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ms-office.chartcolorstyle+xml" PartName="/xl/charts/colors1.xml"/>
  <Override ContentType="application/vnd.ms-office.chartcolorstyle+xml" PartName="/xl/charts/colors10.xml"/>
  <Override ContentType="application/vnd.ms-office.chartcolorstyle+xml" PartName="/xl/charts/colors11.xml"/>
  <Override ContentType="application/vnd.ms-office.chartcolorstyle+xml" PartName="/xl/charts/colors12.xml"/>
  <Override ContentType="application/vnd.ms-office.chartcolorstyle+xml" PartName="/xl/charts/colors13.xml"/>
  <Override ContentType="application/vnd.ms-office.chartcolorstyle+xml" PartName="/xl/charts/colors14.xml"/>
  <Override ContentType="application/vnd.ms-office.chartcolorstyle+xml" PartName="/xl/charts/colors15.xml"/>
  <Override ContentType="application/vnd.ms-office.chartcolorstyle+xml" PartName="/xl/charts/colors16.xml"/>
  <Override ContentType="application/vnd.ms-office.chartcolorstyle+xml" PartName="/xl/charts/colors17.xml"/>
  <Override ContentType="application/vnd.ms-office.chartcolorstyle+xml" PartName="/xl/charts/colors18.xml"/>
  <Override ContentType="application/vnd.ms-office.chartcolorstyle+xml" PartName="/xl/charts/colors19.xml"/>
  <Override ContentType="application/vnd.ms-office.chartcolorstyle+xml" PartName="/xl/charts/colors2.xml"/>
  <Override ContentType="application/vnd.ms-office.chartcolorstyle+xml" PartName="/xl/charts/colors20.xml"/>
  <Override ContentType="application/vnd.ms-office.chartcolorstyle+xml" PartName="/xl/charts/colors21.xml"/>
  <Override ContentType="application/vnd.ms-office.chartcolorstyle+xml" PartName="/xl/charts/colors22.xml"/>
  <Override ContentType="application/vnd.ms-office.chartcolorstyle+xml" PartName="/xl/charts/colors23.xml"/>
  <Override ContentType="application/vnd.ms-office.chartcolorstyle+xml" PartName="/xl/charts/colors24.xml"/>
  <Override ContentType="application/vnd.ms-office.chartcolorstyle+xml" PartName="/xl/charts/colors25.xml"/>
  <Override ContentType="application/vnd.ms-office.chartcolorstyle+xml" PartName="/xl/charts/colors26.xml"/>
  <Override ContentType="application/vnd.ms-office.chartcolorstyle+xml" PartName="/xl/charts/colors27.xml"/>
  <Override ContentType="application/vnd.ms-office.chartcolorstyle+xml" PartName="/xl/charts/colors28.xml"/>
  <Override ContentType="application/vnd.ms-office.chartcolorstyle+xml" PartName="/xl/charts/colors29.xml"/>
  <Override ContentType="application/vnd.ms-office.chartcolorstyle+xml" PartName="/xl/charts/colors3.xml"/>
  <Override ContentType="application/vnd.ms-office.chartcolorstyle+xml" PartName="/xl/charts/colors30.xml"/>
  <Override ContentType="application/vnd.ms-office.chartcolorstyle+xml" PartName="/xl/charts/colors31.xml"/>
  <Override ContentType="application/vnd.ms-office.chartcolorstyle+xml" PartName="/xl/charts/colors32.xml"/>
  <Override ContentType="application/vnd.ms-office.chartcolorstyle+xml" PartName="/xl/charts/colors33.xml"/>
  <Override ContentType="application/vnd.ms-office.chartcolorstyle+xml" PartName="/xl/charts/colors34.xml"/>
  <Override ContentType="application/vnd.ms-office.chartcolorstyle+xml" PartName="/xl/charts/colors35.xml"/>
  <Override ContentType="application/vnd.ms-office.chartcolorstyle+xml" PartName="/xl/charts/colors36.xml"/>
  <Override ContentType="application/vnd.ms-office.chartcolorstyle+xml" PartName="/xl/charts/colors37.xml"/>
  <Override ContentType="application/vnd.ms-office.chartcolorstyle+xml" PartName="/xl/charts/colors38.xml"/>
  <Override ContentType="application/vnd.ms-office.chartcolorstyle+xml" PartName="/xl/charts/colors39.xml"/>
  <Override ContentType="application/vnd.ms-office.chartcolorstyle+xml" PartName="/xl/charts/colors4.xml"/>
  <Override ContentType="application/vnd.ms-office.chartcolorstyle+xml" PartName="/xl/charts/colors40.xml"/>
  <Override ContentType="application/vnd.ms-office.chartcolorstyle+xml" PartName="/xl/charts/colors41.xml"/>
  <Override ContentType="application/vnd.ms-office.chartcolorstyle+xml" PartName="/xl/charts/colors42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colorstyle+xml" PartName="/xl/charts/colors7.xml"/>
  <Override ContentType="application/vnd.ms-office.chartcolorstyle+xml" PartName="/xl/charts/colors8.xml"/>
  <Override ContentType="application/vnd.ms-office.chartcolorstyle+xml" PartName="/xl/charts/colors9.xml"/>
  <Override ContentType="application/vnd.ms-office.chartstyle+xml" PartName="/xl/charts/style1.xml"/>
  <Override ContentType="application/vnd.ms-office.chartstyle+xml" PartName="/xl/charts/style10.xml"/>
  <Override ContentType="application/vnd.ms-office.chartstyle+xml" PartName="/xl/charts/style11.xml"/>
  <Override ContentType="application/vnd.ms-office.chartstyle+xml" PartName="/xl/charts/style12.xml"/>
  <Override ContentType="application/vnd.ms-office.chartstyle+xml" PartName="/xl/charts/style13.xml"/>
  <Override ContentType="application/vnd.ms-office.chartstyle+xml" PartName="/xl/charts/style14.xml"/>
  <Override ContentType="application/vnd.ms-office.chartstyle+xml" PartName="/xl/charts/style15.xml"/>
  <Override ContentType="application/vnd.ms-office.chartstyle+xml" PartName="/xl/charts/style16.xml"/>
  <Override ContentType="application/vnd.ms-office.chartstyle+xml" PartName="/xl/charts/style17.xml"/>
  <Override ContentType="application/vnd.ms-office.chartstyle+xml" PartName="/xl/charts/style18.xml"/>
  <Override ContentType="application/vnd.ms-office.chartstyle+xml" PartName="/xl/charts/style19.xml"/>
  <Override ContentType="application/vnd.ms-office.chartstyle+xml" PartName="/xl/charts/style2.xml"/>
  <Override ContentType="application/vnd.ms-office.chartstyle+xml" PartName="/xl/charts/style20.xml"/>
  <Override ContentType="application/vnd.ms-office.chartstyle+xml" PartName="/xl/charts/style21.xml"/>
  <Override ContentType="application/vnd.ms-office.chartstyle+xml" PartName="/xl/charts/style22.xml"/>
  <Override ContentType="application/vnd.ms-office.chartstyle+xml" PartName="/xl/charts/style23.xml"/>
  <Override ContentType="application/vnd.ms-office.chartstyle+xml" PartName="/xl/charts/style24.xml"/>
  <Override ContentType="application/vnd.ms-office.chartstyle+xml" PartName="/xl/charts/style25.xml"/>
  <Override ContentType="application/vnd.ms-office.chartstyle+xml" PartName="/xl/charts/style26.xml"/>
  <Override ContentType="application/vnd.ms-office.chartstyle+xml" PartName="/xl/charts/style27.xml"/>
  <Override ContentType="application/vnd.ms-office.chartstyle+xml" PartName="/xl/charts/style28.xml"/>
  <Override ContentType="application/vnd.ms-office.chartstyle+xml" PartName="/xl/charts/style29.xml"/>
  <Override ContentType="application/vnd.ms-office.chartstyle+xml" PartName="/xl/charts/style3.xml"/>
  <Override ContentType="application/vnd.ms-office.chartstyle+xml" PartName="/xl/charts/style30.xml"/>
  <Override ContentType="application/vnd.ms-office.chartstyle+xml" PartName="/xl/charts/style31.xml"/>
  <Override ContentType="application/vnd.ms-office.chartstyle+xml" PartName="/xl/charts/style32.xml"/>
  <Override ContentType="application/vnd.ms-office.chartstyle+xml" PartName="/xl/charts/style33.xml"/>
  <Override ContentType="application/vnd.ms-office.chartstyle+xml" PartName="/xl/charts/style34.xml"/>
  <Override ContentType="application/vnd.ms-office.chartstyle+xml" PartName="/xl/charts/style35.xml"/>
  <Override ContentType="application/vnd.ms-office.chartstyle+xml" PartName="/xl/charts/style36.xml"/>
  <Override ContentType="application/vnd.ms-office.chartstyle+xml" PartName="/xl/charts/style37.xml"/>
  <Override ContentType="application/vnd.ms-office.chartstyle+xml" PartName="/xl/charts/style38.xml"/>
  <Override ContentType="application/vnd.ms-office.chartstyle+xml" PartName="/xl/charts/style39.xml"/>
  <Override ContentType="application/vnd.ms-office.chartstyle+xml" PartName="/xl/charts/style4.xml"/>
  <Override ContentType="application/vnd.ms-office.chartstyle+xml" PartName="/xl/charts/style40.xml"/>
  <Override ContentType="application/vnd.ms-office.chartstyle+xml" PartName="/xl/charts/style41.xml"/>
  <Override ContentType="application/vnd.ms-office.chartstyle+xml" PartName="/xl/charts/style42.xml"/>
  <Override ContentType="application/vnd.ms-office.chartstyle+xml" PartName="/xl/charts/style5.xml"/>
  <Override ContentType="application/vnd.ms-office.chartstyle+xml" PartName="/xl/charts/style6.xml"/>
  <Override ContentType="application/vnd.ms-office.chartstyle+xml" PartName="/xl/charts/style7.xml"/>
  <Override ContentType="application/vnd.ms-office.chartstyle+xml" PartName="/xl/charts/style8.xml"/>
  <Override ContentType="application/vnd.ms-office.chartstyle+xml" PartName="/xl/charts/style9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/>
  </bookViews>
  <sheets>
    <sheet name="BOXPLOTS" sheetId="7" r:id="rId1"/>
    <sheet name="EWMA" sheetId="9" r:id="rId2"/>
    <sheet name="COMPONENT_RISK" sheetId="6" r:id="rId3"/>
    <sheet name="RISKSTATS" sheetId="1" r:id="rId4"/>
    <sheet name="Sheet1" sheetId="10" r:id="rId5"/>
    <sheet name="MANDATES" sheetId="11" r:id="rId6"/>
    <sheet name="DASHBOARD" sheetId="4" r:id="rId7"/>
    <sheet name="EWMA CORRELATIONS" sheetId="8" r:id="rId8"/>
    <sheet name="Sheet3" sheetId="12" r:id="rId9"/>
    <sheet name="CAPM" sheetId="2" r:id="rId10"/>
    <sheet name="DASHBOARD2" sheetId="3" r:id="rId11"/>
  </sheets>
  <externalReferences>
    <externalReference r:id="rId12"/>
  </externalReferences>
  <definedNames>
    <definedName name="BOX_RANGE_252">BOXPLOTS!$G$1:$I$6</definedName>
    <definedName name="BOX_RANGE_63">BOXPLOTS!$L$1:$N$6</definedName>
    <definedName name="BOX_RANGE_INCEPTION">BOXPLOTS!$B$1:$D$6</definedName>
    <definedName name="DATE_LATEST">INDEX(OFFSET(RISKSTATS!$C$2,0,0,ROW_LATEST),ROW_LATEST)</definedName>
    <definedName name="DATE_LATEST_M21">INDEX(OFFSET(RISKSTATS!$C$2,0,0,ROW_LATEST),ROW_LATEST-21)</definedName>
    <definedName name="DATE_LATEST_M252">INDEX(OFFSET(RISKSTATS!$C$2,0,0,ROW_LATEST),ROW_LATEST-252)</definedName>
    <definedName name="DATE_LATEST_M63">INDEX(OFFSET(RISKSTATS!$C$2,0,0,ROW_LATEST),ROW_LATEST-63)</definedName>
    <definedName name="DATE_RANGE">OFFSET(RISKSTATS!$A$2,0,0,COUNTA(RISKSTATS!$B:$B)-1)</definedName>
    <definedName name="_xlnm.Print_Area" localSheetId="9">CAPM!$A$1:$V$74</definedName>
    <definedName name="_xlnm.Print_Area" localSheetId="6">DASHBOARD!$A$1:$N$327</definedName>
    <definedName name="_xlnm.Print_Area" localSheetId="7">'EWMA CORRELATIONS'!$A$1:$W$96</definedName>
    <definedName name="_xlnm.Print_Area" localSheetId="5">MANDATES!$A$1:$O$72</definedName>
    <definedName name="REPORT_NAME">DASHBOARD!$B$3:$B$3</definedName>
    <definedName name="ROW_LATEST">COUNTA(TBL_DATA[Row.names])</definedName>
    <definedName name="DATA_RANGE">RISKSTATS!$A$2:$BP$2532</definedName>
  </definedNames>
  <calcPr calcId="162913"/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2" i="1"/>
  <c r="E152" i="4" l="1"/>
  <c r="F150" i="4" s="1"/>
  <c r="H108" i="4"/>
  <c r="H102" i="4"/>
  <c r="H103" i="4"/>
  <c r="H107" i="4"/>
  <c r="H112" i="4"/>
  <c r="H110" i="4"/>
  <c r="H111" i="4"/>
  <c r="H106" i="4"/>
  <c r="H104" i="4"/>
  <c r="H105" i="4"/>
  <c r="H109" i="4"/>
  <c r="F151" i="4" l="1"/>
  <c r="F146" i="4"/>
  <c r="F147" i="4"/>
  <c r="F148" i="4"/>
  <c r="F149" i="4"/>
  <c r="K109" i="4"/>
  <c r="I107" i="4"/>
  <c r="I111" i="4"/>
  <c r="K108" i="4"/>
  <c r="I104" i="4"/>
  <c r="I109" i="4"/>
  <c r="J103" i="4"/>
  <c r="K107" i="4"/>
  <c r="K106" i="4"/>
  <c r="J102" i="4"/>
  <c r="J107" i="4"/>
  <c r="I102" i="4"/>
  <c r="J108" i="4"/>
  <c r="J110" i="4"/>
  <c r="I112" i="4"/>
  <c r="K105" i="4"/>
  <c r="I103" i="4"/>
  <c r="I106" i="4"/>
  <c r="J106" i="4"/>
  <c r="J104" i="4"/>
  <c r="I110" i="4"/>
  <c r="K103" i="4"/>
  <c r="K102" i="4"/>
  <c r="K112" i="4"/>
  <c r="K104" i="4"/>
  <c r="J109" i="4"/>
  <c r="J105" i="4"/>
  <c r="I108" i="4"/>
  <c r="J111" i="4"/>
  <c r="K110" i="4"/>
  <c r="I105" i="4"/>
  <c r="J112" i="4"/>
  <c r="K111" i="4"/>
  <c r="F152" i="4" l="1"/>
  <c r="C4" i="11"/>
  <c r="H150" i="4"/>
  <c r="C7" i="11"/>
  <c r="D41" i="4"/>
  <c r="H146" i="4"/>
  <c r="H148" i="4"/>
  <c r="H151" i="4"/>
  <c r="D42" i="4"/>
  <c r="C5" i="11"/>
  <c r="H149" i="4"/>
  <c r="C6" i="11"/>
  <c r="C3" i="11"/>
  <c r="D40" i="4"/>
  <c r="H147" i="4"/>
  <c r="E113" i="4" l="1"/>
  <c r="H152" i="4"/>
  <c r="G146" i="4" s="1"/>
  <c r="H113" i="4"/>
  <c r="G102" i="4" s="1"/>
  <c r="I150" i="4"/>
  <c r="J151" i="4"/>
  <c r="K149" i="4"/>
  <c r="I149" i="4"/>
  <c r="I148" i="4"/>
  <c r="I151" i="4"/>
  <c r="D6" i="11"/>
  <c r="F41" i="4"/>
  <c r="D5" i="11"/>
  <c r="F7" i="11"/>
  <c r="I146" i="4"/>
  <c r="K148" i="4"/>
  <c r="F6" i="11"/>
  <c r="D7" i="11"/>
  <c r="K151" i="4"/>
  <c r="G41" i="4"/>
  <c r="J149" i="4"/>
  <c r="E7" i="11"/>
  <c r="J147" i="4"/>
  <c r="G42" i="4"/>
  <c r="E5" i="11"/>
  <c r="E40" i="4"/>
  <c r="K146" i="4"/>
  <c r="F40" i="4"/>
  <c r="J148" i="4"/>
  <c r="E41" i="4"/>
  <c r="J146" i="4"/>
  <c r="E3" i="11"/>
  <c r="J150" i="4"/>
  <c r="K150" i="4"/>
  <c r="F3" i="11"/>
  <c r="F42" i="4"/>
  <c r="F5" i="11"/>
  <c r="I147" i="4"/>
  <c r="D3" i="11"/>
  <c r="E6" i="11"/>
  <c r="K147" i="4"/>
  <c r="G40" i="4"/>
  <c r="E42" i="4"/>
  <c r="F103" i="4" l="1"/>
  <c r="F111" i="4"/>
  <c r="F102" i="4"/>
  <c r="F107" i="4"/>
  <c r="F109" i="4"/>
  <c r="F110" i="4"/>
  <c r="F104" i="4"/>
  <c r="F112" i="4"/>
  <c r="F105" i="4"/>
  <c r="F108" i="4"/>
  <c r="F106" i="4"/>
  <c r="G150" i="4"/>
  <c r="G147" i="4"/>
  <c r="G148" i="4"/>
  <c r="G149" i="4"/>
  <c r="G151" i="4"/>
  <c r="G112" i="4"/>
  <c r="G109" i="4"/>
  <c r="G106" i="4"/>
  <c r="G110" i="4"/>
  <c r="G104" i="4"/>
  <c r="G105" i="4"/>
  <c r="G108" i="4"/>
  <c r="G111" i="4"/>
  <c r="G103" i="4"/>
  <c r="G107" i="4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2" i="12"/>
  <c r="N26" i="7" a="1"/>
  <c r="N26" i="7" s="1"/>
  <c r="M26" i="7" a="1"/>
  <c r="M26" i="7" s="1"/>
  <c r="L26" i="7" a="1"/>
  <c r="L26" i="7" s="1"/>
  <c r="I26" i="7" a="1"/>
  <c r="I26" i="7" s="1"/>
  <c r="H26" i="7" a="1"/>
  <c r="H26" i="7" s="1"/>
  <c r="G26" i="7" a="1"/>
  <c r="G26" i="7" s="1"/>
  <c r="D26" i="7" a="1"/>
  <c r="D26" i="7" s="1"/>
  <c r="C26" i="7" a="1"/>
  <c r="C26" i="7" s="1"/>
  <c r="B26" i="7" a="1"/>
  <c r="B26" i="7" s="1"/>
  <c r="B17" i="7" s="1"/>
  <c r="F113" i="4" l="1"/>
  <c r="G152" i="4"/>
  <c r="G113" i="4"/>
  <c r="L18" i="7"/>
  <c r="L17" i="7"/>
  <c r="L16" i="7"/>
  <c r="L15" i="7"/>
  <c r="L27" i="7" s="1"/>
  <c r="L14" i="7"/>
  <c r="H15" i="7"/>
  <c r="H14" i="7"/>
  <c r="H21" i="7" s="1"/>
  <c r="H16" i="7"/>
  <c r="H23" i="7" s="1"/>
  <c r="H18" i="7"/>
  <c r="H17" i="7"/>
  <c r="G15" i="7"/>
  <c r="G16" i="7"/>
  <c r="G14" i="7"/>
  <c r="G21" i="7" s="1"/>
  <c r="G17" i="7"/>
  <c r="G18" i="7"/>
  <c r="G25" i="7" s="1"/>
  <c r="I17" i="7"/>
  <c r="I14" i="7"/>
  <c r="I21" i="7" s="1"/>
  <c r="I15" i="7"/>
  <c r="I27" i="7" s="1"/>
  <c r="I18" i="7"/>
  <c r="I16" i="7"/>
  <c r="C18" i="7"/>
  <c r="C17" i="7"/>
  <c r="C16" i="7"/>
  <c r="C15" i="7"/>
  <c r="C14" i="7"/>
  <c r="C21" i="7" s="1"/>
  <c r="D16" i="7"/>
  <c r="D15" i="7"/>
  <c r="D18" i="7"/>
  <c r="D17" i="7"/>
  <c r="D14" i="7"/>
  <c r="D21" i="7" s="1"/>
  <c r="B18" i="7"/>
  <c r="B14" i="7"/>
  <c r="B21" i="7" s="1"/>
  <c r="B15" i="7"/>
  <c r="B16" i="7"/>
  <c r="B24" i="7" s="1"/>
  <c r="I24" i="7" l="1"/>
  <c r="G24" i="7"/>
  <c r="D23" i="7"/>
  <c r="C24" i="7"/>
  <c r="D27" i="7"/>
  <c r="I28" i="7"/>
  <c r="G28" i="7"/>
  <c r="H24" i="7"/>
  <c r="H25" i="7"/>
  <c r="L28" i="7"/>
  <c r="I23" i="7"/>
  <c r="G23" i="7"/>
  <c r="I25" i="7"/>
  <c r="G27" i="7"/>
  <c r="G22" i="7"/>
  <c r="H28" i="7"/>
  <c r="I22" i="7"/>
  <c r="H27" i="7"/>
  <c r="H22" i="7"/>
  <c r="D28" i="7"/>
  <c r="D25" i="7"/>
  <c r="D22" i="7"/>
  <c r="C27" i="7"/>
  <c r="C22" i="7"/>
  <c r="C23" i="7"/>
  <c r="C28" i="7"/>
  <c r="D24" i="7"/>
  <c r="C25" i="7"/>
  <c r="B23" i="7"/>
  <c r="B27" i="7"/>
  <c r="B22" i="7"/>
  <c r="B25" i="7"/>
  <c r="B28" i="7"/>
  <c r="N14" i="7" l="1"/>
  <c r="N21" i="7" s="1"/>
  <c r="N15" i="7"/>
  <c r="N27" i="7" s="1"/>
  <c r="N16" i="7"/>
  <c r="N17" i="7"/>
  <c r="N18" i="7"/>
  <c r="M15" i="7"/>
  <c r="M16" i="7"/>
  <c r="M23" i="7" s="1"/>
  <c r="M17" i="7"/>
  <c r="M24" i="7" s="1"/>
  <c r="M18" i="7"/>
  <c r="M14" i="7"/>
  <c r="M21" i="7" s="1"/>
  <c r="L21" i="7"/>
  <c r="L24" i="7"/>
  <c r="L25" i="7"/>
  <c r="W2" i="7"/>
  <c r="M28" i="7" l="1"/>
  <c r="M27" i="7"/>
  <c r="N28" i="7"/>
  <c r="N25" i="7"/>
  <c r="L23" i="7"/>
  <c r="M25" i="7"/>
  <c r="N22" i="7"/>
  <c r="M22" i="7"/>
  <c r="N24" i="7"/>
  <c r="N23" i="7"/>
  <c r="L22" i="7"/>
  <c r="V6" i="7"/>
  <c r="V5" i="7"/>
  <c r="V4" i="7"/>
  <c r="V3" i="7"/>
  <c r="V2" i="7"/>
  <c r="L8" i="7"/>
  <c r="L7" i="7"/>
  <c r="L11" i="7"/>
  <c r="L10" i="7"/>
  <c r="L9" i="7"/>
  <c r="M11" i="7"/>
  <c r="N10" i="7"/>
  <c r="M10" i="7"/>
  <c r="W4" i="7" l="1"/>
  <c r="W3" i="7"/>
  <c r="W6" i="7"/>
  <c r="W5" i="7"/>
  <c r="C3" i="10" l="1"/>
  <c r="C2" i="10"/>
  <c r="C1" i="10"/>
  <c r="A1" i="10"/>
  <c r="D1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3" i="10" a="1"/>
  <c r="A3" i="10" s="1"/>
  <c r="D3" i="10" s="1"/>
  <c r="A2" i="10" a="1"/>
  <c r="A2" i="10" s="1"/>
  <c r="D2" i="10" s="1"/>
  <c r="D38" i="4"/>
  <c r="D39" i="4"/>
  <c r="D37" i="4"/>
  <c r="B1" i="10" l="1" a="1"/>
  <c r="B1" i="10" s="1"/>
  <c r="B3" i="10" a="1"/>
  <c r="B3" i="10" s="1"/>
  <c r="B2" i="10" a="1"/>
  <c r="B2" i="10" s="1"/>
  <c r="D8" i="7"/>
  <c r="C8" i="7"/>
  <c r="B8" i="7"/>
  <c r="B7" i="7"/>
  <c r="C7" i="7"/>
  <c r="N11" i="7"/>
  <c r="N9" i="7"/>
  <c r="M9" i="7"/>
  <c r="N8" i="7"/>
  <c r="M8" i="7"/>
  <c r="N7" i="7"/>
  <c r="M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D7" i="7"/>
  <c r="B11" i="7"/>
  <c r="B10" i="7"/>
  <c r="B9" i="7"/>
  <c r="G39" i="4"/>
  <c r="G37" i="4"/>
  <c r="E38" i="4"/>
  <c r="F38" i="4"/>
  <c r="E37" i="4"/>
  <c r="F39" i="4"/>
  <c r="F37" i="4"/>
  <c r="G38" i="4"/>
  <c r="E39" i="4"/>
</calcChain>
</file>

<file path=xl/sharedStrings.xml><?xml version="1.0" encoding="utf-8"?>
<sst xmlns="http://schemas.openxmlformats.org/spreadsheetml/2006/main" count="7358" uniqueCount="5245">
  <si>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</si>
  <si>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</si>
  <si>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</si>
  <si>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</si>
  <si>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</si>
  <si>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</si>
  <si>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</si>
  <si>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</si>
  <si>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</si>
  <si>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</si>
  <si>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</si>
  <si>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</si>
  <si>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</si>
  <si>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</si>
  <si>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</si>
  <si>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</si>
  <si>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</si>
  <si>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</si>
  <si>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</si>
  <si>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</si>
  <si>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</si>
  <si>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</si>
  <si>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</si>
  <si>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</si>
  <si>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</si>
  <si>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</si>
  <si>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</si>
  <si>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</si>
  <si>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</si>
  <si>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</si>
  <si>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HFRXEH</t>
  </si>
  <si>
    <t>box lo</t>
  </si>
  <si>
    <t>box mid</t>
  </si>
  <si>
    <t>box hi</t>
  </si>
  <si>
    <t>err down</t>
  </si>
  <si>
    <t>err up</t>
  </si>
  <si>
    <t>SPTR</t>
  </si>
  <si>
    <t>Min</t>
  </si>
  <si>
    <t>Q1</t>
  </si>
  <si>
    <t>Q2</t>
  </si>
  <si>
    <t>Q3</t>
  </si>
  <si>
    <t>Max</t>
  </si>
  <si>
    <t>Actual</t>
  </si>
  <si>
    <t>Current allocation</t>
  </si>
  <si>
    <t>EWMA VOLATILITY</t>
  </si>
  <si>
    <t>L</t>
  </si>
  <si>
    <t>S</t>
  </si>
  <si>
    <t>Net</t>
  </si>
  <si>
    <t>Gross</t>
  </si>
  <si>
    <t>Cumulative.Return</t>
  </si>
  <si>
    <t>SUBADVISOR RISK DASHBOARD</t>
  </si>
  <si>
    <t>RISK TRENDS</t>
  </si>
  <si>
    <t>ETL</t>
  </si>
  <si>
    <t>Latest</t>
  </si>
  <si>
    <t>Volatility</t>
  </si>
  <si>
    <r>
      <t xml:space="preserve">21d </t>
    </r>
    <r>
      <rPr>
        <sz val="44"/>
        <rFont val="Calibri"/>
        <family val="2"/>
      </rPr>
      <t>∆</t>
    </r>
  </si>
  <si>
    <r>
      <t xml:space="preserve">63d </t>
    </r>
    <r>
      <rPr>
        <sz val="44"/>
        <rFont val="Calibri"/>
        <family val="2"/>
      </rPr>
      <t>∆</t>
    </r>
  </si>
  <si>
    <r>
      <t xml:space="preserve">252d </t>
    </r>
    <r>
      <rPr>
        <sz val="44"/>
        <rFont val="Calibri"/>
        <family val="2"/>
      </rPr>
      <t>∆</t>
    </r>
  </si>
  <si>
    <t>Daily.Return</t>
  </si>
  <si>
    <t>EWMA.Volatility</t>
  </si>
  <si>
    <t>Downside.Volatility</t>
  </si>
  <si>
    <t>Drawdown</t>
  </si>
  <si>
    <t>Changepoints..vol.</t>
  </si>
  <si>
    <t>Changepoints..meanvar.</t>
  </si>
  <si>
    <t>Last 252</t>
  </si>
  <si>
    <t>Last 63</t>
  </si>
  <si>
    <t>FrontFour</t>
  </si>
  <si>
    <t>Dummy</t>
  </si>
  <si>
    <t>Diff</t>
  </si>
  <si>
    <t>CHARTS</t>
  </si>
  <si>
    <t>DUMMY</t>
  </si>
  <si>
    <t>errlow</t>
  </si>
  <si>
    <t>errhigh</t>
  </si>
  <si>
    <t>MANDATES</t>
  </si>
  <si>
    <t xml:space="preserve"> </t>
  </si>
  <si>
    <t>DateReported</t>
  </si>
  <si>
    <t>DailyReturn</t>
  </si>
  <si>
    <t>NULL</t>
  </si>
  <si>
    <t>DailyReturn_DTR</t>
  </si>
  <si>
    <t>alpha_SPTR</t>
  </si>
  <si>
    <t>beta_SPTR</t>
  </si>
  <si>
    <t>r2_SPTR</t>
  </si>
  <si>
    <t>resid.sd_SPTR</t>
  </si>
  <si>
    <t>alpha_HFRXEH</t>
  </si>
  <si>
    <t>beta_HFRXEH</t>
  </si>
  <si>
    <t>r2_HFRXEH</t>
  </si>
  <si>
    <t>resid.sd_HFRXEH</t>
  </si>
  <si>
    <t>GeomActivePremium</t>
  </si>
  <si>
    <t>GeomTrackingError</t>
  </si>
  <si>
    <t>GeomInformationRatio</t>
  </si>
  <si>
    <t>GeomActivePremium.1</t>
  </si>
  <si>
    <t>GeomTrackingError.1</t>
  </si>
  <si>
    <t>GeomInformationRatio.1</t>
  </si>
  <si>
    <t>Coe.to.SPTR</t>
  </si>
  <si>
    <t>Coe.to.HFRXEH</t>
  </si>
  <si>
    <t>Consumer.Discretionary.1</t>
  </si>
  <si>
    <t>Consumer.Staples.1</t>
  </si>
  <si>
    <t>Energy.1</t>
  </si>
  <si>
    <t>Financials.1</t>
  </si>
  <si>
    <t>Health.Care.1</t>
  </si>
  <si>
    <t>Industrials.1</t>
  </si>
  <si>
    <t>Information.Technology.1</t>
  </si>
  <si>
    <t>Materials.1</t>
  </si>
  <si>
    <t>No.GIC.1</t>
  </si>
  <si>
    <t>Telecommunication.Services.1</t>
  </si>
  <si>
    <t>Utilities.1</t>
  </si>
  <si>
    <t>LARGE.CAP</t>
  </si>
  <si>
    <t>MEGA.CAP</t>
  </si>
  <si>
    <t>MICRO.CAP</t>
  </si>
  <si>
    <t>MID.CAP</t>
  </si>
  <si>
    <t>N.A</t>
  </si>
  <si>
    <t>SMALL.CAP</t>
  </si>
  <si>
    <t>Top_Long</t>
  </si>
  <si>
    <t>Type_long</t>
  </si>
  <si>
    <t>Long</t>
  </si>
  <si>
    <t>Top_Short</t>
  </si>
  <si>
    <t>Type_Short</t>
  </si>
  <si>
    <t>Short</t>
  </si>
  <si>
    <t>252d ∆</t>
  </si>
  <si>
    <t>RISK CONTRIBUTION</t>
  </si>
  <si>
    <t>Total</t>
  </si>
  <si>
    <t>Risk Weight</t>
  </si>
  <si>
    <t>Vol Contrib</t>
  </si>
  <si>
    <t>Net Exp</t>
  </si>
  <si>
    <t>% Total Net</t>
  </si>
  <si>
    <t>VOLATILITY CONTRIBUTION</t>
  </si>
  <si>
    <t>EWMA.Vol</t>
  </si>
  <si>
    <t>Row.names</t>
  </si>
  <si>
    <t>Rn</t>
  </si>
  <si>
    <t>LSE.to.SPTR</t>
  </si>
  <si>
    <t>LSE.to.HFRXEH</t>
  </si>
  <si>
    <t>Hatteras.Long.Short.Eq...Chartwell</t>
  </si>
  <si>
    <t>Hatteras.Long.Short.Eq...Coe.Capital.Mgt</t>
  </si>
  <si>
    <t>Hatteras.Long.Short.Eq...ISF.Mgt</t>
  </si>
  <si>
    <t>Hatteras.Long.Short.Eq...Tamarack.Capital.Mgt</t>
  </si>
  <si>
    <t>Hatteras.Long.Short.Equity.Aristos</t>
  </si>
  <si>
    <t>Hatteras.Long.Short.Equity.Closed</t>
  </si>
  <si>
    <t>Hatteras.Long.Short.Equity.Hatteras</t>
  </si>
  <si>
    <t>Hatteras.Long.Short.Equity.Sunnymeath.Asset.Mgmt</t>
  </si>
  <si>
    <t>Hatteras.Long.Short.Equity...APIS</t>
  </si>
  <si>
    <t>Hatteras.Long.Short.Equity...Blue.Jay</t>
  </si>
  <si>
    <t>Hatteras.Long.Short.Equity...Boardman.Bay</t>
  </si>
  <si>
    <t>Hatteras.Long.Short.Equity...Keypoint</t>
  </si>
  <si>
    <t>Hatteras.Long.Short.Equity...Lorem.Ipsum</t>
  </si>
  <si>
    <t>Hatteras.LS.Equity...OMT</t>
  </si>
  <si>
    <t>Hatteras.LS.Equity...Phineus.Partners</t>
  </si>
  <si>
    <t>N.A.1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</si>
  <si>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</si>
  <si>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</si>
  <si>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</si>
  <si>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</si>
  <si>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</si>
  <si>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</si>
  <si>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</si>
  <si>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</si>
  <si>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</si>
  <si>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</si>
  <si>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</si>
  <si>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</si>
  <si>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</si>
  <si>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</si>
  <si>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</si>
  <si>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</si>
  <si>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</si>
  <si>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</si>
  <si>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</si>
  <si>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</si>
  <si>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</si>
  <si>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</si>
  <si>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</si>
  <si>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</si>
  <si>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</si>
  <si>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</si>
  <si>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</si>
  <si>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</si>
  <si>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</si>
  <si>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</si>
  <si>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</si>
  <si>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</si>
  <si>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</si>
  <si>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</si>
  <si>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</si>
  <si>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</si>
  <si>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</si>
  <si>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</si>
  <si>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</si>
  <si>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</si>
  <si>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</si>
  <si>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</si>
  <si>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</si>
  <si>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</si>
  <si>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</si>
  <si>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</si>
  <si>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</si>
  <si>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</si>
  <si>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</si>
  <si>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</si>
  <si>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</si>
  <si>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</si>
  <si>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</si>
  <si>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</si>
  <si>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</si>
  <si>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</si>
  <si>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</si>
  <si>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</si>
  <si>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</si>
  <si>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</si>
  <si>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</si>
  <si>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</si>
  <si>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</si>
  <si>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</si>
  <si>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</si>
  <si>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</si>
  <si>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</si>
  <si>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</si>
  <si>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</si>
  <si>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</si>
  <si>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</si>
  <si>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</si>
  <si>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</si>
  <si>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</si>
  <si>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</si>
  <si>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</si>
  <si>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</si>
  <si>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</si>
  <si>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</si>
  <si>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</si>
  <si>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</si>
  <si>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</si>
  <si>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</si>
  <si>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</si>
  <si>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</si>
  <si>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</si>
  <si>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</si>
  <si>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</si>
  <si>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</si>
  <si>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</si>
  <si>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</si>
  <si>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</si>
  <si>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</si>
  <si>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</si>
  <si>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</si>
  <si>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</si>
  <si>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</si>
  <si>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</si>
  <si>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</si>
  <si>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</si>
  <si>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</si>
  <si>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</si>
  <si>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</si>
  <si>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</si>
  <si>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</si>
  <si>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</si>
  <si>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</si>
  <si>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</si>
  <si>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</si>
  <si>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</si>
  <si>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</si>
  <si>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</si>
  <si>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</si>
  <si>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</si>
  <si>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</si>
  <si>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</si>
  <si>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</si>
  <si>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</si>
  <si>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</si>
  <si>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</si>
  <si>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</si>
  <si>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</si>
  <si>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</si>
  <si>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</si>
  <si>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</si>
  <si>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</si>
  <si>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</si>
  <si>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</si>
  <si>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</si>
  <si>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</si>
  <si>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</si>
  <si>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</si>
  <si>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</si>
  <si>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</si>
  <si>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</si>
  <si>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</si>
  <si>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</si>
  <si>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</si>
  <si>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</si>
  <si>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</si>
  <si>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</si>
  <si>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</si>
  <si>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</si>
  <si>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</si>
  <si>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</si>
  <si>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</si>
  <si>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</si>
  <si>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</si>
  <si>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</si>
  <si>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</si>
  <si>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</si>
  <si>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</si>
  <si>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</si>
  <si>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</si>
  <si>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</si>
  <si>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</si>
  <si>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</si>
  <si>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</si>
  <si>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</si>
  <si>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</si>
  <si>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</si>
  <si>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</si>
  <si>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</si>
  <si>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</si>
  <si>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</si>
  <si>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</si>
  <si>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</si>
  <si>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</si>
  <si>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</si>
  <si>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</si>
  <si>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</si>
  <si>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</si>
  <si>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</si>
  <si>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</si>
  <si>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</si>
  <si>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</si>
  <si>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</si>
  <si>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</si>
  <si>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</si>
  <si>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</si>
  <si>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</si>
  <si>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</si>
  <si>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</si>
  <si>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</si>
  <si>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</si>
  <si>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</si>
  <si>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</si>
  <si>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</si>
  <si>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</si>
  <si>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</si>
  <si>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</si>
  <si>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</si>
  <si>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</si>
  <si>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</si>
  <si>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</si>
  <si>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</si>
  <si>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</si>
  <si>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</si>
  <si>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</si>
  <si>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</si>
  <si>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</si>
  <si>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</si>
  <si>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</si>
  <si>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</si>
  <si>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</si>
  <si>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</si>
  <si>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</si>
  <si>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</si>
  <si>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</si>
  <si>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</si>
  <si>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</si>
  <si>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</si>
  <si>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</si>
  <si>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</si>
  <si>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</si>
  <si>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</si>
  <si>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</si>
  <si>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</si>
  <si>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</si>
  <si>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</si>
  <si>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</si>
  <si>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</si>
  <si>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</si>
  <si>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</si>
  <si>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</si>
  <si>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</si>
  <si>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</si>
  <si>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</si>
  <si>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</si>
  <si>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</si>
  <si>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</si>
  <si>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</si>
  <si>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</si>
  <si>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</si>
  <si>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</si>
  <si>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</si>
  <si>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</si>
  <si>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</si>
  <si>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</si>
  <si>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</si>
  <si>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</si>
  <si>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</si>
  <si>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</si>
  <si>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</si>
  <si>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</si>
  <si>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</si>
  <si>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</si>
  <si>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</si>
  <si>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</si>
  <si>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</si>
  <si>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</si>
  <si>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</si>
  <si>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</si>
  <si>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</si>
  <si>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</si>
  <si>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</si>
  <si>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</si>
  <si>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</si>
  <si>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</si>
  <si>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</si>
  <si>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</si>
  <si>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</si>
  <si>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</si>
  <si>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</si>
  <si>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</si>
  <si>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</si>
  <si>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</si>
  <si>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</si>
  <si>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</si>
  <si>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</si>
  <si>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</si>
  <si>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</si>
  <si>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</si>
  <si>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</si>
  <si>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</si>
  <si>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</si>
  <si>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</si>
  <si>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</si>
  <si>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</si>
  <si>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</si>
  <si>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</si>
  <si>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</si>
  <si>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</si>
  <si>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</si>
  <si>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</si>
  <si>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</si>
  <si>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</si>
  <si>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</si>
  <si>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</si>
  <si>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</si>
  <si>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</si>
  <si>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</si>
  <si>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</si>
  <si>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</si>
  <si>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</si>
  <si>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</si>
  <si>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</si>
  <si>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</si>
  <si>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</si>
  <si>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</si>
  <si>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</si>
  <si>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</si>
  <si>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</si>
  <si>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</si>
  <si>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</si>
  <si>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</si>
  <si>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</si>
  <si>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</si>
  <si>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</si>
  <si>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</si>
  <si>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</si>
  <si>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</si>
  <si>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</si>
  <si>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</si>
  <si>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</si>
  <si>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</si>
  <si>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</si>
  <si>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</si>
  <si>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</si>
  <si>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</si>
  <si>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</si>
  <si>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</si>
  <si>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</si>
  <si>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</si>
  <si>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</si>
  <si>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</si>
  <si>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</si>
  <si>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</si>
  <si>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</si>
  <si>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</si>
  <si>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</si>
  <si>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</si>
  <si>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</si>
  <si>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</si>
  <si>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</si>
  <si>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</si>
  <si>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</si>
  <si>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</si>
  <si>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</si>
  <si>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</si>
  <si>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</si>
  <si>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</si>
  <si>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</si>
  <si>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</si>
  <si>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</si>
  <si>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</si>
  <si>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</si>
  <si>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</si>
  <si>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</si>
  <si>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</si>
  <si>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</si>
  <si>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</si>
  <si>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</si>
  <si>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</si>
  <si>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</si>
  <si>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</si>
  <si>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</si>
  <si>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</si>
  <si>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</si>
  <si>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</si>
  <si>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</si>
  <si>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</si>
  <si>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</si>
  <si>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</si>
  <si>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</si>
  <si>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</si>
  <si>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</si>
  <si>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</si>
  <si>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</si>
  <si>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</si>
  <si>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</si>
  <si>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</si>
  <si>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</si>
  <si>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</si>
  <si>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</si>
  <si>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</si>
  <si>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</si>
  <si>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</si>
  <si>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</si>
  <si>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</si>
  <si>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</si>
  <si>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</si>
  <si>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</si>
  <si>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</si>
  <si>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</si>
  <si>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</si>
  <si>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</si>
  <si>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</si>
  <si>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</si>
  <si>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</si>
  <si>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</si>
  <si>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</si>
  <si>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</si>
  <si>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</si>
  <si>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</si>
  <si>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</si>
  <si>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</si>
  <si>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</si>
  <si>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</si>
  <si>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</si>
  <si>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</si>
  <si>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</si>
  <si>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</si>
  <si>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</si>
  <si>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</si>
  <si>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</si>
  <si>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</si>
  <si>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</si>
  <si>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</si>
  <si>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</si>
  <si>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</si>
  <si>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</si>
  <si>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</si>
  <si>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</si>
  <si>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</si>
  <si>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</si>
  <si>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</si>
  <si>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</si>
  <si>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</si>
  <si>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</si>
  <si>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</si>
  <si>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</si>
  <si>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</si>
  <si>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</si>
  <si>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</si>
  <si>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</si>
  <si>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</si>
  <si>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</si>
  <si>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</si>
  <si>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</si>
  <si>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</si>
  <si>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</si>
  <si>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</si>
  <si>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</si>
  <si>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</si>
  <si>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</si>
  <si>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</si>
  <si>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</si>
  <si>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</si>
  <si>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</si>
  <si>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</si>
  <si>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</si>
  <si>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</si>
  <si>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</si>
  <si>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</si>
  <si>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</si>
  <si>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</si>
  <si>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</si>
  <si>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</si>
  <si>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</si>
  <si>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</si>
  <si>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</si>
  <si>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</si>
  <si>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</si>
  <si>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</si>
  <si>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</si>
  <si>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</si>
  <si>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</si>
  <si>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</si>
  <si>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</si>
  <si>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</si>
  <si>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</si>
  <si>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</si>
  <si>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</si>
  <si>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</si>
  <si>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</si>
  <si>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</si>
  <si>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</si>
  <si>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</si>
  <si>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</si>
  <si>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</si>
  <si>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</si>
  <si>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</si>
  <si>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</si>
  <si>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</si>
  <si>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</si>
  <si>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</si>
  <si>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</si>
  <si>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</si>
  <si>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</si>
  <si>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</si>
  <si>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</si>
  <si>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</si>
  <si>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</si>
  <si>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</si>
  <si>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</si>
  <si>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</si>
  <si>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</si>
  <si>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</si>
  <si>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</si>
  <si>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</si>
  <si>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</si>
  <si>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</si>
  <si>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</si>
  <si>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</si>
  <si>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</si>
  <si>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</si>
  <si>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</si>
  <si>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</si>
  <si>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</si>
  <si>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</si>
  <si>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</si>
  <si>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</si>
  <si>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</si>
  <si>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</si>
  <si>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</si>
  <si>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</si>
  <si>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</si>
  <si>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</si>
  <si>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</si>
  <si>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</si>
  <si>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</si>
  <si>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</si>
  <si>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</si>
  <si>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</si>
  <si>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</si>
  <si>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</si>
  <si>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</si>
  <si>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</si>
  <si>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</si>
  <si>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</si>
  <si>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</si>
  <si>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</si>
  <si>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</si>
  <si>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</si>
  <si>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</si>
  <si>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</si>
  <si>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</si>
  <si>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</si>
  <si>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</si>
  <si>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</si>
  <si>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</si>
  <si>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</si>
  <si>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</si>
  <si>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</si>
  <si>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</si>
  <si>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</si>
  <si>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</si>
  <si>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</si>
  <si>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</si>
  <si>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</si>
  <si>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</si>
  <si>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</si>
  <si>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</si>
  <si>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</si>
  <si>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</si>
  <si>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</si>
  <si>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</si>
  <si>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</si>
  <si>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</si>
  <si>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</si>
  <si>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</si>
  <si>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</si>
  <si>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</si>
  <si>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</si>
  <si>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</si>
  <si>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</si>
  <si>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</si>
  <si>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</si>
  <si>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</si>
  <si>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</si>
  <si>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</si>
  <si>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</si>
  <si>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</si>
  <si>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</si>
  <si>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</si>
  <si>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</si>
  <si>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</si>
  <si>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</si>
  <si>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</si>
  <si>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</si>
  <si>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</si>
  <si>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</si>
  <si>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</si>
  <si>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</si>
  <si>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</si>
  <si>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</si>
  <si>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</si>
  <si>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</si>
  <si>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</si>
  <si>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</si>
  <si>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</si>
  <si>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</si>
  <si>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</si>
  <si>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</si>
  <si>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</si>
  <si>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</si>
  <si>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</si>
  <si>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</si>
  <si>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</si>
  <si>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</si>
  <si>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</si>
  <si>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</si>
  <si>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</si>
  <si>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</si>
  <si>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</si>
  <si>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</si>
  <si>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</si>
  <si>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</si>
  <si>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</si>
  <si>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</si>
  <si>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</si>
  <si>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</si>
  <si>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</si>
  <si>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</si>
  <si>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</si>
  <si>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</si>
  <si>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</si>
  <si>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</si>
  <si>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</si>
  <si>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</si>
  <si>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</si>
  <si>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</si>
  <si>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</si>
  <si>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</si>
  <si>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</si>
  <si>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</si>
  <si>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</si>
  <si>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</si>
  <si>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</si>
  <si>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</si>
  <si>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</si>
  <si>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</si>
  <si>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</si>
  <si>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</si>
  <si>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</si>
  <si>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</si>
  <si>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</si>
  <si>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</si>
  <si>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</si>
  <si>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</si>
  <si>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</si>
  <si>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</si>
  <si>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</si>
  <si>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</si>
  <si>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</si>
  <si>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</si>
  <si>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</si>
  <si>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</si>
  <si>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</si>
  <si>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</si>
  <si>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</si>
  <si>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</si>
  <si>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</si>
  <si>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</si>
  <si>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</si>
  <si>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</si>
  <si>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</si>
  <si>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</si>
  <si>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</si>
  <si>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</si>
  <si>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</si>
  <si>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</si>
  <si>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</si>
  <si>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</si>
  <si>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</si>
  <si>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</si>
  <si>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</si>
  <si>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</si>
  <si>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</si>
  <si>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</si>
  <si>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</si>
  <si>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</si>
  <si>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</si>
  <si>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</si>
  <si>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</si>
  <si>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</si>
  <si>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</si>
  <si>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</si>
  <si>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</si>
  <si>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</si>
  <si>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</si>
  <si>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</si>
  <si>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</si>
  <si>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</si>
  <si>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</si>
  <si>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</si>
  <si>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</si>
  <si>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</si>
  <si>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</si>
  <si>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</si>
  <si>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</si>
  <si>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</si>
  <si>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</si>
  <si>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</si>
  <si>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</si>
  <si>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</si>
  <si>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</si>
  <si>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</si>
  <si>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</si>
  <si>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</si>
  <si>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</si>
  <si>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</si>
  <si>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</si>
  <si>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</si>
  <si>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</si>
  <si>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</si>
  <si>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</si>
  <si>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</si>
  <si>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</si>
  <si>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</si>
  <si>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</si>
  <si>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</si>
  <si>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</si>
  <si>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</si>
  <si>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</si>
  <si>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</si>
  <si>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</si>
  <si>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</si>
  <si>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</si>
  <si>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</si>
  <si>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</si>
  <si>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</si>
  <si>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</si>
  <si>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</si>
  <si>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</si>
  <si>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</si>
  <si>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</si>
  <si>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</si>
  <si>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</si>
  <si>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</si>
  <si>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</si>
  <si>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</si>
  <si>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</si>
  <si>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</si>
  <si>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</si>
  <si>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</si>
  <si>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</si>
  <si>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</si>
  <si>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</si>
  <si>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</si>
  <si>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</si>
  <si>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</si>
  <si>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</si>
  <si>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</si>
  <si>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</si>
  <si>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</si>
  <si>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</si>
  <si>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</si>
  <si>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</si>
  <si>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</si>
  <si>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</si>
  <si>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</si>
  <si>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</si>
  <si>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</si>
  <si>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</si>
  <si>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</si>
  <si>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</si>
  <si>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</si>
  <si>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</si>
  <si>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</si>
  <si>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</si>
  <si>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</si>
  <si>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</si>
  <si>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</si>
  <si>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</si>
  <si>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</si>
  <si>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</si>
  <si>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</si>
  <si>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</si>
  <si>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</si>
  <si>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</si>
  <si>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</si>
  <si>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</si>
  <si>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</si>
  <si>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</si>
  <si>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</si>
  <si>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</si>
  <si>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</si>
  <si>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</si>
  <si>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</si>
  <si>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</si>
  <si>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</si>
  <si>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</si>
  <si>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</si>
  <si>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</si>
  <si>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</si>
  <si>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</si>
  <si>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</si>
  <si>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</si>
  <si>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</si>
  <si>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</si>
  <si>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</si>
  <si>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</si>
  <si>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</si>
  <si>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</si>
  <si>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</si>
  <si>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</si>
  <si>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</si>
  <si>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</si>
  <si>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</si>
  <si>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</si>
  <si>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</si>
  <si>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</si>
  <si>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</si>
  <si>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</si>
  <si>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</si>
  <si>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</si>
  <si>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</si>
  <si>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</si>
  <si>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</si>
  <si>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</si>
  <si>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</si>
  <si>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</si>
  <si>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</si>
  <si>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</si>
  <si>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</si>
  <si>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</si>
  <si>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</si>
  <si>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</si>
  <si>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</si>
  <si>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</si>
  <si>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</si>
  <si>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</si>
  <si>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</si>
  <si>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</si>
  <si>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</si>
  <si>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</si>
  <si>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</si>
  <si>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</si>
  <si>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</si>
  <si>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</si>
  <si>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</si>
  <si>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</si>
  <si>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</si>
  <si>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</si>
  <si>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</si>
  <si>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</si>
  <si>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</si>
  <si>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</si>
  <si>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</si>
  <si>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</si>
  <si>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</si>
  <si>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</si>
  <si>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</si>
  <si>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</si>
  <si>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</si>
  <si>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</si>
  <si>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</si>
  <si>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</si>
  <si>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</si>
  <si>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</si>
  <si>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</si>
  <si>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</si>
  <si>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</si>
  <si>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</si>
  <si>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</si>
  <si>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</si>
  <si>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</si>
  <si>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</si>
  <si>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</si>
  <si>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</si>
  <si>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</si>
  <si>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</si>
  <si>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</si>
  <si>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</si>
  <si>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</si>
  <si>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</si>
  <si>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</si>
  <si>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</si>
  <si>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</si>
  <si>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</si>
  <si>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</si>
  <si>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</si>
  <si>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</si>
  <si>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</si>
  <si>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</si>
  <si>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</si>
  <si>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</si>
  <si>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</si>
  <si>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</si>
  <si>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</si>
  <si>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</si>
  <si>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</si>
  <si>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</si>
  <si>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</si>
  <si>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</si>
  <si>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</si>
  <si>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</si>
  <si>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</si>
  <si>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</si>
  <si>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</si>
  <si>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</si>
  <si>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</si>
  <si>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</si>
  <si>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</si>
  <si>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</si>
  <si>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</si>
  <si>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</si>
  <si>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</si>
  <si>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</si>
  <si>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</si>
  <si>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</si>
  <si>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</si>
  <si>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</si>
  <si>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</si>
  <si>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</si>
  <si>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</si>
  <si>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</si>
  <si>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</si>
  <si>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</si>
  <si>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</si>
  <si>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</si>
  <si>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</si>
  <si>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</si>
  <si>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</si>
  <si>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</si>
  <si>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</si>
  <si>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</si>
  <si>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</si>
  <si>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</si>
  <si>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</si>
  <si>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</si>
  <si>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</si>
  <si>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</si>
  <si>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</si>
  <si>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</si>
  <si>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</si>
  <si>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</si>
  <si>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</si>
  <si>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</si>
  <si>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</si>
  <si>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</si>
  <si>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</si>
  <si>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</si>
  <si>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</si>
  <si>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</si>
  <si>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</si>
  <si>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</si>
  <si>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</si>
  <si>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</si>
  <si>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</si>
  <si>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</si>
  <si>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</si>
  <si>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</si>
  <si>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</si>
  <si>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</si>
  <si>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</si>
  <si>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</si>
  <si>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</si>
  <si>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</si>
  <si>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</si>
  <si>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</si>
  <si>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</si>
  <si>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</si>
  <si>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</si>
  <si>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</si>
  <si>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</si>
  <si>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</si>
  <si>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</si>
  <si>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</si>
  <si>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</si>
  <si>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</si>
  <si>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</si>
  <si>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</si>
  <si>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</si>
  <si>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</si>
  <si>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</si>
  <si>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</si>
  <si>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</si>
  <si>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</si>
  <si>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</si>
  <si>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</si>
  <si>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</si>
  <si>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</si>
  <si>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</si>
  <si>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</si>
  <si>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</si>
  <si>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</si>
  <si>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</si>
  <si>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</si>
  <si>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</si>
  <si>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</si>
  <si>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</si>
  <si>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</si>
  <si>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</si>
  <si>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</si>
  <si>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</si>
  <si>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</si>
  <si>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</si>
  <si>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</si>
  <si>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</si>
  <si>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</si>
  <si>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</si>
  <si>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</si>
  <si>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</si>
  <si>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</si>
  <si>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</si>
  <si>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</si>
  <si>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</si>
  <si>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</si>
  <si>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</si>
  <si>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</si>
  <si>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</si>
  <si>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</si>
  <si>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</si>
  <si>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</si>
  <si>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</si>
  <si>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</si>
  <si>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</si>
  <si>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</si>
  <si>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</si>
  <si>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</si>
  <si>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</si>
  <si>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</si>
  <si>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</si>
  <si>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</si>
  <si>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</si>
  <si>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</si>
  <si>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</si>
  <si>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</si>
  <si>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</si>
  <si>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</si>
  <si>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</si>
  <si>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</si>
  <si>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</si>
  <si>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</si>
  <si>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</si>
  <si>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</si>
  <si>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</si>
  <si>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</si>
  <si>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</si>
  <si>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</si>
  <si>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</si>
  <si>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</si>
  <si>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</si>
  <si>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</si>
  <si>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</si>
  <si>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</si>
  <si>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</si>
  <si>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</si>
  <si>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</si>
  <si>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</si>
  <si>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</si>
  <si>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</si>
  <si>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</si>
  <si>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</si>
  <si>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</si>
  <si>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</si>
  <si>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</si>
  <si>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</si>
  <si>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</si>
  <si>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</si>
  <si>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</si>
  <si>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</si>
  <si>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</si>
  <si>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</si>
  <si>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</si>
  <si>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</si>
  <si>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</si>
  <si>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</si>
  <si>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</si>
  <si>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</si>
  <si>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</si>
  <si>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</si>
  <si>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</si>
  <si>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</si>
  <si>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</si>
  <si>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</si>
  <si>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</si>
  <si>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</si>
  <si>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</si>
  <si>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</si>
  <si>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</si>
  <si>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</si>
  <si>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</si>
  <si>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</si>
  <si>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</si>
  <si>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</si>
  <si>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</si>
  <si>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</si>
  <si>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</si>
  <si>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</si>
  <si>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</si>
  <si>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</si>
  <si>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</si>
  <si>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</si>
  <si>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</si>
  <si>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</si>
  <si>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</si>
  <si>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</si>
  <si>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</si>
  <si>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</si>
  <si>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</si>
  <si>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</si>
  <si>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</si>
  <si>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</si>
  <si>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</si>
  <si>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</si>
  <si>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</si>
  <si>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</si>
  <si>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</si>
  <si>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</si>
  <si>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</si>
  <si>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</si>
  <si>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</si>
  <si>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</si>
  <si>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</si>
  <si>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</si>
  <si>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</si>
  <si>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</si>
  <si>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</si>
  <si>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</si>
  <si>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</si>
  <si>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</si>
  <si>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</si>
  <si>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</si>
  <si>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</si>
  <si>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</si>
  <si>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</si>
  <si>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</si>
  <si>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</si>
  <si>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</si>
  <si>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</si>
  <si>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</si>
  <si>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</si>
  <si>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</si>
  <si>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</si>
  <si>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</si>
  <si>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</si>
  <si>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</si>
  <si>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</si>
  <si>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</si>
  <si>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</si>
  <si>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</si>
  <si>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</si>
  <si>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</si>
  <si>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</si>
  <si>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</si>
  <si>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</si>
  <si>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</si>
  <si>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</si>
  <si>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</si>
  <si>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</si>
  <si>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</si>
  <si>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</si>
  <si>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</si>
  <si>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</si>
  <si>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</si>
  <si>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</si>
  <si>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</si>
  <si>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</si>
  <si>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</si>
  <si>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</si>
  <si>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</si>
  <si>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</si>
  <si>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</si>
  <si>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</si>
  <si>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</si>
  <si>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</si>
  <si>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</si>
  <si>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</si>
  <si>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</si>
  <si>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</si>
  <si>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</si>
  <si>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</si>
  <si>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</si>
  <si>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</si>
  <si>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</si>
  <si>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</si>
  <si>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</si>
  <si>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</si>
  <si>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</si>
  <si>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</si>
  <si>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</si>
  <si>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</si>
  <si>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</si>
  <si>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</si>
  <si>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</si>
  <si>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</si>
  <si>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</si>
  <si>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</si>
  <si>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</si>
  <si>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</si>
  <si>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</si>
  <si>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</si>
  <si>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</si>
  <si>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</si>
  <si>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</si>
  <si>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</si>
  <si>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</si>
  <si>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</si>
  <si>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</si>
  <si>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</si>
  <si>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</si>
  <si>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</si>
  <si>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</si>
  <si>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</si>
  <si>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</si>
  <si>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</si>
  <si>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</si>
  <si>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</si>
  <si>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</si>
  <si>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</si>
  <si>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</si>
  <si>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</si>
  <si>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</si>
  <si>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</si>
  <si>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</si>
  <si>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</si>
  <si>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</si>
  <si>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</si>
  <si>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</si>
  <si>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</si>
  <si>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</si>
  <si>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</si>
  <si>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</si>
  <si>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</si>
  <si>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</si>
  <si>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</si>
  <si>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</si>
  <si>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</si>
  <si>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</si>
  <si>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</si>
  <si>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</si>
  <si>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</si>
  <si>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</si>
  <si>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</si>
  <si>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</si>
  <si>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</si>
  <si>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</si>
  <si>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</si>
  <si>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</si>
  <si>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</si>
  <si>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</si>
  <si>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</si>
  <si>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</si>
  <si>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</si>
  <si>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</si>
  <si>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</si>
  <si>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</si>
  <si>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</si>
  <si>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</si>
  <si>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</si>
  <si>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</si>
  <si>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</si>
  <si>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</si>
  <si>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</si>
  <si>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</si>
  <si>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</si>
  <si>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</si>
  <si>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</si>
  <si>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</si>
  <si>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</si>
  <si>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</si>
  <si>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</si>
  <si>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</si>
  <si>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</si>
  <si>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</si>
  <si>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</si>
  <si>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</si>
  <si>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</si>
  <si>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</si>
  <si>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</si>
  <si>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</si>
  <si>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</si>
  <si>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</si>
  <si>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</si>
  <si>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</si>
  <si>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</si>
  <si>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</si>
  <si>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</si>
  <si>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</si>
  <si>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</si>
  <si>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</si>
  <si>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</si>
  <si>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</si>
  <si>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</si>
  <si>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</si>
  <si>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</si>
  <si>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</si>
  <si>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</si>
  <si>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</si>
  <si>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</si>
  <si>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</si>
  <si>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</si>
  <si>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</si>
  <si>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</si>
  <si>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</si>
  <si>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</si>
  <si>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</si>
  <si>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</si>
  <si>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</si>
  <si>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</si>
  <si>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</si>
  <si>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</si>
  <si>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</si>
  <si>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</si>
  <si>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</si>
  <si>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</si>
  <si>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</si>
  <si>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</si>
  <si>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</si>
  <si>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</si>
  <si>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</si>
  <si>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</si>
  <si>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</si>
  <si>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</si>
  <si>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</si>
  <si>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</si>
  <si>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</si>
  <si>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</si>
  <si>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</si>
  <si>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</si>
  <si>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</si>
  <si>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</si>
  <si>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</si>
  <si>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</si>
  <si>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</si>
  <si>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</si>
  <si>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</si>
  <si>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</si>
  <si>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</si>
  <si>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</si>
  <si>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</si>
  <si>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</si>
  <si>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</si>
  <si>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</si>
  <si>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</si>
  <si>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</si>
  <si>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</si>
  <si>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</si>
  <si>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</si>
  <si>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</si>
  <si>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</si>
  <si>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</si>
  <si>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</si>
  <si>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</si>
  <si>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</si>
  <si>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</si>
  <si>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</si>
  <si>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</si>
  <si>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</si>
  <si>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</si>
  <si>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</si>
  <si>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</si>
  <si>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</si>
  <si>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</si>
  <si>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</si>
  <si>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</si>
  <si>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</si>
  <si>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</si>
  <si>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</si>
  <si>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</si>
  <si>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</si>
  <si>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</si>
  <si>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</si>
  <si>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</si>
  <si>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</si>
  <si>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</si>
  <si>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</si>
  <si>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</si>
  <si>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</si>
  <si>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</si>
  <si>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</si>
  <si>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</si>
  <si>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</si>
  <si>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</si>
  <si>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</si>
  <si>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</si>
  <si>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</si>
  <si>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</si>
  <si>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</si>
  <si>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</si>
  <si>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</si>
  <si>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</si>
  <si>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</si>
  <si>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</si>
  <si>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</si>
  <si>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</si>
  <si>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</si>
  <si>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</si>
  <si>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</si>
  <si>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</si>
  <si>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</si>
  <si>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</si>
  <si>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</si>
  <si>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</si>
  <si>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</si>
  <si>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</si>
  <si>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</si>
  <si>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</si>
  <si>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</si>
  <si>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</si>
  <si>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</si>
  <si>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</si>
  <si>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</si>
  <si>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</si>
  <si>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</si>
  <si>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</si>
  <si>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</si>
  <si>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</si>
  <si>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</si>
  <si>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</si>
  <si>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</si>
  <si>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</si>
  <si>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</si>
  <si>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</si>
  <si>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</si>
  <si>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</si>
  <si>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</si>
  <si>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</si>
  <si>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</si>
  <si>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</si>
  <si>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</si>
  <si>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</si>
  <si>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</si>
  <si>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</si>
  <si>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</si>
  <si>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</si>
  <si>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</si>
  <si>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</si>
  <si>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</si>
  <si>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</si>
  <si>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</si>
  <si>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</si>
  <si>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</si>
  <si>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</si>
  <si>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</si>
  <si>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</si>
  <si>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</si>
  <si>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</si>
  <si>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</si>
  <si>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</si>
  <si>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</si>
  <si>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</si>
  <si>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</si>
  <si>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</si>
  <si>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</si>
  <si>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</si>
  <si>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</si>
  <si>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</si>
  <si>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</si>
  <si>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</si>
  <si>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</si>
  <si>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</si>
  <si>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</si>
  <si>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</si>
  <si>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</si>
  <si>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</si>
  <si>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</si>
  <si>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</si>
  <si>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</si>
  <si>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</si>
  <si>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</si>
  <si>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</si>
  <si>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</si>
  <si>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</si>
  <si>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</si>
  <si>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</si>
  <si>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</si>
  <si>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</si>
  <si>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</si>
  <si>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</si>
  <si>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</si>
  <si>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</si>
  <si>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</si>
  <si>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</si>
  <si>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</si>
  <si>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</si>
  <si>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</si>
  <si>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</si>
  <si>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</si>
  <si>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</si>
  <si>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</si>
  <si>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</si>
  <si>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</si>
  <si>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</si>
  <si>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</si>
  <si>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</si>
  <si>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</si>
  <si>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</si>
  <si>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</si>
  <si>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</si>
  <si>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</si>
  <si>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</si>
  <si>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</si>
  <si>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</si>
  <si>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</si>
  <si>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</si>
  <si>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</si>
  <si>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</si>
  <si>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</si>
  <si>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</si>
  <si>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</si>
  <si>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</si>
  <si>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</si>
  <si>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</si>
  <si>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</si>
  <si>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</si>
  <si>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</si>
  <si>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</si>
  <si>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</si>
  <si>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</si>
  <si>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</si>
  <si>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</si>
  <si>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</si>
  <si>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</si>
  <si>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</si>
  <si>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</si>
  <si>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</si>
  <si>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</si>
  <si>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</si>
  <si>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</si>
  <si>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</si>
  <si>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</si>
  <si>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</si>
  <si>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</si>
  <si>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</si>
  <si>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</si>
  <si>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</si>
  <si>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</si>
  <si>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</si>
  <si>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</si>
  <si>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</si>
  <si>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</si>
  <si>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</si>
  <si>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</si>
  <si>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</si>
  <si>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</si>
  <si>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</si>
  <si>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</si>
  <si>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</si>
  <si>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</si>
  <si>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</si>
  <si>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</si>
  <si>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</si>
  <si>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</si>
  <si>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</si>
  <si>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</si>
  <si>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</si>
  <si>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</si>
  <si>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</si>
  <si>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</si>
  <si>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</si>
  <si>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</si>
  <si>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</si>
  <si>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</si>
  <si>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</si>
  <si>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</si>
  <si>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</si>
  <si>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</si>
  <si>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</si>
  <si>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</si>
  <si>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</si>
  <si>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</si>
  <si>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</si>
  <si>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</si>
  <si>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</si>
  <si>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</si>
  <si>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</si>
  <si>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</si>
  <si>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</si>
  <si>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</si>
  <si>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</si>
  <si>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</si>
  <si>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</si>
  <si>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</si>
  <si>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</si>
  <si>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</si>
  <si>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</si>
  <si>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</si>
  <si>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</si>
  <si>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</si>
  <si>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</si>
  <si>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</si>
  <si>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</si>
  <si>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</si>
  <si>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</si>
  <si>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</si>
  <si>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</si>
  <si>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</si>
  <si>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</si>
  <si>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</si>
  <si>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</si>
  <si>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</si>
  <si>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</si>
  <si>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</si>
  <si>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</si>
  <si>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</si>
  <si>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</si>
  <si>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</si>
  <si>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</si>
  <si>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</si>
  <si>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</si>
  <si>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</si>
  <si>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</si>
  <si>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</si>
  <si>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</si>
  <si>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</si>
  <si>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</si>
  <si>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</si>
  <si>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</si>
  <si>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</si>
  <si>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</si>
  <si>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</si>
  <si>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</si>
  <si>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</si>
  <si>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</si>
  <si>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</si>
  <si>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</si>
  <si>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</si>
  <si>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</si>
  <si>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</si>
  <si>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</si>
  <si>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</si>
  <si>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</si>
  <si>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</si>
  <si>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</si>
  <si>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</si>
  <si>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</si>
  <si>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</si>
  <si>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</si>
  <si>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</si>
  <si>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</si>
  <si>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</si>
  <si>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</si>
  <si>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</si>
  <si>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</si>
  <si>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</si>
  <si>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</si>
  <si>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</si>
  <si>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</si>
  <si>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</si>
  <si>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</si>
  <si>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</si>
  <si>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</si>
  <si>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</si>
  <si>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</si>
  <si>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</si>
  <si>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</si>
  <si>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</si>
  <si>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</si>
  <si>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</si>
  <si>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</si>
  <si>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</si>
  <si>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</si>
  <si>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</si>
  <si>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</si>
  <si>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</si>
  <si>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</si>
  <si>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</si>
  <si>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</si>
  <si>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</si>
  <si>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</si>
  <si>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</si>
  <si>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</si>
  <si>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</si>
  <si>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</si>
  <si>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</si>
  <si>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</si>
  <si>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</si>
  <si>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</si>
  <si>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</si>
  <si>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</si>
  <si>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</si>
  <si>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</si>
  <si>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</si>
  <si>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</si>
  <si>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</si>
  <si>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</si>
  <si>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</si>
  <si>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</si>
  <si>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</si>
  <si>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</si>
  <si>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</si>
  <si>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</si>
  <si>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</si>
  <si>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</si>
  <si>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</si>
  <si>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</si>
  <si>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</si>
  <si>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</si>
  <si>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</si>
  <si>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</si>
  <si>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</si>
  <si>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</si>
  <si>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</si>
  <si>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</si>
  <si>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</si>
  <si>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</si>
  <si>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</si>
  <si>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</si>
  <si>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</si>
  <si>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</si>
  <si>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</si>
  <si>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</si>
  <si>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</si>
  <si>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</si>
  <si>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</si>
  <si>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</si>
  <si>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</si>
  <si>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</si>
  <si>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</si>
  <si>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</si>
  <si>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</si>
  <si>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</si>
  <si>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</si>
  <si>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</si>
  <si>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</si>
  <si>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</si>
  <si>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</si>
  <si>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</si>
  <si>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</si>
  <si>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</si>
  <si>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</si>
  <si>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</si>
  <si>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</si>
  <si>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</si>
  <si>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</si>
  <si>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</si>
  <si>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</si>
  <si>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</si>
  <si>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</si>
  <si>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</si>
  <si>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</si>
  <si>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</si>
  <si>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</si>
  <si>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</si>
  <si>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</si>
  <si>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</si>
  <si>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</si>
  <si>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</si>
  <si>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</si>
  <si>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</si>
  <si>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</si>
  <si>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</si>
  <si>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</si>
  <si>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</si>
  <si>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</si>
  <si>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</si>
  <si>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</si>
  <si>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</si>
  <si>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</si>
  <si>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</si>
  <si>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</si>
  <si>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</si>
  <si>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</si>
  <si>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</si>
  <si>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</si>
  <si>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</si>
  <si>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</si>
  <si>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</si>
  <si>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</si>
  <si>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</si>
  <si>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</si>
  <si>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</si>
  <si>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</si>
  <si>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</si>
  <si>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</si>
  <si>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</si>
  <si>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</si>
  <si>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</si>
  <si>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</si>
  <si>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</si>
  <si>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</si>
  <si>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</si>
  <si>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</si>
  <si>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</si>
  <si>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</si>
  <si>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</si>
  <si>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</si>
  <si>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</si>
  <si>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</si>
  <si>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</si>
  <si>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</si>
  <si>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</si>
  <si>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</si>
  <si>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</si>
  <si>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</si>
  <si>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</si>
  <si>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</si>
  <si>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</si>
  <si>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</si>
  <si>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</si>
  <si>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</si>
  <si>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</si>
  <si>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</si>
  <si>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</si>
  <si>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</si>
  <si>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</si>
  <si>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</si>
  <si>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</si>
  <si>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</si>
  <si>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</si>
  <si>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</si>
  <si>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</si>
  <si>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</si>
  <si>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</si>
  <si>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</si>
  <si>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</si>
  <si>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</si>
  <si>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</si>
  <si>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</si>
  <si>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</si>
  <si>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</si>
  <si>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</si>
  <si>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</si>
  <si>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</si>
  <si>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</si>
  <si>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</si>
  <si>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</si>
  <si>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</si>
  <si>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</si>
  <si>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</si>
  <si>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</si>
  <si>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</si>
  <si>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</si>
  <si>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</si>
  <si>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</si>
  <si>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</si>
  <si>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</si>
  <si>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</si>
  <si>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</si>
  <si>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</si>
  <si>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</si>
  <si>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</si>
  <si>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</si>
  <si>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</si>
  <si>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</si>
  <si>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</si>
  <si>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</si>
  <si>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</si>
  <si>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</si>
  <si>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</si>
  <si>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</si>
  <si>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</si>
  <si>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</si>
  <si>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</si>
  <si>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</si>
  <si>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</si>
  <si>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</si>
  <si>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</si>
  <si>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</si>
  <si>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</si>
  <si>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</si>
  <si>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</si>
  <si>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</si>
  <si>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</si>
  <si>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</si>
  <si>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</si>
  <si>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</si>
  <si>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</si>
  <si>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</si>
  <si>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</si>
  <si>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</si>
  <si>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</si>
  <si>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</si>
  <si>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</si>
  <si>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</si>
  <si>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</si>
  <si>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</si>
  <si>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</si>
  <si>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</si>
  <si>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</si>
  <si>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</si>
  <si>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</si>
  <si>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</si>
  <si>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</si>
  <si>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</si>
  <si>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</si>
  <si>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</si>
  <si>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</si>
  <si>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</si>
  <si>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</si>
  <si>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</si>
  <si>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</si>
  <si>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</si>
  <si>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</si>
  <si>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</si>
  <si>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</si>
  <si>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</si>
  <si>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</si>
  <si>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</si>
  <si>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</si>
  <si>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</si>
  <si>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</si>
  <si>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</si>
  <si>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</si>
  <si>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</si>
  <si>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</si>
  <si>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</si>
  <si>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</si>
  <si>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</si>
  <si>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</si>
  <si>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</si>
  <si>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</si>
  <si>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</si>
  <si>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</si>
  <si>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</si>
  <si>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</si>
  <si>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</si>
  <si>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</si>
  <si>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</si>
  <si>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</si>
  <si>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</si>
  <si>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</si>
  <si>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</si>
  <si>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</si>
  <si>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</si>
  <si>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</si>
  <si>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</si>
  <si>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</si>
  <si>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</si>
  <si>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</si>
  <si>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</si>
  <si>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</si>
  <si>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</si>
  <si>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</si>
  <si>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</si>
  <si>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</si>
  <si>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</si>
  <si>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</si>
  <si>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</si>
  <si>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</si>
  <si>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</si>
  <si>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</si>
  <si>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</si>
  <si>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</si>
  <si>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</si>
  <si>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</si>
  <si>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</si>
  <si>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</si>
  <si>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</si>
  <si>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</si>
  <si>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</si>
  <si>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</si>
  <si>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</si>
  <si>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</si>
  <si>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</si>
  <si>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</si>
  <si>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</si>
  <si>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</si>
  <si>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</si>
  <si>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</si>
  <si>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</si>
  <si>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</si>
  <si>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</si>
  <si>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</si>
  <si>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</si>
  <si>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</si>
  <si>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</si>
  <si>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</si>
  <si>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</si>
  <si>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</si>
  <si>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</si>
  <si>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</si>
  <si>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</si>
  <si>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</si>
  <si>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</si>
  <si>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</si>
  <si>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</si>
  <si>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</si>
  <si>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</si>
  <si>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</si>
  <si>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</si>
  <si>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</si>
  <si>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</si>
  <si>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</si>
  <si>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</si>
  <si>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</si>
  <si>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</si>
  <si>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</si>
  <si>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</si>
  <si>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</si>
  <si>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</si>
  <si>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</si>
  <si>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</si>
  <si>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</si>
  <si>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</si>
  <si>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</si>
  <si>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</si>
  <si>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</si>
  <si>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</si>
  <si>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</si>
  <si>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</si>
  <si>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</si>
  <si>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</si>
  <si>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</si>
  <si>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</si>
  <si>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</si>
  <si>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</si>
  <si>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</si>
  <si>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</si>
  <si>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</si>
  <si>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</si>
  <si>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</si>
  <si>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</si>
  <si>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</si>
  <si>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</si>
  <si>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</si>
  <si>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</si>
  <si>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</si>
  <si>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</si>
  <si>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</si>
  <si>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</si>
  <si>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</si>
  <si>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</si>
  <si>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</si>
  <si>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</si>
  <si>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</si>
  <si>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</si>
  <si>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</si>
  <si>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</si>
  <si>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</si>
  <si>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</si>
  <si>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</si>
  <si>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</si>
  <si>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</si>
  <si>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</si>
  <si>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</si>
  <si>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</si>
  <si>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</si>
  <si>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</si>
  <si>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</si>
  <si>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</si>
  <si>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</si>
  <si>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</si>
  <si>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</si>
  <si>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</si>
  <si>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</si>
  <si>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</si>
  <si>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</si>
  <si>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</si>
  <si>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</si>
  <si>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</si>
  <si>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</si>
  <si>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</si>
  <si>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</si>
  <si>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</si>
  <si>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</si>
  <si>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</si>
  <si>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</si>
  <si>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</si>
  <si>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</si>
  <si>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</si>
  <si>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</si>
  <si>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</si>
  <si>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</si>
  <si>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</si>
  <si>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</si>
  <si>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</si>
  <si>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</si>
  <si>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</si>
  <si>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</si>
  <si>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</si>
  <si>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</si>
  <si>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</si>
  <si>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</si>
  <si>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</si>
  <si>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</si>
  <si>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</si>
  <si>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</si>
  <si>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</si>
  <si>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</si>
  <si>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</si>
  <si>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</si>
  <si>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</si>
  <si>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</si>
  <si>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</si>
  <si>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</si>
  <si>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</si>
  <si>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</si>
  <si>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</si>
  <si>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</si>
  <si>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</si>
  <si>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</si>
  <si>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</si>
  <si>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</si>
  <si>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</si>
  <si>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</si>
  <si>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</si>
  <si>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</si>
  <si>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</si>
  <si>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</si>
  <si>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</si>
  <si>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</si>
  <si>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</si>
  <si>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</si>
  <si>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</si>
  <si>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</si>
  <si>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</si>
  <si>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</si>
  <si>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</si>
  <si>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</si>
  <si>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</si>
  <si>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</si>
  <si>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</si>
  <si>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</si>
  <si>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</si>
  <si>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</si>
  <si>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</si>
  <si>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</si>
  <si>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</si>
  <si>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</si>
  <si>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</si>
  <si>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</si>
  <si>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</si>
  <si>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</si>
  <si>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</si>
  <si>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</si>
  <si>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</si>
  <si>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</si>
  <si>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</si>
  <si>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</si>
  <si>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</si>
  <si>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</si>
  <si>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</si>
  <si>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</si>
  <si>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</si>
  <si>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</si>
  <si>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</si>
  <si>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</si>
  <si>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</si>
  <si>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</si>
  <si>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</si>
  <si>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</si>
  <si>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</si>
  <si>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</si>
  <si>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</si>
  <si>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</si>
  <si>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</si>
  <si>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</si>
  <si>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</si>
  <si>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</si>
  <si>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</si>
  <si>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</si>
  <si>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</si>
  <si>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</si>
  <si>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</si>
  <si>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</si>
  <si>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</si>
  <si>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</si>
  <si>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</si>
  <si>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</si>
  <si>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</si>
  <si>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</si>
  <si>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</si>
  <si>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</si>
  <si>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</si>
  <si>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</si>
  <si>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</si>
  <si>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</si>
  <si>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</si>
  <si>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</si>
  <si>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</si>
  <si>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</si>
  <si>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</si>
  <si>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</si>
  <si>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</si>
  <si>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</si>
  <si>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</si>
  <si>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</si>
  <si>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</si>
  <si>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</si>
  <si>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</si>
  <si>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</si>
  <si>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</si>
  <si>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</si>
  <si>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</si>
  <si>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</si>
  <si>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</si>
  <si>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</si>
  <si>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</si>
  <si>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</si>
  <si>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</si>
  <si>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</si>
  <si>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</si>
  <si>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</si>
  <si>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</si>
  <si>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</si>
  <si>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</si>
  <si>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</si>
  <si>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</si>
  <si>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</si>
  <si>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</si>
  <si>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</si>
  <si>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</si>
  <si>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</si>
  <si>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</si>
  <si>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</si>
  <si>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</si>
  <si>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</si>
  <si>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</si>
  <si>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</si>
  <si>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</si>
  <si>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</si>
  <si>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</si>
  <si>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</si>
  <si>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</si>
  <si>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</si>
  <si>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</si>
  <si>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</si>
  <si>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</si>
  <si>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</si>
  <si>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</si>
  <si>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</si>
  <si>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</si>
  <si>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</si>
  <si>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</si>
  <si>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</si>
  <si>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</si>
  <si>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</si>
  <si>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</si>
  <si>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</si>
  <si>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</si>
  <si>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</si>
  <si>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</si>
  <si>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</si>
  <si>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</si>
  <si>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</si>
  <si>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</si>
  <si>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</si>
  <si>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</si>
  <si>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</si>
  <si>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</si>
  <si>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</si>
  <si>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</si>
  <si>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</si>
  <si>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</si>
  <si>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</si>
  <si>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</si>
  <si>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</si>
  <si>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</si>
  <si>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</si>
  <si>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</si>
  <si>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</si>
  <si>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</si>
  <si>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</si>
  <si>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</si>
  <si>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</si>
  <si>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</si>
  <si>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</si>
  <si>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</si>
  <si>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</si>
  <si>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</si>
  <si>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</si>
  <si>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</si>
  <si>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</si>
  <si>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</si>
  <si>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</si>
  <si>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</si>
  <si>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</si>
  <si>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</si>
  <si>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</si>
  <si>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</si>
  <si>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</si>
  <si>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</si>
  <si>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</si>
  <si>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</si>
  <si>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</si>
  <si>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</si>
  <si>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</si>
  <si>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</si>
  <si>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</si>
  <si>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</si>
  <si>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</si>
  <si>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</si>
  <si>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</si>
  <si>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</si>
  <si>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</si>
  <si>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</si>
  <si>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</si>
  <si>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</si>
  <si>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</si>
  <si>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</si>
  <si>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</si>
  <si>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</si>
  <si>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</si>
  <si>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</si>
  <si>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</si>
  <si>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</si>
  <si>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</si>
  <si>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</si>
  <si>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</si>
  <si>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</si>
  <si>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</si>
  <si>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</si>
  <si>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</si>
  <si>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</si>
  <si>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</si>
  <si>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</si>
  <si>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</si>
  <si>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</si>
  <si>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</si>
  <si>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</si>
  <si>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</si>
  <si>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</si>
  <si>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</si>
  <si>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</si>
  <si>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</si>
  <si>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</si>
  <si>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</si>
  <si>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</si>
  <si>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</si>
  <si>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</si>
  <si>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</si>
  <si>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</si>
  <si>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</si>
  <si>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</si>
  <si>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</si>
  <si>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</si>
  <si>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</si>
  <si>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</si>
  <si>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</si>
  <si>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</si>
  <si>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</si>
  <si>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</si>
  <si>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</si>
  <si>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</si>
  <si>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</si>
  <si>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</si>
  <si>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</si>
  <si>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</si>
  <si>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</si>
  <si>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</si>
  <si>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</si>
  <si>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</si>
  <si>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</si>
  <si>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</si>
  <si>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</si>
  <si>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</si>
  <si>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</si>
  <si>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</si>
  <si>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</si>
  <si>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</si>
  <si>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</si>
  <si>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</si>
  <si>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</si>
  <si>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</si>
  <si>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</si>
  <si>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</si>
  <si>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</si>
  <si>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</si>
  <si>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</si>
  <si>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</si>
  <si>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</si>
  <si>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</si>
  <si>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</si>
  <si>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</si>
  <si>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</si>
  <si>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</si>
  <si>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</si>
  <si>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</si>
  <si>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</si>
  <si>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</si>
  <si>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</si>
  <si>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</si>
  <si>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</si>
  <si>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</si>
  <si>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</si>
  <si>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</si>
  <si>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</si>
  <si>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</si>
  <si>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</si>
  <si>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</si>
  <si>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</si>
  <si>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</si>
  <si>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</si>
  <si>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</si>
  <si>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</si>
  <si>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</si>
  <si>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</si>
  <si>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</si>
  <si>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</si>
  <si>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</si>
  <si>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</si>
  <si>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</si>
  <si>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</si>
  <si>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</si>
  <si>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</si>
  <si>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</si>
  <si>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</si>
  <si>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</si>
  <si>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</si>
  <si>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</si>
  <si>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</si>
  <si>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</si>
  <si>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</si>
  <si>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</si>
  <si>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</si>
  <si>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</si>
  <si>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</si>
  <si>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</si>
  <si>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</si>
  <si>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</si>
  <si>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</si>
  <si>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</si>
  <si>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</si>
  <si>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</si>
  <si>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</si>
  <si>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</si>
  <si>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</si>
  <si>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</si>
  <si>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</si>
  <si>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</si>
  <si>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</si>
  <si>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</si>
  <si>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</si>
  <si>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</si>
  <si>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</si>
  <si>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</si>
  <si>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</si>
  <si>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</si>
  <si>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</si>
  <si>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</si>
  <si>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</si>
  <si>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</si>
  <si>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</si>
  <si>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</si>
  <si>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</si>
  <si>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</si>
  <si>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</si>
  <si>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</si>
  <si>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</si>
  <si>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</si>
  <si>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</si>
  <si>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</si>
  <si>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</si>
  <si>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</si>
  <si>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</si>
  <si>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</si>
  <si>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</si>
  <si>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</si>
  <si>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</si>
  <si>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</si>
  <si>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</si>
  <si>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</si>
  <si>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</si>
  <si>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</si>
  <si>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</si>
  <si>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</si>
  <si>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</si>
  <si>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</si>
  <si>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</si>
  <si>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</si>
  <si>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</si>
  <si>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</si>
  <si>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</si>
  <si>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</si>
  <si>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</si>
  <si>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</si>
  <si>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</si>
  <si>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</si>
  <si>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</si>
  <si>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</si>
  <si>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</si>
  <si>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</si>
  <si>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</si>
  <si>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</si>
  <si>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</si>
  <si>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</si>
  <si>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</si>
  <si>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</si>
  <si>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</si>
  <si>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</si>
  <si>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</si>
  <si>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</si>
  <si>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</si>
  <si>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</si>
  <si>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</si>
  <si>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</si>
  <si>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</si>
  <si>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</si>
  <si>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</si>
  <si>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</si>
  <si>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</si>
  <si>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</si>
  <si>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</si>
  <si>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</si>
  <si>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</si>
  <si>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</si>
  <si>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</si>
  <si>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</si>
  <si>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</si>
  <si>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</si>
  <si>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</si>
  <si>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</si>
  <si>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</si>
  <si>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</si>
  <si>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</si>
  <si>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</si>
  <si>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</si>
  <si>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</si>
  <si>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</si>
  <si>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</si>
  <si>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</si>
  <si>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</si>
  <si>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</si>
  <si>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</si>
  <si>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</si>
  <si>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</si>
  <si>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</si>
  <si>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</si>
  <si>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</si>
  <si>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</si>
  <si>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</si>
  <si>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</si>
  <si>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</si>
  <si>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</si>
  <si>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</si>
  <si>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</si>
  <si>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</si>
  <si>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</si>
  <si>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</si>
  <si>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</si>
  <si>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</si>
  <si>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</si>
  <si>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</si>
  <si>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</si>
  <si>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</si>
  <si>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</si>
  <si>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</si>
  <si>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</si>
  <si>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</si>
  <si>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</si>
  <si>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</si>
  <si>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</si>
  <si>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</si>
  <si>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</si>
  <si>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</si>
  <si>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</si>
  <si>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</si>
  <si>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</si>
  <si>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</si>
  <si>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</si>
  <si>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</si>
  <si>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</si>
  <si>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</si>
  <si>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</si>
  <si>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</si>
  <si>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</si>
  <si>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</si>
  <si>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</si>
  <si>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</si>
  <si>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</si>
  <si>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</si>
  <si>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</si>
  <si>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</si>
  <si>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</si>
  <si>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</si>
  <si>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</si>
  <si>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</si>
  <si>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</si>
  <si>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</si>
  <si>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</si>
  <si>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</si>
  <si>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</si>
  <si>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</si>
  <si>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</si>
  <si>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</si>
  <si>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</si>
  <si>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</si>
  <si>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</si>
  <si>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</si>
  <si>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</si>
  <si>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</si>
  <si>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</si>
  <si>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</si>
  <si>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</si>
  <si>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</si>
  <si>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</si>
  <si>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</si>
  <si>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</si>
  <si>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</si>
  <si>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</si>
  <si>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</si>
  <si>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</si>
  <si>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</si>
  <si>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</si>
  <si>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</si>
  <si>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</si>
  <si>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</si>
  <si>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</si>
  <si>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</si>
  <si>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</si>
  <si>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</si>
  <si>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</si>
  <si>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</si>
  <si>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</si>
  <si>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</si>
  <si>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</si>
  <si>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</si>
  <si>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</si>
  <si>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</si>
  <si>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</si>
  <si>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</si>
  <si>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</si>
  <si>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</si>
  <si>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</si>
  <si>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</si>
  <si>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</si>
  <si>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</si>
  <si>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</si>
  <si>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</si>
  <si>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</si>
  <si>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</si>
  <si>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</si>
  <si>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</si>
  <si>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</si>
  <si>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</si>
  <si>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</si>
  <si>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</si>
  <si>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</si>
  <si>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</si>
  <si>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</si>
  <si>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</si>
  <si>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</si>
  <si>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</si>
  <si>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</si>
  <si>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</si>
  <si>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</si>
  <si>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</si>
  <si>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</si>
  <si>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</si>
  <si>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</si>
  <si>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</si>
  <si>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</si>
  <si>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</si>
  <si>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</si>
  <si>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</si>
  <si>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</si>
  <si>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</si>
  <si>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</si>
  <si>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</si>
  <si>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</si>
  <si>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</si>
  <si>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</si>
  <si>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</si>
  <si>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</si>
  <si>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</si>
  <si>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</si>
  <si>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</si>
  <si>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</si>
  <si>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</si>
  <si>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</si>
  <si>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</si>
  <si>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</si>
  <si>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</si>
  <si>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</si>
  <si>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</si>
  <si>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</si>
  <si>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</si>
  <si>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</si>
  <si>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</si>
  <si>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</si>
  <si>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</si>
  <si>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</si>
  <si>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</si>
  <si>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</si>
  <si>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</si>
  <si>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</si>
  <si>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</si>
  <si>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</si>
  <si>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</si>
  <si>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</si>
  <si>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</si>
  <si>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</si>
  <si>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</si>
  <si>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</si>
  <si>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</si>
  <si>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</si>
  <si>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</si>
  <si>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</si>
  <si>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</si>
  <si>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</si>
  <si>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</si>
  <si>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</si>
  <si>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</si>
  <si>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</si>
  <si>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</si>
  <si>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</si>
  <si>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</si>
  <si>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</si>
  <si>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</si>
  <si>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</si>
  <si>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</si>
  <si>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</si>
  <si>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</si>
  <si>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</si>
  <si>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</si>
  <si>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</si>
  <si>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</si>
  <si>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</si>
  <si>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</si>
  <si>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</si>
  <si>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</si>
  <si>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</si>
  <si>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</si>
  <si>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</si>
  <si>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</si>
  <si>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</si>
  <si>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</si>
  <si>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</si>
  <si>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</si>
  <si>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</si>
  <si>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</si>
  <si>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</si>
  <si>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</si>
  <si>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</si>
  <si>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</si>
  <si>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</si>
  <si>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</si>
  <si>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</si>
  <si>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</si>
  <si>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</si>
  <si>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</si>
  <si>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</si>
  <si>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</si>
  <si>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</si>
  <si>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</si>
  <si>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</si>
  <si>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</si>
  <si>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</si>
  <si>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</si>
  <si>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</si>
  <si>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</si>
  <si>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</si>
  <si>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</si>
  <si>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</si>
  <si>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</si>
  <si>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</si>
  <si>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</si>
  <si>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</si>
  <si>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</si>
  <si>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</si>
  <si>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</si>
  <si>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</si>
  <si>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</si>
  <si>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</si>
  <si>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</si>
  <si>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</si>
  <si>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</si>
  <si>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</si>
  <si>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</si>
  <si>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</si>
  <si>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</si>
  <si>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</si>
  <si>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</si>
  <si>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</si>
  <si>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</si>
  <si>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</si>
  <si>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</si>
  <si>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</si>
  <si>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</si>
  <si>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</si>
  <si>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</si>
  <si>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</si>
  <si>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</si>
  <si>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</si>
  <si>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</si>
  <si>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</si>
  <si>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</si>
  <si>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</si>
  <si>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</si>
  <si>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</si>
  <si>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</si>
  <si>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</si>
  <si>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</si>
  <si>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</si>
  <si>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</si>
  <si>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</si>
  <si>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</si>
  <si>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</si>
  <si>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</si>
  <si>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</si>
  <si>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</si>
  <si>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</si>
  <si>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</si>
  <si>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</si>
  <si>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</si>
  <si>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</si>
  <si>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</si>
  <si>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</si>
  <si>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</si>
  <si>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</si>
  <si>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</si>
  <si>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</si>
  <si>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</si>
  <si>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</si>
  <si>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</si>
  <si>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</si>
  <si>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</si>
  <si>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</si>
  <si>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</si>
  <si>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</si>
  <si>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</si>
  <si>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</si>
  <si>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</si>
  <si>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</si>
  <si>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</si>
  <si>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</si>
  <si>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</si>
  <si>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</si>
  <si>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</si>
  <si>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</si>
  <si>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</si>
  <si>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</si>
  <si>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</si>
  <si>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</si>
  <si>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</si>
  <si>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</si>
  <si>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</si>
  <si>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</si>
  <si>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</si>
  <si>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</si>
  <si>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</si>
  <si>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</si>
  <si>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</si>
  <si>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</si>
  <si>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</si>
  <si>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</si>
  <si>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</si>
  <si>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</si>
  <si>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</si>
  <si>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</si>
  <si>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</si>
  <si>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</si>
  <si>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</si>
  <si>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</si>
  <si>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</si>
  <si>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</si>
  <si>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</si>
  <si>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</si>
  <si>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</si>
  <si>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</si>
  <si>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</si>
  <si>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</si>
  <si>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</si>
  <si>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</si>
  <si>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</si>
  <si>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</si>
  <si>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</si>
  <si>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</si>
  <si>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</si>
  <si>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</si>
  <si>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</si>
  <si>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</si>
  <si>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</si>
  <si>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</si>
  <si>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</si>
  <si>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</si>
  <si>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</si>
  <si>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</si>
  <si>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</si>
  <si>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</si>
  <si>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</si>
  <si>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</si>
  <si>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</si>
  <si>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</si>
  <si>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</si>
  <si>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</si>
  <si>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</si>
  <si>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</si>
  <si>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</si>
  <si>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</si>
  <si>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</si>
  <si>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</si>
  <si>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</si>
  <si>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</si>
  <si>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</si>
  <si>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</si>
  <si>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</si>
  <si>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</si>
  <si>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</si>
  <si>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</si>
  <si>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</si>
  <si>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</si>
  <si>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</si>
  <si>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</si>
  <si>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</si>
  <si>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</si>
  <si>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</si>
  <si>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</si>
  <si>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</si>
  <si>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</si>
  <si>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</si>
  <si>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</si>
  <si>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</si>
  <si>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</si>
  <si>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</si>
  <si>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</si>
  <si>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</si>
  <si>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</si>
  <si>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</si>
  <si>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</si>
  <si>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</si>
  <si>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</si>
  <si>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</si>
  <si>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</si>
  <si>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</si>
  <si>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</si>
  <si>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</si>
  <si>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</si>
  <si>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</si>
  <si>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</si>
  <si>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</si>
  <si>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</si>
  <si>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</si>
  <si>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</si>
  <si>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</si>
  <si>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</si>
  <si>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</si>
  <si>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</si>
  <si>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</si>
  <si>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</si>
  <si>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</si>
  <si>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</si>
  <si>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</si>
  <si>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</si>
  <si>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</si>
  <si>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</si>
  <si>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</si>
  <si>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</si>
  <si>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</si>
  <si>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</si>
  <si>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</si>
  <si>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</si>
  <si>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</si>
  <si>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</si>
  <si>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</si>
  <si>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</si>
  <si>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</si>
  <si>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</si>
  <si>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</si>
  <si>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</si>
  <si>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</si>
  <si>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</si>
  <si>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</si>
  <si>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</si>
  <si>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</si>
  <si>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</si>
  <si>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</si>
  <si>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</si>
  <si>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</si>
  <si>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</si>
  <si>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</si>
  <si>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</si>
  <si>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</si>
  <si>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</si>
  <si>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</si>
  <si>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</si>
  <si>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</si>
  <si>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</si>
  <si>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</si>
  <si>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</si>
  <si>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</si>
  <si>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</si>
  <si>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</si>
  <si>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</si>
  <si>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</si>
  <si>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</si>
  <si>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</si>
  <si>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</si>
  <si>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</si>
  <si>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</si>
  <si>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</si>
  <si>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</si>
  <si>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</si>
  <si>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</si>
  <si>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</si>
  <si>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</si>
  <si>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</si>
  <si>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</si>
  <si>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</si>
  <si>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</si>
  <si>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</si>
  <si>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</si>
  <si>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</si>
  <si>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</si>
  <si>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</si>
  <si>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</si>
  <si>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</si>
  <si>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</si>
  <si>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</si>
  <si>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</si>
  <si>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</si>
  <si>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</si>
  <si>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</si>
  <si>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</si>
  <si>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</si>
  <si>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</si>
  <si>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</si>
  <si>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</si>
  <si>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</si>
  <si>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</si>
  <si>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</si>
  <si>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</si>
  <si>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</si>
  <si>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</si>
  <si>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</si>
  <si>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</si>
  <si>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</si>
  <si>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</si>
  <si>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</si>
  <si>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</si>
  <si>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</si>
  <si>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</si>
  <si>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</si>
  <si>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</si>
  <si>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</si>
  <si>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</si>
  <si>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</si>
  <si>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</si>
  <si>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</si>
  <si>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</si>
  <si>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</si>
  <si>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</si>
  <si>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</si>
  <si>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</si>
  <si>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</si>
  <si>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</si>
  <si>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</si>
  <si>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</si>
  <si>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</si>
  <si>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</si>
  <si>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</si>
  <si>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</si>
  <si>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</si>
  <si>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</si>
  <si>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</si>
  <si>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</si>
  <si>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</si>
  <si>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</si>
  <si>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</si>
  <si>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</si>
  <si>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</si>
  <si>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</si>
  <si>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</si>
  <si>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</si>
  <si>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</si>
  <si>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</si>
  <si>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</si>
  <si>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</si>
  <si>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</si>
  <si>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</si>
  <si>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</si>
  <si>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</si>
  <si>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</si>
  <si>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</si>
  <si>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</si>
  <si>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</si>
  <si>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</si>
  <si>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</si>
  <si>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</si>
  <si>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</si>
  <si>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</si>
  <si>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</si>
  <si>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</si>
  <si>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</si>
  <si>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</si>
  <si>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</si>
  <si>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</si>
  <si>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</si>
  <si>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</si>
  <si>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</si>
  <si>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</si>
  <si>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</si>
  <si>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</si>
  <si>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</si>
  <si>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</si>
  <si>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</si>
  <si>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</si>
  <si>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</si>
  <si>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</si>
  <si>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</si>
  <si>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</si>
  <si>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</si>
  <si>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</si>
  <si>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</si>
  <si>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</si>
  <si>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</si>
  <si>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</si>
  <si>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</si>
  <si>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</si>
  <si>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</si>
  <si>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</si>
  <si>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</si>
  <si>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</si>
  <si>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</si>
  <si>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</si>
  <si>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</si>
  <si>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</si>
  <si>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</si>
  <si>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</si>
  <si>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</si>
  <si>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</si>
  <si>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</si>
  <si>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</si>
  <si>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</si>
  <si>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</si>
  <si>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</si>
  <si>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</si>
  <si>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</si>
  <si>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</si>
  <si>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</si>
  <si>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</si>
  <si>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</si>
  <si>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</si>
  <si>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</si>
  <si>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</si>
  <si>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</si>
  <si>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</si>
  <si>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</si>
  <si>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</si>
  <si>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</si>
  <si>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</si>
  <si>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</si>
  <si>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</si>
  <si>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</si>
  <si>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</si>
  <si>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</si>
  <si>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</si>
  <si>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</si>
  <si>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</si>
  <si>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</si>
  <si>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</si>
  <si>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</si>
  <si>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</si>
  <si>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</si>
  <si>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</si>
  <si>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</si>
  <si>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</si>
  <si>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</si>
  <si>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</si>
  <si>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</si>
  <si>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</si>
  <si>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</si>
  <si>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</si>
  <si>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</si>
  <si>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</si>
  <si>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</si>
  <si>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</si>
  <si>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</si>
  <si>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</si>
  <si>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</si>
  <si>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</si>
  <si>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</si>
  <si>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</si>
  <si>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</si>
  <si>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</si>
  <si>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</si>
  <si>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</si>
  <si>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</si>
  <si>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</si>
  <si>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</si>
  <si>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</si>
  <si>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</si>
  <si>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</si>
  <si>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</si>
  <si>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</si>
  <si>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</si>
  <si>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</si>
  <si>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</si>
  <si>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</si>
  <si>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</si>
  <si>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</si>
  <si>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</si>
  <si>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</si>
  <si>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</si>
  <si>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</si>
  <si>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</si>
  <si>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</si>
  <si>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</si>
  <si>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</si>
  <si>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</si>
  <si>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</si>
  <si>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</si>
  <si>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</si>
  <si>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</si>
  <si>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</si>
  <si>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</si>
  <si>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</si>
  <si>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</si>
  <si>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</si>
  <si>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</si>
  <si>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</si>
  <si>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</si>
  <si>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</si>
  <si>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</si>
  <si>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</si>
  <si>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</si>
  <si>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</si>
  <si>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</si>
  <si>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</si>
  <si>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</si>
  <si>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</si>
  <si>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</si>
  <si>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</si>
  <si>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</si>
  <si>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</si>
  <si>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</si>
  <si>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</si>
  <si>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</si>
  <si>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</si>
  <si>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</si>
  <si>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</si>
  <si>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</si>
  <si>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</si>
  <si>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</si>
  <si>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</si>
  <si>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</si>
  <si>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</si>
  <si>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</si>
  <si>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</si>
  <si>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</si>
  <si>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</si>
  <si>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</si>
  <si>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</si>
  <si>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</si>
  <si>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</si>
  <si>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</si>
  <si>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</si>
  <si>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</si>
  <si>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</si>
  <si>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</si>
  <si>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</si>
  <si>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</si>
  <si>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</si>
  <si>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</si>
  <si>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</si>
  <si>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</si>
  <si>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</si>
  <si>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</si>
  <si>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</si>
  <si>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</si>
  <si>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</si>
  <si>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</si>
  <si>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</si>
  <si>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</si>
  <si>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</si>
  <si>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</si>
  <si>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</si>
  <si>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</si>
  <si>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</si>
  <si>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</si>
  <si>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</si>
  <si>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</si>
  <si>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</si>
  <si>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</si>
  <si>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</si>
  <si>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</si>
  <si>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</si>
  <si>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</si>
  <si>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</si>
  <si>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</si>
  <si>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</si>
  <si>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</si>
  <si>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</si>
  <si>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</si>
  <si>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</si>
  <si>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</si>
  <si>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</si>
  <si>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</si>
  <si>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</si>
  <si>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</si>
  <si>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</si>
  <si>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</si>
  <si>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</si>
  <si>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</si>
  <si>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</si>
  <si>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</si>
  <si>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</si>
  <si>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</si>
  <si>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</si>
  <si>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</si>
  <si>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</si>
  <si>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</si>
  <si>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</si>
  <si>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</si>
  <si>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</si>
  <si>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</si>
  <si>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</si>
  <si>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</si>
  <si>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</si>
  <si>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</si>
  <si>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</si>
  <si>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</si>
  <si>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</si>
  <si>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</si>
  <si>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</si>
  <si>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</si>
  <si>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</si>
  <si>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</si>
  <si>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</si>
  <si>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</si>
  <si>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</si>
  <si>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</si>
  <si>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</si>
  <si>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</si>
  <si>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</si>
  <si>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</si>
  <si>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</si>
  <si>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</si>
  <si>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</si>
  <si>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</si>
  <si>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</si>
  <si>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</si>
  <si>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</si>
  <si>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</si>
  <si>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</si>
  <si>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</si>
  <si>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</si>
  <si>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</si>
  <si>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</si>
  <si>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</si>
  <si>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</si>
  <si>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</si>
  <si>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</si>
  <si>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</si>
  <si>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</si>
  <si>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</si>
  <si>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</si>
  <si>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</si>
  <si>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</si>
  <si>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</si>
  <si>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</si>
  <si>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</si>
  <si>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</si>
  <si>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</si>
  <si>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</si>
  <si>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</si>
  <si>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</si>
  <si>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</si>
  <si>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</si>
  <si>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</si>
  <si>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</si>
  <si>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</si>
  <si>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</si>
  <si>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</si>
  <si>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</si>
  <si>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</si>
  <si>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</si>
  <si>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</si>
  <si>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</si>
  <si>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</si>
  <si>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</si>
  <si>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</si>
  <si>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</si>
  <si>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</si>
  <si>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</si>
  <si>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</si>
  <si>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</si>
  <si>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</si>
  <si>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</si>
  <si>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</si>
  <si>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</si>
  <si>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</si>
  <si>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</si>
  <si>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</si>
  <si>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</si>
  <si>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</si>
  <si>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</si>
  <si>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</si>
  <si>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</si>
  <si>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</si>
  <si>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</si>
  <si>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</si>
  <si>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</si>
  <si>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</si>
  <si>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</si>
  <si>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</si>
  <si>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</si>
  <si>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</si>
  <si>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</si>
  <si>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</si>
  <si>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</si>
  <si>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</si>
  <si>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</si>
  <si>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</si>
  <si>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</si>
  <si>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</si>
  <si>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</si>
  <si>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</si>
  <si>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</si>
  <si>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</si>
  <si>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</si>
  <si>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</si>
  <si>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</si>
  <si>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</si>
  <si>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</si>
  <si>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</si>
  <si>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</si>
  <si>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</si>
  <si>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</si>
  <si>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</si>
  <si>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</si>
  <si>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</si>
  <si>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</si>
  <si>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</si>
  <si>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</si>
  <si>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</si>
  <si>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</si>
  <si>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</si>
  <si>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</si>
  <si>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</si>
  <si>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</si>
  <si>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</si>
  <si>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</si>
  <si>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</si>
  <si>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</si>
  <si>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</si>
  <si>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</si>
  <si>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</si>
  <si>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</si>
  <si>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</si>
  <si>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</si>
  <si>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</si>
  <si>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</si>
  <si>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</si>
  <si>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</si>
  <si>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</si>
  <si>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</si>
  <si>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</si>
  <si>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</si>
  <si>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</si>
  <si>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</si>
  <si>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</si>
  <si>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</si>
  <si>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</si>
  <si>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</si>
  <si>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</si>
  <si>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</si>
  <si>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</si>
  <si>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</si>
  <si>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</si>
  <si>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</si>
  <si>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</si>
  <si>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</si>
  <si>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</si>
  <si>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</si>
  <si>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</si>
  <si>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</si>
  <si>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</si>
  <si>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</si>
  <si>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</si>
  <si>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</si>
  <si>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</si>
  <si>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</si>
  <si>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</si>
  <si>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</si>
  <si>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</si>
  <si>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</si>
  <si>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</si>
  <si>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</si>
  <si>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</si>
  <si>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</si>
  <si>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</si>
  <si>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</si>
  <si>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</si>
  <si>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</si>
  <si>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</si>
  <si>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</si>
  <si>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</si>
  <si>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</si>
  <si>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</si>
  <si>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</si>
  <si>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</si>
  <si>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</si>
  <si>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</si>
  <si>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</si>
  <si>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</si>
  <si>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</si>
  <si>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</si>
  <si>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</si>
  <si>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</si>
  <si>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</si>
  <si>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</si>
  <si>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</si>
  <si>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</si>
  <si>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</si>
  <si>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</si>
  <si>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</si>
  <si>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</si>
  <si>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</si>
  <si>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</si>
  <si>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</si>
  <si>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</si>
  <si>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</si>
  <si>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</si>
  <si>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</si>
  <si>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</si>
  <si>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</si>
  <si>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</si>
  <si>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</si>
  <si>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</si>
  <si>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</si>
  <si>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</si>
  <si>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</si>
  <si>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</si>
  <si>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</si>
  <si>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</si>
  <si>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</si>
  <si>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</si>
  <si>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</si>
  <si>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</si>
  <si>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</si>
  <si>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</si>
  <si>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</si>
  <si>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</si>
  <si>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</si>
  <si>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</si>
  <si>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</si>
  <si>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</si>
  <si>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</si>
  <si>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</si>
  <si>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</si>
  <si>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</si>
  <si>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</si>
  <si>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</si>
  <si>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</si>
  <si>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</si>
  <si>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</si>
  <si>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</si>
  <si>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</si>
  <si>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</si>
  <si>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</si>
  <si>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</si>
  <si>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</si>
  <si>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</si>
  <si>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</si>
  <si>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</si>
  <si>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</si>
  <si>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</si>
  <si>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</si>
  <si>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</si>
  <si>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</si>
  <si>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</si>
  <si>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</si>
  <si>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</si>
  <si>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</si>
  <si>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</si>
  <si>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</si>
  <si>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</si>
  <si>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</si>
  <si>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</si>
  <si>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</si>
  <si>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</si>
  <si>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</si>
  <si>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</si>
  <si>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</si>
  <si>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</si>
  <si>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</si>
  <si>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</si>
  <si>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</si>
  <si>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</si>
  <si>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</si>
  <si>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</si>
  <si>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</si>
  <si>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</si>
  <si>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</si>
  <si>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</si>
  <si>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</si>
  <si>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</si>
  <si>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</si>
  <si>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</si>
  <si>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</si>
  <si>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</si>
  <si>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</si>
  <si>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</si>
  <si>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</si>
  <si>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</si>
  <si>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</si>
  <si>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</si>
  <si>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</si>
  <si>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</si>
  <si>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</si>
  <si>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</si>
  <si>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</si>
  <si>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</si>
  <si>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</si>
  <si>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</si>
  <si>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</si>
  <si>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</si>
  <si>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</si>
  <si>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</si>
  <si>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</si>
  <si>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</si>
  <si>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</si>
  <si>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</si>
  <si>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</si>
  <si>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</si>
  <si>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</si>
  <si>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</si>
  <si>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</si>
  <si>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</si>
  <si>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</si>
  <si>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</si>
  <si>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</si>
  <si>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</si>
  <si>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</si>
  <si>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</si>
  <si>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</si>
  <si>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</si>
  <si>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</si>
  <si>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</si>
  <si>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</si>
  <si>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</si>
  <si>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</si>
  <si>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</si>
  <si>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</si>
  <si>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</si>
  <si>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</si>
  <si>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</si>
  <si>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</si>
  <si>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</si>
  <si>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</si>
  <si>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</si>
  <si>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</si>
  <si>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</si>
  <si>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</si>
  <si>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</si>
  <si>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</si>
  <si>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</si>
  <si>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</si>
  <si>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</si>
  <si>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</si>
  <si>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</si>
  <si>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</si>
  <si>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</si>
  <si>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</si>
  <si>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</si>
  <si>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</si>
  <si>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</si>
  <si>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</si>
  <si>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</si>
  <si>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</si>
  <si>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</si>
  <si>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</si>
  <si>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</si>
  <si>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</si>
  <si>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</si>
  <si>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</si>
  <si>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</si>
  <si>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</si>
  <si>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</si>
  <si>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</si>
  <si>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</si>
  <si>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</si>
  <si>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</si>
  <si>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</si>
  <si>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</si>
  <si>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</si>
  <si>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</si>
  <si>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</si>
  <si>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</si>
  <si>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</si>
  <si>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</si>
  <si>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</si>
  <si>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</si>
  <si>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</si>
  <si>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</si>
  <si>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</si>
  <si>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</si>
  <si>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</si>
  <si>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</si>
  <si>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</si>
  <si>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</si>
  <si>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</si>
  <si>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</si>
  <si>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</si>
  <si>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</si>
  <si>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</si>
  <si>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</si>
  <si>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</si>
  <si>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</si>
  <si>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</si>
  <si>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</si>
  <si>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</si>
  <si>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</si>
  <si>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</si>
  <si>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</si>
  <si>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</si>
  <si>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</si>
  <si>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</si>
  <si>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</si>
  <si>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</si>
  <si>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</si>
  <si>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</si>
  <si>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</si>
  <si>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</si>
  <si>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</si>
  <si>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</si>
  <si>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</si>
  <si>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</si>
  <si>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</si>
  <si>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</si>
  <si>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</si>
  <si>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</si>
  <si>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</si>
  <si>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</si>
  <si>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</si>
  <si>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</si>
  <si>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</si>
  <si>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</si>
  <si>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</si>
  <si>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</si>
  <si>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</si>
  <si>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</si>
  <si>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</si>
  <si>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</si>
  <si>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</si>
  <si>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</si>
  <si>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</si>
  <si>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</si>
  <si>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</si>
  <si>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</si>
  <si>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</si>
  <si>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</si>
  <si>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</si>
  <si>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</si>
  <si>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</si>
  <si>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</si>
  <si>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</si>
  <si>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</si>
  <si>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</si>
  <si>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</si>
  <si>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</si>
  <si>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</si>
  <si>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</si>
  <si>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</si>
  <si>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</si>
  <si>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</si>
  <si>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</si>
  <si>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</si>
  <si>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</si>
  <si>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</si>
  <si>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</si>
  <si>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</si>
  <si>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</si>
  <si>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</si>
  <si>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</si>
  <si>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</si>
  <si>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</si>
  <si>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</si>
  <si>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</si>
  <si>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</si>
  <si>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</si>
  <si>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</si>
  <si>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</si>
  <si>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</si>
  <si>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</si>
  <si>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</si>
  <si>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</si>
  <si>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</si>
  <si>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</si>
  <si>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</si>
  <si>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</si>
  <si>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</si>
  <si>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</si>
  <si>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</si>
  <si>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</si>
  <si>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</si>
  <si>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</si>
  <si>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</si>
  <si>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</si>
  <si>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</si>
  <si>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</si>
  <si>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</si>
  <si>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</si>
  <si>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</si>
  <si>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</si>
  <si>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</si>
  <si>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</si>
  <si>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</si>
  <si>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</si>
  <si>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</si>
  <si>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</si>
  <si>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</si>
  <si>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</si>
  <si>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</si>
  <si>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</si>
  <si>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</si>
  <si>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</si>
  <si>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</si>
  <si>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</si>
  <si>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</si>
  <si>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</si>
  <si>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</si>
  <si>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</si>
  <si>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</si>
  <si>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</si>
  <si>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</si>
  <si>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</si>
  <si>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</si>
  <si>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</si>
  <si>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</si>
  <si>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</si>
  <si>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</si>
  <si>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</si>
  <si>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</si>
  <si>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</si>
  <si>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</si>
  <si>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</si>
  <si>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</si>
  <si>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</si>
  <si>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</si>
  <si>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</si>
  <si>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</si>
  <si>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</si>
  <si>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</si>
  <si>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</si>
  <si>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</si>
  <si>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</si>
  <si>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</si>
  <si>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</si>
  <si>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</si>
  <si>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</si>
  <si>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</si>
  <si>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</si>
  <si>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</si>
  <si>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</si>
  <si>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</si>
  <si>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</si>
  <si>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</si>
  <si>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</si>
  <si>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</si>
  <si>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</si>
  <si>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</si>
  <si>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</si>
  <si>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</si>
  <si>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</si>
  <si>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</si>
  <si>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</si>
  <si>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</si>
  <si>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</si>
  <si>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</si>
  <si>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</si>
  <si>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</si>
  <si>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</si>
  <si>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</si>
  <si>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</si>
  <si>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</si>
  <si>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</si>
  <si>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</si>
  <si>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</si>
  <si>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</si>
  <si>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</si>
  <si>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</si>
  <si>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</si>
  <si>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</si>
  <si>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</si>
  <si>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</si>
  <si>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</si>
  <si>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</si>
  <si>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</si>
  <si>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</si>
  <si>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</si>
  <si>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</si>
  <si>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</si>
  <si>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</si>
  <si>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</si>
  <si>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</si>
  <si>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</si>
  <si>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</si>
  <si>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</si>
  <si>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</si>
  <si>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</si>
  <si>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</si>
  <si>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</si>
  <si>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</si>
  <si>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</si>
  <si>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</si>
  <si>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</si>
  <si>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</si>
  <si>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</si>
  <si>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</si>
  <si>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</si>
  <si>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</si>
  <si>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</si>
  <si>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</si>
  <si>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</si>
  <si>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</si>
  <si>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</si>
  <si>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</si>
  <si>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</si>
  <si>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</si>
  <si>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</si>
  <si>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</si>
  <si>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</si>
  <si>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</si>
  <si>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</si>
  <si>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</si>
  <si>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</si>
  <si>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</si>
  <si>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</si>
  <si>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</si>
  <si>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</si>
  <si>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</si>
  <si>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</si>
  <si>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</si>
  <si>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</si>
  <si>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</si>
  <si>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</si>
  <si>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</si>
  <si>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</si>
  <si>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</si>
  <si>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</si>
  <si>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</si>
  <si>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</si>
  <si>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</si>
  <si>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</si>
  <si>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</si>
  <si>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</si>
  <si>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</si>
  <si>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</si>
  <si>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</si>
  <si>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</si>
  <si>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</si>
  <si>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</si>
  <si>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</si>
  <si>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</si>
  <si>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</si>
  <si>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</si>
  <si>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</si>
  <si>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</si>
  <si>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</si>
  <si>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</si>
  <si>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</si>
  <si>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</si>
  <si>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</si>
  <si>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</si>
  <si>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</si>
  <si>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</si>
  <si>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</si>
  <si>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</si>
  <si>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</si>
  <si>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</si>
  <si>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</si>
  <si>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</si>
  <si>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</si>
  <si>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</si>
  <si>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</si>
  <si>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</si>
  <si>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</si>
  <si>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</si>
  <si>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</si>
  <si>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</si>
  <si>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</si>
  <si>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</si>
  <si>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</si>
  <si>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</si>
  <si>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</si>
  <si>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</si>
  <si>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</si>
  <si>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</si>
  <si>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</si>
  <si>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</si>
  <si>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</si>
  <si>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</si>
  <si>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</si>
  <si>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</si>
  <si>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</si>
  <si>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</si>
  <si>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</si>
  <si>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</si>
  <si>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</si>
  <si>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</si>
  <si>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</si>
  <si>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</si>
  <si>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</si>
  <si>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</si>
  <si>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</si>
  <si>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</si>
  <si>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</si>
  <si>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</si>
  <si>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</si>
  <si>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</si>
  <si>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</si>
  <si>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</si>
  <si>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</si>
  <si>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</si>
  <si>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</si>
  <si>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</si>
  <si>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</si>
  <si>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</si>
  <si>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</si>
  <si>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</si>
  <si>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</si>
  <si>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</si>
  <si>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</si>
  <si>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</si>
  <si>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</si>
  <si>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</si>
  <si>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</si>
  <si>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</si>
  <si>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</si>
  <si>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</si>
  <si>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</si>
  <si>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</si>
  <si>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</si>
  <si>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</si>
  <si>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</si>
  <si>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</si>
  <si>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</si>
  <si>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</si>
  <si>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</si>
  <si>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</si>
  <si>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</si>
  <si>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</si>
  <si>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</si>
  <si>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</si>
  <si>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</si>
  <si>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</si>
  <si>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</si>
  <si>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</si>
  <si>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</si>
  <si>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</si>
  <si>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</si>
  <si>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</si>
  <si>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</si>
  <si>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</si>
  <si>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</si>
  <si>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</si>
  <si>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</si>
  <si>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</si>
  <si>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</si>
  <si>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</si>
  <si>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</si>
  <si>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</si>
  <si>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</si>
  <si>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</si>
  <si>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</si>
  <si>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</si>
  <si>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</si>
  <si>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</si>
  <si>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</si>
  <si>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</si>
  <si>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</si>
  <si>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</si>
  <si>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</si>
  <si>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</si>
  <si>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</si>
  <si>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</si>
  <si>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</si>
  <si>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</si>
  <si>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</si>
  <si>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</si>
  <si>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</si>
  <si>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</si>
  <si>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</si>
  <si>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</si>
  <si>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</si>
  <si>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</si>
  <si>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</si>
  <si>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</si>
  <si>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</si>
  <si>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</si>
  <si>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</si>
  <si>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</si>
  <si>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</si>
  <si>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</si>
  <si>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</si>
  <si>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</si>
  <si>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</si>
  <si>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</si>
  <si>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</si>
  <si>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</si>
  <si>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</si>
  <si>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</si>
  <si>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</si>
  <si>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</si>
  <si>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</si>
  <si>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</si>
  <si>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</si>
  <si>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</si>
  <si>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</si>
  <si>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</si>
  <si>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</si>
  <si>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</si>
  <si>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</si>
  <si>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</si>
  <si>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</si>
  <si>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</si>
  <si>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</si>
  <si>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</si>
  <si>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</si>
  <si>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</si>
  <si>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</si>
  <si>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</si>
  <si>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</si>
  <si>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</si>
  <si>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</si>
  <si>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</si>
  <si>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</si>
  <si>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</si>
  <si>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</si>
  <si>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</si>
  <si>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</si>
  <si>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</si>
  <si>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</si>
  <si>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</si>
  <si>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</si>
  <si>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</si>
  <si>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</si>
  <si>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</si>
  <si>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</si>
  <si>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</si>
  <si>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</si>
  <si>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</si>
  <si>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</si>
  <si>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</si>
  <si>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</si>
  <si>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</si>
  <si>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</si>
  <si>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</si>
  <si>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</si>
  <si>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</si>
  <si>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</si>
  <si>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</si>
  <si>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</si>
  <si>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</si>
  <si>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</si>
  <si>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</si>
  <si>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</si>
  <si>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</si>
  <si>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</si>
  <si>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</si>
  <si>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</si>
  <si>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</si>
  <si>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</si>
  <si>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</si>
  <si>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</si>
  <si>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</si>
  <si>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</si>
  <si>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</si>
  <si>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</si>
  <si>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</si>
  <si>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</si>
  <si>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</si>
  <si>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</si>
  <si>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</si>
  <si>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</si>
  <si>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</si>
  <si>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</si>
  <si>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</si>
  <si>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</si>
  <si>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</si>
  <si>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</si>
  <si>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</si>
  <si>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</si>
  <si>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</si>
  <si>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</si>
  <si>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</si>
  <si>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</si>
  <si>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</si>
  <si>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</si>
  <si>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</si>
  <si>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</si>
  <si>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</si>
  <si>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</si>
  <si>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</si>
  <si>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</si>
  <si>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</si>
  <si>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</si>
  <si>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</si>
  <si>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</si>
  <si>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</si>
  <si>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</si>
  <si>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</si>
  <si>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</si>
  <si>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</si>
  <si>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</si>
  <si>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</si>
  <si>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</si>
  <si>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</si>
  <si>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</si>
  <si>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</si>
  <si>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</si>
  <si>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</si>
  <si>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</si>
  <si>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</si>
  <si>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</si>
  <si>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</si>
  <si>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</si>
  <si>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</si>
  <si>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</si>
  <si>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</si>
  <si>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</si>
  <si>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</si>
  <si>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</si>
  <si>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</si>
  <si>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</si>
  <si>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</si>
  <si>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</si>
  <si>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</si>
  <si>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</si>
  <si>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</si>
  <si>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</si>
  <si>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</si>
  <si>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</si>
  <si>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</si>
  <si>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</si>
  <si>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</si>
  <si>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</si>
  <si>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</si>
  <si>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</si>
  <si>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</si>
  <si>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</si>
  <si>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</si>
  <si>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</si>
  <si>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</si>
  <si>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</si>
  <si>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</si>
  <si>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</si>
  <si>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</si>
  <si>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</si>
  <si>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</si>
  <si>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</si>
  <si>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</si>
  <si>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</si>
  <si>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</si>
  <si>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</si>
  <si>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</si>
  <si>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</si>
  <si>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</si>
  <si>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</si>
  <si>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</si>
  <si>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</si>
  <si>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</si>
  <si>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</si>
  <si>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</si>
  <si>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</si>
  <si>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</si>
  <si>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</si>
  <si>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</si>
  <si>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</si>
  <si>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</si>
  <si>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</si>
  <si>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</si>
  <si>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</si>
  <si>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</si>
  <si>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</si>
  <si>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</si>
  <si>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</si>
  <si>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</si>
  <si>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</si>
  <si>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</si>
  <si>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</si>
  <si>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</si>
  <si>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</si>
  <si>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</si>
  <si>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</si>
  <si>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</si>
  <si>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</si>
  <si>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</si>
  <si>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</si>
  <si>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</si>
  <si>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</si>
  <si>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</si>
  <si>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</si>
  <si>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</si>
  <si>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</si>
  <si>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</si>
  <si>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</si>
  <si>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</si>
  <si>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</si>
  <si>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</si>
  <si>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</si>
  <si>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</si>
  <si>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</si>
  <si>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</si>
  <si>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</si>
  <si>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</si>
  <si>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</si>
  <si>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</si>
  <si>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</si>
  <si>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</si>
  <si>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</si>
  <si>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</si>
  <si>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</si>
  <si>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</si>
  <si>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</si>
  <si>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</si>
  <si>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</si>
  <si>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</si>
  <si>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</si>
  <si>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</si>
  <si>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</si>
  <si>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</si>
  <si>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</si>
  <si>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</si>
  <si>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</si>
  <si>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</si>
  <si>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</si>
  <si>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</si>
  <si>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</si>
  <si>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</si>
  <si>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</si>
  <si>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</si>
  <si>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</si>
  <si>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</si>
  <si>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</si>
  <si>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</si>
  <si>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</si>
  <si>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</si>
  <si>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</si>
  <si>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</si>
  <si>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</si>
  <si>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</si>
  <si>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</si>
  <si>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</si>
  <si>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</si>
  <si>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</si>
  <si>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</si>
  <si>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</si>
  <si>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</si>
  <si>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</si>
  <si>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</si>
  <si>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</si>
  <si>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</si>
  <si>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</si>
  <si>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</si>
  <si>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</si>
  <si>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</si>
  <si>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</si>
  <si>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</si>
  <si>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</si>
  <si>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</si>
  <si>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</si>
  <si>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</si>
  <si>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</si>
  <si>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</si>
  <si>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</si>
  <si>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</si>
  <si>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</si>
  <si>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</si>
  <si>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</si>
  <si>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</si>
  <si>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</si>
  <si>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</si>
  <si>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</si>
  <si>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</si>
  <si>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</si>
  <si>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</si>
  <si>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</si>
  <si>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</si>
  <si>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</si>
  <si>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</si>
  <si>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</si>
  <si>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</si>
  <si>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</si>
  <si>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</si>
  <si>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</si>
  <si>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</si>
  <si>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</si>
  <si>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</si>
  <si>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</si>
  <si>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</si>
  <si>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</si>
  <si>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</si>
  <si>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</si>
  <si>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</si>
  <si>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</si>
  <si>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</si>
  <si>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</si>
  <si>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</si>
  <si>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</si>
  <si>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</si>
  <si>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</si>
  <si>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</si>
  <si>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</si>
  <si>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</si>
  <si>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</si>
  <si>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</si>
  <si>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</si>
  <si>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</si>
  <si>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</si>
  <si>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</si>
  <si>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</si>
  <si>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</si>
  <si>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</si>
  <si>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</si>
  <si>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</si>
  <si>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</si>
  <si>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</si>
  <si>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</si>
  <si>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</si>
  <si>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</si>
  <si>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</si>
  <si>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</si>
  <si>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</si>
  <si>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</si>
  <si>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</si>
  <si>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</si>
  <si>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</si>
  <si>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</si>
  <si>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</si>
  <si>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</si>
  <si>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</si>
  <si>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</si>
  <si>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</si>
  <si>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</si>
  <si>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</si>
  <si>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</si>
  <si>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</si>
  <si>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</si>
  <si>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</si>
  <si>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</si>
  <si>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</si>
  <si>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</si>
  <si>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</si>
  <si>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</si>
  <si>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</si>
  <si>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</si>
  <si>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</si>
  <si>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</si>
  <si>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</si>
  <si>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</si>
  <si>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</si>
  <si>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</si>
  <si>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</si>
  <si>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</si>
  <si>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</si>
  <si>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</si>
  <si>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</si>
  <si>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</si>
  <si>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</si>
  <si>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</si>
  <si>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</si>
  <si>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</si>
  <si>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</si>
  <si>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</si>
  <si>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</si>
  <si>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</si>
  <si>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</si>
  <si>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</si>
  <si>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</si>
  <si>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</si>
  <si>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</si>
  <si>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</si>
  <si>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</si>
  <si>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</si>
  <si>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</si>
  <si>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</si>
  <si>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</si>
  <si>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</si>
  <si>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</si>
  <si>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</si>
  <si>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</si>
  <si>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</si>
  <si>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</si>
  <si>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</si>
  <si>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</si>
  <si>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</si>
  <si>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</si>
  <si>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</si>
  <si>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</si>
  <si>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</si>
  <si>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</si>
  <si>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</si>
  <si>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</si>
  <si>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</si>
  <si>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</si>
  <si>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</si>
  <si>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</si>
  <si>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</si>
  <si>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</si>
  <si>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</si>
  <si>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</si>
  <si>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</si>
  <si>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</si>
  <si>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</si>
  <si>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</si>
  <si>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</si>
  <si>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</si>
  <si>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</si>
  <si>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</si>
  <si>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</si>
  <si>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</si>
  <si>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</si>
  <si>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</si>
  <si>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</si>
  <si>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</si>
  <si>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</si>
  <si>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</si>
  <si>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</si>
  <si>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</si>
  <si>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</si>
  <si>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</si>
  <si>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</si>
  <si>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</si>
  <si>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</si>
  <si>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</si>
  <si>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</si>
  <si>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</si>
  <si>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</si>
  <si>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</si>
  <si>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</si>
  <si>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</si>
  <si>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</si>
  <si>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</si>
  <si>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</si>
  <si>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</si>
  <si>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</si>
  <si>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</si>
  <si>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</si>
  <si>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</si>
  <si>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</si>
  <si>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</si>
  <si>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</si>
  <si>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</si>
  <si>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</si>
  <si>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</si>
  <si>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</si>
  <si>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</si>
  <si>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</si>
  <si>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</si>
  <si>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</si>
  <si>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</si>
  <si>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</si>
  <si>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</si>
  <si>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</si>
  <si>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</si>
  <si>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</si>
  <si>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</si>
  <si>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</si>
  <si>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</si>
  <si>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</si>
  <si>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</si>
  <si>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</si>
  <si>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</si>
  <si>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</si>
  <si>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</si>
  <si>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</si>
  <si>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</si>
  <si>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</si>
  <si>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</si>
  <si>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</si>
  <si>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</si>
  <si>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</si>
  <si>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</si>
  <si>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</si>
  <si>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</si>
  <si>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</si>
  <si>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</si>
  <si>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</si>
  <si>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</si>
  <si>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</si>
  <si>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</si>
  <si>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</si>
  <si>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</si>
  <si>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</si>
  <si>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</si>
  <si>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</si>
  <si>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</si>
  <si>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</si>
  <si>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</si>
  <si>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</si>
  <si>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</si>
  <si>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</si>
  <si>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</si>
  <si>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</si>
  <si>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</si>
  <si>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</si>
  <si>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</si>
  <si>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</si>
  <si>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</si>
  <si>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</si>
  <si>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</si>
  <si>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</si>
  <si>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</si>
  <si>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</si>
  <si>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</si>
  <si>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</si>
  <si>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</si>
  <si>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</si>
  <si>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</si>
  <si>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</si>
  <si>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</si>
  <si>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</si>
  <si>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</si>
  <si>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</si>
  <si>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</si>
  <si>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</si>
  <si>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</si>
  <si>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</si>
  <si>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</si>
  <si>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</si>
  <si>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</si>
  <si>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</si>
  <si>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</si>
  <si>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</si>
  <si>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</si>
  <si>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</si>
  <si>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</si>
  <si>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</si>
  <si>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</si>
  <si>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</si>
  <si>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</si>
  <si>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</si>
  <si>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</si>
  <si>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</si>
  <si>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</si>
  <si>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</si>
  <si>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</si>
  <si>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</si>
  <si>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</si>
  <si>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</si>
  <si>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</si>
  <si>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</si>
  <si>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</si>
  <si>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</si>
  <si>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</si>
  <si>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</si>
  <si>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</si>
  <si>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</si>
  <si>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</si>
  <si>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</si>
  <si>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</si>
  <si>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</si>
  <si>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</si>
  <si>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</si>
  <si>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</si>
  <si>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</si>
  <si>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</si>
  <si>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</si>
  <si>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</si>
  <si>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</si>
  <si>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</si>
  <si>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</si>
  <si>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</si>
  <si>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</si>
  <si>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</si>
  <si>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</si>
  <si>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</si>
  <si>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</si>
  <si>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</si>
  <si>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</si>
  <si>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</si>
  <si>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</si>
  <si>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</si>
  <si>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</si>
  <si>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</si>
  <si>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</si>
  <si>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</si>
  <si>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</si>
  <si>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</si>
  <si>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</si>
  <si>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</si>
  <si>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</si>
  <si>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</si>
  <si>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</si>
  <si>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</si>
  <si>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</si>
  <si>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</si>
  <si>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</si>
  <si>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</si>
  <si>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</si>
  <si>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</si>
  <si>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</si>
  <si>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</si>
  <si>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</si>
  <si>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</si>
  <si>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</si>
  <si>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</si>
  <si>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</si>
  <si>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</si>
  <si>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</si>
  <si>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</si>
  <si>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</si>
  <si>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</si>
  <si>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</si>
  <si>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</si>
  <si>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</si>
  <si>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</si>
  <si>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</si>
  <si>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</si>
  <si>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</si>
  <si>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</si>
  <si>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</si>
  <si>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</si>
  <si>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</si>
  <si>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</si>
  <si>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</si>
  <si>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</si>
  <si>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</si>
  <si>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</si>
  <si>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</si>
  <si>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</si>
  <si>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</si>
  <si>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</si>
  <si>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</si>
  <si>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</si>
  <si>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</si>
  <si>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</si>
  <si>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</si>
  <si>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</si>
  <si>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</si>
  <si>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</si>
  <si>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</si>
  <si>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</si>
  <si>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</si>
  <si>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</si>
  <si>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</si>
  <si>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</si>
  <si>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</si>
  <si>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</si>
  <si>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</si>
  <si>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</si>
  <si>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</si>
  <si>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</si>
  <si>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</si>
  <si>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</si>
  <si>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</si>
  <si>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</si>
  <si>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</si>
  <si>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</si>
  <si>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</si>
  <si>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</si>
  <si>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</si>
  <si>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</si>
  <si>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</si>
  <si>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</si>
  <si>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</si>
  <si>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</si>
  <si>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</si>
  <si>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</si>
  <si>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</si>
  <si>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</si>
  <si>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</si>
  <si>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</si>
  <si>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</si>
  <si>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</si>
  <si>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</si>
  <si>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</si>
  <si>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</si>
  <si>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</si>
  <si>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</si>
  <si>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</si>
  <si>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</si>
  <si>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</si>
  <si>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</si>
  <si>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</si>
  <si>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</si>
  <si>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</si>
  <si>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</si>
  <si>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</si>
  <si>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</si>
  <si>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</si>
  <si>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</si>
  <si>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</si>
  <si>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</si>
  <si>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</si>
  <si>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</si>
  <si>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</si>
  <si>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</si>
  <si>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</si>
  <si>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</si>
  <si>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</si>
  <si>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</si>
  <si>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</si>
  <si>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</si>
  <si>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</si>
  <si>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</si>
  <si>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</si>
  <si>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</si>
  <si>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</si>
  <si>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</si>
  <si>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</si>
  <si>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</si>
  <si>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</si>
  <si>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</si>
  <si>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</si>
  <si>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</si>
  <si>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</si>
  <si>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</si>
  <si>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</si>
  <si>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</si>
  <si>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</si>
  <si>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</si>
  <si>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</si>
  <si>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</si>
  <si>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</si>
  <si>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</si>
  <si>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</si>
  <si>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</si>
  <si>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</si>
  <si>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</si>
  <si>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</si>
  <si>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</si>
  <si>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</si>
  <si>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</si>
  <si>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</si>
  <si>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</si>
  <si>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</si>
  <si>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</si>
  <si>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</si>
  <si>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</si>
  <si>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</si>
  <si>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</si>
  <si>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</si>
  <si>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</si>
  <si>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</si>
  <si>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</si>
  <si>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</si>
  <si>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</si>
  <si>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</si>
  <si>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</si>
  <si>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</si>
  <si>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</si>
  <si>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</si>
  <si>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</si>
  <si>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</si>
  <si>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</si>
  <si>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</si>
  <si>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</si>
  <si>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</si>
  <si>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</si>
  <si>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</si>
  <si>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</si>
  <si>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</si>
  <si>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</si>
  <si>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</si>
  <si>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</si>
  <si>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</si>
  <si>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</si>
  <si>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</si>
  <si>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</si>
  <si>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</si>
  <si>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</si>
  <si>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</si>
  <si>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</si>
  <si>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</si>
  <si>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</si>
  <si>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</si>
  <si>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</si>
  <si>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</si>
  <si>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</si>
  <si>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</si>
  <si>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</si>
  <si>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</si>
  <si>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</si>
  <si>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</si>
  <si>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</si>
  <si>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</si>
  <si>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</si>
  <si>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</si>
  <si>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</si>
  <si>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</si>
  <si>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</si>
  <si>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</si>
  <si>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</si>
  <si>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</si>
  <si>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</si>
  <si>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</si>
  <si>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</si>
  <si>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</si>
  <si>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</si>
  <si>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</si>
  <si>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</si>
  <si>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</si>
  <si>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</si>
  <si>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</si>
  <si>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</si>
  <si>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</si>
  <si>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</si>
  <si>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</si>
  <si>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</si>
  <si>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</si>
  <si>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</si>
  <si>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</si>
  <si>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</si>
  <si>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</si>
  <si>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</si>
  <si>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</si>
  <si>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</si>
  <si>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</si>
  <si>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</si>
  <si>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</si>
  <si>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</si>
  <si>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</si>
  <si>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</si>
  <si>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</si>
  <si>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</si>
  <si>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</si>
  <si>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</si>
  <si>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</si>
  <si>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</si>
  <si>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</si>
  <si>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</si>
  <si>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</si>
  <si>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</si>
  <si>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</si>
  <si>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</si>
  <si>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</si>
  <si>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</si>
  <si>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</si>
  <si>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</si>
  <si>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</si>
  <si>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</si>
  <si>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</si>
  <si>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</si>
  <si>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</si>
  <si>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</si>
  <si>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</si>
  <si>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</si>
  <si>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</si>
  <si>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</si>
  <si>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</si>
  <si>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</si>
  <si>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</si>
  <si>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</si>
  <si>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</si>
  <si>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</si>
  <si>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</si>
  <si>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</si>
  <si>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</si>
  <si>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</si>
  <si>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</si>
  <si>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</si>
  <si>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</si>
  <si>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</si>
  <si>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</si>
  <si>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</si>
  <si>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</si>
  <si>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</si>
  <si>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</si>
  <si>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</si>
  <si>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</si>
  <si>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</si>
  <si>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</si>
  <si>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</si>
  <si>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</si>
  <si>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</si>
  <si>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</si>
  <si>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</si>
  <si>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</si>
  <si>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</si>
  <si>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</si>
  <si>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</si>
  <si>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</si>
  <si>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</si>
  <si>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</si>
  <si>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</si>
  <si>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</si>
  <si>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</si>
  <si>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</si>
  <si>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</si>
  <si>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</si>
  <si>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</si>
  <si>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</si>
  <si>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</si>
  <si>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</si>
  <si>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</si>
  <si>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</si>
  <si>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</si>
  <si>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</si>
  <si>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</si>
  <si>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</si>
  <si>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</si>
  <si>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</si>
  <si>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</si>
  <si>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</si>
  <si>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</si>
  <si>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</si>
  <si>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</si>
  <si>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</si>
  <si>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</si>
  <si>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</si>
  <si>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</si>
  <si>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</si>
  <si>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</si>
  <si>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</si>
  <si>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</si>
  <si>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</si>
  <si>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</si>
  <si>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</si>
  <si>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</si>
  <si>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</si>
  <si>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</si>
  <si>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</si>
  <si>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</si>
  <si>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</si>
  <si>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</si>
  <si>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</si>
  <si>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</si>
  <si>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</si>
  <si>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</si>
  <si>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</si>
  <si>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</si>
  <si>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</si>
  <si>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</si>
  <si>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</si>
  <si>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</si>
  <si>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</si>
  <si>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</si>
  <si>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</si>
  <si>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</si>
  <si>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</si>
  <si>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</si>
  <si>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</si>
  <si>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</si>
  <si>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</si>
  <si>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</si>
  <si>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</si>
  <si>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</si>
  <si>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</si>
  <si>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</si>
  <si>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</si>
  <si>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</si>
  <si>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</si>
  <si>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</si>
  <si>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</si>
  <si>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</si>
  <si>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</si>
  <si>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</si>
  <si>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</si>
  <si>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</si>
  <si>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</si>
  <si>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</si>
  <si>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</si>
  <si>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</si>
  <si>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</si>
  <si>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</si>
  <si>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</si>
  <si>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</si>
  <si>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</si>
  <si>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</si>
  <si>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</si>
  <si>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</si>
  <si>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</si>
  <si>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</si>
  <si>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</si>
  <si>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</si>
  <si>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</si>
  <si>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</si>
  <si>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</si>
  <si>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</si>
  <si>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</si>
  <si>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</si>
  <si>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</si>
  <si>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</si>
  <si>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</si>
  <si>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</si>
  <si>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</si>
  <si>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</si>
  <si>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</si>
  <si>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</si>
  <si>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</si>
  <si>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</si>
  <si>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</si>
  <si>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</si>
  <si>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</si>
  <si>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</si>
  <si>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</si>
  <si>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</si>
  <si>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</si>
  <si>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</si>
  <si>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</si>
  <si>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</si>
  <si>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</si>
  <si>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</si>
  <si>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</si>
  <si>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</si>
  <si>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</si>
  <si>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</si>
  <si>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</si>
  <si>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</si>
  <si>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</si>
  <si>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</si>
  <si>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</si>
  <si>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INTERMUNE INC</t>
  </si>
  <si>
    <t>MICROSOFT CORP</t>
  </si>
  <si>
    <t>APPLE INC</t>
  </si>
  <si>
    <t>SCIENCE APPLICATNS INTL CP NEW COM</t>
  </si>
  <si>
    <t>COMPUTER SCIENCES CORP</t>
  </si>
  <si>
    <t>DELTA AIR LINES INC DEL</t>
  </si>
  <si>
    <t>SUNEDISON INC</t>
  </si>
  <si>
    <t>VULCAN MATLS CO</t>
  </si>
  <si>
    <t>NETFLIX INC</t>
  </si>
  <si>
    <t>AMERCO</t>
  </si>
  <si>
    <t>AKAMAI TECHNOLOGIES INC</t>
  </si>
  <si>
    <t>FIRST SOLAR INC</t>
  </si>
  <si>
    <t>CDK GLOBAL INC</t>
  </si>
  <si>
    <t>TEEKAY TANKERS LTD</t>
  </si>
  <si>
    <t>TABLEAU SOFTWARE INC</t>
  </si>
  <si>
    <t>AMAZON COM INC</t>
  </si>
  <si>
    <t>SCORPIO TANKERS INC</t>
  </si>
  <si>
    <t>SUNPOWER CORP</t>
  </si>
  <si>
    <t>VERISIGN INC</t>
  </si>
  <si>
    <t>EQ</t>
  </si>
  <si>
    <t>AVON PRODS INC</t>
  </si>
  <si>
    <t>EXXON MOBIL CORP</t>
  </si>
  <si>
    <t>PEOPLES UNITED FINANCIAL INC COM</t>
  </si>
  <si>
    <t>SYSCO CORP</t>
  </si>
  <si>
    <t>MOBILEYE N V AMSTELVEEN</t>
  </si>
  <si>
    <t>PARKER HANNIFIN CORP</t>
  </si>
  <si>
    <t>AGRIUM INC</t>
  </si>
  <si>
    <t>GRAINGER W W INC</t>
  </si>
  <si>
    <t>GENERAL ELECTRIC CO</t>
  </si>
  <si>
    <t>CATERPILLAR INC DEL</t>
  </si>
  <si>
    <t>MSBNCHAL INDEX SWAP</t>
  </si>
  <si>
    <t>FLOWERS FOODS INC</t>
  </si>
  <si>
    <t>CUMMINS INC</t>
  </si>
  <si>
    <t>BERRY PLASTICS GROUP INC</t>
  </si>
  <si>
    <t>MSBNPRO6 INDEX SWAP</t>
  </si>
  <si>
    <t>INTEL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</si>
</sst>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yy\ hh:mm:ss"/>
    <numFmt numFmtId="165" formatCode="0.0%"/>
    <numFmt numFmtId="166" formatCode="0.000%"/>
    <numFmt numFmtId="167" formatCode="m/d/yy;@"/>
  </numFmts>
  <fonts count="21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24"/>
      <color indexed="8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6"/>
      <color indexed="8"/>
      <name val="Calibri"/>
      <family val="2"/>
      <scheme val="minor"/>
    </font>
    <font>
      <sz val="48"/>
      <color indexed="8"/>
      <name val="Calibri"/>
      <family val="2"/>
      <scheme val="minor"/>
    </font>
    <font>
      <sz val="40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sz val="38"/>
      <color indexed="8"/>
      <name val="Calibri"/>
      <family val="2"/>
      <scheme val="minor"/>
    </font>
    <font>
      <sz val="44"/>
      <name val="Calibri"/>
      <family val="2"/>
      <scheme val="minor"/>
    </font>
    <font>
      <sz val="44"/>
      <color indexed="8"/>
      <name val="Calibri"/>
      <family val="2"/>
      <scheme val="minor"/>
    </font>
    <font>
      <sz val="44"/>
      <name val="Calibri"/>
      <family val="2"/>
    </font>
    <font>
      <b/>
      <sz val="11"/>
      <color theme="1"/>
      <name val="Calibri"/>
      <family val="2"/>
      <scheme val="minor"/>
    </font>
    <font>
      <sz val="42"/>
      <color indexed="8"/>
      <name val="Calibri"/>
      <family val="2"/>
      <scheme val="minor"/>
    </font>
    <font>
      <sz val="44"/>
      <name val="Calibri"/>
      <family val="2"/>
      <scheme val="minor"/>
    </font>
    <font>
      <sz val="10"/>
      <color indexed="8"/>
      <name val="Lucida Console"/>
      <family val="3"/>
    </font>
    <font>
      <sz val="4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3" fillId="2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164" fontId="3" fillId="0" borderId="0">
      <alignment wrapText="1"/>
    </xf>
    <xf numFmtId="9" fontId="3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3" fillId="0" borderId="0"/>
  </cellStyleXfs>
  <cellXfs count="99028">
    <xf numFmtId="0" fontId="0" fillId="0" borderId="0" xfId="0"/>
    <xf numFmtId="0" fontId="3" fillId="2" borderId="0" xfId="1" applyAlignment="1"/>
    <xf numFmtId="0" fontId="3" fillId="0" borderId="0" xfId="3" applyAlignment="1"/>
    <xf numFmtId="165" fontId="3" fillId="2" borderId="0" xfId="6" applyNumberFormat="1" applyFill="1" applyAlignment="1"/>
    <xf numFmtId="165" fontId="0" fillId="0" borderId="0" xfId="6" applyNumberFormat="1" applyFont="1"/>
    <xf numFmtId="165" fontId="3" fillId="0" borderId="0" xfId="6" applyNumberFormat="1" applyAlignment="1"/>
    <xf numFmtId="0" fontId="4" fillId="0" borderId="0" xfId="0" applyFont="1"/>
    <xf numFmtId="0" fontId="5" fillId="0" borderId="0" xfId="7" applyFont="1" applyAlignment="1">
      <alignment vertical="top"/>
    </xf>
    <xf numFmtId="0" fontId="2" fillId="0" borderId="0" xfId="7"/>
    <xf numFmtId="14" fontId="6" fillId="0" borderId="0" xfId="7" applyNumberFormat="1" applyFont="1" applyAlignment="1">
      <alignment horizontal="left" vertical="center"/>
    </xf>
    <xf numFmtId="165" fontId="3" fillId="0" borderId="0" xfId="6" applyNumberFormat="1" applyAlignment="1">
      <alignment horizontal="left"/>
    </xf>
    <xf numFmtId="165" fontId="0" fillId="0" borderId="0" xfId="6" applyNumberFormat="1" applyFont="1" applyAlignment="1">
      <alignment horizontal="left"/>
    </xf>
    <xf numFmtId="9" fontId="0" fillId="0" borderId="0" xfId="6" applyFont="1"/>
    <xf numFmtId="0" fontId="0" fillId="2" borderId="0" xfId="1" applyFont="1" applyAlignment="1"/>
    <xf numFmtId="165" fontId="0" fillId="2" borderId="0" xfId="6" applyNumberFormat="1" applyFont="1" applyFill="1" applyAlignment="1"/>
    <xf numFmtId="14" fontId="0" fillId="0" borderId="0" xfId="0" applyNumberFormat="1"/>
    <xf numFmtId="0" fontId="7" fillId="0" borderId="0" xfId="0" applyFont="1" applyAlignment="1">
      <alignment vertical="center"/>
    </xf>
    <xf numFmtId="10" fontId="3" fillId="0" borderId="0" xfId="6" applyNumberFormat="1" applyAlignment="1"/>
    <xf numFmtId="10" fontId="0" fillId="0" borderId="0" xfId="0" applyNumberFormat="1"/>
    <xf numFmtId="11" fontId="0" fillId="0" borderId="0" xfId="0" applyNumberFormat="1"/>
    <xf numFmtId="14" fontId="3" fillId="2" borderId="0" xfId="1" applyNumberFormat="1" applyAlignment="1"/>
    <xf numFmtId="165" fontId="3" fillId="2" borderId="0" xfId="8" applyNumberFormat="1" applyFont="1" applyFill="1" applyAlignment="1"/>
    <xf numFmtId="165" fontId="3" fillId="0" borderId="0" xfId="8" applyNumberFormat="1" applyFont="1"/>
    <xf numFmtId="0" fontId="3" fillId="0" borderId="0" xfId="9"/>
    <xf numFmtId="14" fontId="3" fillId="0" borderId="0" xfId="5" applyNumberFormat="1" applyAlignment="1"/>
    <xf numFmtId="165" fontId="3" fillId="0" borderId="0" xfId="8" applyNumberFormat="1" applyFont="1" applyAlignment="1"/>
    <xf numFmtId="14" fontId="3" fillId="0" borderId="0" xfId="9" applyNumberFormat="1"/>
    <xf numFmtId="2" fontId="3" fillId="2" borderId="0" xfId="6" applyNumberFormat="1" applyFill="1" applyAlignment="1"/>
    <xf numFmtId="2" fontId="0" fillId="0" borderId="0" xfId="6" applyNumberFormat="1" applyFont="1"/>
    <xf numFmtId="165" fontId="0" fillId="2" borderId="0" xfId="6" applyNumberFormat="1" applyFont="1" applyFill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5" fontId="4" fillId="0" borderId="0" xfId="6" applyNumberFormat="1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right"/>
    </xf>
    <xf numFmtId="165" fontId="12" fillId="0" borderId="0" xfId="6" applyNumberFormat="1" applyFont="1" applyAlignment="1">
      <alignment horizontal="center"/>
    </xf>
    <xf numFmtId="0" fontId="14" fillId="0" borderId="0" xfId="0" applyFont="1"/>
    <xf numFmtId="165" fontId="11" fillId="0" borderId="0" xfId="6" applyNumberFormat="1" applyFont="1" applyAlignment="1">
      <alignment horizontal="center"/>
    </xf>
    <xf numFmtId="166" fontId="0" fillId="0" borderId="0" xfId="6" applyNumberFormat="1" applyFont="1"/>
    <xf numFmtId="2" fontId="11" fillId="0" borderId="0" xfId="6" applyNumberFormat="1" applyFont="1" applyAlignment="1">
      <alignment horizontal="center"/>
    </xf>
    <xf numFmtId="165" fontId="11" fillId="0" borderId="1" xfId="6" applyNumberFormat="1" applyFont="1" applyBorder="1" applyAlignment="1">
      <alignment horizontal="center"/>
    </xf>
    <xf numFmtId="9" fontId="11" fillId="0" borderId="1" xfId="6" applyFont="1" applyBorder="1" applyAlignment="1">
      <alignment horizontal="center"/>
    </xf>
    <xf numFmtId="2" fontId="11" fillId="0" borderId="1" xfId="6" applyNumberFormat="1" applyFont="1" applyBorder="1" applyAlignment="1">
      <alignment horizontal="center"/>
    </xf>
    <xf numFmtId="14" fontId="13" fillId="0" borderId="3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4" fillId="0" borderId="2" xfId="0" applyFont="1" applyBorder="1"/>
    <xf numFmtId="0" fontId="13" fillId="0" borderId="4" xfId="0" applyFont="1" applyBorder="1" applyAlignment="1">
      <alignment horizontal="right"/>
    </xf>
    <xf numFmtId="0" fontId="10" fillId="0" borderId="5" xfId="0" applyFont="1" applyBorder="1"/>
    <xf numFmtId="0" fontId="0" fillId="0" borderId="0" xfId="0" applyAlignment="1">
      <alignment horizontal="center"/>
    </xf>
    <xf numFmtId="165" fontId="0" fillId="0" borderId="0" xfId="6" applyNumberFormat="1" applyFont="1" applyAlignment="1"/>
    <xf numFmtId="0" fontId="3" fillId="0" borderId="0" xfId="3" applyFill="1" applyAlignment="1"/>
    <xf numFmtId="10" fontId="0" fillId="0" borderId="0" xfId="6" applyNumberFormat="1" applyFont="1"/>
    <xf numFmtId="165" fontId="0" fillId="3" borderId="0" xfId="6" applyNumberFormat="1" applyFont="1" applyFill="1"/>
    <xf numFmtId="10" fontId="0" fillId="3" borderId="0" xfId="6" applyNumberFormat="1" applyFont="1" applyFill="1"/>
    <xf numFmtId="14" fontId="0" fillId="3" borderId="0" xfId="0" applyNumberFormat="1" applyFill="1"/>
    <xf numFmtId="0" fontId="0" fillId="3" borderId="0" xfId="0" applyFill="1"/>
    <xf numFmtId="165" fontId="16" fillId="2" borderId="6" xfId="6" applyNumberFormat="1" applyFont="1" applyFill="1" applyBorder="1" applyAlignment="1"/>
    <xf numFmtId="0" fontId="16" fillId="2" borderId="6" xfId="1" applyNumberFormat="1" applyFont="1" applyFill="1" applyBorder="1" applyAlignment="1"/>
    <xf numFmtId="9" fontId="17" fillId="0" borderId="0" xfId="6" applyFont="1" applyAlignment="1">
      <alignment horizontal="center"/>
    </xf>
    <xf numFmtId="0" fontId="18" fillId="0" borderId="2" xfId="0" applyFont="1" applyBorder="1" applyAlignment="1">
      <alignment horizontal="center"/>
    </xf>
    <xf numFmtId="165" fontId="17" fillId="0" borderId="0" xfId="6" applyNumberFormat="1" applyFont="1" applyAlignment="1">
      <alignment horizontal="center"/>
    </xf>
    <xf numFmtId="0" fontId="10" fillId="0" borderId="0" xfId="0" applyFont="1" applyBorder="1"/>
    <xf numFmtId="167" fontId="0" fillId="2" borderId="0" xfId="1" applyNumberFormat="1" applyFont="1" applyAlignment="1">
      <alignment horizontal="left"/>
    </xf>
    <xf numFmtId="167" fontId="3" fillId="0" borderId="0" xfId="5" applyNumberFormat="1" applyAlignment="1">
      <alignment horizontal="left"/>
    </xf>
    <xf numFmtId="167" fontId="3" fillId="0" borderId="0" xfId="5" applyNumberFormat="1" applyFill="1" applyAlignment="1">
      <alignment horizontal="left"/>
    </xf>
    <xf numFmtId="167" fontId="0" fillId="0" borderId="0" xfId="0" applyNumberFormat="1" applyAlignment="1">
      <alignment horizontal="left"/>
    </xf>
    <xf numFmtId="0" fontId="11" fillId="0" borderId="0" xfId="0" applyNumberFormat="1" applyFont="1" applyFill="1" applyBorder="1" applyAlignment="1" applyProtection="1">
      <alignment horizontal="right"/>
    </xf>
    <xf numFmtId="0" fontId="11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0" fillId="4" borderId="0" xfId="0" applyFill="1"/>
    <xf numFmtId="0" fontId="7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 vertical="top" wrapText="1"/>
    </xf>
    <xf numFmtId="0" fontId="19" fillId="4" borderId="0" xfId="0" applyFont="1" applyFill="1" applyAlignment="1">
      <alignment horizontal="left" vertical="top" wrapText="1"/>
    </xf>
    <xf numFmtId="165" fontId="3" fillId="0" borderId="0" xfId="6" applyNumberFormat="1" applyFill="1" applyAlignment="1"/>
    <xf numFmtId="2" fontId="3" fillId="2" borderId="0" xfId="1" applyNumberFormat="1" applyAlignment="1"/>
    <xf numFmtId="2" fontId="0" fillId="0" borderId="0" xfId="0" applyNumberFormat="1"/>
    <xf numFmtId="2" fontId="3" fillId="0" borderId="0" xfId="3" applyNumberFormat="1" applyAlignment="1"/>
    <xf numFmtId="2" fontId="3" fillId="0" borderId="0" xfId="3" applyNumberFormat="1" applyFill="1" applyAlignment="1"/>
    <xf numFmtId="10" fontId="11" fillId="0" borderId="0" xfId="0" applyNumberFormat="1" applyFont="1" applyFill="1" applyBorder="1" applyAlignment="1" applyProtection="1">
      <alignment horizontal="right"/>
    </xf>
    <xf numFmtId="165" fontId="11" fillId="0" borderId="0" xfId="0" applyNumberFormat="1" applyFont="1" applyFill="1" applyBorder="1" applyAlignment="1" applyProtection="1">
      <alignment horizontal="right"/>
    </xf>
    <xf numFmtId="165" fontId="11" fillId="0" borderId="0" xfId="0" applyNumberFormat="1" applyFont="1" applyFill="1" applyAlignment="1" applyProtection="1">
      <alignment horizontal="right"/>
    </xf>
    <xf numFmtId="165" fontId="11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right"/>
    </xf>
    <xf numFmtId="165" fontId="11" fillId="0" borderId="0" xfId="6" applyNumberFormat="1" applyFont="1" applyBorder="1" applyAlignment="1">
      <alignment horizontal="center"/>
    </xf>
    <xf numFmtId="0" fontId="11" fillId="0" borderId="0" xfId="0" applyNumberFormat="1" applyFont="1" applyBorder="1" applyAlignment="1">
      <alignment horizontal="center"/>
    </xf>
    <xf numFmtId="0" fontId="11" fillId="0" borderId="7" xfId="0" applyFont="1" applyBorder="1" applyAlignment="1">
      <alignment horizontal="right"/>
    </xf>
    <xf numFmtId="0" fontId="11" fillId="0" borderId="7" xfId="0" applyNumberFormat="1" applyFont="1" applyFill="1" applyBorder="1" applyAlignment="1" applyProtection="1">
      <alignment horizontal="right"/>
    </xf>
    <xf numFmtId="165" fontId="11" fillId="0" borderId="7" xfId="6" applyNumberFormat="1" applyFont="1" applyBorder="1" applyAlignment="1">
      <alignment horizontal="center"/>
    </xf>
    <xf numFmtId="165" fontId="17" fillId="0" borderId="7" xfId="6" applyNumberFormat="1" applyFont="1" applyBorder="1" applyAlignment="1">
      <alignment horizontal="center"/>
    </xf>
    <xf numFmtId="165" fontId="11" fillId="0" borderId="7" xfId="0" applyNumberFormat="1" applyFont="1" applyBorder="1" applyAlignment="1">
      <alignment horizontal="center"/>
    </xf>
    <xf numFmtId="0" fontId="10" fillId="0" borderId="2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3" fillId="0" borderId="8" xfId="0" applyFont="1" applyBorder="1" applyAlignment="1">
      <alignment horizontal="right" vertical="center"/>
    </xf>
    <xf numFmtId="0" fontId="20" fillId="0" borderId="2" xfId="0" applyFont="1" applyBorder="1" applyAlignment="1">
      <alignment horizontal="center" wrapText="1"/>
    </xf>
    <xf numFmtId="0" fontId="13" fillId="0" borderId="2" xfId="0" applyFont="1" applyBorder="1" applyAlignment="1">
      <alignment horizontal="center" wrapText="1"/>
    </xf>
    <xf numFmtId="14" fontId="13" fillId="0" borderId="8" xfId="0" applyNumberFormat="1" applyFont="1" applyBorder="1" applyAlignment="1">
      <alignment horizontal="center" wrapText="1"/>
    </xf>
    <xf numFmtId="0" fontId="10" fillId="0" borderId="9" xfId="0" applyFont="1" applyBorder="1"/>
    <xf numFmtId="0" fontId="11" fillId="0" borderId="9" xfId="0" applyFont="1" applyBorder="1" applyAlignment="1">
      <alignment horizontal="right"/>
    </xf>
    <xf numFmtId="0" fontId="11" fillId="0" borderId="10" xfId="0" applyFont="1" applyBorder="1" applyAlignment="1">
      <alignment horizontal="right"/>
    </xf>
    <xf numFmtId="165" fontId="11" fillId="0" borderId="9" xfId="6" applyNumberFormat="1" applyFont="1" applyBorder="1" applyAlignment="1">
      <alignment horizontal="center"/>
    </xf>
    <xf numFmtId="165" fontId="17" fillId="0" borderId="10" xfId="6" applyNumberFormat="1" applyFont="1" applyBorder="1" applyAlignment="1">
      <alignment horizontal="center"/>
    </xf>
    <xf numFmtId="10" fontId="11" fillId="0" borderId="0" xfId="6" applyNumberFormat="1" applyFont="1" applyBorder="1" applyAlignment="1">
      <alignment horizontal="center"/>
    </xf>
    <xf numFmtId="10" fontId="11" fillId="0" borderId="0" xfId="6" applyNumberFormat="1" applyFont="1" applyBorder="1" applyAlignment="1">
      <alignment horizontal="right"/>
    </xf>
    <xf numFmtId="10" fontId="11" fillId="0" borderId="9" xfId="6" applyNumberFormat="1" applyFont="1" applyBorder="1" applyAlignment="1">
      <alignment horizontal="center"/>
    </xf>
    <xf numFmtId="10" fontId="11" fillId="0" borderId="9" xfId="6" applyNumberFormat="1" applyFont="1" applyBorder="1" applyAlignment="1">
      <alignment horizontal="right"/>
    </xf>
    <xf numFmtId="0" fontId="10" fillId="0" borderId="2" xfId="0" applyFont="1" applyBorder="1"/>
    <xf numFmtId="0" fontId="13" fillId="0" borderId="8" xfId="0" applyFont="1" applyBorder="1" applyAlignment="1">
      <alignment horizontal="right"/>
    </xf>
    <xf numFmtId="10" fontId="11" fillId="0" borderId="7" xfId="6" applyNumberFormat="1" applyFont="1" applyBorder="1" applyAlignment="1">
      <alignment horizontal="center"/>
    </xf>
    <xf numFmtId="10" fontId="11" fillId="0" borderId="10" xfId="6" applyNumberFormat="1" applyFont="1" applyBorder="1" applyAlignment="1">
      <alignment horizontal="center"/>
    </xf>
    <xf numFmtId="2" fontId="3" fillId="0" borderId="0" xfId="6" applyNumberFormat="1" applyAlignment="1"/>
    <xf numFmtId="2" fontId="0" fillId="0" borderId="0" xfId="6" applyNumberFormat="1" applyFont="1" applyAlignment="1"/>
    <xf numFmtId="2" fontId="0" fillId="0" borderId="0" xfId="0" applyNumberFormat="1" applyAlignment="1">
      <alignment horizontal="left"/>
    </xf>
    <xf numFmtId="14" fontId="3" fillId="0" borderId="0" xfId="6" applyNumberFormat="1" applyAlignment="1">
      <alignment horizontal="left"/>
    </xf>
    <xf numFmtId="14" fontId="0" fillId="0" borderId="0" xfId="0" applyNumberFormat="1" applyAlignment="1">
      <alignment horizontal="left"/>
    </xf>
    <xf numFmtId="2" fontId="3" fillId="0" borderId="0" xfId="6" applyNumberFormat="1" applyAlignment="1">
      <alignment horizontal="left"/>
    </xf>
    <xf numFmtId="2" fontId="0" fillId="0" borderId="0" xfId="6" applyNumberFormat="1" applyFont="1" applyAlignment="1">
      <alignment horizontal="left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</cellXfs>
  <cellStyles count="10">
    <cellStyle name="Normal" xfId="0" builtinId="0"/>
    <cellStyle name="Normal 2" xfId="7"/>
    <cellStyle name="Normal 2 2" xfId="9"/>
    <cellStyle name="Percent" xfId="6" builtinId="5"/>
    <cellStyle name="Percent 2" xfId="8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19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border diagonalUp="0" diagonalDown="0">
        <left/>
        <right style="thin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left" vertical="bottom" textRotation="0" wrapText="0" indent="0" justifyLastLine="0" shrinkToFit="0" readingOrder="0"/>
    </dxf>
    <dxf>
      <numFmt numFmtId="167" formatCode="m/d/yy;@"/>
      <alignment horizontal="left" vertical="bottom" textRotation="0" wrapText="0" indent="0" justifyLastLine="0" shrinkToFit="0" readingOrder="0"/>
    </dxf>
    <dxf>
      <numFmt numFmtId="2" formatCode="0.00"/>
    </dxf>
    <dxf>
      <numFmt numFmtId="19" formatCode="m/d/yyyy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6EFCE"/>
      <color rgb="FFFFC7CE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10" Target="worksheets/sheet10.xml" Type="http://schemas.openxmlformats.org/officeDocument/2006/relationships/worksheet"/>
<Relationship Id="rId11" Target="worksheets/sheet11.xml" Type="http://schemas.openxmlformats.org/officeDocument/2006/relationships/worksheet"/>
<Relationship Id="rId12" Target="externalLinks/externalLink1.xml" Type="http://schemas.openxmlformats.org/officeDocument/2006/relationships/externalLink"/>
<Relationship Id="rId13" Target="theme/theme1.xml" Type="http://schemas.openxmlformats.org/officeDocument/2006/relationships/theme"/>
<Relationship Id="rId14" Target="styles.xml" Type="http://schemas.openxmlformats.org/officeDocument/2006/relationships/styles"/>
<Relationship Id="rId15" Target="sharedStrings.xml" Type="http://schemas.openxmlformats.org/officeDocument/2006/relationships/sharedStrings"/>
<Relationship Id="rId16" Target="calcChain.xml" Type="http://schemas.openxmlformats.org/officeDocument/2006/relationships/calcChain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worksheets/sheet4.xml" Type="http://schemas.openxmlformats.org/officeDocument/2006/relationships/worksheet"/>
<Relationship Id="rId5" Target="worksheets/sheet5.xml" Type="http://schemas.openxmlformats.org/officeDocument/2006/relationships/worksheet"/>
<Relationship Id="rId6" Target="worksheets/sheet6.xml" Type="http://schemas.openxmlformats.org/officeDocument/2006/relationships/worksheet"/>
<Relationship Id="rId7" Target="worksheets/sheet7.xml" Type="http://schemas.openxmlformats.org/officeDocument/2006/relationships/worksheet"/>
<Relationship Id="rId8" Target="worksheets/sheet8.xml" Type="http://schemas.openxmlformats.org/officeDocument/2006/relationships/worksheet"/>
<Relationship Id="rId9" Target="worksheets/sheet9.xml" Type="http://schemas.openxmlformats.org/officeDocument/2006/relationships/worksheet"/>
</Relationships>

</file>

<file path=xl/charts/_rels/chart1.xml.rels><?xml version="1.0" encoding="UTF-8" standalone="no"?>
<Relationships xmlns="http://schemas.openxmlformats.org/package/2006/relationships">
<Relationship Id="rId1" Target="style1.xml" Type="http://schemas.microsoft.com/office/2011/relationships/chartStyle"/>
<Relationship Id="rId2" Target="colors1.xml" Type="http://schemas.microsoft.com/office/2011/relationships/chartColorStyle"/>
</Relationships>

</file>

<file path=xl/charts/_rels/chart2.xml.rels><?xml version="1.0" encoding="UTF-8" standalone="no"?>
<Relationships xmlns="http://schemas.openxmlformats.org/package/2006/relationships">
<Relationship Id="rId1" Target="style2.xml" Type="http://schemas.microsoft.com/office/2011/relationships/chartStyle"/>
<Relationship Id="rId2" Target="colors2.xml" Type="http://schemas.microsoft.com/office/2011/relationships/chartColorStyle"/>
</Relationships>

</file>

<file path=xl/charts/_rels/chart3.xml.rels><?xml version="1.0" encoding="UTF-8" standalone="no"?>
<Relationships xmlns="http://schemas.openxmlformats.org/package/2006/relationships">
<Relationship Id="rId1" Target="style3.xml" Type="http://schemas.microsoft.com/office/2011/relationships/chartStyle"/>
<Relationship Id="rId2" Target="colors3.xml" Type="http://schemas.microsoft.com/office/2011/relationships/chartColorStyle"/>
</Relationships>

</file>

<file path=xl/charts/_rels/chart4.xml.rels><?xml version="1.0" encoding="UTF-8" standalone="no"?>
<Relationships xmlns="http://schemas.openxmlformats.org/package/2006/relationships">
<Relationship Id="rId1" Target="style4.xml" Type="http://schemas.microsoft.com/office/2011/relationships/chartStyle"/>
<Relationship Id="rId2" Target="colors4.xml" Type="http://schemas.microsoft.com/office/2011/relationships/chartColorStyle"/>
</Relationships>

</file>

<file path=xl/charts/_rels/chart5.xml.rels><?xml version="1.0" encoding="UTF-8" standalone="no"?>
<Relationships xmlns="http://schemas.openxmlformats.org/package/2006/relationships">
<Relationship Id="rId1" Target="style5.xml" Type="http://schemas.microsoft.com/office/2011/relationships/chartStyle"/>
<Relationship Id="rId2" Target="colors5.xml" Type="http://schemas.microsoft.com/office/2011/relationships/chartColorStyle"/>
</Relationships>

</file>

<file path=xl/charts/_rels/chart6.xml.rels><?xml version="1.0" encoding="UTF-8" standalone="no"?>
<Relationships xmlns="http://schemas.openxmlformats.org/package/2006/relationships">
<Relationship Id="rId1" Target="style6.xml" Type="http://schemas.microsoft.com/office/2011/relationships/chartStyle"/>
<Relationship Id="rId2" Target="colors6.xml" Type="http://schemas.microsoft.com/office/2011/relationships/chartColorStyle"/>
</Relationships>

</file>

<file path=xl/charts/_rels/chart7.xml.rels><?xml version="1.0" encoding="UTF-8" standalone="no"?>
<Relationships xmlns="http://schemas.openxmlformats.org/package/2006/relationships">
<Relationship Id="rId1" Target="style7.xml" Type="http://schemas.microsoft.com/office/2011/relationships/chartStyle"/>
<Relationship Id="rId2" Target="colors7.xml" Type="http://schemas.microsoft.com/office/2011/relationships/chartColorStyle"/>
</Relationships>

</file>

<file path=xl/charts/_rels/chart8.xml.rels><?xml version="1.0" encoding="UTF-8" standalone="no"?>
<Relationships xmlns="http://schemas.openxmlformats.org/package/2006/relationships">
<Relationship Id="rId1" Target="style8.xml" Type="http://schemas.microsoft.com/office/2011/relationships/chartStyle"/>
<Relationship Id="rId2" Target="colors8.xml" Type="http://schemas.microsoft.com/office/2011/relationships/chartColorStyle"/>
</Relationships>

</file>

<file path=xl/charts/_rels/chart9.xml.rels><?xml version="1.0" encoding="UTF-8" standalone="no"?>
<Relationships xmlns="http://schemas.openxmlformats.org/package/2006/relationships">
<Relationship Id="rId1" Target="style9.xml" Type="http://schemas.microsoft.com/office/2011/relationships/chartStyle"/>
<Relationship Id="rId2" Target="colors9.xml" Type="http://schemas.microsoft.com/office/2011/relationships/chartColorStyle"/>
</Relationships>

</file>

<file path=xl/charts/_rels/chart10.xml.rels><?xml version="1.0" encoding="UTF-8" standalone="no"?>
<Relationships xmlns="http://schemas.openxmlformats.org/package/2006/relationships">
<Relationship Id="rId1" Target="style10.xml" Type="http://schemas.microsoft.com/office/2011/relationships/chartStyle"/>
<Relationship Id="rId2" Target="colors10.xml" Type="http://schemas.microsoft.com/office/2011/relationships/chartColorStyle"/>
</Relationships>

</file>

<file path=xl/charts/_rels/chart11.xml.rels><?xml version="1.0" encoding="UTF-8" standalone="no"?>
<Relationships xmlns="http://schemas.openxmlformats.org/package/2006/relationships">
<Relationship Id="rId1" Target="style11.xml" Type="http://schemas.microsoft.com/office/2011/relationships/chartStyle"/>
<Relationship Id="rId2" Target="colors11.xml" Type="http://schemas.microsoft.com/office/2011/relationships/chartColorStyle"/>
</Relationships>

</file>

<file path=xl/charts/_rels/chart12.xml.rels><?xml version="1.0" encoding="UTF-8" standalone="no"?>
<Relationships xmlns="http://schemas.openxmlformats.org/package/2006/relationships">
<Relationship Id="rId1" Target="style12.xml" Type="http://schemas.microsoft.com/office/2011/relationships/chartStyle"/>
<Relationship Id="rId2" Target="colors12.xml" Type="http://schemas.microsoft.com/office/2011/relationships/chartColorStyle"/>
</Relationships>

</file>

<file path=xl/charts/_rels/chart13.xml.rels><?xml version="1.0" encoding="UTF-8" standalone="no"?>
<Relationships xmlns="http://schemas.openxmlformats.org/package/2006/relationships">
<Relationship Id="rId1" Target="style13.xml" Type="http://schemas.microsoft.com/office/2011/relationships/chartStyle"/>
<Relationship Id="rId2" Target="colors13.xml" Type="http://schemas.microsoft.com/office/2011/relationships/chartColorStyle"/>
</Relationships>

</file>

<file path=xl/charts/_rels/chart14.xml.rels><?xml version="1.0" encoding="UTF-8" standalone="no"?>
<Relationships xmlns="http://schemas.openxmlformats.org/package/2006/relationships">
<Relationship Id="rId1" Target="style14.xml" Type="http://schemas.microsoft.com/office/2011/relationships/chartStyle"/>
<Relationship Id="rId2" Target="colors14.xml" Type="http://schemas.microsoft.com/office/2011/relationships/chartColorStyle"/>
</Relationships>

</file>

<file path=xl/charts/_rels/chart15.xml.rels><?xml version="1.0" encoding="UTF-8" standalone="no"?>
<Relationships xmlns="http://schemas.openxmlformats.org/package/2006/relationships">
<Relationship Id="rId1" Target="style15.xml" Type="http://schemas.microsoft.com/office/2011/relationships/chartStyle"/>
<Relationship Id="rId2" Target="colors15.xml" Type="http://schemas.microsoft.com/office/2011/relationships/chartColorStyle"/>
</Relationships>

</file>

<file path=xl/charts/_rels/chart16.xml.rels><?xml version="1.0" encoding="UTF-8" standalone="no"?>
<Relationships xmlns="http://schemas.openxmlformats.org/package/2006/relationships">
<Relationship Id="rId1" Target="style16.xml" Type="http://schemas.microsoft.com/office/2011/relationships/chartStyle"/>
<Relationship Id="rId2" Target="colors16.xml" Type="http://schemas.microsoft.com/office/2011/relationships/chartColorStyle"/>
</Relationships>

</file>

<file path=xl/charts/_rels/chart17.xml.rels><?xml version="1.0" encoding="UTF-8" standalone="no"?>
<Relationships xmlns="http://schemas.openxmlformats.org/package/2006/relationships">
<Relationship Id="rId1" Target="style17.xml" Type="http://schemas.microsoft.com/office/2011/relationships/chartStyle"/>
<Relationship Id="rId2" Target="colors17.xml" Type="http://schemas.microsoft.com/office/2011/relationships/chartColorStyle"/>
</Relationships>

</file>

<file path=xl/charts/_rels/chart18.xml.rels><?xml version="1.0" encoding="UTF-8" standalone="no"?>
<Relationships xmlns="http://schemas.openxmlformats.org/package/2006/relationships">
<Relationship Id="rId1" Target="style18.xml" Type="http://schemas.microsoft.com/office/2011/relationships/chartStyle"/>
<Relationship Id="rId2" Target="colors18.xml" Type="http://schemas.microsoft.com/office/2011/relationships/chartColorStyle"/>
</Relationships>

</file>

<file path=xl/charts/_rels/chart19.xml.rels><?xml version="1.0" encoding="UTF-8" standalone="no"?>
<Relationships xmlns="http://schemas.openxmlformats.org/package/2006/relationships">
<Relationship Id="rId1" Target="style19.xml" Type="http://schemas.microsoft.com/office/2011/relationships/chartStyle"/>
<Relationship Id="rId2" Target="colors19.xml" Type="http://schemas.microsoft.com/office/2011/relationships/chartColorStyle"/>
</Relationships>

</file>

<file path=xl/charts/_rels/chart20.xml.rels><?xml version="1.0" encoding="UTF-8" standalone="no"?>
<Relationships xmlns="http://schemas.openxmlformats.org/package/2006/relationships">
<Relationship Id="rId1" Target="style20.xml" Type="http://schemas.microsoft.com/office/2011/relationships/chartStyle"/>
<Relationship Id="rId2" Target="colors20.xml" Type="http://schemas.microsoft.com/office/2011/relationships/chartColorStyle"/>
</Relationships>

</file>

<file path=xl/charts/_rels/chart21.xml.rels><?xml version="1.0" encoding="UTF-8" standalone="no"?>
<Relationships xmlns="http://schemas.openxmlformats.org/package/2006/relationships">
<Relationship Id="rId1" Target="style21.xml" Type="http://schemas.microsoft.com/office/2011/relationships/chartStyle"/>
<Relationship Id="rId2" Target="colors21.xml" Type="http://schemas.microsoft.com/office/2011/relationships/chartColorStyle"/>
</Relationships>

</file>

<file path=xl/charts/_rels/chart22.xml.rels><?xml version="1.0" encoding="UTF-8" standalone="no"?>
<Relationships xmlns="http://schemas.openxmlformats.org/package/2006/relationships">
<Relationship Id="rId1" Target="style22.xml" Type="http://schemas.microsoft.com/office/2011/relationships/chartStyle"/>
<Relationship Id="rId2" Target="colors22.xml" Type="http://schemas.microsoft.com/office/2011/relationships/chartColorStyle"/>
</Relationships>

</file>

<file path=xl/charts/_rels/chart23.xml.rels><?xml version="1.0" encoding="UTF-8" standalone="no"?>
<Relationships xmlns="http://schemas.openxmlformats.org/package/2006/relationships">
<Relationship Id="rId1" Target="style23.xml" Type="http://schemas.microsoft.com/office/2011/relationships/chartStyle"/>
<Relationship Id="rId2" Target="colors23.xml" Type="http://schemas.microsoft.com/office/2011/relationships/chartColorStyle"/>
</Relationships>

</file>

<file path=xl/charts/_rels/chart24.xml.rels><?xml version="1.0" encoding="UTF-8" standalone="no"?>
<Relationships xmlns="http://schemas.openxmlformats.org/package/2006/relationships">
<Relationship Id="rId1" Target="style24.xml" Type="http://schemas.microsoft.com/office/2011/relationships/chartStyle"/>
<Relationship Id="rId2" Target="colors24.xml" Type="http://schemas.microsoft.com/office/2011/relationships/chartColorStyle"/>
</Relationships>

</file>

<file path=xl/charts/_rels/chart25.xml.rels><?xml version="1.0" encoding="UTF-8" standalone="no"?>
<Relationships xmlns="http://schemas.openxmlformats.org/package/2006/relationships">
<Relationship Id="rId1" Target="style25.xml" Type="http://schemas.microsoft.com/office/2011/relationships/chartStyle"/>
<Relationship Id="rId2" Target="colors25.xml" Type="http://schemas.microsoft.com/office/2011/relationships/chartColorStyle"/>
</Relationships>

</file>

<file path=xl/charts/_rels/chart26.xml.rels><?xml version="1.0" encoding="UTF-8" standalone="no"?>
<Relationships xmlns="http://schemas.openxmlformats.org/package/2006/relationships">
<Relationship Id="rId1" Target="style26.xml" Type="http://schemas.microsoft.com/office/2011/relationships/chartStyle"/>
<Relationship Id="rId2" Target="colors26.xml" Type="http://schemas.microsoft.com/office/2011/relationships/chartColorStyle"/>
</Relationships>

</file>

<file path=xl/charts/_rels/chart27.xml.rels><?xml version="1.0" encoding="UTF-8" standalone="no"?>
<Relationships xmlns="http://schemas.openxmlformats.org/package/2006/relationships">
<Relationship Id="rId1" Target="style27.xml" Type="http://schemas.microsoft.com/office/2011/relationships/chartStyle"/>
<Relationship Id="rId2" Target="colors27.xml" Type="http://schemas.microsoft.com/office/2011/relationships/chartColorStyle"/>
</Relationships>

</file>

<file path=xl/charts/_rels/chart28.xml.rels><?xml version="1.0" encoding="UTF-8" standalone="no"?>
<Relationships xmlns="http://schemas.openxmlformats.org/package/2006/relationships">
<Relationship Id="rId1" Target="style28.xml" Type="http://schemas.microsoft.com/office/2011/relationships/chartStyle"/>
<Relationship Id="rId2" Target="colors28.xml" Type="http://schemas.microsoft.com/office/2011/relationships/chartColorStyle"/>
</Relationships>

</file>

<file path=xl/charts/_rels/chart29.xml.rels><?xml version="1.0" encoding="UTF-8" standalone="no"?>
<Relationships xmlns="http://schemas.openxmlformats.org/package/2006/relationships">
<Relationship Id="rId1" Target="style29.xml" Type="http://schemas.microsoft.com/office/2011/relationships/chartStyle"/>
<Relationship Id="rId2" Target="colors29.xml" Type="http://schemas.microsoft.com/office/2011/relationships/chartColorStyle"/>
</Relationships>

</file>

<file path=xl/charts/_rels/chart30.xml.rels><?xml version="1.0" encoding="UTF-8" standalone="no"?>
<Relationships xmlns="http://schemas.openxmlformats.org/package/2006/relationships">
<Relationship Id="rId1" Target="style30.xml" Type="http://schemas.microsoft.com/office/2011/relationships/chartStyle"/>
<Relationship Id="rId2" Target="colors30.xml" Type="http://schemas.microsoft.com/office/2011/relationships/chartColorStyle"/>
</Relationships>

</file>

<file path=xl/charts/_rels/chart31.xml.rels><?xml version="1.0" encoding="UTF-8" standalone="no"?>
<Relationships xmlns="http://schemas.openxmlformats.org/package/2006/relationships">
<Relationship Id="rId1" Target="style31.xml" Type="http://schemas.microsoft.com/office/2011/relationships/chartStyle"/>
<Relationship Id="rId2" Target="colors31.xml" Type="http://schemas.microsoft.com/office/2011/relationships/chartColorStyle"/>
</Relationships>

</file>

<file path=xl/charts/_rels/chart32.xml.rels><?xml version="1.0" encoding="UTF-8" standalone="no"?>
<Relationships xmlns="http://schemas.openxmlformats.org/package/2006/relationships">
<Relationship Id="rId1" Target="style32.xml" Type="http://schemas.microsoft.com/office/2011/relationships/chartStyle"/>
<Relationship Id="rId2" Target="colors32.xml" Type="http://schemas.microsoft.com/office/2011/relationships/chartColorStyle"/>
</Relationships>

</file>

<file path=xl/charts/_rels/chart33.xml.rels><?xml version="1.0" encoding="UTF-8" standalone="no"?>
<Relationships xmlns="http://schemas.openxmlformats.org/package/2006/relationships">
<Relationship Id="rId1" Target="style33.xml" Type="http://schemas.microsoft.com/office/2011/relationships/chartStyle"/>
<Relationship Id="rId2" Target="colors33.xml" Type="http://schemas.microsoft.com/office/2011/relationships/chartColorStyle"/>
</Relationships>

</file>

<file path=xl/charts/_rels/chart34.xml.rels><?xml version="1.0" encoding="UTF-8" standalone="no"?>
<Relationships xmlns="http://schemas.openxmlformats.org/package/2006/relationships">
<Relationship Id="rId1" Target="style34.xml" Type="http://schemas.microsoft.com/office/2011/relationships/chartStyle"/>
<Relationship Id="rId2" Target="colors34.xml" Type="http://schemas.microsoft.com/office/2011/relationships/chartColorStyle"/>
</Relationships>

</file>

<file path=xl/charts/_rels/chart35.xml.rels><?xml version="1.0" encoding="UTF-8" standalone="no"?>
<Relationships xmlns="http://schemas.openxmlformats.org/package/2006/relationships">
<Relationship Id="rId1" Target="style35.xml" Type="http://schemas.microsoft.com/office/2011/relationships/chartStyle"/>
<Relationship Id="rId2" Target="colors35.xml" Type="http://schemas.microsoft.com/office/2011/relationships/chartColorStyle"/>
</Relationships>

</file>

<file path=xl/charts/_rels/chart36.xml.rels><?xml version="1.0" encoding="UTF-8" standalone="no"?>
<Relationships xmlns="http://schemas.openxmlformats.org/package/2006/relationships">
<Relationship Id="rId1" Target="style36.xml" Type="http://schemas.microsoft.com/office/2011/relationships/chartStyle"/>
<Relationship Id="rId2" Target="colors36.xml" Type="http://schemas.microsoft.com/office/2011/relationships/chartColorStyle"/>
</Relationships>

</file>

<file path=xl/charts/_rels/chart37.xml.rels><?xml version="1.0" encoding="UTF-8" standalone="no"?>
<Relationships xmlns="http://schemas.openxmlformats.org/package/2006/relationships">
<Relationship Id="rId1" Target="style37.xml" Type="http://schemas.microsoft.com/office/2011/relationships/chartStyle"/>
<Relationship Id="rId2" Target="colors37.xml" Type="http://schemas.microsoft.com/office/2011/relationships/chartColorStyle"/>
</Relationships>

</file>

<file path=xl/charts/_rels/chart38.xml.rels><?xml version="1.0" encoding="UTF-8" standalone="no"?>
<Relationships xmlns="http://schemas.openxmlformats.org/package/2006/relationships">
<Relationship Id="rId1" Target="style38.xml" Type="http://schemas.microsoft.com/office/2011/relationships/chartStyle"/>
<Relationship Id="rId2" Target="colors38.xml" Type="http://schemas.microsoft.com/office/2011/relationships/chartColorStyle"/>
</Relationships>

</file>

<file path=xl/charts/_rels/chart39.xml.rels><?xml version="1.0" encoding="UTF-8" standalone="no"?>
<Relationships xmlns="http://schemas.openxmlformats.org/package/2006/relationships">
<Relationship Id="rId1" Target="style39.xml" Type="http://schemas.microsoft.com/office/2011/relationships/chartStyle"/>
<Relationship Id="rId2" Target="colors39.xml" Type="http://schemas.microsoft.com/office/2011/relationships/chartColorStyle"/>
</Relationships>

</file>

<file path=xl/charts/_rels/chart40.xml.rels><?xml version="1.0" encoding="UTF-8" standalone="no"?>
<Relationships xmlns="http://schemas.openxmlformats.org/package/2006/relationships">
<Relationship Id="rId1" Target="style40.xml" Type="http://schemas.microsoft.com/office/2011/relationships/chartStyle"/>
<Relationship Id="rId2" Target="colors40.xml" Type="http://schemas.microsoft.com/office/2011/relationships/chartColorStyle"/>
</Relationships>

</file>

<file path=xl/charts/_rels/chart41.xml.rels><?xml version="1.0" encoding="UTF-8" standalone="no"?>
<Relationships xmlns="http://schemas.openxmlformats.org/package/2006/relationships">
<Relationship Id="rId1" Target="style41.xml" Type="http://schemas.microsoft.com/office/2011/relationships/chartStyle"/>
<Relationship Id="rId2" Target="colors41.xml" Type="http://schemas.microsoft.com/office/2011/relationships/chartColorStyle"/>
</Relationships>

</file>

<file path=xl/charts/_rels/chart42.xml.rels><?xml version="1.0" encoding="UTF-8" standalone="no"?>
<Relationships xmlns="http://schemas.openxmlformats.org/package/2006/relationships">
<Relationship Id="rId1" Target="style42.xml" Type="http://schemas.microsoft.com/office/2011/relationships/chartStyle"/>
<Relationship Id="rId2" Target="colors42.xml" Type="http://schemas.microsoft.com/office/2011/relationships/chartColorStyle"/>
</Relationships>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BOXPLOTS!$K$7</c:f>
              <c:strCache>
                <c:ptCount val="1"/>
                <c:pt idx="0">
                  <c:v>box 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1.8091829999999996E-2</c:v>
                  </c:pt>
                  <c:pt idx="1">
                    <c:v>9.9838359999999994E-3</c:v>
                  </c:pt>
                  <c:pt idx="2">
                    <c:v>1.6132677200000001E-2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BOXPLOTS!$L$7:$N$7</c:f>
              <c:numCache>
                <c:formatCode>0.00%</c:formatCode>
                <c:ptCount val="3"/>
                <c:pt idx="0">
                  <c:v>-4.5671770000000004E-3</c:v>
                </c:pt>
                <c:pt idx="1">
                  <c:v>-4.220054E-3</c:v>
                </c:pt>
                <c:pt idx="2">
                  <c:v>-8.7194442000000007E-3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3AE-A26A-7D14AC120580}"/>
            </c:ext>
          </c:extLst>
        </c:ser>
        <c:ser>
          <c:idx val="1"/>
          <c:order val="1"/>
          <c:tx>
            <c:strRef>
              <c:f>BOXPLOTS!$K$8</c:f>
              <c:strCache>
                <c:ptCount val="1"/>
                <c:pt idx="0">
                  <c:v>box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BOXPLOTS!$L$8:$N$8</c:f>
              <c:numCache>
                <c:formatCode>0.00%</c:formatCode>
                <c:ptCount val="3"/>
                <c:pt idx="0">
                  <c:v>5.6788900000000007E-3</c:v>
                </c:pt>
                <c:pt idx="1">
                  <c:v>4.0812050000000001E-3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3AE-A26A-7D14AC120580}"/>
            </c:ext>
          </c:extLst>
        </c:ser>
        <c:ser>
          <c:idx val="2"/>
          <c:order val="2"/>
          <c:tx>
            <c:strRef>
              <c:f>BOXPLOTS!$K$9</c:f>
              <c:strCache>
                <c:ptCount val="1"/>
                <c:pt idx="0">
                  <c:v>box 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7.7202629999999998E-3</c:v>
                  </c:pt>
                  <c:pt idx="2">
                    <c:v>2.4244716699999998E-2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BOXPLOTS!$L$9:$N$9</c:f>
              <c:numCache>
                <c:formatCode>0.00%</c:formatCode>
                <c:ptCount val="3"/>
                <c:pt idx="0">
                  <c:v>3.4508379999999995E-3</c:v>
                </c:pt>
                <c:pt idx="1">
                  <c:v>2.6916800000000001E-3</c:v>
                </c:pt>
                <c:pt idx="2">
                  <c:v>4.9399448000000002E-3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3AE-A26A-7D14AC12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940096"/>
        <c:axId val="930912288"/>
      </c:barChart>
      <c:catAx>
        <c:axId val="876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2288"/>
        <c:crosses val="autoZero"/>
        <c:auto val="1"/>
        <c:lblAlgn val="ctr"/>
        <c:lblOffset val="100"/>
        <c:noMultiLvlLbl val="0"/>
      </c:catAx>
      <c:valAx>
        <c:axId val="9309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0096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BOXPLOTS!$W$7</c:f>
              <c:numCache>
                <c:formatCode>0.0%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137632"/>
        <c:axId val="1178137216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BOXPLOTS!$W$2</c:f>
              <c:numCache>
                <c:formatCode>0.00%</c:formatCode>
                <c:ptCount val="1"/>
                <c:pt idx="0">
                  <c:v>2.7225999999999986E-4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5-4671-96B5-0D8E6B8CBA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5-4671-96B5-0D8E6B8CBA30}"/>
              </c:ext>
            </c:extLst>
          </c:dPt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BOXPLOTS!$W$3</c:f>
                <c:numCache>
                  <c:formatCode>General</c:formatCode>
                  <c:ptCount val="1"/>
                  <c:pt idx="0">
                    <c:v>2.5140570999999997E-2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BOXPLOTS!$W$3</c:f>
              <c:numCache>
                <c:formatCode>0.00%</c:formatCode>
                <c:ptCount val="1"/>
                <c:pt idx="0">
                  <c:v>2.5140570999999997E-2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5-4671-96B5-0D8E6B8CBA3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BOXPLOTS!$W$4</c:f>
              <c:numCache>
                <c:formatCode>0.00%</c:formatCode>
                <c:ptCount val="1"/>
                <c:pt idx="0">
                  <c:v>4.5669789600000024E-3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5-4671-96B5-0D8E6B8CBA3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BOXPLOTS!$W$6</c:f>
                <c:numCache>
                  <c:formatCode>General</c:formatCode>
                  <c:ptCount val="1"/>
                  <c:pt idx="0">
                    <c:v>1.2564364000000001E-2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BOXPLOTS!$W$5</c:f>
              <c:numCache>
                <c:formatCode>0.00%</c:formatCode>
                <c:ptCount val="1"/>
                <c:pt idx="0">
                  <c:v>6.159006039999998E-3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5-4671-96B5-0D8E6B8CBA3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BOXPLOTS!$W$6</c:f>
              <c:numCache>
                <c:formatCode>0.00%</c:formatCode>
                <c:ptCount val="1"/>
                <c:pt idx="0">
                  <c:v>1.2564364000000001E-2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324784"/>
        <c:axId val="1776272768"/>
      </c:barChart>
      <c:catAx>
        <c:axId val="1178137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216"/>
        <c:crosses val="autoZero"/>
        <c:auto val="1"/>
        <c:lblAlgn val="ctr"/>
        <c:lblOffset val="100"/>
        <c:noMultiLvlLbl val="0"/>
      </c:catAx>
      <c:valAx>
        <c:axId val="1178137216"/>
        <c:scaling>
          <c:orientation val="minMax"/>
          <c:max val="2.0000000000000004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632"/>
        <c:crosses val="autoZero"/>
        <c:crossBetween val="between"/>
        <c:majorUnit val="5.000000000000001E-3"/>
      </c:valAx>
      <c:valAx>
        <c:axId val="1776272768"/>
        <c:scaling>
          <c:orientation val="minMax"/>
          <c:max val="5.000000000000001E-2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24784"/>
        <c:crosses val="max"/>
        <c:crossBetween val="between"/>
      </c:valAx>
      <c:catAx>
        <c:axId val="84532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27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4.7340993000000012E-2</c:v>
                </c:pt>
                <c:pt idx="1">
                  <c:v>5.579611000000001E-2</c:v>
                </c:pt>
                <c:pt idx="2">
                  <c:v>4.514787860000001E-2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8-4318-8BE5-8E1973ABDD8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1.8091829999999989E-2</c:v>
                  </c:pt>
                  <c:pt idx="1">
                    <c:v>9.9838359999999959E-3</c:v>
                  </c:pt>
                  <c:pt idx="2">
                    <c:v>1.6132677199999994E-2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1.8091829999999989E-2</c:v>
                </c:pt>
                <c:pt idx="1">
                  <c:v>9.9838359999999959E-3</c:v>
                </c:pt>
                <c:pt idx="2">
                  <c:v>1.6132677199999994E-2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8-4318-8BE5-8E1973ABDD8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5.6788900000000059E-3</c:v>
                </c:pt>
                <c:pt idx="1">
                  <c:v>4.0812050000000044E-3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8-4318-8BE5-8E1973ABDD8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7.7202629999999911E-3</c:v>
                  </c:pt>
                  <c:pt idx="2">
                    <c:v>1.9304771900000003E-2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3.4508379999999977E-3</c:v>
                </c:pt>
                <c:pt idx="1">
                  <c:v>2.6916800000000018E-3</c:v>
                </c:pt>
                <c:pt idx="2">
                  <c:v>4.9399447999999985E-3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B8-4318-8BE5-8E1973ABDD8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1.7111873999999999E-2</c:v>
                </c:pt>
                <c:pt idx="1">
                  <c:v>7.7202629999999911E-3</c:v>
                </c:pt>
                <c:pt idx="2">
                  <c:v>1.9304771900000003E-2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</c:date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DRAWDOWN</a:t>
            </a:r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RISKSTATS!$P$1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val>
            <c:numRef>
              <c:f>RISKSTATS!$P$2:$P$3000</c:f>
              <c:numCache>
                <c:formatCode>0.0%</c:formatCode>
                <c:ptCount val="2999"/>
                <c:pt idx="1187">
                  <c:v>0</c:v>
                </c:pt>
                <c:pt idx="1189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103-437B-A4F5-432D8E4A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VOLATILITY - ROLLING 63 Day (Annualized)</a:t>
            </a:r>
          </a:p>
        </c:rich>
      </c:tx>
      <c:layout>
        <c:manualLayout>
          <c:xMode val="edge"/>
          <c:yMode val="edge"/>
          <c:x val="0.33246921138230162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RISKSTATS!$N$2:$N$3000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6B1-4340-80F6-8E210273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2.5000000000000005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Exposure</a:t>
            </a:r>
          </a:p>
        </c:rich>
      </c:tx>
      <c:layout>
        <c:manualLayout>
          <c:xMode val="edge"/>
          <c:yMode val="edge"/>
          <c:x val="0.42588485226936434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RISKSTATS!$AO$1</c:f>
              <c:strCache>
                <c:ptCount val="1"/>
                <c:pt idx="0">
                  <c:v>L</c:v>
                </c:pt>
              </c:strCache>
            </c:strRef>
          </c:tx>
          <c:spPr>
            <a:ln w="444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RISKSTATS!$AO$2:$AO$3000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4A8-43A9-8C49-D13AFE1C7FFA}"/>
            </c:ext>
          </c:extLst>
        </c:ser>
        <c:ser>
          <c:idx val="1"/>
          <c:order val="1"/>
          <c:tx>
            <c:strRef>
              <c:f>RISKSTATS!$AP$1</c:f>
              <c:strCache>
                <c:ptCount val="1"/>
                <c:pt idx="0">
                  <c:v>S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RISKSTATS!$AP$2:$AP$3000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A4A8-43A9-8C49-D13AFE1C7FFA}"/>
            </c:ext>
          </c:extLst>
        </c:ser>
        <c:ser>
          <c:idx val="2"/>
          <c:order val="2"/>
          <c:tx>
            <c:strRef>
              <c:f>RISKSTATS!$AQ$1</c:f>
              <c:strCache>
                <c:ptCount val="1"/>
                <c:pt idx="0">
                  <c:v>Net</c:v>
                </c:pt>
              </c:strCache>
            </c:strRef>
          </c:tx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RISKSTATS!$AQ$2:$AQ$3000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A4A8-43A9-8C49-D13AFE1C7FFA}"/>
            </c:ext>
          </c:extLst>
        </c:ser>
        <c:ser>
          <c:idx val="3"/>
          <c:order val="3"/>
          <c:tx>
            <c:strRef>
              <c:f>RISKSTATS!$AR$1</c:f>
              <c:strCache>
                <c:ptCount val="1"/>
                <c:pt idx="0">
                  <c:v>Gross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RISKSTATS!$AR$2:$AR$3000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A4A8-43A9-8C49-D13AFE1C7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Positions</a:t>
            </a:r>
          </a:p>
        </c:rich>
      </c:tx>
      <c:layout>
        <c:manualLayout>
          <c:xMode val="edge"/>
          <c:yMode val="edge"/>
          <c:x val="0.43617291844635353"/>
          <c:y val="4.1583973977775147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RISKSTATS!$BL$1</c:f>
              <c:strCache>
                <c:ptCount val="1"/>
                <c:pt idx="0">
                  <c:v>Long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RISKSTATS!$BL$2:$BL$3000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EDA-48CD-9C59-0A00BAB0B132}"/>
            </c:ext>
          </c:extLst>
        </c:ser>
        <c:ser>
          <c:idx val="1"/>
          <c:order val="1"/>
          <c:tx>
            <c:strRef>
              <c:f>RISKSTATS!$BO$1</c:f>
              <c:strCache>
                <c:ptCount val="1"/>
                <c:pt idx="0">
                  <c:v>Short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RISKSTATS!$BO$2:$BO$3000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EDA-48CD-9C59-0A00BAB0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331272263739762"/>
          <c:y val="0.39367547209465059"/>
          <c:w val="6.4218141480125113E-2"/>
          <c:h val="0.26206978904706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D3B-9C51-52A63C26218F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Coe.to.HFRXEH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RISKSTATS!$Z$2:$Z$3000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D3B-9C51-52A63C262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C-4653-A361-CD8224A1A5E8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C-4653-A361-CD8224A1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74264401160382"/>
          <c:y val="0.15868075511947313"/>
          <c:w val="0.68266532472914565"/>
          <c:h val="0.68266548639286873"/>
        </c:manualLayout>
      </c:layout>
      <c:pieChart>
        <c:varyColors val="1"/>
        <c:ser>
          <c:idx val="0"/>
          <c:order val="0"/>
          <c:tx>
            <c:strRef>
              <c:f>COMPONENT_RISK!$B$1</c:f>
              <c:strCache>
                <c:ptCount val="1"/>
                <c:pt idx="0">
                  <c:v>ETL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7-4B0B-B71F-9F5184CAD4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DD7-4B0B-B71F-9F5184CAD4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DD7-4B0B-B71F-9F5184CAD4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DD7-4B0B-B71F-9F5184CAD4C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D7-4B0B-B71F-9F5184CAD4C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D7-4B0B-B71F-9F5184CAD4C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D7-4B0B-B71F-9F5184CAD4CE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D7-4B0B-B71F-9F5184CAD4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COMPONENT_RISK!$B$3:$B$6</c:f>
              <c:numCache>
                <c:formatCode>0.0%</c:formatCode>
                <c:ptCount val="4"/>
                <c:pt idx="0">
                  <c:v>0.46916932507128145</c:v>
                </c:pt>
                <c:pt idx="1">
                  <c:v>0.21422241204829498</c:v>
                </c:pt>
                <c:pt idx="2">
                  <c:v>0.18907533947358932</c:v>
                </c:pt>
                <c:pt idx="3">
                  <c:v>0.12753292340683434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D7-4B0B-B71F-9F5184CA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60458232194661"/>
          <c:y val="0.17111953111124265"/>
          <c:w val="0.67295648570244504"/>
          <c:h val="0.67295648570244504"/>
        </c:manualLayout>
      </c:layout>
      <c:pieChart>
        <c:varyColors val="1"/>
        <c:ser>
          <c:idx val="0"/>
          <c:order val="0"/>
          <c:tx>
            <c:strRef>
              <c:f>COMPONENT_RISK!$D$1</c:f>
              <c:strCache>
                <c:ptCount val="1"/>
                <c:pt idx="0">
                  <c:v>StdDev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4-4D5F-AD3E-60D5AF33956A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4-4D5F-AD3E-60D5AF33956A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4-4D5F-AD3E-60D5AF33956A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4-4D5F-AD3E-60D5AF33956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E4-4D5F-AD3E-60D5AF33956A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E4-4D5F-AD3E-60D5AF33956A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E4-4D5F-AD3E-60D5AF33956A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2E4-4D5F-AD3E-60D5AF3395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COMPONENT_RISK!$D$3:$D$6</c:f>
              <c:numCache>
                <c:formatCode>0.0%</c:formatCode>
                <c:ptCount val="4"/>
                <c:pt idx="0">
                  <c:v>0.47094610472146697</c:v>
                </c:pt>
                <c:pt idx="1">
                  <c:v>0.2156492560020257</c:v>
                </c:pt>
                <c:pt idx="2">
                  <c:v>0.17609554414258105</c:v>
                </c:pt>
                <c:pt idx="3">
                  <c:v>0.13730909513392642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4-4D5F-AD3E-60D5AF33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34124989639452968"/>
          <c:y val="1.77777733338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6298620567166"/>
          <c:y val="0.15851636966431831"/>
          <c:w val="0.71274051269907046"/>
          <c:h val="0.71274051269907046"/>
        </c:manualLayout>
      </c:layout>
      <c:pieChart>
        <c:varyColors val="1"/>
        <c:ser>
          <c:idx val="0"/>
          <c:order val="0"/>
          <c:tx>
            <c:strRef>
              <c:f>COMPONENT_RISK!$E$1</c:f>
              <c:strCache>
                <c:ptCount val="1"/>
                <c:pt idx="0">
                  <c:v>ActualWeights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E-4300-B2BE-F4E8622D8338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E-4300-B2BE-F4E8622D8338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E-4300-B2BE-F4E8622D8338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E-4300-B2BE-F4E8622D833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AE-4300-B2BE-F4E8622D833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AE-4300-B2BE-F4E8622D833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AAE-4300-B2BE-F4E8622D8338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AAE-4300-B2BE-F4E8622D83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COMPONENT_RISK!$E$3:$E$6</c:f>
              <c:numCache>
                <c:formatCode>0.0%</c:formatCode>
                <c:ptCount val="4"/>
                <c:pt idx="0">
                  <c:v>0.41654013347452401</c:v>
                </c:pt>
                <c:pt idx="1">
                  <c:v>0.3522785726412333</c:v>
                </c:pt>
                <c:pt idx="2">
                  <c:v>9.0093633648305887E-2</c:v>
                </c:pt>
                <c:pt idx="3">
                  <c:v>0.14108766023593683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E-4300-B2BE-F4E8622D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Since July</a:t>
            </a:r>
            <a:r>
              <a:rPr lang="en-US" sz="2400" baseline="0"/>
              <a:t> 2009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-2.6869555000000002E-3</c:v>
                </c:pt>
                <c:pt idx="1">
                  <c:v>-1.7210090999999999E-3</c:v>
                </c:pt>
                <c:pt idx="2">
                  <c:v>-4.0276616999999999E-3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5-42EE-8180-CBFDD832B8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2.5853343099999999E-2</c:v>
                  </c:pt>
                  <c:pt idx="1">
                    <c:v>1.42339526E-2</c:v>
                  </c:pt>
                  <c:pt idx="2">
                    <c:v>4.68217467E-2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3.4418871000000004E-2</c:v>
                  </c:pt>
                  <c:pt idx="1">
                    <c:v>2.7391714400000003E-2</c:v>
                  </c:pt>
                  <c:pt idx="2">
                    <c:v>6.7099899399999996E-2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2.8171439999999999E-4</c:v>
                </c:pt>
                <c:pt idx="1">
                  <c:v>2.6886379999999999E-4</c:v>
                </c:pt>
                <c:pt idx="2">
                  <c:v>6.1269690000000001E-4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5-42EE-8180-CBFDD832B8C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2.7287130000000002E-3</c:v>
                </c:pt>
                <c:pt idx="1">
                  <c:v>1.6840747000000001E-3</c:v>
                </c:pt>
                <c:pt idx="2">
                  <c:v>4.8166802999999999E-3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5-42EE-8180-CBFDD832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  <c:majorUnit val="1.0000000000000002E-3"/>
        <c:minorUnit val="1.0000000000000002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BOXPLOTS!$G$7:$I$7</c:f>
              <c:numCache>
                <c:formatCode>0.00%</c:formatCode>
                <c:ptCount val="3"/>
                <c:pt idx="0">
                  <c:v>-2.1558274000000001E-3</c:v>
                </c:pt>
                <c:pt idx="1">
                  <c:v>-2.3001497999999999E-3</c:v>
                </c:pt>
                <c:pt idx="2">
                  <c:v>-4.6964529000000001E-3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A22-B2ED-9A67360108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BOXPLOTS!$G$11:$I$11</c:f>
                <c:numCache>
                  <c:formatCode>General</c:formatCode>
                  <c:ptCount val="3"/>
                  <c:pt idx="0">
                    <c:v>2.15202439E-2</c:v>
                  </c:pt>
                  <c:pt idx="1">
                    <c:v>1.46333885E-2</c:v>
                  </c:pt>
                  <c:pt idx="2">
                    <c:v>3.8977191600000002E-2</c:v>
                  </c:pt>
                </c:numCache>
              </c:numRef>
            </c:plus>
            <c:minus>
              <c:numRef>
                <c:f>BOXPLOTS!$G$10:$I$10</c:f>
                <c:numCache>
                  <c:formatCode>General</c:formatCode>
                  <c:ptCount val="3"/>
                  <c:pt idx="0">
                    <c:v>2.2813188599999999E-2</c:v>
                  </c:pt>
                  <c:pt idx="1">
                    <c:v>1.99323772E-2</c:v>
                  </c:pt>
                  <c:pt idx="2">
                    <c:v>3.95231261E-2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BOXPLOTS!$G$8:$I$8</c:f>
              <c:numCache>
                <c:formatCode>0.00%</c:formatCode>
                <c:ptCount val="3"/>
                <c:pt idx="0">
                  <c:v>2.3100085999999999E-3</c:v>
                </c:pt>
                <c:pt idx="1">
                  <c:v>2.1695777E-3</c:v>
                </c:pt>
                <c:pt idx="2">
                  <c:v>4.8340114999999998E-3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A22-B2ED-9A67360108D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BOXPLOTS!$G$9:$I$9</c:f>
              <c:numCache>
                <c:formatCode>0.00%</c:formatCode>
                <c:ptCount val="3"/>
                <c:pt idx="0">
                  <c:v>2.3824994000000003E-3</c:v>
                </c:pt>
                <c:pt idx="1">
                  <c:v>2.3802454999999998E-3</c:v>
                </c:pt>
                <c:pt idx="2">
                  <c:v>5.1169971999999999E-3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A22-B2ED-9A673601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Previous</a:t>
            </a:r>
            <a:r>
              <a:rPr lang="en-US" sz="2400" baseline="0"/>
              <a:t> Quarter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BOXPLOTS!$L$7:$N$7</c:f>
              <c:numCache>
                <c:formatCode>0.00%</c:formatCode>
                <c:ptCount val="3"/>
                <c:pt idx="0">
                  <c:v>-4.5671770000000004E-3</c:v>
                </c:pt>
                <c:pt idx="1">
                  <c:v>-4.220054E-3</c:v>
                </c:pt>
                <c:pt idx="2">
                  <c:v>-8.7194442000000007E-3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8BB-9E71-D703558D94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7.7202629999999998E-3</c:v>
                  </c:pt>
                  <c:pt idx="2">
                    <c:v>2.4244716699999998E-2</c:v>
                  </c:pt>
                </c:numCache>
              </c:numRef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1.8091829999999996E-2</c:v>
                  </c:pt>
                  <c:pt idx="1">
                    <c:v>9.9838359999999994E-3</c:v>
                  </c:pt>
                  <c:pt idx="2">
                    <c:v>1.6132677200000001E-2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BOXPLOTS!$L$8:$N$8</c:f>
              <c:numCache>
                <c:formatCode>0.00%</c:formatCode>
                <c:ptCount val="3"/>
                <c:pt idx="0">
                  <c:v>5.6788900000000007E-3</c:v>
                </c:pt>
                <c:pt idx="1">
                  <c:v>4.0812050000000001E-3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B-48BB-9E71-D703558D947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BOXPLOTS!$L$9:$N$9</c:f>
              <c:numCache>
                <c:formatCode>0.00%</c:formatCode>
                <c:ptCount val="3"/>
                <c:pt idx="0">
                  <c:v>3.4508379999999995E-3</c:v>
                </c:pt>
                <c:pt idx="1">
                  <c:v>2.6916800000000001E-3</c:v>
                </c:pt>
                <c:pt idx="2">
                  <c:v>4.9399448000000002E-3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CB-48BB-9E71-D703558D9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6.0000000000000012E-2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4000" b="1">
                <a:solidFill>
                  <a:schemeClr val="tx1"/>
                </a:solidFill>
                <a:latin typeface="+mn-lt"/>
              </a:rPr>
              <a:t>DAILY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51431519767357E-2"/>
          <c:y val="0.1059534940944882"/>
          <c:w val="0.79590069560270471"/>
          <c:h val="0.70277452427821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RISKSTATS!$D$1</c:f>
              <c:strCache>
                <c:ptCount val="1"/>
                <c:pt idx="0">
                  <c:v>Daily.Return</c:v>
                </c:pt>
              </c:strCache>
            </c:strRef>
          </c:tx>
          <c:spPr>
            <a:solidFill>
              <a:schemeClr val="tx1"/>
            </a:solidFill>
            <a:ln w="38100">
              <a:solidFill>
                <a:schemeClr val="tx1"/>
              </a:solidFill>
            </a:ln>
            <a:effectLst/>
          </c:spPr>
          <c:invertIfNegative val="0"/>
          <c:val>
            <c:numRef>
              <c:f>RISKSTATS!$D$2:$D$3000</c:f>
              <c:numCache>
                <c:formatCode>0.0%</c:formatCode>
                <c:ptCount val="2999"/>
                <c:pt idx="1187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solidFill>
              <a:schemeClr val="accent1"/>
            </a:solidFill>
            <a:ln w="76200" cmpd="sng">
              <a:solidFill>
                <a:schemeClr val="accent1"/>
              </a:solidFill>
              <a:prstDash val="solid"/>
            </a:ln>
            <a:effectLst/>
          </c:spPr>
          <c:invertIfNegative val="0"/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2"/>
        <c:overlap val="20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RISKSTATS!$R$1</c:f>
              <c:strCache>
                <c:ptCount val="1"/>
                <c:pt idx="0">
                  <c:v>VaR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RISKSTATS!$R$2:$R$3000</c:f>
              <c:numCache>
                <c:formatCode>0.0%</c:formatCode>
                <c:ptCount val="2999"/>
                <c:pt idx="1187">
                  <c:v>-63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RISKSTATS!$Q$1</c:f>
              <c:strCache>
                <c:ptCount val="1"/>
                <c:pt idx="0">
                  <c:v>ETL</c:v>
                </c:pt>
              </c:strCache>
            </c:strRef>
          </c:tx>
          <c:spPr>
            <a:ln w="508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RISKSTATS!$Q$2:$Q$3000</c:f>
              <c:numCache>
                <c:formatCode>0.0%</c:formatCode>
                <c:ptCount val="2999"/>
                <c:pt idx="1187">
                  <c:v>-21</c:v>
                </c:pt>
                <c:pt idx="118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935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catAx>
        <c:axId val="55121344"/>
        <c:scaling>
          <c:orientation val="minMax"/>
        </c:scaling>
        <c:delete val="1"/>
        <c:axPos val="b"/>
        <c:numFmt formatCode="m/d/yy;@" sourceLinked="1"/>
        <c:majorTickMark val="out"/>
        <c:minorTickMark val="none"/>
        <c:tickLblPos val="nextTo"/>
        <c:crossAx val="935699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73575501338196"/>
          <c:y val="0.35493927534206154"/>
          <c:w val="0.13484131229697197"/>
          <c:h val="0.28127296587926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000">
                <a:solidFill>
                  <a:schemeClr val="tx1"/>
                </a:solidFill>
              </a:rPr>
              <a:t>Last 63 days</a:t>
            </a:r>
          </a:p>
        </c:rich>
      </c:tx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807534352323608"/>
          <c:y val="0.12507336322543017"/>
          <c:w val="0.72469883326627971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4.7340993000000012E-2</c:v>
                </c:pt>
                <c:pt idx="1">
                  <c:v>5.579611000000001E-2</c:v>
                </c:pt>
                <c:pt idx="2">
                  <c:v>4.514787860000001E-2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6-4952-82F6-878681201AF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1.8091829999999989E-2</c:v>
                  </c:pt>
                  <c:pt idx="1">
                    <c:v>9.9838359999999959E-3</c:v>
                  </c:pt>
                  <c:pt idx="2">
                    <c:v>1.6132677199999994E-2</c:v>
                  </c:pt>
                </c:numCache>
              </c:numRef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1.8091829999999989E-2</c:v>
                </c:pt>
                <c:pt idx="1">
                  <c:v>9.9838359999999959E-3</c:v>
                </c:pt>
                <c:pt idx="2">
                  <c:v>1.6132677199999994E-2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6-4952-82F6-878681201AF0}"/>
            </c:ext>
          </c:extLst>
        </c:ser>
        <c:ser>
          <c:idx val="2"/>
          <c:order val="2"/>
          <c:spPr>
            <a:solidFill>
              <a:schemeClr val="accent3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5.6788900000000059E-3</c:v>
                </c:pt>
                <c:pt idx="1">
                  <c:v>4.0812050000000044E-3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6-4952-82F6-878681201AF0}"/>
            </c:ext>
          </c:extLst>
        </c:ser>
        <c:ser>
          <c:idx val="3"/>
          <c:order val="3"/>
          <c:spPr>
            <a:solidFill>
              <a:schemeClr val="accent3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7.7202629999999911E-3</c:v>
                  </c:pt>
                  <c:pt idx="2">
                    <c:v>1.9304771900000003E-2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3.4508379999999977E-3</c:v>
                </c:pt>
                <c:pt idx="1">
                  <c:v>2.6916800000000018E-3</c:v>
                </c:pt>
                <c:pt idx="2">
                  <c:v>4.9399447999999985E-3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76-4952-82F6-878681201AF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1.7111873999999999E-2</c:v>
                </c:pt>
                <c:pt idx="1">
                  <c:v>7.7202629999999911E-3</c:v>
                </c:pt>
                <c:pt idx="2">
                  <c:v>1.9304771900000003E-2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  <c:minorUnit val="1.0000000000000002E-3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Last 252 days</a:t>
            </a:r>
          </a:p>
        </c:rich>
      </c:tx>
      <c:layout>
        <c:manualLayout>
          <c:xMode val="edge"/>
          <c:yMode val="edge"/>
          <c:x val="0.3231173881042647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259259259259262E-2"/>
          <c:y val="0.12507336322543017"/>
          <c:w val="0.75137270341207363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BOXPLOTS!$G$26:$I$26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BOXPLOTS!$G$21:$I$21</c:f>
              <c:numCache>
                <c:formatCode>0.00%</c:formatCode>
                <c:ptCount val="3"/>
                <c:pt idx="0">
                  <c:v>4.7340992600000006E-2</c:v>
                </c:pt>
                <c:pt idx="1">
                  <c:v>4.9937050700000006E-2</c:v>
                </c:pt>
                <c:pt idx="2">
                  <c:v>3.0614432500000004E-2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D-4B1B-947B-17D715ECD4C6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BOXPLOTS!$G$27:$I$27</c:f>
                <c:numCache>
                  <c:formatCode>General</c:formatCode>
                  <c:ptCount val="3"/>
                  <c:pt idx="0">
                    <c:v>2.0503179999999996E-2</c:v>
                  </c:pt>
                  <c:pt idx="1">
                    <c:v>1.7762799500000002E-2</c:v>
                  </c:pt>
                  <c:pt idx="2">
                    <c:v>3.4689114600000008E-2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BOXPLOTS!$G$22:$I$22</c:f>
              <c:numCache>
                <c:formatCode>0.00%</c:formatCode>
                <c:ptCount val="3"/>
                <c:pt idx="0">
                  <c:v>2.0503179999999996E-2</c:v>
                </c:pt>
                <c:pt idx="1">
                  <c:v>1.7762799500000002E-2</c:v>
                </c:pt>
                <c:pt idx="2">
                  <c:v>3.4689114600000008E-2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D-4B1B-947B-17D715ECD4C6}"/>
            </c:ext>
          </c:extLst>
        </c:ser>
        <c:ser>
          <c:idx val="2"/>
          <c:order val="2"/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BOXPLOTS!$G$23:$I$23</c:f>
              <c:numCache>
                <c:formatCode>0.00%</c:formatCode>
                <c:ptCount val="3"/>
                <c:pt idx="0">
                  <c:v>2.3100086000000103E-3</c:v>
                </c:pt>
                <c:pt idx="1">
                  <c:v>2.1695776999999944E-3</c:v>
                </c:pt>
                <c:pt idx="2">
                  <c:v>4.8340114999999989E-3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D-4B1B-947B-17D715ECD4C6}"/>
            </c:ext>
          </c:extLst>
        </c:ser>
        <c:ser>
          <c:idx val="3"/>
          <c:order val="3"/>
          <c:spPr>
            <a:solidFill>
              <a:schemeClr val="accent2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BOXPLOTS!$G$28:$I$28</c:f>
                <c:numCache>
                  <c:formatCode>General</c:formatCode>
                  <c:ptCount val="3"/>
                  <c:pt idx="0">
                    <c:v>1.9137744500000012E-2</c:v>
                  </c:pt>
                  <c:pt idx="1">
                    <c:v>1.2253143000000008E-2</c:v>
                  </c:pt>
                  <c:pt idx="2">
                    <c:v>3.3860194399999988E-2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BOXPLOTS!$G$24:$I$24</c:f>
              <c:numCache>
                <c:formatCode>0.00%</c:formatCode>
                <c:ptCount val="3"/>
                <c:pt idx="0">
                  <c:v>2.3824993999999877E-3</c:v>
                </c:pt>
                <c:pt idx="1">
                  <c:v>2.3802455000000028E-3</c:v>
                </c:pt>
                <c:pt idx="2">
                  <c:v>5.1169972000000008E-3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D-4B1B-947B-17D715ECD4C6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BOXPLOTS!$G$25:$I$25</c:f>
              <c:numCache>
                <c:formatCode>0.00%</c:formatCode>
                <c:ptCount val="3"/>
                <c:pt idx="0">
                  <c:v>1.9137744500000012E-2</c:v>
                </c:pt>
                <c:pt idx="1">
                  <c:v>1.2253143000000008E-2</c:v>
                </c:pt>
                <c:pt idx="2">
                  <c:v>3.3860194399999988E-2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Since </a:t>
            </a:r>
            <a:r>
              <a:rPr lang="en-US" baseline="0">
                <a:solidFill>
                  <a:schemeClr val="tx1"/>
                </a:solidFill>
              </a:rPr>
              <a:t> Inception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524364617466294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568510457931895E-2"/>
          <c:y val="0.12507336322543017"/>
          <c:w val="0.6083526515707276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BOXPLOTS!$B$26:$D$26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BOXPLOTS!$B$21:$D$21</c:f>
              <c:numCache>
                <c:formatCode>0.00%</c:formatCode>
                <c:ptCount val="3"/>
                <c:pt idx="0">
                  <c:v>3.5862843400000004E-2</c:v>
                </c:pt>
                <c:pt idx="1">
                  <c:v>4.2877149400000009E-2</c:v>
                </c:pt>
                <c:pt idx="2">
                  <c:v>3.5127975000000117E-3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8-43D0-9579-3016B84C7D6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BOXPLOTS!$B$27:$D$27</c:f>
                <c:numCache>
                  <c:formatCode>General</c:formatCode>
                  <c:ptCount val="3"/>
                  <c:pt idx="0">
                    <c:v>3.1450201099999998E-2</c:v>
                  </c:pt>
                  <c:pt idx="1">
                    <c:v>2.5401841499999994E-2</c:v>
                  </c:pt>
                  <c:pt idx="2">
                    <c:v>6.2459540799999991E-2</c:v>
                  </c:pt>
                </c:numCache>
              </c:numRef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BOXPLOTS!$B$22:$D$22</c:f>
              <c:numCache>
                <c:formatCode>0.00%</c:formatCode>
                <c:ptCount val="3"/>
                <c:pt idx="0">
                  <c:v>3.1450201099999998E-2</c:v>
                </c:pt>
                <c:pt idx="1">
                  <c:v>2.5401841499999994E-2</c:v>
                </c:pt>
                <c:pt idx="2">
                  <c:v>6.2459540799999991E-2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8-43D0-9579-3016B84C7D60}"/>
            </c:ext>
          </c:extLst>
        </c:ser>
        <c:ser>
          <c:idx val="2"/>
          <c:order val="2"/>
          <c:spPr>
            <a:solidFill>
              <a:schemeClr val="accent1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BOXPLOTS!$B$23:$D$23</c:f>
              <c:numCache>
                <c:formatCode>0.00%</c:formatCode>
                <c:ptCount val="3"/>
                <c:pt idx="0">
                  <c:v>2.9686698999999983E-3</c:v>
                </c:pt>
                <c:pt idx="1">
                  <c:v>1.9898729000000087E-3</c:v>
                </c:pt>
                <c:pt idx="2">
                  <c:v>4.6403586000000052E-3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8-43D0-9579-3016B84C7D60}"/>
            </c:ext>
          </c:extLst>
        </c:ser>
        <c:ser>
          <c:idx val="3"/>
          <c:order val="3"/>
          <c:spPr>
            <a:solidFill>
              <a:schemeClr val="accent1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BOXPLOTS!$B$28:$D$28</c:f>
                <c:numCache>
                  <c:formatCode>General</c:formatCode>
                  <c:ptCount val="3"/>
                  <c:pt idx="0">
                    <c:v>2.3124630100000002E-2</c:v>
                  </c:pt>
                  <c:pt idx="1">
                    <c:v>1.2549877900000006E-2</c:v>
                  </c:pt>
                  <c:pt idx="2">
                    <c:v>4.2005066399999999E-2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BOXPLOTS!$B$24:$D$24</c:f>
              <c:numCache>
                <c:formatCode>0.00%</c:formatCode>
                <c:ptCount val="3"/>
                <c:pt idx="0">
                  <c:v>2.7287130000000076E-3</c:v>
                </c:pt>
                <c:pt idx="1">
                  <c:v>1.6840746999999961E-3</c:v>
                </c:pt>
                <c:pt idx="2">
                  <c:v>4.8166803000000008E-3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A8-43D0-9579-3016B84C7D6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BOXPLOTS!$B$25:$D$25</c:f>
              <c:numCache>
                <c:formatCode>0.00%</c:formatCode>
                <c:ptCount val="3"/>
                <c:pt idx="0">
                  <c:v>2.3124630100000002E-2</c:v>
                </c:pt>
                <c:pt idx="1">
                  <c:v>1.2549877900000006E-2</c:v>
                </c:pt>
                <c:pt idx="2">
                  <c:v>4.2005066399999999E-2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SECTOR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351200425100238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RISKSTATS!$AS$1</c:f>
              <c:strCache>
                <c:ptCount val="1"/>
                <c:pt idx="0">
                  <c:v>Consumer.Discretionary.1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RISKSTATS!$AS$2:$AS$3000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38D2-4B1D-8713-AFABFDCB9946}"/>
            </c:ext>
          </c:extLst>
        </c:ser>
        <c:ser>
          <c:idx val="1"/>
          <c:order val="1"/>
          <c:tx>
            <c:strRef>
              <c:f>RISKSTATS!$AT$1</c:f>
              <c:strCache>
                <c:ptCount val="1"/>
                <c:pt idx="0">
                  <c:v>Consumer.Staples.1</c:v>
                </c:pt>
              </c:strCache>
            </c:strRef>
          </c:tx>
          <c:spPr>
            <a:ln w="603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RISKSTATS!$AT$2:$AT$3000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38D2-4B1D-8713-AFABFDCB9946}"/>
            </c:ext>
          </c:extLst>
        </c:ser>
        <c:ser>
          <c:idx val="2"/>
          <c:order val="2"/>
          <c:tx>
            <c:strRef>
              <c:f>RISKSTATS!$AU$1</c:f>
              <c:strCache>
                <c:ptCount val="1"/>
                <c:pt idx="0">
                  <c:v>Energy.1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RISKSTATS!$AU$2:$AU$3000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38D2-4B1D-8713-AFABFDCB9946}"/>
            </c:ext>
          </c:extLst>
        </c:ser>
        <c:ser>
          <c:idx val="3"/>
          <c:order val="3"/>
          <c:tx>
            <c:strRef>
              <c:f>RISKSTATS!$AV$1</c:f>
              <c:strCache>
                <c:ptCount val="1"/>
                <c:pt idx="0">
                  <c:v>Financials.1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RISKSTATS!$AV$2:$AV$3000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38D2-4B1D-8713-AFABFDCB9946}"/>
            </c:ext>
          </c:extLst>
        </c:ser>
        <c:ser>
          <c:idx val="4"/>
          <c:order val="4"/>
          <c:tx>
            <c:strRef>
              <c:f>RISKSTATS!$AW$1</c:f>
              <c:strCache>
                <c:ptCount val="1"/>
                <c:pt idx="0">
                  <c:v>Health.Care.1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RISKSTATS!$AW$2:$AW$3000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38D2-4B1D-8713-AFABFDCB9946}"/>
            </c:ext>
          </c:extLst>
        </c:ser>
        <c:ser>
          <c:idx val="5"/>
          <c:order val="5"/>
          <c:tx>
            <c:strRef>
              <c:f>RISKSTATS!$AX$1</c:f>
              <c:strCache>
                <c:ptCount val="1"/>
                <c:pt idx="0">
                  <c:v>Industrials.1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RISKSTATS!$AX$2:$AX$3000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38D2-4B1D-8713-AFABFDCB9946}"/>
            </c:ext>
          </c:extLst>
        </c:ser>
        <c:ser>
          <c:idx val="6"/>
          <c:order val="6"/>
          <c:tx>
            <c:strRef>
              <c:f>RISKSTATS!$AY$1</c:f>
              <c:strCache>
                <c:ptCount val="1"/>
                <c:pt idx="0">
                  <c:v>Information.Technology.1</c:v>
                </c:pt>
              </c:strCache>
            </c:strRef>
          </c:tx>
          <c:spPr>
            <a:ln w="635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RISKSTATS!$AY$2:$AY$3000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38D2-4B1D-8713-AFABFDCB9946}"/>
            </c:ext>
          </c:extLst>
        </c:ser>
        <c:ser>
          <c:idx val="7"/>
          <c:order val="7"/>
          <c:tx>
            <c:strRef>
              <c:f>RISKSTATS!$AZ$1</c:f>
              <c:strCache>
                <c:ptCount val="1"/>
                <c:pt idx="0">
                  <c:v>Materials.1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RISKSTATS!$AZ$2:$AZ$3000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38D2-4B1D-8713-AFABFDCB9946}"/>
            </c:ext>
          </c:extLst>
        </c:ser>
        <c:ser>
          <c:idx val="8"/>
          <c:order val="8"/>
          <c:tx>
            <c:strRef>
              <c:f>RISKSTATS!$BA$1</c:f>
              <c:strCache>
                <c:ptCount val="1"/>
                <c:pt idx="0">
                  <c:v>No.GIC.1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RISKSTATS!$BA$2:$BA$3000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38D2-4B1D-8713-AFABFDCB9946}"/>
            </c:ext>
          </c:extLst>
        </c:ser>
        <c:ser>
          <c:idx val="9"/>
          <c:order val="9"/>
          <c:tx>
            <c:strRef>
              <c:f>RISKSTATS!$BB$1</c:f>
              <c:strCache>
                <c:ptCount val="1"/>
                <c:pt idx="0">
                  <c:v>Telecommunication.Services.1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RISKSTATS!$BB$2:$BB$3000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38D2-4B1D-8713-AFABFDCB9946}"/>
            </c:ext>
          </c:extLst>
        </c:ser>
        <c:ser>
          <c:idx val="10"/>
          <c:order val="10"/>
          <c:tx>
            <c:strRef>
              <c:f>RISKSTATS!$BC$1</c:f>
              <c:strCache>
                <c:ptCount val="1"/>
                <c:pt idx="0">
                  <c:v>Utilities.1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RISKSTATS!$BC$2:$BC$3000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38D2-4B1D-8713-AFABFDCB9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10149268151288"/>
          <c:y val="7.9607376291786408E-2"/>
          <c:w val="0.19489850731848704"/>
          <c:h val="0.842736234644535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MKT CAP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235068961967986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RISKSTATS!$BD$1</c:f>
              <c:strCache>
                <c:ptCount val="1"/>
                <c:pt idx="0">
                  <c:v>LARGE.CAP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RISKSTATS!$BD$2:$BD$3000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54A-4440-A4E0-16BF57673CB7}"/>
            </c:ext>
          </c:extLst>
        </c:ser>
        <c:ser>
          <c:idx val="1"/>
          <c:order val="1"/>
          <c:tx>
            <c:strRef>
              <c:f>RISKSTATS!$BE$1</c:f>
              <c:strCache>
                <c:ptCount val="1"/>
                <c:pt idx="0">
                  <c:v>MEGA.CAP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RISKSTATS!$BE$2:$BE$3000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54A-4440-A4E0-16BF57673CB7}"/>
            </c:ext>
          </c:extLst>
        </c:ser>
        <c:ser>
          <c:idx val="2"/>
          <c:order val="2"/>
          <c:tx>
            <c:strRef>
              <c:f>RISKSTATS!$BF$1</c:f>
              <c:strCache>
                <c:ptCount val="1"/>
                <c:pt idx="0">
                  <c:v>MICRO.CAP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RISKSTATS!$BF$2:$BF$3000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54A-4440-A4E0-16BF57673CB7}"/>
            </c:ext>
          </c:extLst>
        </c:ser>
        <c:ser>
          <c:idx val="3"/>
          <c:order val="3"/>
          <c:tx>
            <c:strRef>
              <c:f>RISKSTATS!$BG$1</c:f>
              <c:strCache>
                <c:ptCount val="1"/>
                <c:pt idx="0">
                  <c:v>MID.CAP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RISKSTATS!$BG$2:$BG$3000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54A-4440-A4E0-16BF57673CB7}"/>
            </c:ext>
          </c:extLst>
        </c:ser>
        <c:ser>
          <c:idx val="4"/>
          <c:order val="4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RISKSTATS!$BH$2:$BH$3000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54A-4440-A4E0-16BF57673CB7}"/>
            </c:ext>
          </c:extLst>
        </c:ser>
        <c:ser>
          <c:idx val="5"/>
          <c:order val="5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RISKSTATS!$BI$2:$BI$3000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54A-4440-A4E0-16BF5767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18889880144291"/>
          <c:h val="0.76589297994511463"/>
        </c:manualLayout>
      </c:layout>
      <c:overlay val="0"/>
      <c:spPr>
        <a:noFill/>
        <a:ln w="158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ACTIV</a:t>
            </a:r>
            <a:r>
              <a:rPr lang="en-US" sz="4400" baseline="0">
                <a:solidFill>
                  <a:schemeClr val="tx1"/>
                </a:solidFill>
              </a:rPr>
              <a:t>E PREMIUM 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6403524008028409"/>
          <c:y val="8.11278798483523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RISKSTATS!$S$1</c:f>
              <c:strCache>
                <c:ptCount val="1"/>
                <c:pt idx="0">
                  <c:v>GeomActivePremium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RISKSTATS!$S$2:$S$3000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ED63-4F46-B70A-A590897A4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TRACKING ERROR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RISKSTATS!$T$1</c:f>
              <c:strCache>
                <c:ptCount val="1"/>
                <c:pt idx="0">
                  <c:v>GeomTrackingError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RISKSTATS!$T$2:$T$3000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8133-4326-B262-3AF7D36D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INFORMATION</a:t>
            </a:r>
            <a:r>
              <a:rPr lang="en-US" sz="4400" baseline="0">
                <a:solidFill>
                  <a:schemeClr val="tx1"/>
                </a:solidFill>
              </a:rPr>
              <a:t> RATIO 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</a:p>
        </c:rich>
      </c:tx>
      <c:layout>
        <c:manualLayout>
          <c:xMode val="edge"/>
          <c:yMode val="edge"/>
          <c:x val="0.3404993952961762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77288231212477754"/>
        </c:manualLayout>
      </c:layout>
      <c:lineChart>
        <c:grouping val="standard"/>
        <c:varyColors val="0"/>
        <c:ser>
          <c:idx val="2"/>
          <c:order val="0"/>
          <c:tx>
            <c:strRef>
              <c:f>RISKSTATS!$U$1</c:f>
              <c:strCache>
                <c:ptCount val="1"/>
                <c:pt idx="0">
                  <c:v>GeomInformationRatio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RISKSTATS!$U$2:$U$3000</c:f>
              <c:numCache>
                <c:formatCode>0.00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BDFA-4F98-A37F-39687766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ALPHA VS S&amp;P 500 - Rolling 63d</a:t>
            </a:r>
          </a:p>
        </c:rich>
      </c:tx>
      <c:layout>
        <c:manualLayout>
          <c:xMode val="edge"/>
          <c:yMode val="edge"/>
          <c:x val="0.34606138387113378"/>
          <c:y val="7.0255686789151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BE2-482C-8AA3-3ED3C9845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BETA vs s&amp;p500</a:t>
            </a:r>
            <a:r>
              <a:rPr lang="en-US" sz="4400" baseline="0">
                <a:solidFill>
                  <a:schemeClr val="tx1"/>
                </a:solidFill>
              </a:rPr>
              <a:t> - Rolling 63d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3AE-4A5C-8D7B-259D8613D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R-squared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138174823735264"/>
          <c:y val="5.747126436781609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RISKSTATS!$H$1</c:f>
              <c:strCache>
                <c:ptCount val="1"/>
                <c:pt idx="0">
                  <c:v>r2_SPTR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RISKSTATS!$H$2:$H$3000</c:f>
              <c:numCache>
                <c:formatCode>0.00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C0E-4B79-9EC8-FF20412AA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RESIDUAL volatility</a:t>
            </a:r>
            <a:r>
              <a:rPr lang="en-US" sz="4400" baseline="0">
                <a:solidFill>
                  <a:schemeClr val="tx1"/>
                </a:solidFill>
              </a:rPr>
              <a:t> - Rolling 63 day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996017960990168"/>
          <c:y val="1.916010498687664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RISKSTATS!$I$1</c:f>
              <c:strCache>
                <c:ptCount val="1"/>
                <c:pt idx="0">
                  <c:v>resid.sd_SPTR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RISKSTATS!$I$2:$I$3000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7BC-4ABF-A65E-7BFE5FB6D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RISKSTATS!$BH$2:$BH$1194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RISKSTATS!$BI$2:$BI$1194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RISKSTATS!$BJ$1</c:f>
              <c:strCache>
                <c:ptCount val="1"/>
                <c:pt idx="0">
                  <c:v>Top_Long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RISKSTATS!$BJ$2:$BJ$1194</c:f>
              <c:numCache>
                <c:formatCode>General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RISKSTATS!$BK$1</c:f>
              <c:strCache>
                <c:ptCount val="1"/>
                <c:pt idx="0">
                  <c:v>Type_long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RISKSTATS!$BK$2:$BK$1194</c:f>
              <c:numCache>
                <c:formatCode>General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RISKSTATS!$BL$1</c:f>
              <c:strCache>
                <c:ptCount val="1"/>
                <c:pt idx="0">
                  <c:v>Long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RISKSTATS!$BL$2:$BL$1194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RISKSTATS!$BM$1</c:f>
              <c:strCache>
                <c:ptCount val="1"/>
                <c:pt idx="0">
                  <c:v>Top_Short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RISKSTATS!$BM$2:$BM$1194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RISKSTATS!$CA$1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RISKSTATS!$CA$2:$CA$1708</c:f>
              <c:numCache>
                <c:formatCode>0.0%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RISKSTATS!$CB$1:$CB$1255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RISKSTATS!$CB$1256:$CB$1708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RISKSTATS!$CC$1:$CC$1255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RISKSTATS!$CC$1256:$CC$1708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RISKSTATS!$CD$1:$CD$1255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RISKSTATS!$CD$1256:$CD$1708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RISKSTATS!$E$1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RISKSTATS!$E$2:$E$3000</c:f>
              <c:numCache>
                <c:formatCode>0.0%</c:formatCode>
                <c:ptCount val="2999"/>
                <c:pt idx="11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RISKSTATS!$Y$1</c:f>
              <c:strCache>
                <c:ptCount val="1"/>
                <c:pt idx="0">
                  <c:v>Coe.to.SPTR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RISKSTATS!$Y$2:$Y$3000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Coe.to.HFRXEH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RISKSTATS!$Z$2:$Z$3000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358853C-5629-4E90-A053-DDCE53188F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7B75C71-DC79-4D0E-B273-F3C98B7D15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0BE8E1E-3EB3-46B6-9693-956E5CA463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EB004F4-CDFD-4454-ADC9-AEDAC7A6C4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F924715-129E-42F0-AE24-7BAA7BC168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3669F06-DC3D-4CFE-B514-71920D357B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566CD1C-8A45-4D59-82AC-4370D7563E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A71986D-143C-41F9-93FB-B0EDF69F60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CD6BE25-BD82-4333-9F9B-36B4FA575F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B96F7DC-084C-476F-9E22-4DA2B49E98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AF58B17-0B3F-41E0-935D-092E6FEACF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8B09C2F-5623-4469-B0AC-3A2F3B054A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088CD06-4386-4396-BC6D-1F02FAAD75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2D8FD60-43CB-45A2-892B-BF9F0CB6B7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E788A20-617F-469A-8E18-76F3506FC4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CE43ADD-DCDF-46D1-B952-E0DCBB60AC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0.0%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417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RISKSTATS!$N$2:$N$3000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RISKSTATS!$AH$1</c:f>
              <c:strCache>
                <c:ptCount val="1"/>
                <c:pt idx="0">
                  <c:v>Health.Care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RISKSTATS!$AH$2:$AH$3000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  <c:min val="39995"/>
        </c:scaling>
        <c:delete val="0"/>
        <c:axPos val="b"/>
        <c:numFmt formatCode="m/d/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tickLblSkip val="3"/>
        <c:noMultiLvlLbl val="1"/>
      </c:cat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
<Relationships xmlns="http://schemas.openxmlformats.org/package/2006/relationships">
<Relationship Id="rId1" Target="../charts/chart1.xml" Type="http://schemas.openxmlformats.org/officeDocument/2006/relationships/chart"/>
<Relationship Id="rId2" Target="../charts/chart2.xml" Type="http://schemas.openxmlformats.org/officeDocument/2006/relationships/chart"/>
<Relationship Id="rId3" Target="../charts/chart3.xml" Type="http://schemas.openxmlformats.org/officeDocument/2006/relationships/chart"/>
</Relationships>

</file>

<file path=xl/drawings/_rels/drawing2.xml.rels><?xml version="1.0" encoding="UTF-8" standalone="no"?>
<Relationships xmlns="http://schemas.openxmlformats.org/package/2006/relationships">
<Relationship Id="rId1" Target="../charts/chart4.xml" Type="http://schemas.openxmlformats.org/officeDocument/2006/relationships/chart"/>
</Relationships>

</file>

<file path=xl/drawings/_rels/drawing3.xml.rels><?xml version="1.0" encoding="UTF-8" standalone="no"?>
<Relationships xmlns="http://schemas.openxmlformats.org/package/2006/relationships">
<Relationship Id="rId1" Target="../charts/chart5.xml" Type="http://schemas.openxmlformats.org/officeDocument/2006/relationships/chart"/>
<Relationship Id="rId2" Target="../charts/chart6.xml" Type="http://schemas.openxmlformats.org/officeDocument/2006/relationships/chart"/>
<Relationship Id="rId3" Target="../charts/chart7.xml" Type="http://schemas.openxmlformats.org/officeDocument/2006/relationships/chart"/>
<Relationship Id="rId4" Target="../charts/chart8.xml" Type="http://schemas.openxmlformats.org/officeDocument/2006/relationships/chart"/>
</Relationships>

</file>

<file path=xl/drawings/_rels/drawing4.xml.rels><?xml version="1.0" encoding="UTF-8" standalone="no"?>
<Relationships xmlns="http://schemas.openxmlformats.org/package/2006/relationships">
<Relationship Id="rId1" Target="../charts/chart9.xml" Type="http://schemas.openxmlformats.org/officeDocument/2006/relationships/chart"/>
<Relationship Id="rId10" Target="../media/image2.png" Type="http://schemas.openxmlformats.org/officeDocument/2006/relationships/image"/>
<Relationship Id="rId11" Target="../media/image3.png" Type="http://schemas.openxmlformats.org/officeDocument/2006/relationships/image"/>
<Relationship Id="rId12" Target="../charts/chart17.xml" Type="http://schemas.openxmlformats.org/officeDocument/2006/relationships/chart"/>
<Relationship Id="rId13" Target="../charts/chart18.xml" Type="http://schemas.openxmlformats.org/officeDocument/2006/relationships/chart"/>
<Relationship Id="rId14" Target="../charts/chart19.xml" Type="http://schemas.openxmlformats.org/officeDocument/2006/relationships/chart"/>
<Relationship Id="rId15" Target="../charts/chart20.xml" Type="http://schemas.openxmlformats.org/officeDocument/2006/relationships/chart"/>
<Relationship Id="rId16" Target="../charts/chart21.xml" Type="http://schemas.openxmlformats.org/officeDocument/2006/relationships/chart"/>
<Relationship Id="rId17" Target="../charts/chart22.xml" Type="http://schemas.openxmlformats.org/officeDocument/2006/relationships/chart"/>
<Relationship Id="rId18" Target="../charts/chart23.xml" Type="http://schemas.openxmlformats.org/officeDocument/2006/relationships/chart"/>
<Relationship Id="rId19" Target="../charts/chart24.xml" Type="http://schemas.openxmlformats.org/officeDocument/2006/relationships/chart"/>
<Relationship Id="rId2" Target="../charts/chart10.xml" Type="http://schemas.openxmlformats.org/officeDocument/2006/relationships/chart"/>
<Relationship Id="rId20" Target="../charts/chart25.xml" Type="http://schemas.openxmlformats.org/officeDocument/2006/relationships/chart"/>
<Relationship Id="rId21" Target="../charts/chart26.xml" Type="http://schemas.openxmlformats.org/officeDocument/2006/relationships/chart"/>
<Relationship Id="rId22" Target="../charts/chart27.xml" Type="http://schemas.openxmlformats.org/officeDocument/2006/relationships/chart"/>
<Relationship Id="rId23" Target="../charts/chart28.xml" Type="http://schemas.openxmlformats.org/officeDocument/2006/relationships/chart"/>
<Relationship Id="rId24" Target="../charts/chart29.xml" Type="http://schemas.openxmlformats.org/officeDocument/2006/relationships/chart"/>
<Relationship Id="rId3" Target="../charts/chart11.xml" Type="http://schemas.openxmlformats.org/officeDocument/2006/relationships/chart"/>
<Relationship Id="rId4" Target="../charts/chart12.xml" Type="http://schemas.openxmlformats.org/officeDocument/2006/relationships/chart"/>
<Relationship Id="rId5" Target="../charts/chart13.xml" Type="http://schemas.openxmlformats.org/officeDocument/2006/relationships/chart"/>
<Relationship Id="rId6" Target="../charts/chart14.xml" Type="http://schemas.openxmlformats.org/officeDocument/2006/relationships/chart"/>
<Relationship Id="rId7" Target="../charts/chart15.xml" Type="http://schemas.openxmlformats.org/officeDocument/2006/relationships/chart"/>
<Relationship Id="rId8" Target="../charts/chart16.xml" Type="http://schemas.openxmlformats.org/officeDocument/2006/relationships/chart"/>
<Relationship Id="rId9" Target="../media/image1.png" Type="http://schemas.openxmlformats.org/officeDocument/2006/relationships/image"/>
</Relationships>

</file>

<file path=xl/drawings/_rels/drawing5.xml.rels><?xml version="1.0" encoding="UTF-8" standalone="no"?>
<Relationships xmlns="http://schemas.openxmlformats.org/package/2006/relationships">
<Relationship Id="rId1" Target="../charts/chart30.xml" Type="http://schemas.openxmlformats.org/officeDocument/2006/relationships/chart"/>
<Relationship Id="rId2" Target="../charts/chart31.xml" Type="http://schemas.openxmlformats.org/officeDocument/2006/relationships/chart"/>
<Relationship Id="rId3" Target="../charts/chart32.xml" Type="http://schemas.openxmlformats.org/officeDocument/2006/relationships/chart"/>
<Relationship Id="rId4" Target="../charts/chart33.xml" Type="http://schemas.openxmlformats.org/officeDocument/2006/relationships/chart"/>
<Relationship Id="rId5" Target="../charts/chart34.xml" Type="http://schemas.openxmlformats.org/officeDocument/2006/relationships/chart"/>
</Relationships>

</file>

<file path=xl/drawings/_rels/drawing6.xml.rels><?xml version="1.0" encoding="UTF-8" standalone="no"?>
<Relationships xmlns="http://schemas.openxmlformats.org/package/2006/relationships">
<Relationship Id="rId1" Target="../charts/chart35.xml" Type="http://schemas.openxmlformats.org/officeDocument/2006/relationships/chart"/>
<Relationship Id="rId2" Target="../charts/chart36.xml" Type="http://schemas.openxmlformats.org/officeDocument/2006/relationships/chart"/>
<Relationship Id="rId3" Target="../charts/chart37.xml" Type="http://schemas.openxmlformats.org/officeDocument/2006/relationships/chart"/>
</Relationships>

</file>

<file path=xl/drawings/_rels/drawing7.xml.rels><?xml version="1.0" encoding="UTF-8" standalone="no"?>
<Relationships xmlns="http://schemas.openxmlformats.org/package/2006/relationships">
<Relationship Id="rId1" Target="../charts/chart38.xml" Type="http://schemas.openxmlformats.org/officeDocument/2006/relationships/chart"/>
<Relationship Id="rId2" Target="../charts/chart39.xml" Type="http://schemas.openxmlformats.org/officeDocument/2006/relationships/chart"/>
<Relationship Id="rId3" Target="../charts/chart40.xml" Type="http://schemas.openxmlformats.org/officeDocument/2006/relationships/chart"/>
<Relationship Id="rId4" Target="../charts/chart41.xml" Type="http://schemas.openxmlformats.org/officeDocument/2006/relationships/chart"/>
<Relationship Id="rId5" Target="../charts/chart42.xml" Type="http://schemas.openxmlformats.org/officeDocument/2006/relationships/chart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39</xdr:row>
      <xdr:rowOff>133350</xdr:rowOff>
    </xdr:from>
    <xdr:to>
      <xdr:col>17</xdr:col>
      <xdr:colOff>342900</xdr:colOff>
      <xdr:row>69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</xdr:row>
      <xdr:rowOff>185737</xdr:rowOff>
    </xdr:from>
    <xdr:to>
      <xdr:col>31</xdr:col>
      <xdr:colOff>304800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</xdr:colOff>
      <xdr:row>15</xdr:row>
      <xdr:rowOff>23812</xdr:rowOff>
    </xdr:from>
    <xdr:to>
      <xdr:col>22</xdr:col>
      <xdr:colOff>361950</xdr:colOff>
      <xdr:row>29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9</xdr:row>
      <xdr:rowOff>0</xdr:rowOff>
    </xdr:from>
    <xdr:to>
      <xdr:col>15</xdr:col>
      <xdr:colOff>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15</xdr:col>
      <xdr:colOff>-1</xdr:colOff>
      <xdr:row>40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15</xdr:col>
      <xdr:colOff>-1</xdr:colOff>
      <xdr:row>56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15</xdr:col>
      <xdr:colOff>-1</xdr:colOff>
      <xdr:row>73</xdr:row>
      <xdr:rowOff>180975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389</xdr:row>
      <xdr:rowOff>0</xdr:rowOff>
    </xdr:from>
    <xdr:to>
      <xdr:col>23</xdr:col>
      <xdr:colOff>1524000</xdr:colOff>
      <xdr:row>412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389</xdr:row>
      <xdr:rowOff>0</xdr:rowOff>
    </xdr:from>
    <xdr:to>
      <xdr:col>24</xdr:col>
      <xdr:colOff>76200</xdr:colOff>
      <xdr:row>411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393</xdr:row>
      <xdr:rowOff>266700</xdr:rowOff>
    </xdr:from>
    <xdr:to>
      <xdr:col>7</xdr:col>
      <xdr:colOff>0</xdr:colOff>
      <xdr:row>413</xdr:row>
      <xdr:rowOff>419099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387</xdr:row>
      <xdr:rowOff>152400</xdr:rowOff>
    </xdr:from>
    <xdr:to>
      <xdr:col>18</xdr:col>
      <xdr:colOff>0</xdr:colOff>
      <xdr:row>408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247650</xdr:colOff>
      <xdr:row>289</xdr:row>
      <xdr:rowOff>0</xdr:rowOff>
    </xdr:from>
    <xdr:to>
      <xdr:col>25</xdr:col>
      <xdr:colOff>247650</xdr:colOff>
      <xdr:row>310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1454150</xdr:colOff>
      <xdr:row>397</xdr:row>
      <xdr:rowOff>0</xdr:rowOff>
    </xdr:from>
    <xdr:to>
      <xdr:col>25</xdr:col>
      <xdr:colOff>0</xdr:colOff>
      <xdr:row>431</xdr:row>
      <xdr:rowOff>15875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394</xdr:row>
      <xdr:rowOff>0</xdr:rowOff>
    </xdr:from>
    <xdr:to>
      <xdr:col>21</xdr:col>
      <xdr:colOff>0</xdr:colOff>
      <xdr:row>428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1905000</xdr:colOff>
      <xdr:row>395</xdr:row>
      <xdr:rowOff>0</xdr:rowOff>
    </xdr:from>
    <xdr:to>
      <xdr:col>13</xdr:col>
      <xdr:colOff>0</xdr:colOff>
      <xdr:row>429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1078342</xdr:colOff>
      <xdr:row>328</xdr:row>
      <xdr:rowOff>233792</xdr:rowOff>
    </xdr:from>
    <xdr:to>
      <xdr:col>21</xdr:col>
      <xdr:colOff>0</xdr:colOff>
      <xdr:row>340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5442" y="179722892"/>
          <a:ext cx="5093858" cy="525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328</xdr:row>
      <xdr:rowOff>0</xdr:rowOff>
    </xdr:from>
    <xdr:to>
      <xdr:col>18</xdr:col>
      <xdr:colOff>985408</xdr:colOff>
      <xdr:row>339</xdr:row>
      <xdr:rowOff>166258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52300" y="179489100"/>
          <a:ext cx="5100208" cy="519545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312</xdr:row>
      <xdr:rowOff>62342</xdr:rowOff>
    </xdr:from>
    <xdr:to>
      <xdr:col>20</xdr:col>
      <xdr:colOff>985408</xdr:colOff>
      <xdr:row>323</xdr:row>
      <xdr:rowOff>214313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0" y="45248942"/>
          <a:ext cx="5100208" cy="51954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5</xdr:col>
      <xdr:colOff>0</xdr:colOff>
      <xdr:row>61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0</xdr:colOff>
      <xdr:row>45</xdr:row>
      <xdr:rowOff>0</xdr:rowOff>
    </xdr:from>
    <xdr:to>
      <xdr:col>10</xdr:col>
      <xdr:colOff>0</xdr:colOff>
      <xdr:row>61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14</xdr:col>
      <xdr:colOff>0</xdr:colOff>
      <xdr:row>61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70</xdr:row>
      <xdr:rowOff>38100</xdr:rowOff>
    </xdr:from>
    <xdr:to>
      <xdr:col>13</xdr:col>
      <xdr:colOff>4000500</xdr:colOff>
      <xdr:row>98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14</xdr:col>
      <xdr:colOff>0</xdr:colOff>
      <xdr:row>141</xdr:row>
      <xdr:rowOff>649224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14</xdr:col>
      <xdr:colOff>0</xdr:colOff>
      <xdr:row>176</xdr:row>
      <xdr:rowOff>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180</xdr:row>
      <xdr:rowOff>0</xdr:rowOff>
    </xdr:from>
    <xdr:to>
      <xdr:col>14</xdr:col>
      <xdr:colOff>0</xdr:colOff>
      <xdr:row>203</xdr:row>
      <xdr:rowOff>114300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208</xdr:row>
      <xdr:rowOff>0</xdr:rowOff>
    </xdr:from>
    <xdr:to>
      <xdr:col>14</xdr:col>
      <xdr:colOff>0</xdr:colOff>
      <xdr:row>237</xdr:row>
      <xdr:rowOff>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240</xdr:row>
      <xdr:rowOff>0</xdr:rowOff>
    </xdr:from>
    <xdr:to>
      <xdr:col>14</xdr:col>
      <xdr:colOff>0</xdr:colOff>
      <xdr:row>260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261</xdr:row>
      <xdr:rowOff>342900</xdr:rowOff>
    </xdr:from>
    <xdr:to>
      <xdr:col>14</xdr:col>
      <xdr:colOff>0</xdr:colOff>
      <xdr:row>283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284</xdr:row>
      <xdr:rowOff>0</xdr:rowOff>
    </xdr:from>
    <xdr:to>
      <xdr:col>14</xdr:col>
      <xdr:colOff>0</xdr:colOff>
      <xdr:row>304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306</xdr:row>
      <xdr:rowOff>0</xdr:rowOff>
    </xdr:from>
    <xdr:to>
      <xdr:col>14</xdr:col>
      <xdr:colOff>0</xdr:colOff>
      <xdr:row>326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no"?>
<Relationships xmlns="http://schemas.openxmlformats.org/package/2006/relationships">
<Relationship Id="rId1" Target="RiskTemplate.xlsx" TargetMode="External" Type="http://schemas.openxmlformats.org/officeDocument/2006/relationships/externalLinkPath"/>
</Relationships>
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A1:BP3000" totalsRowShown="0" headerRowDxfId="196" headerRowCellStyle="XLConnect.Header">
  <autoFilter ref="A1:BP3000"/>
  <tableColumns count="68">
    <tableColumn id="67" name="Date" dataDxfId="195" dataCellStyle="Percent">
      <calculatedColumnFormula>IF(ISBLANK(TBL_DATA[[#This Row],[Row.names]]), "",   DATE(YEAR(TBL_DATA[[#This Row],[Row.names]]), MONTH(TBL_DATA[[#This Row],[Row.names]]), DAY(TBL_DATA[[#This Row],[Row.names]])))</calculatedColumnFormula>
    </tableColumn>
    <tableColumn id="68" name="Rn" dataDxfId="194" dataCellStyle="Percent"/>
    <tableColumn id="1" name="Row.names" dataDxfId="193" dataCellStyle="XLConnect.DateTime"/>
    <tableColumn id="2" name="Daily.Return" dataDxfId="192" dataCellStyle="Percent"/>
    <tableColumn id="3" name="Cumulative.Return" dataDxfId="191" dataCellStyle="Percent"/>
    <tableColumn id="4" name="alpha_SPTR" dataDxfId="190" dataCellStyle="Percent"/>
    <tableColumn id="5" name="beta_SPTR" dataDxfId="189" dataCellStyle="XLConnect.Numeric"/>
    <tableColumn id="6" name="r2_SPTR" dataDxfId="188" dataCellStyle="Percent"/>
    <tableColumn id="7" name="resid.sd_SPTR" dataDxfId="187" dataCellStyle="Percent"/>
    <tableColumn id="8" name="alpha_HFRXEH" dataDxfId="186" dataCellStyle="Percent"/>
    <tableColumn id="9" name="beta_HFRXEH" dataDxfId="185" dataCellStyle="Percent"/>
    <tableColumn id="10" name="r2_HFRXEH" dataDxfId="184" dataCellStyle="Percent"/>
    <tableColumn id="11" name="resid.sd_HFRXEH" dataDxfId="183" dataCellStyle="Percent"/>
    <tableColumn id="12" name="Volatility" dataDxfId="182" dataCellStyle="Percent"/>
    <tableColumn id="13" name="Downside.Volatility" dataDxfId="181" dataCellStyle="Percent"/>
    <tableColumn id="14" name="Drawdown" dataDxfId="180" dataCellStyle="Percent"/>
    <tableColumn id="15" name="ETL" dataDxfId="179" dataCellStyle="Percent"/>
    <tableColumn id="16" name="VaR" dataDxfId="178" dataCellStyle="Percent"/>
    <tableColumn id="17" name="GeomActivePremium" dataDxfId="177" dataCellStyle="Percent"/>
    <tableColumn id="18" name="GeomTrackingError" dataDxfId="176" dataCellStyle="Percent"/>
    <tableColumn id="19" name="GeomInformationRatio" dataDxfId="175" dataCellStyle="XLConnect.Numeric"/>
    <tableColumn id="20" name="GeomActivePremium.1" dataDxfId="174" dataCellStyle="Percent"/>
    <tableColumn id="21" name="GeomTrackingError.1" dataDxfId="173" dataCellStyle="Percent"/>
    <tableColumn id="22" name="GeomInformationRatio.1" dataDxfId="172" dataCellStyle="Percent"/>
    <tableColumn id="23" name="Coe.to.SPTR"/>
    <tableColumn id="24" name="Coe.to.HFRXEH"/>
    <tableColumn id="25" name="Changepoints..vol." dataDxfId="171" dataCellStyle="Percent"/>
    <tableColumn id="26" name="Changepoints..meanvar."/>
    <tableColumn id="27" name="EWMA.Volatility" dataDxfId="170" dataCellStyle="Percent"/>
    <tableColumn id="28" name="Consumer.Discretionary" dataDxfId="169" dataCellStyle="Percent"/>
    <tableColumn id="29" name="Consumer.Staples" dataDxfId="168" dataCellStyle="Percent"/>
    <tableColumn id="30" name="Energy" dataDxfId="167" dataCellStyle="Percent"/>
    <tableColumn id="31" name="Financials" dataDxfId="166" dataCellStyle="Percent"/>
    <tableColumn id="32" name="Health.Care" dataDxfId="165" dataCellStyle="Percent"/>
    <tableColumn id="33" name="Information.Technology" dataDxfId="164" dataCellStyle="Percent"/>
    <tableColumn id="34" name="Materials" dataDxfId="163" dataCellStyle="Percent"/>
    <tableColumn id="35" name="Industrials" dataDxfId="162" dataCellStyle="Percent"/>
    <tableColumn id="36" name="Utilities" dataDxfId="161" dataCellStyle="Percent"/>
    <tableColumn id="37" name="Telecommunication.Services" dataDxfId="160" dataCellStyle="Percent"/>
    <tableColumn id="38" name="No.GIC" dataDxfId="159" dataCellStyle="Percent"/>
    <tableColumn id="39" name="L" dataDxfId="158" dataCellStyle="Percent"/>
    <tableColumn id="40" name="S" dataDxfId="157" dataCellStyle="Percent"/>
    <tableColumn id="41" name="Net" dataDxfId="156" dataCellStyle="Percent"/>
    <tableColumn id="42" name="Gross" dataDxfId="155" dataCellStyle="Percent"/>
    <tableColumn id="43" name="Consumer.Discretionary.1" dataDxfId="154" dataCellStyle="Percent"/>
    <tableColumn id="44" name="Consumer.Staples.1" dataDxfId="153" dataCellStyle="Percent"/>
    <tableColumn id="45" name="Energy.1" dataDxfId="152" dataCellStyle="Percent"/>
    <tableColumn id="46" name="Financials.1" dataDxfId="151" dataCellStyle="Percent"/>
    <tableColumn id="47" name="Health.Care.1" dataDxfId="150" dataCellStyle="Percent"/>
    <tableColumn id="48" name="Industrials.1" dataDxfId="149" dataCellStyle="Percent"/>
    <tableColumn id="49" name="Information.Technology.1" dataDxfId="148" dataCellStyle="Percent"/>
    <tableColumn id="50" name="Materials.1" dataDxfId="147" dataCellStyle="Percent"/>
    <tableColumn id="51" name="No.GIC.1" dataDxfId="146" dataCellStyle="Percent"/>
    <tableColumn id="52" name="Telecommunication.Services.1" dataDxfId="145" dataCellStyle="Percent"/>
    <tableColumn id="53" name="Utilities.1" dataDxfId="144" dataCellStyle="Percent"/>
    <tableColumn id="54" name="LARGE.CAP" dataDxfId="143" dataCellStyle="Percent"/>
    <tableColumn id="55" name="MEGA.CAP" dataDxfId="142" dataCellStyle="Percent"/>
    <tableColumn id="56" name="MICRO.CAP" dataDxfId="141" dataCellStyle="Percent"/>
    <tableColumn id="57" name="MID.CAP" dataDxfId="140" dataCellStyle="Percent"/>
    <tableColumn id="58" name="N.A" dataDxfId="139" dataCellStyle="Percent"/>
    <tableColumn id="59" name="SMALL.CAP" dataDxfId="138" dataCellStyle="Percent"/>
    <tableColumn id="60" name="Top_Long"/>
    <tableColumn id="61" name="Type_long"/>
    <tableColumn id="62" name="Long" dataDxfId="137" dataCellStyle="Percent"/>
    <tableColumn id="63" name="Top_Short" dataDxfId="136" dataCellStyle="Percent"/>
    <tableColumn id="64" name="Type_Short" dataDxfId="135" dataCellStyle="Percent"/>
    <tableColumn id="65" name="Short" dataDxfId="134" dataCellStyle="Percent"/>
    <tableColumn id="66" name="EWMA.Vol" dataDxfId="133" dataCellStyle="Percent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3" name="Table24" displayName="Table24" ref="B2:F8" totalsRowShown="0" headerRowDxfId="115" dataDxfId="113" headerRowBorderDxfId="114" dataCellStyle="Percent">
  <tableColumns count="5">
    <tableColumn id="1" name="MANDATES" dataDxfId="112"/>
    <tableColumn id="2" name="Latest" dataDxfId="111" dataCellStyle="Percent"/>
    <tableColumn id="3" name="21d ∆" dataDxfId="110" dataCellStyle="Percent"/>
    <tableColumn id="4" name="63d ∆" dataDxfId="109" dataCellStyle="Percent"/>
    <tableColumn id="5" name="252d ∆" dataDxfId="108" dataCellStyle="Percent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id="2" name="Table2" displayName="Table2" ref="C36:G42" totalsRowShown="0" headerRowDxfId="46" dataDxfId="44" headerRowBorderDxfId="45" dataCellStyle="Percent">
  <tableColumns count="5">
    <tableColumn id="1" name="RISK TRENDS" dataDxfId="43"/>
    <tableColumn id="2" name="Latest" dataDxfId="42" dataCellStyle="Percent">
      <calculatedColumnFormula>INDEX(INDIRECT("TBL_DATA[" &amp; TRIM($C37) &amp; "]"),ROW_LATEST)</calculatedColumnFormula>
    </tableColumn>
    <tableColumn id="3" name="21d ∆" dataDxfId="41" dataCellStyle="Percent">
      <calculatedColumnFormula>$D37-INDEX(INDIRECT("TBL_DATA[" &amp; TRIM($C37) &amp; "]"),ROW_LATEST-21)</calculatedColumnFormula>
    </tableColumn>
    <tableColumn id="4" name="63d ∆" dataDxfId="40" dataCellStyle="Percent">
      <calculatedColumnFormula>$D37-INDEX(INDIRECT("TBL_DATA[" &amp; TRIM($C37) &amp; "]"),ROW_LATEST-63)</calculatedColumnFormula>
    </tableColumn>
    <tableColumn id="5" name="252d ∆" dataDxfId="39" dataCellStyle="Percent">
      <calculatedColumnFormula>$D37-INDEX(INDIRECT("TBL_DATA[" &amp; TRIM($C37) &amp; "]"),ROW_LATEST-252)</calculatedColumnFormula>
    </tableColumn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id="4" name="Table25" displayName="Table25" ref="D101:K113" totalsRowCount="1" headerRowDxfId="38" dataDxfId="36" headerRowBorderDxfId="37" dataCellStyle="Percent">
  <tableColumns count="8">
    <tableColumn id="1" name="VOLATILITY CONTRIBUTION" totalsRowLabel="Total" dataDxfId="35" totalsRowDxfId="34" dataCellStyle="XLConnect.Header"/>
    <tableColumn id="6" name="Net Exp" totalsRowFunction="sum" dataDxfId="33" totalsRowDxfId="32" dataCellStyle="Percent">
      <calculatedColumnFormula>INDEX(INDIRECT("TBL_DATA[" &amp; LEFT(TRIM($D102),LEN(TRIM($D102))-2) &amp; "]"),ROW_LATEST)</calculatedColumnFormula>
    </tableColumn>
    <tableColumn id="8" name="% Total Net" totalsRowFunction="sum" dataDxfId="31" totalsRowDxfId="30" dataCellStyle="Percent">
      <calculatedColumnFormula>Table25[[#This Row],[Net Exp]]/Table25[[#Totals],[Net Exp]]</calculatedColumnFormula>
    </tableColumn>
    <tableColumn id="7" name="Risk Weight" totalsRowFunction="sum" dataDxfId="29" totalsRowDxfId="28" dataCellStyle="Percent">
      <calculatedColumnFormula>Table25[[#This Row],[Vol Contrib]]/Table25[[#Totals],[Vol Contrib]]</calculatedColumnFormula>
    </tableColumn>
    <tableColumn id="2" name="Vol Contrib" totalsRowFunction="sum" dataDxfId="27" totalsRowDxfId="26" dataCellStyle="Percent">
      <calculatedColumnFormula>INDEX(INDIRECT("TBL_DATA[" &amp; TRIM($D102)&amp;".1" &amp; "]"),ROW_LATEST)*SQRT(252)</calculatedColumnFormula>
    </tableColumn>
    <tableColumn id="3" name="21d ∆" dataDxfId="25" totalsRowDxfId="24" dataCellStyle="Percent">
      <calculatedColumnFormula>$H102-INDEX(INDIRECT("TBL_DATA[" &amp; TRIM($D102)&amp;".1" &amp; "]"),ROW_LATEST-21)*SQRT(252)</calculatedColumnFormula>
    </tableColumn>
    <tableColumn id="4" name="63d ∆" dataDxfId="23" totalsRowDxfId="22" dataCellStyle="Percent">
      <calculatedColumnFormula>$H102-INDEX(INDIRECT("TBL_DATA[" &amp; TRIM($D102)&amp;".1"  &amp; "]"),ROW_LATEST-63)*SQRT(252)</calculatedColumnFormula>
    </tableColumn>
    <tableColumn id="5" name="252d ∆" dataDxfId="21" totalsRowDxfId="20" dataCellStyle="Percent">
      <calculatedColumnFormula>$H102-INDEX(INDIRECT("TBL_DATA[" &amp; TRIM($D102)&amp;".1"  &amp; "]"),ROW_LATEST-252)*SQRT(252)</calculatedColumn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id="5" name="Table256" displayName="Table256" ref="D145:K152" totalsRowCount="1" headerRowDxfId="19" dataDxfId="17" headerRowBorderDxfId="18" dataCellStyle="Percent">
  <tableColumns count="8">
    <tableColumn id="1" name="RISK CONTRIBUTION" totalsRowLabel="Total" dataDxfId="16" totalsRowDxfId="15" dataCellStyle="XLConnect.Header"/>
    <tableColumn id="9" name="Net Exp" totalsRowFunction="sum" dataDxfId="14" totalsRowDxfId="13" dataCellStyle="Percent"/>
    <tableColumn id="6" name="% Total Net" totalsRowFunction="sum" totalsRowDxfId="12" dataCellStyle="Percent">
      <calculatedColumnFormula>Table256[[#This Row],[Net Exp]]/Table256[[#Totals],[Net Exp]]</calculatedColumnFormula>
    </tableColumn>
    <tableColumn id="7" name="Risk Weight" totalsRowFunction="sum" dataDxfId="11" totalsRowDxfId="10" dataCellStyle="Percent">
      <calculatedColumnFormula>Table256[[#This Row],[Vol Contrib]]/Table256[[#Totals],[Vol Contrib]]</calculatedColumnFormula>
    </tableColumn>
    <tableColumn id="2" name="Vol Contrib" totalsRowFunction="sum" dataDxfId="9" totalsRowDxfId="8" dataCellStyle="Percent">
      <calculatedColumnFormula>INDEX(INDIRECT("TBL_DATA[" &amp; TRIM($D146) &amp; "]"),ROW_LATEST)*SQRT(252)</calculatedColumnFormula>
    </tableColumn>
    <tableColumn id="3" name="21d ∆" dataDxfId="7" totalsRowDxfId="6" dataCellStyle="Percent">
      <calculatedColumnFormula>$H146-INDEX(INDIRECT("TBL_DATA[" &amp; TRIM($D146) &amp; "]"),ROW_LATEST-21)*SQRT(252)</calculatedColumnFormula>
    </tableColumn>
    <tableColumn id="4" name="63d ∆" dataDxfId="5" totalsRowDxfId="4" dataCellStyle="Percent">
      <calculatedColumnFormula>$H146-INDEX(INDIRECT("TBL_DATA[" &amp; TRIM($D146) &amp; "]"),ROW_LATEST-63)*SQRT(252)</calculatedColumnFormula>
    </tableColumn>
    <tableColumn id="5" name="252d ∆" dataDxfId="3" totalsRowDxfId="2" dataCellStyle="Percent">
      <calculatedColumnFormula>$H146-INDEX(INDIRECT("TBL_DATA[" &amp; TRIM($D146) &amp; "]"),ROW_LATEST-252)*SQRT(252)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drawings/drawing2.xml" Type="http://schemas.openxmlformats.org/officeDocument/2006/relationships/drawing"/>
</Relationships>

</file>

<file path=xl/worksheets/_rels/sheet4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Relationship Id="rId2" Target="../tables/table1.xml" Type="http://schemas.openxmlformats.org/officeDocument/2006/relationships/table"/>
</Relationships>

</file>

<file path=xl/worksheets/_rels/sheet6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Relationship Id="rId2" Target="../drawings/drawing3.xml" Type="http://schemas.openxmlformats.org/officeDocument/2006/relationships/drawing"/>
<Relationship Id="rId3" Target="../tables/table2.xml" Type="http://schemas.openxmlformats.org/officeDocument/2006/relationships/table"/>
</Relationships>

</file>

<file path=xl/worksheets/_rels/sheet7.xml.rels><?xml version="1.0" encoding="UTF-8" standalone="no"?>
<Relationships xmlns="http://schemas.openxmlformats.org/package/2006/relationships">
<Relationship Id="rId1" Target="../printerSettings/printerSettings4.bin" Type="http://schemas.openxmlformats.org/officeDocument/2006/relationships/printerSettings"/>
<Relationship Id="rId2" Target="../drawings/drawing4.xml" Type="http://schemas.openxmlformats.org/officeDocument/2006/relationships/drawing"/>
<Relationship Id="rId3" Target="../tables/table3.xml" Type="http://schemas.openxmlformats.org/officeDocument/2006/relationships/table"/>
<Relationship Id="rId4" Target="../tables/table4.xml" Type="http://schemas.openxmlformats.org/officeDocument/2006/relationships/table"/>
<Relationship Id="rId5" Target="../tables/table5.xml" Type="http://schemas.openxmlformats.org/officeDocument/2006/relationships/table"/>
</Relationships>

</file>

<file path=xl/worksheets/_rels/sheet8.xml.rels><?xml version="1.0" encoding="UTF-8" standalone="no"?>
<Relationships xmlns="http://schemas.openxmlformats.org/package/2006/relationships">
<Relationship Id="rId1" Target="../printerSettings/printerSettings5.bin" Type="http://schemas.openxmlformats.org/officeDocument/2006/relationships/printerSettings"/>
<Relationship Id="rId2" Target="../drawings/drawing5.xml" Type="http://schemas.openxmlformats.org/officeDocument/2006/relationships/drawing"/>
</Relationships>

</file>

<file path=xl/worksheets/_rels/sheet10.xml.rels><?xml version="1.0" encoding="UTF-8" standalone="no"?>
<Relationships xmlns="http://schemas.openxmlformats.org/package/2006/relationships">
<Relationship Id="rId1" Target="../printerSettings/printerSettings6.bin" Type="http://schemas.openxmlformats.org/officeDocument/2006/relationships/printerSettings"/>
<Relationship Id="rId2" Target="../drawings/drawing6.xml" Type="http://schemas.openxmlformats.org/officeDocument/2006/relationships/drawing"/>
</Relationships>

</file>

<file path=xl/worksheets/_rels/sheet11.xml.rels><?xml version="1.0" encoding="UTF-8" standalone="no"?>
<Relationships xmlns="http://schemas.openxmlformats.org/package/2006/relationships">
<Relationship Id="rId1" Target="../printerSettings/printerSettings7.bin" Type="http://schemas.openxmlformats.org/officeDocument/2006/relationships/printerSettings"/>
<Relationship Id="rId2" Target="../drawings/drawing7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"/>
  <sheetViews>
    <sheetView tabSelected="1" workbookViewId="0">
      <selection activeCell="L25" sqref="L25"/>
    </sheetView>
  </sheetViews>
  <sheetFormatPr defaultRowHeight="15" x14ac:dyDescent="0.25"/>
  <cols>
    <col min="2" max="4" bestFit="true" customWidth="true" width="9.5703125" collapsed="true"/>
  </cols>
  <sheetData>
    <row r="1" spans="1:23" x14ac:dyDescent="0.25">
      <c r="A1" s="15">
        <v>39995</v>
      </c>
      <c r="B1" s="99010" t="s">
        <v>4</v>
      </c>
      <c r="C1" s="99011" t="s">
        <v>36</v>
      </c>
      <c r="D1" s="99012" t="s">
        <v>30</v>
      </c>
      <c r="F1" s="15" t="s">
        <v>64</v>
      </c>
      <c r="G1" s="98992" t="s">
        <v>4</v>
      </c>
      <c r="H1" s="98993" t="s">
        <v>36</v>
      </c>
      <c r="I1" s="98994" t="s">
        <v>30</v>
      </c>
      <c r="K1" s="15" t="s">
        <v>65</v>
      </c>
      <c r="L1" s="98974" t="s">
        <v>4</v>
      </c>
      <c r="M1" s="98975" t="s">
        <v>36</v>
      </c>
      <c r="N1" s="98976" t="s">
        <v>30</v>
      </c>
      <c r="T1" t="s">
        <v>65</v>
      </c>
      <c r="U1" t="s">
        <v>66</v>
      </c>
      <c r="V1" t="s">
        <v>67</v>
      </c>
      <c r="W1" t="s">
        <v>68</v>
      </c>
    </row>
    <row r="2" spans="1:23" x14ac:dyDescent="0.25">
      <c r="A2" t="s">
        <v>25</v>
      </c>
      <c r="B2" s="99013" t="n">
        <v>-0.061823802163832986</v>
      </c>
      <c r="C2" s="99018" t="n">
        <v>-0.09025911210491044</v>
      </c>
      <c r="D2" s="99023" t="n">
        <v>-0.030203124868251274</v>
      </c>
      <c r="F2" t="s">
        <v>37</v>
      </c>
      <c r="G2" s="98995" t="n">
        <v>-0.02787657466646376</v>
      </c>
      <c r="H2" s="99000" t="n">
        <v>-0.039385567489566786</v>
      </c>
      <c r="I2" s="99005" t="n">
        <v>-0.02006294933094832</v>
      </c>
      <c r="K2" t="s">
        <v>37</v>
      </c>
      <c r="L2" s="98977" t="n">
        <v>-0.0062305320289857136</v>
      </c>
      <c r="M2" s="98982" t="n">
        <v>-0.012394789739718526</v>
      </c>
      <c r="N2" s="98987" t="n">
        <v>-0.007692029574995041</v>
      </c>
      <c r="T2" t="s">
        <v>37</v>
      </c>
      <c r="U2" s="55">
        <v>-2.9727739999999999E-2</v>
      </c>
      <c r="V2" s="18">
        <f>U2+0.03</f>
        <v>2.7225999999999986E-4</v>
      </c>
      <c r="W2" s="18">
        <f>V2</f>
        <v>2.7225999999999986E-4</v>
      </c>
    </row>
    <row r="3" spans="1:23" x14ac:dyDescent="0.25">
      <c r="A3" t="s">
        <v>26</v>
      </c>
      <c r="B3" s="99014" t="n">
        <v>-0.0031118288916307524</v>
      </c>
      <c r="C3" s="99019" t="n">
        <v>-0.004779366403889873</v>
      </c>
      <c r="D3" s="99024" t="n">
        <v>-0.002028564586806031</v>
      </c>
      <c r="E3" s="12"/>
      <c r="F3" t="s">
        <v>38</v>
      </c>
      <c r="G3" s="98996" t="n">
        <v>-0.003148449456682356</v>
      </c>
      <c r="H3" s="99001" t="n">
        <v>-0.005301647450167923</v>
      </c>
      <c r="I3" s="99006" t="n">
        <v>-0.0025011739289031443</v>
      </c>
      <c r="K3" t="s">
        <v>38</v>
      </c>
      <c r="L3" s="98978" t="n">
        <v>-0.002437901464317105</v>
      </c>
      <c r="M3" s="98983" t="n">
        <v>-0.001928033506178095</v>
      </c>
      <c r="N3" s="98988" t="n">
        <v>-0.0011707804489632656</v>
      </c>
      <c r="T3" t="s">
        <v>38</v>
      </c>
      <c r="U3" s="55">
        <v>-4.5871690000000003E-3</v>
      </c>
      <c r="V3" s="18">
        <f>U3+0.03</f>
        <v>2.5412830999999997E-2</v>
      </c>
      <c r="W3" s="18">
        <f>V3-V2</f>
        <v>2.5140570999999997E-2</v>
      </c>
    </row>
    <row r="4" spans="1:23" x14ac:dyDescent="0.25">
      <c r="A4" t="s">
        <v>27</v>
      </c>
      <c r="B4" s="99015" t="n">
        <v>2.8736115574479193E-4</v>
      </c>
      <c r="C4" s="99020" t="n">
        <v>7.424210993480784E-4</v>
      </c>
      <c r="D4" s="99025" t="n">
        <v>2.6574133425039115E-4</v>
      </c>
      <c r="E4" s="12"/>
      <c r="F4" t="s">
        <v>39</v>
      </c>
      <c r="G4" s="98997" t="n">
        <v>-1.2688636315427715E-5</v>
      </c>
      <c r="H4" s="99002" t="n">
        <v>1.1012010222155588E-4</v>
      </c>
      <c r="I4" s="99007" t="n">
        <v>-1.567621320373025E-4</v>
      </c>
      <c r="K4" t="s">
        <v>39</v>
      </c>
      <c r="L4" s="98979" t="n">
        <v>-7.050282511000816E-5</v>
      </c>
      <c r="M4" s="98984" t="n">
        <v>8.19418765204416E-4</v>
      </c>
      <c r="N4" s="98989" t="n">
        <v>4.892890839119923E-4</v>
      </c>
      <c r="T4" t="s">
        <v>39</v>
      </c>
      <c r="U4" s="55">
        <v>-2.0190040000000001E-5</v>
      </c>
      <c r="V4" s="18">
        <f>U4+0.03</f>
        <v>2.9979809959999999E-2</v>
      </c>
      <c r="W4" s="18">
        <f t="shared" ref="W4:W6" si="0">V4-V3</f>
        <v>4.5669789600000024E-3</v>
      </c>
    </row>
    <row r="5" spans="1:23" x14ac:dyDescent="0.25">
      <c r="A5" t="s">
        <v>28</v>
      </c>
      <c r="B5" s="99016" t="n">
        <v>0.003548459360371903</v>
      </c>
      <c r="C5" s="99021" t="n">
        <v>0.0061807005660448056</v>
      </c>
      <c r="D5" s="99026" t="n">
        <v>0.0023574750016002732</v>
      </c>
      <c r="E5" s="12"/>
      <c r="F5" t="s">
        <v>40</v>
      </c>
      <c r="G5" s="98998" t="n">
        <v>0.003081896030441511</v>
      </c>
      <c r="H5" s="99003" t="n">
        <v>0.005399515872258398</v>
      </c>
      <c r="I5" s="99008" t="n">
        <v>0.0021258873852523785</v>
      </c>
      <c r="K5" t="s">
        <v>40</v>
      </c>
      <c r="L5" s="98980" t="n">
        <v>0.002821478445103165</v>
      </c>
      <c r="M5" s="98985" t="n">
        <v>0.006002744097685975</v>
      </c>
      <c r="N5" s="98990" t="n">
        <v>0.0025694087751403916</v>
      </c>
      <c r="R5" s="16"/>
      <c r="T5" t="s">
        <v>40</v>
      </c>
      <c r="U5" s="55">
        <v>6.1388160000000001E-3</v>
      </c>
      <c r="V5" s="18">
        <f>U5+0.03</f>
        <v>3.6138815999999997E-2</v>
      </c>
      <c r="W5" s="18">
        <f t="shared" si="0"/>
        <v>6.159006039999998E-3</v>
      </c>
    </row>
    <row r="6" spans="1:23" x14ac:dyDescent="0.25">
      <c r="A6" t="s">
        <v>29</v>
      </c>
      <c r="B6" s="99017" t="n">
        <v>0.05238095238095242</v>
      </c>
      <c r="C6" s="99022" t="n">
        <v>0.11581137451072632</v>
      </c>
      <c r="D6" s="99027" t="n">
        <v>0.025593827222754495</v>
      </c>
      <c r="E6" s="12"/>
      <c r="F6" t="s">
        <v>41</v>
      </c>
      <c r="G6" s="98999" t="n">
        <v>0.011589792579166147</v>
      </c>
      <c r="H6" s="99004" t="n">
        <v>0.03911475021795918</v>
      </c>
      <c r="I6" s="99009" t="n">
        <v>0.014502816375771443</v>
      </c>
      <c r="K6" t="s">
        <v>41</v>
      </c>
      <c r="L6" s="98981" t="n">
        <v>0.007862195567047037</v>
      </c>
      <c r="M6" s="98986" t="n">
        <v>0.023887085019454357</v>
      </c>
      <c r="N6" s="98991" t="n">
        <v>0.009210840168070167</v>
      </c>
      <c r="R6" s="16"/>
      <c r="S6" s="19"/>
      <c r="T6" t="s">
        <v>41</v>
      </c>
      <c r="U6" s="55">
        <v>1.870318E-2</v>
      </c>
      <c r="V6" s="18">
        <f>U6+0.03</f>
        <v>4.8703179999999999E-2</v>
      </c>
      <c r="W6" s="18">
        <f t="shared" si="0"/>
        <v>1.2564364000000001E-2</v>
      </c>
    </row>
    <row r="7" spans="1:23" x14ac:dyDescent="0.25">
      <c r="A7" t="s">
        <v>31</v>
      </c>
      <c r="B7" s="18">
        <f>B3</f>
        <v>-2.6869555000000002E-3</v>
      </c>
      <c r="C7" s="18">
        <f t="shared" ref="C7:D7" si="1">C3</f>
        <v>-1.7210090999999999E-3</v>
      </c>
      <c r="D7" s="18">
        <f t="shared" si="1"/>
        <v>-4.0276616999999999E-3</v>
      </c>
      <c r="F7" t="s">
        <v>31</v>
      </c>
      <c r="G7" s="18">
        <f>G3</f>
        <v>-2.1558274000000001E-3</v>
      </c>
      <c r="H7" s="18">
        <f t="shared" ref="H7:I7" si="2">H3</f>
        <v>-2.3001497999999999E-3</v>
      </c>
      <c r="I7" s="18">
        <f t="shared" si="2"/>
        <v>-4.6964529000000001E-3</v>
      </c>
      <c r="K7" t="s">
        <v>31</v>
      </c>
      <c r="L7" s="18">
        <f>L3</f>
        <v>-4.5671770000000004E-3</v>
      </c>
      <c r="M7" s="18">
        <f t="shared" ref="M7:N7" si="3">M3</f>
        <v>-4.220054E-3</v>
      </c>
      <c r="N7" s="18">
        <f t="shared" si="3"/>
        <v>-8.7194442000000007E-3</v>
      </c>
      <c r="R7" s="16"/>
      <c r="S7" s="19"/>
      <c r="W7" s="56">
        <v>0.05</v>
      </c>
    </row>
    <row r="8" spans="1:23" x14ac:dyDescent="0.25">
      <c r="A8" t="s">
        <v>32</v>
      </c>
      <c r="B8" s="18">
        <f>B4</f>
        <v>2.8171439999999999E-4</v>
      </c>
      <c r="C8" s="18">
        <f>C4</f>
        <v>2.6886379999999999E-4</v>
      </c>
      <c r="D8" s="18">
        <f>D4</f>
        <v>6.1269690000000001E-4</v>
      </c>
      <c r="F8" t="s">
        <v>32</v>
      </c>
      <c r="G8" s="18">
        <f>G4-G3</f>
        <v>2.3100085999999999E-3</v>
      </c>
      <c r="H8" s="18">
        <f t="shared" ref="H8:I8" si="4">H4-H3</f>
        <v>2.1695777E-3</v>
      </c>
      <c r="I8" s="18">
        <f t="shared" si="4"/>
        <v>4.8340114999999998E-3</v>
      </c>
      <c r="K8" t="s">
        <v>32</v>
      </c>
      <c r="L8" s="18">
        <f>L4-L3</f>
        <v>5.6788900000000007E-3</v>
      </c>
      <c r="M8" s="18">
        <f t="shared" ref="M8:N8" si="5">M4-M3</f>
        <v>4.0812050000000001E-3</v>
      </c>
      <c r="N8" s="18">
        <f t="shared" si="5"/>
        <v>9.2565727E-3</v>
      </c>
      <c r="R8" s="16"/>
      <c r="S8" s="19"/>
    </row>
    <row r="9" spans="1:23" x14ac:dyDescent="0.25">
      <c r="A9" t="s">
        <v>33</v>
      </c>
      <c r="B9" s="18">
        <f>B5-B4</f>
        <v>2.7287130000000002E-3</v>
      </c>
      <c r="C9" s="18">
        <f t="shared" ref="C9:D9" si="6">C5-C4</f>
        <v>1.6840747000000001E-3</v>
      </c>
      <c r="D9" s="18">
        <f t="shared" si="6"/>
        <v>4.8166802999999999E-3</v>
      </c>
      <c r="F9" t="s">
        <v>33</v>
      </c>
      <c r="G9" s="18">
        <f>G5-G4</f>
        <v>2.3824994000000003E-3</v>
      </c>
      <c r="H9" s="18">
        <f t="shared" ref="H9:I9" si="7">H5-H4</f>
        <v>2.3802454999999998E-3</v>
      </c>
      <c r="I9" s="18">
        <f t="shared" si="7"/>
        <v>5.1169971999999999E-3</v>
      </c>
      <c r="K9" t="s">
        <v>33</v>
      </c>
      <c r="L9" s="18">
        <f>L5-L4</f>
        <v>3.4508379999999995E-3</v>
      </c>
      <c r="M9" s="18">
        <f t="shared" ref="M9:N9" si="8">M5-M4</f>
        <v>2.6916800000000001E-3</v>
      </c>
      <c r="N9" s="18">
        <f t="shared" si="8"/>
        <v>4.9399448000000002E-3</v>
      </c>
      <c r="R9" s="16"/>
      <c r="S9" s="19"/>
    </row>
    <row r="10" spans="1:23" x14ac:dyDescent="0.25">
      <c r="A10" t="s">
        <v>34</v>
      </c>
      <c r="B10" s="18">
        <f>B4-B2</f>
        <v>3.4418871000000004E-2</v>
      </c>
      <c r="C10" s="18">
        <f t="shared" ref="C10:D10" si="9">C4-C2</f>
        <v>2.7391714400000003E-2</v>
      </c>
      <c r="D10" s="18">
        <f t="shared" si="9"/>
        <v>6.7099899399999996E-2</v>
      </c>
      <c r="F10" t="s">
        <v>34</v>
      </c>
      <c r="G10" s="18">
        <f>G4-G2</f>
        <v>2.2813188599999999E-2</v>
      </c>
      <c r="H10" s="18">
        <f t="shared" ref="H10:I10" si="10">H4-H2</f>
        <v>1.99323772E-2</v>
      </c>
      <c r="I10" s="18">
        <f t="shared" si="10"/>
        <v>3.95231261E-2</v>
      </c>
      <c r="K10" t="s">
        <v>34</v>
      </c>
      <c r="L10" s="18">
        <f>L3-L2</f>
        <v>1.8091829999999996E-2</v>
      </c>
      <c r="M10" s="18">
        <f>M3-M2</f>
        <v>9.9838359999999994E-3</v>
      </c>
      <c r="N10" s="18">
        <f>N3-N2</f>
        <v>1.6132677200000001E-2</v>
      </c>
      <c r="R10" s="16"/>
      <c r="S10" s="19"/>
    </row>
    <row r="11" spans="1:23" x14ac:dyDescent="0.25">
      <c r="A11" t="s">
        <v>35</v>
      </c>
      <c r="B11" s="18">
        <f>B6-B4</f>
        <v>2.5853343099999999E-2</v>
      </c>
      <c r="C11" s="18">
        <f t="shared" ref="C11:D11" si="11">C6-C4</f>
        <v>1.42339526E-2</v>
      </c>
      <c r="D11" s="18">
        <f t="shared" si="11"/>
        <v>4.68217467E-2</v>
      </c>
      <c r="F11" t="s">
        <v>35</v>
      </c>
      <c r="G11" s="18">
        <f>G6-G4</f>
        <v>2.15202439E-2</v>
      </c>
      <c r="H11" s="18">
        <f t="shared" ref="H11:I11" si="12">H6-H4</f>
        <v>1.46333885E-2</v>
      </c>
      <c r="I11" s="18">
        <f t="shared" si="12"/>
        <v>3.8977191600000002E-2</v>
      </c>
      <c r="K11" t="s">
        <v>35</v>
      </c>
      <c r="L11" s="18">
        <f>L6-L5</f>
        <v>1.7111873999999999E-2</v>
      </c>
      <c r="M11" s="18">
        <f>M6-M5</f>
        <v>7.7202629999999998E-3</v>
      </c>
      <c r="N11" s="18">
        <f t="shared" ref="N11" si="13">N6-N4</f>
        <v>2.4244716699999998E-2</v>
      </c>
    </row>
    <row r="13" spans="1:23" x14ac:dyDescent="0.25">
      <c r="A13" t="s">
        <v>70</v>
      </c>
      <c r="B13" t="s">
        <v>22</v>
      </c>
      <c r="C13" t="s">
        <v>30</v>
      </c>
      <c r="D13" t="s">
        <v>36</v>
      </c>
      <c r="F13" t="s">
        <v>70</v>
      </c>
      <c r="G13" t="s">
        <v>22</v>
      </c>
      <c r="H13" t="s">
        <v>30</v>
      </c>
      <c r="I13" t="s">
        <v>36</v>
      </c>
      <c r="K13" t="s">
        <v>70</v>
      </c>
      <c r="L13" t="s">
        <v>22</v>
      </c>
      <c r="M13" t="s">
        <v>30</v>
      </c>
      <c r="N13" t="s">
        <v>36</v>
      </c>
    </row>
    <row r="14" spans="1:23" x14ac:dyDescent="0.25">
      <c r="A14" t="s">
        <v>37</v>
      </c>
      <c r="B14" s="18">
        <f>B2+$B$26</f>
        <v>3.5862843400000004E-2</v>
      </c>
      <c r="C14" s="18">
        <f>C2+$C$26</f>
        <v>4.2877149400000009E-2</v>
      </c>
      <c r="D14" s="18">
        <f>D2+$D$26</f>
        <v>3.5127975000000117E-3</v>
      </c>
      <c r="F14" t="s">
        <v>37</v>
      </c>
      <c r="G14" s="18">
        <f>G2+$G$26</f>
        <v>4.7340992600000006E-2</v>
      </c>
      <c r="H14" s="18">
        <f>H2+$H$26</f>
        <v>4.9937050700000006E-2</v>
      </c>
      <c r="I14" s="18">
        <f>I2+$I$26</f>
        <v>3.0614432500000004E-2</v>
      </c>
      <c r="K14" t="s">
        <v>37</v>
      </c>
      <c r="L14" s="18">
        <f>L2+$L$26</f>
        <v>4.7340993000000012E-2</v>
      </c>
      <c r="M14" s="18">
        <f>M2+$M$26</f>
        <v>5.579611000000001E-2</v>
      </c>
      <c r="N14" s="18">
        <f>N2+$N$26</f>
        <v>4.514787860000001E-2</v>
      </c>
    </row>
    <row r="15" spans="1:23" x14ac:dyDescent="0.25">
      <c r="A15" t="s">
        <v>38</v>
      </c>
      <c r="B15" s="18">
        <f>B3+$B$26</f>
        <v>6.7313044500000002E-2</v>
      </c>
      <c r="C15" s="18">
        <f>C3+$C$26</f>
        <v>6.8278990900000003E-2</v>
      </c>
      <c r="D15" s="18">
        <f>D3+$D$26</f>
        <v>6.5972338300000002E-2</v>
      </c>
      <c r="F15" t="s">
        <v>38</v>
      </c>
      <c r="G15" s="18">
        <f t="shared" ref="G15:G17" si="14">G3+$G$26</f>
        <v>6.7844172600000002E-2</v>
      </c>
      <c r="H15" s="18">
        <f t="shared" ref="H15:H17" si="15">H3+$H$26</f>
        <v>6.7699850200000009E-2</v>
      </c>
      <c r="I15" s="18">
        <f t="shared" ref="I15:I17" si="16">I3+$I$26</f>
        <v>6.5303547100000012E-2</v>
      </c>
      <c r="K15" t="s">
        <v>38</v>
      </c>
      <c r="L15" s="18">
        <f>L3+$L$26</f>
        <v>6.5432823000000001E-2</v>
      </c>
      <c r="M15" s="18">
        <f>M3+$M$26</f>
        <v>6.5779946000000006E-2</v>
      </c>
      <c r="N15" s="18">
        <f>N3+$N$26</f>
        <v>6.1280555800000004E-2</v>
      </c>
    </row>
    <row r="16" spans="1:23" x14ac:dyDescent="0.25">
      <c r="A16" t="s">
        <v>39</v>
      </c>
      <c r="B16" s="18">
        <f>B4+$B$26</f>
        <v>7.02817144E-2</v>
      </c>
      <c r="C16" s="18">
        <f>C4+$C$26</f>
        <v>7.0268863800000012E-2</v>
      </c>
      <c r="D16" s="18">
        <f>D4+$D$26</f>
        <v>7.0612696900000008E-2</v>
      </c>
      <c r="F16" t="s">
        <v>39</v>
      </c>
      <c r="G16" s="18">
        <f t="shared" si="14"/>
        <v>7.0154181200000013E-2</v>
      </c>
      <c r="H16" s="18">
        <f t="shared" si="15"/>
        <v>6.9869427900000003E-2</v>
      </c>
      <c r="I16" s="18">
        <f t="shared" si="16"/>
        <v>7.0137558600000011E-2</v>
      </c>
      <c r="K16" t="s">
        <v>39</v>
      </c>
      <c r="L16" s="18">
        <f>L4+$L$26</f>
        <v>7.1111713000000007E-2</v>
      </c>
      <c r="M16" s="18">
        <f>M4+$M$26</f>
        <v>6.986115100000001E-2</v>
      </c>
      <c r="N16" s="18">
        <f>N4+$N$26</f>
        <v>7.0537128500000004E-2</v>
      </c>
    </row>
    <row r="17" spans="1:14" x14ac:dyDescent="0.25">
      <c r="A17" t="s">
        <v>40</v>
      </c>
      <c r="B17" s="18">
        <f>B5+$B$26</f>
        <v>7.3010427400000008E-2</v>
      </c>
      <c r="C17" s="18">
        <f>C5+$C$26</f>
        <v>7.1952938500000008E-2</v>
      </c>
      <c r="D17" s="18">
        <f>D5+$D$26</f>
        <v>7.5429377200000008E-2</v>
      </c>
      <c r="F17" t="s">
        <v>40</v>
      </c>
      <c r="G17" s="18">
        <f t="shared" si="14"/>
        <v>7.25366806E-2</v>
      </c>
      <c r="H17" s="18">
        <f t="shared" si="15"/>
        <v>7.2249673400000006E-2</v>
      </c>
      <c r="I17" s="18">
        <f t="shared" si="16"/>
        <v>7.5254555800000011E-2</v>
      </c>
      <c r="K17" t="s">
        <v>40</v>
      </c>
      <c r="L17" s="18">
        <f>L5+$L$26</f>
        <v>7.4562551000000005E-2</v>
      </c>
      <c r="M17" s="18">
        <f>M5+$M$26</f>
        <v>7.2552831000000012E-2</v>
      </c>
      <c r="N17" s="18">
        <f>N5+$N$26</f>
        <v>7.5477073300000003E-2</v>
      </c>
    </row>
    <row r="18" spans="1:14" x14ac:dyDescent="0.25">
      <c r="A18" t="s">
        <v>41</v>
      </c>
      <c r="B18" s="18">
        <f>B6+$B$26</f>
        <v>9.613505750000001E-2</v>
      </c>
      <c r="C18" s="18">
        <f>C6+$C$26</f>
        <v>8.4502816400000014E-2</v>
      </c>
      <c r="D18" s="18">
        <f>D6+$D$26</f>
        <v>0.11743444360000001</v>
      </c>
      <c r="F18" t="s">
        <v>41</v>
      </c>
      <c r="G18" s="18">
        <f>G6+$G$26</f>
        <v>9.1674425100000012E-2</v>
      </c>
      <c r="H18" s="18">
        <f>H6+$H$26</f>
        <v>8.4502816400000014E-2</v>
      </c>
      <c r="I18" s="18">
        <f>I6+$I$26</f>
        <v>0.1091147502</v>
      </c>
      <c r="K18" t="s">
        <v>41</v>
      </c>
      <c r="L18" s="18">
        <f>L6+$L$26</f>
        <v>9.1674425000000004E-2</v>
      </c>
      <c r="M18" s="18">
        <f>M6+$M$26</f>
        <v>8.0273094000000003E-2</v>
      </c>
      <c r="N18" s="18">
        <f>N6+$N$26</f>
        <v>9.4781845200000006E-2</v>
      </c>
    </row>
    <row r="20" spans="1:14" x14ac:dyDescent="0.25">
      <c r="A20" t="s">
        <v>69</v>
      </c>
      <c r="B20" t="s">
        <v>22</v>
      </c>
      <c r="C20" t="s">
        <v>30</v>
      </c>
      <c r="D20" t="s">
        <v>36</v>
      </c>
      <c r="F20" t="s">
        <v>69</v>
      </c>
      <c r="G20" t="s">
        <v>22</v>
      </c>
      <c r="H20" t="s">
        <v>30</v>
      </c>
      <c r="I20" t="s">
        <v>36</v>
      </c>
      <c r="K20" t="s">
        <v>69</v>
      </c>
      <c r="L20" t="s">
        <v>22</v>
      </c>
      <c r="M20" t="s">
        <v>30</v>
      </c>
      <c r="N20" t="s">
        <v>36</v>
      </c>
    </row>
    <row r="21" spans="1:14" x14ac:dyDescent="0.25">
      <c r="A21" t="s">
        <v>37</v>
      </c>
      <c r="B21" s="18">
        <f>B14</f>
        <v>3.5862843400000004E-2</v>
      </c>
      <c r="C21" s="18">
        <f>C14</f>
        <v>4.2877149400000009E-2</v>
      </c>
      <c r="D21" s="18">
        <f>D14</f>
        <v>3.5127975000000117E-3</v>
      </c>
      <c r="F21" t="s">
        <v>37</v>
      </c>
      <c r="G21" s="18">
        <f>G14</f>
        <v>4.7340992600000006E-2</v>
      </c>
      <c r="H21" s="18">
        <f t="shared" ref="H21:I21" si="17">H14</f>
        <v>4.9937050700000006E-2</v>
      </c>
      <c r="I21" s="18">
        <f t="shared" si="17"/>
        <v>3.0614432500000004E-2</v>
      </c>
      <c r="K21" t="s">
        <v>37</v>
      </c>
      <c r="L21" s="18">
        <f>L14</f>
        <v>4.7340993000000012E-2</v>
      </c>
      <c r="M21" s="18">
        <f t="shared" ref="M21:N21" si="18">M14</f>
        <v>5.579611000000001E-2</v>
      </c>
      <c r="N21" s="18">
        <f t="shared" si="18"/>
        <v>4.514787860000001E-2</v>
      </c>
    </row>
    <row r="22" spans="1:14" x14ac:dyDescent="0.25">
      <c r="A22" t="s">
        <v>38</v>
      </c>
      <c r="B22" s="18">
        <f t="shared" ref="B22:D25" si="19">B15-B14</f>
        <v>3.1450201099999998E-2</v>
      </c>
      <c r="C22" s="18">
        <f t="shared" si="19"/>
        <v>2.5401841499999994E-2</v>
      </c>
      <c r="D22" s="18">
        <f t="shared" si="19"/>
        <v>6.2459540799999991E-2</v>
      </c>
      <c r="F22" t="s">
        <v>38</v>
      </c>
      <c r="G22" s="18">
        <f>G15-G14</f>
        <v>2.0503179999999996E-2</v>
      </c>
      <c r="H22" s="18">
        <f t="shared" ref="H22:I22" si="20">H15-H14</f>
        <v>1.7762799500000002E-2</v>
      </c>
      <c r="I22" s="18">
        <f t="shared" si="20"/>
        <v>3.4689114600000008E-2</v>
      </c>
      <c r="K22" t="s">
        <v>38</v>
      </c>
      <c r="L22" s="18">
        <f>L15-L14</f>
        <v>1.8091829999999989E-2</v>
      </c>
      <c r="M22" s="18">
        <f t="shared" ref="M22:N22" si="21">M15-M14</f>
        <v>9.9838359999999959E-3</v>
      </c>
      <c r="N22" s="18">
        <f t="shared" si="21"/>
        <v>1.6132677199999994E-2</v>
      </c>
    </row>
    <row r="23" spans="1:14" x14ac:dyDescent="0.25">
      <c r="A23" t="s">
        <v>39</v>
      </c>
      <c r="B23" s="18">
        <f t="shared" si="19"/>
        <v>2.9686698999999983E-3</v>
      </c>
      <c r="C23" s="55">
        <f t="shared" si="19"/>
        <v>1.9898729000000087E-3</v>
      </c>
      <c r="D23" s="55">
        <f t="shared" si="19"/>
        <v>4.6403586000000052E-3</v>
      </c>
      <c r="F23" t="s">
        <v>39</v>
      </c>
      <c r="G23" s="18">
        <f t="shared" ref="G23:I23" si="22">G16-G15</f>
        <v>2.3100086000000103E-3</v>
      </c>
      <c r="H23" s="55">
        <f t="shared" si="22"/>
        <v>2.1695776999999944E-3</v>
      </c>
      <c r="I23" s="55">
        <f t="shared" si="22"/>
        <v>4.8340114999999989E-3</v>
      </c>
      <c r="K23" t="s">
        <v>39</v>
      </c>
      <c r="L23" s="18">
        <f t="shared" ref="L23:N23" si="23">L16-L15</f>
        <v>5.6788900000000059E-3</v>
      </c>
      <c r="M23" s="55">
        <f t="shared" si="23"/>
        <v>4.0812050000000044E-3</v>
      </c>
      <c r="N23" s="55">
        <f t="shared" si="23"/>
        <v>9.2565727E-3</v>
      </c>
    </row>
    <row r="24" spans="1:14" x14ac:dyDescent="0.25">
      <c r="A24" t="s">
        <v>40</v>
      </c>
      <c r="B24" s="18">
        <f t="shared" si="19"/>
        <v>2.7287130000000076E-3</v>
      </c>
      <c r="C24" s="55">
        <f t="shared" si="19"/>
        <v>1.6840746999999961E-3</v>
      </c>
      <c r="D24" s="55">
        <f t="shared" si="19"/>
        <v>4.8166803000000008E-3</v>
      </c>
      <c r="F24" t="s">
        <v>40</v>
      </c>
      <c r="G24" s="18">
        <f t="shared" ref="G24:I24" si="24">G17-G16</f>
        <v>2.3824993999999877E-3</v>
      </c>
      <c r="H24" s="55">
        <f t="shared" si="24"/>
        <v>2.3802455000000028E-3</v>
      </c>
      <c r="I24" s="55">
        <f t="shared" si="24"/>
        <v>5.1169972000000008E-3</v>
      </c>
      <c r="K24" t="s">
        <v>40</v>
      </c>
      <c r="L24" s="18">
        <f t="shared" ref="L24:N25" si="25">L17-L16</f>
        <v>3.4508379999999977E-3</v>
      </c>
      <c r="M24" s="55">
        <f t="shared" si="25"/>
        <v>2.6916800000000018E-3</v>
      </c>
      <c r="N24" s="55">
        <f t="shared" si="25"/>
        <v>4.9399447999999985E-3</v>
      </c>
    </row>
    <row r="25" spans="1:14" x14ac:dyDescent="0.25">
      <c r="A25" t="s">
        <v>41</v>
      </c>
      <c r="B25" s="18">
        <f t="shared" si="19"/>
        <v>2.3124630100000002E-2</v>
      </c>
      <c r="C25" s="55">
        <f t="shared" si="19"/>
        <v>1.2549877900000006E-2</v>
      </c>
      <c r="D25" s="55">
        <f t="shared" si="19"/>
        <v>4.2005066399999999E-2</v>
      </c>
      <c r="F25" t="s">
        <v>41</v>
      </c>
      <c r="G25" s="18">
        <f t="shared" ref="G25:I25" si="26">G18-G17</f>
        <v>1.9137744500000012E-2</v>
      </c>
      <c r="H25" s="55">
        <f t="shared" si="26"/>
        <v>1.2253143000000008E-2</v>
      </c>
      <c r="I25" s="55">
        <f t="shared" si="26"/>
        <v>3.3860194399999988E-2</v>
      </c>
      <c r="K25" t="s">
        <v>41</v>
      </c>
      <c r="L25" s="18">
        <f t="shared" si="25"/>
        <v>1.7111873999999999E-2</v>
      </c>
      <c r="M25" s="55">
        <f t="shared" ref="M25:N25" si="27">M18-M17</f>
        <v>7.7202629999999911E-3</v>
      </c>
      <c r="N25" s="55">
        <f t="shared" si="27"/>
        <v>1.9304771900000003E-2</v>
      </c>
    </row>
    <row r="26" spans="1:14" x14ac:dyDescent="0.25">
      <c r="B26" s="57">
        <f t="array" ref="B26">MAX(CEILING(MAX(ABS($B$2:$D$2))*100,1)/100,CEILING(MAX(ABS($G$2:$I$2))*100,1)/100,CEILING(MAX(ABS($L$2:$N$2))*100,1)/100)</f>
        <v>7.0000000000000007E-2</v>
      </c>
      <c r="C26" s="57">
        <f t="array" ref="C26">MAX(CEILING(MAX(ABS($B$2:$D$2))*100,1)/100,CEILING(MAX(ABS($G$2:$I$2))*100,1)/100,CEILING(MAX(ABS($L$2:$N$2))*100,1)/100)</f>
        <v>7.0000000000000007E-2</v>
      </c>
      <c r="D26" s="57">
        <f t="array" ref="D26">MAX(CEILING(MAX(ABS($B$2:$D$2))*100,1)/100,CEILING(MAX(ABS($G$2:$I$2))*100,1)/100,CEILING(MAX(ABS($L$2:$N$2))*100,1)/100)</f>
        <v>7.0000000000000007E-2</v>
      </c>
      <c r="G26" s="57">
        <f t="array" ref="G26">MAX(CEILING(MAX(ABS($B$2:$D$2))*100,1)/100,CEILING(MAX(ABS($G$2:$I$2))*100,1)/100,CEILING(MAX(ABS($L$2:$N$2))*100,1)/100)</f>
        <v>7.0000000000000007E-2</v>
      </c>
      <c r="H26" s="57">
        <f t="array" ref="H26">MAX(CEILING(MAX(ABS($B$2:$D$2))*100,1)/100,CEILING(MAX(ABS($G$2:$I$2))*100,1)/100,CEILING(MAX(ABS($L$2:$N$2))*100,1)/100)</f>
        <v>7.0000000000000007E-2</v>
      </c>
      <c r="I26" s="57">
        <f t="array" ref="I26">MAX(CEILING(MAX(ABS($B$2:$D$2))*100,1)/100,CEILING(MAX(ABS($G$2:$I$2))*100,1)/100,CEILING(MAX(ABS($L$2:$N$2))*100,1)/100)</f>
        <v>7.0000000000000007E-2</v>
      </c>
      <c r="L26" s="57">
        <f t="array" ref="L26">MAX(CEILING(MAX(ABS($B$2:$D$2))*100,1)/100,CEILING(MAX(ABS($G$2:$I$2))*100,1)/100,CEILING(MAX(ABS($L$2:$N$2))*100,1)/100)</f>
        <v>7.0000000000000007E-2</v>
      </c>
      <c r="M26" s="57">
        <f t="array" ref="M26">MAX(CEILING(MAX(ABS($B$2:$D$2))*100,1)/100,CEILING(MAX(ABS($G$2:$I$2))*100,1)/100,CEILING(MAX(ABS($L$2:$N$2))*100,1)/100)</f>
        <v>7.0000000000000007E-2</v>
      </c>
      <c r="N26" s="57">
        <f t="array" ref="N26">MAX(CEILING(MAX(ABS($B$2:$D$2))*100,1)/100,CEILING(MAX(ABS($G$2:$I$2))*100,1)/100,CEILING(MAX(ABS($L$2:$N$2))*100,1)/100)</f>
        <v>7.0000000000000007E-2</v>
      </c>
    </row>
    <row r="27" spans="1:14" x14ac:dyDescent="0.25">
      <c r="A27" t="s">
        <v>71</v>
      </c>
      <c r="B27" s="18">
        <f>B15-B14</f>
        <v>3.1450201099999998E-2</v>
      </c>
      <c r="C27" s="18">
        <f>C15-C14</f>
        <v>2.5401841499999994E-2</v>
      </c>
      <c r="D27" s="18">
        <f>D15-D14</f>
        <v>6.2459540799999991E-2</v>
      </c>
      <c r="F27" t="s">
        <v>71</v>
      </c>
      <c r="G27" s="18">
        <f>G15-G14</f>
        <v>2.0503179999999996E-2</v>
      </c>
      <c r="H27" s="18">
        <f>H15-H14</f>
        <v>1.7762799500000002E-2</v>
      </c>
      <c r="I27" s="18">
        <f>I15-I14</f>
        <v>3.4689114600000008E-2</v>
      </c>
      <c r="K27" t="s">
        <v>71</v>
      </c>
      <c r="L27" s="18">
        <f>L15-L14</f>
        <v>1.8091829999999989E-2</v>
      </c>
      <c r="M27" s="18">
        <f>M15-M14</f>
        <v>9.9838359999999959E-3</v>
      </c>
      <c r="N27" s="18">
        <f>N15-N14</f>
        <v>1.6132677199999994E-2</v>
      </c>
    </row>
    <row r="28" spans="1:14" x14ac:dyDescent="0.25">
      <c r="A28" t="s">
        <v>72</v>
      </c>
      <c r="B28" s="18">
        <f>B18-B17</f>
        <v>2.3124630100000002E-2</v>
      </c>
      <c r="C28" s="18">
        <f t="shared" ref="C28:D28" si="28">C18-C17</f>
        <v>1.2549877900000006E-2</v>
      </c>
      <c r="D28" s="18">
        <f t="shared" si="28"/>
        <v>4.2005066399999999E-2</v>
      </c>
      <c r="F28" t="s">
        <v>72</v>
      </c>
      <c r="G28" s="18">
        <f>G18-G17</f>
        <v>1.9137744500000012E-2</v>
      </c>
      <c r="H28" s="18">
        <f t="shared" ref="H28:I28" si="29">H18-H17</f>
        <v>1.2253143000000008E-2</v>
      </c>
      <c r="I28" s="18">
        <f t="shared" si="29"/>
        <v>3.3860194399999988E-2</v>
      </c>
      <c r="K28" t="s">
        <v>72</v>
      </c>
      <c r="L28" s="18">
        <f>L18-L17</f>
        <v>1.7111873999999999E-2</v>
      </c>
      <c r="M28" s="18">
        <f t="shared" ref="M28:N28" si="30">M18-M17</f>
        <v>7.7202629999999911E-3</v>
      </c>
      <c r="N28" s="18">
        <f t="shared" si="30"/>
        <v>1.9304771900000003E-2</v>
      </c>
    </row>
    <row r="29" spans="1:14" x14ac:dyDescent="0.25">
      <c r="A29" s="16"/>
    </row>
    <row r="30" spans="1:14" x14ac:dyDescent="0.25">
      <c r="A30" s="16"/>
    </row>
    <row r="31" spans="1:14" x14ac:dyDescent="0.25">
      <c r="A31" s="16"/>
    </row>
    <row r="33" spans="1:12" x14ac:dyDescent="0.25">
      <c r="A33" s="16"/>
    </row>
    <row r="34" spans="1:12" x14ac:dyDescent="0.25">
      <c r="A34" s="16"/>
      <c r="B34" t="s">
        <v>22</v>
      </c>
      <c r="C34" t="s">
        <v>30</v>
      </c>
      <c r="D34" s="19" t="s">
        <v>36</v>
      </c>
      <c r="I34" s="74"/>
      <c r="J34" t="s">
        <v>22</v>
      </c>
      <c r="K34" t="s">
        <v>30</v>
      </c>
      <c r="L34" t="s">
        <v>36</v>
      </c>
    </row>
    <row r="35" spans="1:12" x14ac:dyDescent="0.25">
      <c r="A35" s="16" t="s">
        <v>37</v>
      </c>
      <c r="B35">
        <v>-2.26590074E-2</v>
      </c>
      <c r="C35">
        <v>-2.0062949300000001E-2</v>
      </c>
      <c r="D35" s="19">
        <v>-3.9385567500000003E-2</v>
      </c>
      <c r="I35" s="74" t="s">
        <v>37</v>
      </c>
      <c r="J35">
        <v>-2.2659006999999998E-2</v>
      </c>
      <c r="K35">
        <v>-1.420389E-2</v>
      </c>
      <c r="L35">
        <v>-2.48521214E-2</v>
      </c>
    </row>
    <row r="36" spans="1:12" x14ac:dyDescent="0.25">
      <c r="A36" s="16" t="s">
        <v>38</v>
      </c>
      <c r="B36">
        <v>-2.1558274000000001E-3</v>
      </c>
      <c r="C36">
        <v>-2.3001497999999999E-3</v>
      </c>
      <c r="D36" s="19">
        <v>-4.6964529000000001E-3</v>
      </c>
      <c r="I36" s="74" t="s">
        <v>38</v>
      </c>
      <c r="J36">
        <v>-4.5671770000000004E-3</v>
      </c>
      <c r="K36">
        <v>-4.220054E-3</v>
      </c>
      <c r="L36">
        <v>-8.7194442000000007E-3</v>
      </c>
    </row>
    <row r="37" spans="1:12" x14ac:dyDescent="0.25">
      <c r="A37" s="16" t="s">
        <v>39</v>
      </c>
      <c r="B37">
        <v>1.5418119999999999E-4</v>
      </c>
      <c r="C37">
        <v>-1.305721E-4</v>
      </c>
      <c r="D37" s="19">
        <v>1.3755859999999999E-4</v>
      </c>
      <c r="I37" s="74" t="s">
        <v>39</v>
      </c>
      <c r="J37">
        <v>1.1117130000000001E-3</v>
      </c>
      <c r="K37">
        <v>-1.38849E-4</v>
      </c>
      <c r="L37">
        <v>5.3712849999999995E-4</v>
      </c>
    </row>
    <row r="38" spans="1:12" x14ac:dyDescent="0.25">
      <c r="A38" s="16" t="s">
        <v>40</v>
      </c>
      <c r="B38">
        <v>2.5366806000000001E-3</v>
      </c>
      <c r="C38">
        <v>2.2496733999999999E-3</v>
      </c>
      <c r="D38" s="19">
        <v>5.2545557999999996E-3</v>
      </c>
      <c r="I38" s="74" t="s">
        <v>40</v>
      </c>
      <c r="J38">
        <v>4.5625509999999998E-3</v>
      </c>
      <c r="K38">
        <v>2.5528310000000002E-3</v>
      </c>
      <c r="L38">
        <v>5.4770733000000004E-3</v>
      </c>
    </row>
    <row r="39" spans="1:12" x14ac:dyDescent="0.25">
      <c r="A39" s="16" t="s">
        <v>41</v>
      </c>
      <c r="B39">
        <v>2.1674425099999999E-2</v>
      </c>
      <c r="C39">
        <v>1.45028164E-2</v>
      </c>
      <c r="D39">
        <v>3.9114750199999999E-2</v>
      </c>
      <c r="I39" s="74" t="s">
        <v>41</v>
      </c>
      <c r="J39">
        <v>2.1674425000000001E-2</v>
      </c>
      <c r="K39">
        <v>1.0273094E-2</v>
      </c>
      <c r="L39">
        <v>2.4781845199999999E-2</v>
      </c>
    </row>
    <row r="40" spans="1:12" x14ac:dyDescent="0.25">
      <c r="I40" s="75"/>
    </row>
    <row r="41" spans="1:12" x14ac:dyDescent="0.25">
      <c r="A41" s="16"/>
      <c r="B41" t="s">
        <v>22</v>
      </c>
      <c r="C41" t="s">
        <v>30</v>
      </c>
      <c r="D41" t="s">
        <v>36</v>
      </c>
      <c r="I41" s="76"/>
    </row>
    <row r="42" spans="1:12" x14ac:dyDescent="0.25">
      <c r="A42" s="16" t="s">
        <v>37</v>
      </c>
      <c r="B42">
        <v>-3.4137156600000003E-2</v>
      </c>
      <c r="C42">
        <v>-2.7122850600000002E-2</v>
      </c>
      <c r="D42">
        <v>-6.6487202499999995E-2</v>
      </c>
      <c r="I42" s="73"/>
    </row>
    <row r="43" spans="1:12" x14ac:dyDescent="0.25">
      <c r="A43" s="16" t="s">
        <v>38</v>
      </c>
      <c r="B43">
        <v>-2.6869555000000002E-3</v>
      </c>
      <c r="C43">
        <v>-1.7210090999999999E-3</v>
      </c>
      <c r="D43">
        <v>-4.0276616999999999E-3</v>
      </c>
    </row>
    <row r="44" spans="1:12" x14ac:dyDescent="0.25">
      <c r="A44" s="16" t="s">
        <v>39</v>
      </c>
      <c r="B44">
        <v>2.8171439999999999E-4</v>
      </c>
      <c r="C44">
        <v>2.6886379999999999E-4</v>
      </c>
      <c r="D44">
        <v>6.1269690000000001E-4</v>
      </c>
    </row>
    <row r="45" spans="1:12" x14ac:dyDescent="0.25">
      <c r="A45" s="16" t="s">
        <v>40</v>
      </c>
      <c r="B45">
        <v>3.0104274000000001E-3</v>
      </c>
      <c r="C45">
        <v>1.9529384999999999E-3</v>
      </c>
      <c r="D45">
        <v>5.4293772000000001E-3</v>
      </c>
    </row>
    <row r="46" spans="1:12" x14ac:dyDescent="0.25">
      <c r="A46" s="16" t="s">
        <v>41</v>
      </c>
      <c r="B46">
        <v>2.6135057499999999E-2</v>
      </c>
      <c r="C46">
        <v>1.45028164E-2</v>
      </c>
      <c r="D46">
        <v>4.7434443600000001E-2</v>
      </c>
    </row>
  </sheetData>
  <sheetCalcPr fullCalcOnLoad="true"/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2"/>
  <sheetViews>
    <sheetView topLeftCell="A2" workbookViewId="0">
      <selection activeCell="B1" sqref="B1:C1048576"/>
    </sheetView>
  </sheetViews>
  <sheetFormatPr defaultRowHeight="15" x14ac:dyDescent="0.25"/>
  <cols>
    <col min="1" max="1" customWidth="true" style="26" width="20.140625" collapsed="true"/>
    <col min="2" max="3" style="22" width="9.140625" collapsed="true"/>
    <col min="4" max="16384" style="23" width="9.140625" collapsed="true"/>
  </cols>
  <sheetData>
    <row r="1" spans="1:3" x14ac:dyDescent="0.25">
      <c r="A1" s="20" t="s">
        <v>0</v>
      </c>
      <c r="B1" s="21" t="s">
        <v>42</v>
      </c>
      <c r="C1" s="22" t="s">
        <v>43</v>
      </c>
    </row>
    <row r="2" spans="1:3" x14ac:dyDescent="0.25">
      <c r="A2" s="24">
        <v>38839</v>
      </c>
      <c r="B2" s="25">
        <v>0.12143352961227585</v>
      </c>
    </row>
    <row r="3" spans="1:3" x14ac:dyDescent="0.25">
      <c r="A3" s="24">
        <v>38840</v>
      </c>
      <c r="B3" s="25">
        <v>0.16839798385807406</v>
      </c>
    </row>
    <row r="4" spans="1:3" x14ac:dyDescent="0.25">
      <c r="A4" s="24">
        <v>38841</v>
      </c>
      <c r="B4" s="25">
        <v>0.16382193796191896</v>
      </c>
    </row>
    <row r="5" spans="1:3" x14ac:dyDescent="0.25">
      <c r="A5" s="24">
        <v>38842</v>
      </c>
      <c r="B5" s="25">
        <v>0.15836970839232323</v>
      </c>
    </row>
    <row r="6" spans="1:3" x14ac:dyDescent="0.25">
      <c r="A6" s="24">
        <v>38845</v>
      </c>
      <c r="B6" s="25">
        <v>0.15578361533460383</v>
      </c>
    </row>
    <row r="7" spans="1:3" x14ac:dyDescent="0.25">
      <c r="A7" s="24">
        <v>38846</v>
      </c>
      <c r="B7" s="25">
        <v>0.1507548722869621</v>
      </c>
    </row>
    <row r="8" spans="1:3" x14ac:dyDescent="0.25">
      <c r="A8" s="24">
        <v>38847</v>
      </c>
      <c r="B8" s="25">
        <v>0.14527461071603384</v>
      </c>
    </row>
    <row r="9" spans="1:3" x14ac:dyDescent="0.25">
      <c r="A9" s="24">
        <v>38848</v>
      </c>
      <c r="B9" s="25">
        <v>0.14103990850208423</v>
      </c>
    </row>
    <row r="10" spans="1:3" x14ac:dyDescent="0.25">
      <c r="A10" s="24">
        <v>38849</v>
      </c>
      <c r="B10" s="25">
        <v>0.14175980986305017</v>
      </c>
    </row>
    <row r="11" spans="1:3" x14ac:dyDescent="0.25">
      <c r="A11" s="24">
        <v>38852</v>
      </c>
      <c r="B11" s="25">
        <v>0.14860246224563048</v>
      </c>
    </row>
    <row r="12" spans="1:3" x14ac:dyDescent="0.25">
      <c r="A12" s="24">
        <v>38853</v>
      </c>
      <c r="B12" s="25">
        <v>0.14901598847028302</v>
      </c>
    </row>
    <row r="13" spans="1:3" x14ac:dyDescent="0.25">
      <c r="A13" s="24">
        <v>38854</v>
      </c>
      <c r="B13" s="25">
        <v>0.14802115927463991</v>
      </c>
    </row>
    <row r="14" spans="1:3" x14ac:dyDescent="0.25">
      <c r="A14" s="24">
        <v>38855</v>
      </c>
      <c r="B14" s="25">
        <v>0.1428905360442525</v>
      </c>
    </row>
    <row r="15" spans="1:3" x14ac:dyDescent="0.25">
      <c r="A15" s="24">
        <v>38856</v>
      </c>
      <c r="B15" s="25">
        <v>0.1377889417647824</v>
      </c>
    </row>
    <row r="16" spans="1:3" x14ac:dyDescent="0.25">
      <c r="A16" s="24">
        <v>38859</v>
      </c>
      <c r="B16" s="25">
        <v>0.14731760170665437</v>
      </c>
    </row>
    <row r="17" spans="1:2" x14ac:dyDescent="0.25">
      <c r="A17" s="24">
        <v>38860</v>
      </c>
      <c r="B17" s="25">
        <v>0.14205486065939177</v>
      </c>
    </row>
    <row r="18" spans="1:2" x14ac:dyDescent="0.25">
      <c r="A18" s="24">
        <v>38861</v>
      </c>
      <c r="B18" s="25">
        <v>0.14074276776026626</v>
      </c>
    </row>
    <row r="19" spans="1:2" x14ac:dyDescent="0.25">
      <c r="A19" s="24">
        <v>38862</v>
      </c>
      <c r="B19" s="25">
        <v>0.16192377670241537</v>
      </c>
    </row>
    <row r="20" spans="1:2" x14ac:dyDescent="0.25">
      <c r="A20" s="24">
        <v>38863</v>
      </c>
      <c r="B20" s="25">
        <v>0.17742399461639563</v>
      </c>
    </row>
    <row r="21" spans="1:2" x14ac:dyDescent="0.25">
      <c r="A21" s="24">
        <v>38867</v>
      </c>
      <c r="B21" s="25">
        <v>0.17149098861068066</v>
      </c>
    </row>
    <row r="22" spans="1:2" x14ac:dyDescent="0.25">
      <c r="A22" s="24">
        <v>38868</v>
      </c>
      <c r="B22" s="25">
        <v>0.16693937418225305</v>
      </c>
    </row>
    <row r="23" spans="1:2" x14ac:dyDescent="0.25">
      <c r="A23" s="24">
        <v>38869</v>
      </c>
      <c r="B23" s="25">
        <v>0.16087054113779137</v>
      </c>
    </row>
    <row r="24" spans="1:2" x14ac:dyDescent="0.25">
      <c r="A24" s="24">
        <v>38870</v>
      </c>
      <c r="B24" s="25">
        <v>0.16786565839029469</v>
      </c>
    </row>
    <row r="25" spans="1:2" x14ac:dyDescent="0.25">
      <c r="A25" s="24">
        <v>38873</v>
      </c>
      <c r="B25" s="25">
        <v>0.16181154037559975</v>
      </c>
    </row>
    <row r="26" spans="1:2" x14ac:dyDescent="0.25">
      <c r="A26" s="24">
        <v>38874</v>
      </c>
      <c r="B26" s="25">
        <v>0.18831445716694339</v>
      </c>
    </row>
    <row r="27" spans="1:2" x14ac:dyDescent="0.25">
      <c r="A27" s="24">
        <v>38875</v>
      </c>
      <c r="B27" s="25">
        <v>0.18205520794398292</v>
      </c>
    </row>
    <row r="28" spans="1:2" x14ac:dyDescent="0.25">
      <c r="A28" s="24">
        <v>38876</v>
      </c>
      <c r="B28" s="25">
        <v>0.17777691383486924</v>
      </c>
    </row>
    <row r="29" spans="1:2" x14ac:dyDescent="0.25">
      <c r="A29" s="24">
        <v>38877</v>
      </c>
      <c r="B29" s="25">
        <v>0.17241782157363572</v>
      </c>
    </row>
    <row r="30" spans="1:2" x14ac:dyDescent="0.25">
      <c r="A30" s="24">
        <v>38880</v>
      </c>
      <c r="B30" s="25">
        <v>0.17296332783165991</v>
      </c>
    </row>
    <row r="31" spans="1:2" x14ac:dyDescent="0.25">
      <c r="A31" s="24">
        <v>38881</v>
      </c>
      <c r="B31" s="25">
        <v>0.19030394327518177</v>
      </c>
    </row>
    <row r="32" spans="1:2" x14ac:dyDescent="0.25">
      <c r="A32" s="24">
        <v>38882</v>
      </c>
      <c r="B32" s="25">
        <v>0.22661054364674232</v>
      </c>
    </row>
    <row r="33" spans="1:2" x14ac:dyDescent="0.25">
      <c r="A33" s="24">
        <v>38883</v>
      </c>
      <c r="B33" s="25">
        <v>0.21844389393463604</v>
      </c>
    </row>
    <row r="34" spans="1:2" x14ac:dyDescent="0.25">
      <c r="A34" s="24">
        <v>38884</v>
      </c>
      <c r="B34" s="25">
        <v>0.21057706440427815</v>
      </c>
    </row>
    <row r="35" spans="1:2" x14ac:dyDescent="0.25">
      <c r="A35" s="24">
        <v>38887</v>
      </c>
      <c r="B35" s="25">
        <v>0.20353567787052465</v>
      </c>
    </row>
    <row r="36" spans="1:2" x14ac:dyDescent="0.25">
      <c r="A36" s="24">
        <v>38888</v>
      </c>
      <c r="B36" s="25">
        <v>0.21264191335652546</v>
      </c>
    </row>
    <row r="37" spans="1:2" x14ac:dyDescent="0.25">
      <c r="A37" s="24">
        <v>38889</v>
      </c>
      <c r="B37" s="25">
        <v>0.20920208299572027</v>
      </c>
    </row>
    <row r="38" spans="1:2" x14ac:dyDescent="0.25">
      <c r="A38" s="24">
        <v>38890</v>
      </c>
      <c r="B38" s="25">
        <v>0.20692821551274984</v>
      </c>
    </row>
    <row r="39" spans="1:2" x14ac:dyDescent="0.25">
      <c r="A39" s="24">
        <v>38891</v>
      </c>
      <c r="B39" s="25">
        <v>0.19970513307027249</v>
      </c>
    </row>
    <row r="40" spans="1:2" x14ac:dyDescent="0.25">
      <c r="A40" s="24">
        <v>38894</v>
      </c>
      <c r="B40" s="25">
        <v>0.19244478276026347</v>
      </c>
    </row>
    <row r="41" spans="1:2" x14ac:dyDescent="0.25">
      <c r="A41" s="24">
        <v>38895</v>
      </c>
      <c r="B41" s="25">
        <v>0.18667712991723076</v>
      </c>
    </row>
    <row r="42" spans="1:2" x14ac:dyDescent="0.25">
      <c r="A42" s="24">
        <v>38896</v>
      </c>
      <c r="B42" s="25">
        <v>0.20579010446677545</v>
      </c>
    </row>
    <row r="43" spans="1:2" x14ac:dyDescent="0.25">
      <c r="A43" s="24">
        <v>38897</v>
      </c>
      <c r="B43" s="25">
        <v>0.1986284140963831</v>
      </c>
    </row>
    <row r="44" spans="1:2" x14ac:dyDescent="0.25">
      <c r="A44" s="24">
        <v>38898</v>
      </c>
      <c r="B44" s="25">
        <v>0.20014349774631698</v>
      </c>
    </row>
    <row r="45" spans="1:2" x14ac:dyDescent="0.25">
      <c r="A45" s="24">
        <v>38901</v>
      </c>
      <c r="B45" s="25">
        <v>0.19734232638525623</v>
      </c>
    </row>
    <row r="46" spans="1:2" x14ac:dyDescent="0.25">
      <c r="A46" s="24">
        <v>38903</v>
      </c>
      <c r="B46" s="25">
        <v>0.19138359956347126</v>
      </c>
    </row>
    <row r="47" spans="1:2" x14ac:dyDescent="0.25">
      <c r="A47" s="24">
        <v>38904</v>
      </c>
      <c r="B47" s="25">
        <v>0.20301994689377748</v>
      </c>
    </row>
    <row r="48" spans="1:2" x14ac:dyDescent="0.25">
      <c r="A48" s="24">
        <v>38905</v>
      </c>
      <c r="B48" s="25">
        <v>0.19590289167542066</v>
      </c>
    </row>
    <row r="49" spans="1:2" x14ac:dyDescent="0.25">
      <c r="A49" s="24">
        <v>38908</v>
      </c>
      <c r="B49" s="25">
        <v>0.19471054001982038</v>
      </c>
    </row>
    <row r="50" spans="1:2" x14ac:dyDescent="0.25">
      <c r="A50" s="24">
        <v>38909</v>
      </c>
      <c r="B50" s="25">
        <v>0.18941534282653957</v>
      </c>
    </row>
    <row r="51" spans="1:2" x14ac:dyDescent="0.25">
      <c r="A51" s="24">
        <v>38910</v>
      </c>
      <c r="B51" s="25">
        <v>0.18873287682048309</v>
      </c>
    </row>
    <row r="52" spans="1:2" x14ac:dyDescent="0.25">
      <c r="A52" s="24">
        <v>38911</v>
      </c>
      <c r="B52" s="25">
        <v>0.18215003957861056</v>
      </c>
    </row>
    <row r="53" spans="1:2" x14ac:dyDescent="0.25">
      <c r="A53" s="24">
        <v>38912</v>
      </c>
      <c r="B53" s="25">
        <v>0.18208077011359089</v>
      </c>
    </row>
    <row r="54" spans="1:2" x14ac:dyDescent="0.25">
      <c r="A54" s="24">
        <v>38915</v>
      </c>
      <c r="B54" s="25">
        <v>0.18051919041235501</v>
      </c>
    </row>
    <row r="55" spans="1:2" x14ac:dyDescent="0.25">
      <c r="A55" s="24">
        <v>38916</v>
      </c>
      <c r="B55" s="25">
        <v>0.18550665828423457</v>
      </c>
    </row>
    <row r="56" spans="1:2" x14ac:dyDescent="0.25">
      <c r="A56" s="24">
        <v>38917</v>
      </c>
      <c r="B56" s="25">
        <v>0.17944441657832036</v>
      </c>
    </row>
    <row r="57" spans="1:2" x14ac:dyDescent="0.25">
      <c r="A57" s="24">
        <v>38918</v>
      </c>
      <c r="B57" s="25">
        <v>0.17418547124508652</v>
      </c>
    </row>
    <row r="58" spans="1:2" x14ac:dyDescent="0.25">
      <c r="A58" s="24">
        <v>38919</v>
      </c>
      <c r="B58" s="25">
        <v>0.17100893257424959</v>
      </c>
    </row>
    <row r="59" spans="1:2" x14ac:dyDescent="0.25">
      <c r="A59" s="24">
        <v>38922</v>
      </c>
      <c r="B59" s="25">
        <v>0.17049845726681903</v>
      </c>
    </row>
    <row r="60" spans="1:2" x14ac:dyDescent="0.25">
      <c r="A60" s="24">
        <v>38923</v>
      </c>
      <c r="B60" s="25">
        <v>0.16984415932688127</v>
      </c>
    </row>
    <row r="61" spans="1:2" x14ac:dyDescent="0.25">
      <c r="A61" s="24">
        <v>38924</v>
      </c>
      <c r="B61" s="25">
        <v>0.16941385197051079</v>
      </c>
    </row>
    <row r="62" spans="1:2" x14ac:dyDescent="0.25">
      <c r="A62" s="24">
        <v>38925</v>
      </c>
      <c r="B62" s="25">
        <v>0.16912873121116193</v>
      </c>
    </row>
    <row r="63" spans="1:2" x14ac:dyDescent="0.25">
      <c r="A63" s="24">
        <v>38926</v>
      </c>
      <c r="B63" s="25">
        <v>0.16387372973268274</v>
      </c>
    </row>
    <row r="64" spans="1:2" x14ac:dyDescent="0.25">
      <c r="A64" s="24">
        <v>38929</v>
      </c>
      <c r="B64" s="25">
        <v>0.15872570476407505</v>
      </c>
    </row>
    <row r="65" spans="1:2" x14ac:dyDescent="0.25">
      <c r="A65" s="24">
        <v>38930</v>
      </c>
      <c r="B65" s="25">
        <v>0.15901920527771141</v>
      </c>
    </row>
    <row r="66" spans="1:2" x14ac:dyDescent="0.25">
      <c r="A66" s="24">
        <v>38931</v>
      </c>
      <c r="B66" s="25">
        <v>0.15554399117565471</v>
      </c>
    </row>
    <row r="67" spans="1:2" x14ac:dyDescent="0.25">
      <c r="A67" s="24">
        <v>38932</v>
      </c>
      <c r="B67" s="25">
        <v>0.15136587289465825</v>
      </c>
    </row>
    <row r="68" spans="1:2" x14ac:dyDescent="0.25">
      <c r="A68" s="24">
        <v>38933</v>
      </c>
      <c r="B68" s="25">
        <v>0.15226495843383778</v>
      </c>
    </row>
    <row r="69" spans="1:2" x14ac:dyDescent="0.25">
      <c r="A69" s="24">
        <v>38936</v>
      </c>
      <c r="B69" s="25">
        <v>0.15670617325505545</v>
      </c>
    </row>
    <row r="70" spans="1:2" x14ac:dyDescent="0.25">
      <c r="A70" s="24">
        <v>38937</v>
      </c>
      <c r="B70" s="25">
        <v>0.15913860626371604</v>
      </c>
    </row>
    <row r="71" spans="1:2" x14ac:dyDescent="0.25">
      <c r="A71" s="24">
        <v>38938</v>
      </c>
      <c r="B71" s="25">
        <v>0.15420268234896944</v>
      </c>
    </row>
    <row r="72" spans="1:2" x14ac:dyDescent="0.25">
      <c r="A72" s="24">
        <v>38939</v>
      </c>
      <c r="B72" s="25">
        <v>0.1485970345425961</v>
      </c>
    </row>
    <row r="73" spans="1:2" x14ac:dyDescent="0.25">
      <c r="A73" s="24">
        <v>38940</v>
      </c>
      <c r="B73" s="25">
        <v>0.14332531778861232</v>
      </c>
    </row>
    <row r="74" spans="1:2" x14ac:dyDescent="0.25">
      <c r="A74" s="24">
        <v>38943</v>
      </c>
      <c r="B74" s="25">
        <v>0.13998960355753126</v>
      </c>
    </row>
    <row r="75" spans="1:2" x14ac:dyDescent="0.25">
      <c r="A75" s="24">
        <v>38944</v>
      </c>
      <c r="B75" s="25">
        <v>0.13531698931043654</v>
      </c>
    </row>
    <row r="76" spans="1:2" x14ac:dyDescent="0.25">
      <c r="A76" s="24">
        <v>38945</v>
      </c>
      <c r="B76" s="25">
        <v>0.13448698163136208</v>
      </c>
    </row>
    <row r="77" spans="1:2" x14ac:dyDescent="0.25">
      <c r="A77" s="24">
        <v>38946</v>
      </c>
      <c r="B77" s="25">
        <v>0.13240330898309885</v>
      </c>
    </row>
    <row r="78" spans="1:2" x14ac:dyDescent="0.25">
      <c r="A78" s="24">
        <v>38947</v>
      </c>
      <c r="B78" s="25">
        <v>0.12773366466220992</v>
      </c>
    </row>
    <row r="79" spans="1:2" x14ac:dyDescent="0.25">
      <c r="A79" s="24">
        <v>38950</v>
      </c>
      <c r="B79" s="25">
        <v>0.12353170442451354</v>
      </c>
    </row>
    <row r="80" spans="1:2" x14ac:dyDescent="0.25">
      <c r="A80" s="24">
        <v>38951</v>
      </c>
      <c r="B80" s="25">
        <v>0.11904151504414455</v>
      </c>
    </row>
    <row r="81" spans="1:2" x14ac:dyDescent="0.25">
      <c r="A81" s="24">
        <v>38952</v>
      </c>
      <c r="B81" s="25">
        <v>0.1147146390871556</v>
      </c>
    </row>
    <row r="82" spans="1:2" x14ac:dyDescent="0.25">
      <c r="A82" s="24">
        <v>38953</v>
      </c>
      <c r="B82" s="25">
        <v>0.11168286795938298</v>
      </c>
    </row>
    <row r="83" spans="1:2" x14ac:dyDescent="0.25">
      <c r="A83" s="24">
        <v>38954</v>
      </c>
      <c r="B83" s="25">
        <v>0.11235509283675967</v>
      </c>
    </row>
    <row r="84" spans="1:2" x14ac:dyDescent="0.25">
      <c r="A84" s="24">
        <v>38957</v>
      </c>
      <c r="B84" s="25">
        <v>0.10887203566328515</v>
      </c>
    </row>
    <row r="85" spans="1:2" x14ac:dyDescent="0.25">
      <c r="A85" s="24">
        <v>38958</v>
      </c>
      <c r="B85" s="25">
        <v>0.10541963479622862</v>
      </c>
    </row>
    <row r="86" spans="1:2" x14ac:dyDescent="0.25">
      <c r="A86" s="24">
        <v>38959</v>
      </c>
      <c r="B86" s="25">
        <v>0.10210643993909413</v>
      </c>
    </row>
    <row r="87" spans="1:2" x14ac:dyDescent="0.25">
      <c r="A87" s="24">
        <v>38960</v>
      </c>
      <c r="B87" s="25">
        <v>9.8395553467358482E-2</v>
      </c>
    </row>
    <row r="88" spans="1:2" x14ac:dyDescent="0.25">
      <c r="A88" s="24">
        <v>38961</v>
      </c>
      <c r="B88" s="25">
        <v>0.10005021575508159</v>
      </c>
    </row>
    <row r="89" spans="1:2" x14ac:dyDescent="0.25">
      <c r="A89" s="24">
        <v>38965</v>
      </c>
      <c r="B89" s="25">
        <v>9.6948368170742691E-2</v>
      </c>
    </row>
    <row r="90" spans="1:2" x14ac:dyDescent="0.25">
      <c r="A90" s="24">
        <v>38966</v>
      </c>
      <c r="B90" s="25">
        <v>9.3425115719439761E-2</v>
      </c>
    </row>
    <row r="91" spans="1:2" x14ac:dyDescent="0.25">
      <c r="A91" s="24">
        <v>38967</v>
      </c>
      <c r="B91" s="25">
        <v>9.2682536123765369E-2</v>
      </c>
    </row>
    <row r="92" spans="1:2" x14ac:dyDescent="0.25">
      <c r="A92" s="24">
        <v>38968</v>
      </c>
      <c r="B92" s="25">
        <v>9.003114774767737E-2</v>
      </c>
    </row>
    <row r="93" spans="1:2" x14ac:dyDescent="0.25">
      <c r="A93" s="24">
        <v>38971</v>
      </c>
      <c r="B93" s="25">
        <v>8.8155772278354264E-2</v>
      </c>
    </row>
    <row r="94" spans="1:2" x14ac:dyDescent="0.25">
      <c r="A94" s="24">
        <v>38972</v>
      </c>
      <c r="B94" s="25">
        <v>8.6580420015183346E-2</v>
      </c>
    </row>
    <row r="95" spans="1:2" x14ac:dyDescent="0.25">
      <c r="A95" s="24">
        <v>38973</v>
      </c>
      <c r="B95" s="25">
        <v>8.6044817953165834E-2</v>
      </c>
    </row>
    <row r="96" spans="1:2" x14ac:dyDescent="0.25">
      <c r="A96" s="24">
        <v>38974</v>
      </c>
      <c r="B96" s="25">
        <v>8.3538830136052164E-2</v>
      </c>
    </row>
    <row r="97" spans="1:2" x14ac:dyDescent="0.25">
      <c r="A97" s="24">
        <v>38975</v>
      </c>
      <c r="B97" s="25">
        <v>8.071985324927182E-2</v>
      </c>
    </row>
    <row r="98" spans="1:2" x14ac:dyDescent="0.25">
      <c r="A98" s="24">
        <v>38978</v>
      </c>
      <c r="B98" s="25">
        <v>7.8602960738160865E-2</v>
      </c>
    </row>
    <row r="99" spans="1:2" x14ac:dyDescent="0.25">
      <c r="A99" s="24">
        <v>38979</v>
      </c>
      <c r="B99" s="25">
        <v>7.574714921108483E-2</v>
      </c>
    </row>
    <row r="100" spans="1:2" x14ac:dyDescent="0.25">
      <c r="A100" s="24">
        <v>38980</v>
      </c>
      <c r="B100" s="25">
        <v>7.2995255377164295E-2</v>
      </c>
    </row>
    <row r="101" spans="1:2" x14ac:dyDescent="0.25">
      <c r="A101" s="24">
        <v>38981</v>
      </c>
      <c r="B101" s="25">
        <v>7.2045159510576648E-2</v>
      </c>
    </row>
    <row r="102" spans="1:2" x14ac:dyDescent="0.25">
      <c r="A102" s="24">
        <v>38982</v>
      </c>
      <c r="B102" s="25">
        <v>6.9590686465103857E-2</v>
      </c>
    </row>
    <row r="103" spans="1:2" x14ac:dyDescent="0.25">
      <c r="A103" s="24">
        <v>38985</v>
      </c>
      <c r="B103" s="25">
        <v>7.0575333167161886E-2</v>
      </c>
    </row>
    <row r="104" spans="1:2" x14ac:dyDescent="0.25">
      <c r="A104" s="24">
        <v>38986</v>
      </c>
      <c r="B104" s="25">
        <v>6.9770200361010948E-2</v>
      </c>
    </row>
    <row r="105" spans="1:2" x14ac:dyDescent="0.25">
      <c r="A105" s="24">
        <v>38987</v>
      </c>
      <c r="B105" s="25">
        <v>6.9000344021300217E-2</v>
      </c>
    </row>
    <row r="106" spans="1:2" x14ac:dyDescent="0.25">
      <c r="A106" s="24">
        <v>38988</v>
      </c>
      <c r="B106" s="25">
        <v>6.6493980727171456E-2</v>
      </c>
    </row>
    <row r="107" spans="1:2" x14ac:dyDescent="0.25">
      <c r="A107" s="24">
        <v>38989</v>
      </c>
      <c r="B107" s="25">
        <v>6.4253582156107339E-2</v>
      </c>
    </row>
    <row r="108" spans="1:2" x14ac:dyDescent="0.25">
      <c r="A108" s="24">
        <v>38992</v>
      </c>
      <c r="B108" s="25">
        <v>6.2100291864669102E-2</v>
      </c>
    </row>
    <row r="109" spans="1:2" x14ac:dyDescent="0.25">
      <c r="A109" s="24">
        <v>38993</v>
      </c>
      <c r="B109" s="25">
        <v>6.0132594388214597E-2</v>
      </c>
    </row>
    <row r="110" spans="1:2" x14ac:dyDescent="0.25">
      <c r="A110" s="24">
        <v>38994</v>
      </c>
      <c r="B110" s="25">
        <v>6.0271177921218472E-2</v>
      </c>
    </row>
    <row r="111" spans="1:2" x14ac:dyDescent="0.25">
      <c r="A111" s="24">
        <v>38995</v>
      </c>
      <c r="B111" s="25">
        <v>6.041625245651832E-2</v>
      </c>
    </row>
    <row r="112" spans="1:2" x14ac:dyDescent="0.25">
      <c r="A112" s="24">
        <v>38996</v>
      </c>
      <c r="B112" s="25">
        <v>6.3887618262477339E-2</v>
      </c>
    </row>
    <row r="113" spans="1:2" x14ac:dyDescent="0.25">
      <c r="A113" s="24">
        <v>38999</v>
      </c>
      <c r="B113" s="25">
        <v>6.1567348744866919E-2</v>
      </c>
    </row>
    <row r="114" spans="1:2" x14ac:dyDescent="0.25">
      <c r="A114" s="24">
        <v>39000</v>
      </c>
      <c r="B114" s="25">
        <v>6.1308578889808701E-2</v>
      </c>
    </row>
    <row r="115" spans="1:2" x14ac:dyDescent="0.25">
      <c r="A115" s="24">
        <v>39001</v>
      </c>
      <c r="B115" s="25">
        <v>5.9931812705903809E-2</v>
      </c>
    </row>
    <row r="116" spans="1:2" x14ac:dyDescent="0.25">
      <c r="A116" s="24">
        <v>39002</v>
      </c>
      <c r="B116" s="25">
        <v>5.8826758960438298E-2</v>
      </c>
    </row>
    <row r="117" spans="1:2" x14ac:dyDescent="0.25">
      <c r="A117" s="24">
        <v>39003</v>
      </c>
      <c r="B117" s="25">
        <v>5.8740851133373961E-2</v>
      </c>
    </row>
    <row r="118" spans="1:2" x14ac:dyDescent="0.25">
      <c r="A118" s="24">
        <v>39006</v>
      </c>
      <c r="B118" s="25">
        <v>5.748716333209182E-2</v>
      </c>
    </row>
    <row r="119" spans="1:2" x14ac:dyDescent="0.25">
      <c r="A119" s="24">
        <v>39007</v>
      </c>
      <c r="B119" s="25">
        <v>5.5597385483435569E-2</v>
      </c>
    </row>
    <row r="120" spans="1:2" x14ac:dyDescent="0.25">
      <c r="A120" s="24">
        <v>39008</v>
      </c>
      <c r="B120" s="25">
        <v>5.7804266153040983E-2</v>
      </c>
    </row>
    <row r="121" spans="1:2" x14ac:dyDescent="0.25">
      <c r="A121" s="24">
        <v>39009</v>
      </c>
      <c r="B121" s="25">
        <v>5.9411483197803115E-2</v>
      </c>
    </row>
    <row r="122" spans="1:2" x14ac:dyDescent="0.25">
      <c r="A122" s="24">
        <v>39010</v>
      </c>
      <c r="B122" s="25">
        <v>5.8324458832175997E-2</v>
      </c>
    </row>
    <row r="123" spans="1:2" x14ac:dyDescent="0.25">
      <c r="A123" s="24">
        <v>39013</v>
      </c>
      <c r="B123" s="25">
        <v>5.7089786030250049E-2</v>
      </c>
    </row>
    <row r="124" spans="1:2" x14ac:dyDescent="0.25">
      <c r="A124" s="24">
        <v>39014</v>
      </c>
      <c r="B124" s="25">
        <v>5.5215284472850928E-2</v>
      </c>
    </row>
    <row r="125" spans="1:2" x14ac:dyDescent="0.25">
      <c r="A125" s="24">
        <v>39015</v>
      </c>
      <c r="B125" s="25">
        <v>5.4358027120071019E-2</v>
      </c>
    </row>
    <row r="126" spans="1:2" x14ac:dyDescent="0.25">
      <c r="A126" s="24">
        <v>39016</v>
      </c>
      <c r="B126" s="25">
        <v>5.4568787343251407E-2</v>
      </c>
    </row>
    <row r="127" spans="1:2" x14ac:dyDescent="0.25">
      <c r="A127" s="24">
        <v>39017</v>
      </c>
      <c r="B127" s="25">
        <v>5.3520778078872906E-2</v>
      </c>
    </row>
    <row r="128" spans="1:2" x14ac:dyDescent="0.25">
      <c r="A128" s="24">
        <v>39020</v>
      </c>
      <c r="B128" s="25">
        <v>5.2523925160872224E-2</v>
      </c>
    </row>
    <row r="129" spans="1:2" x14ac:dyDescent="0.25">
      <c r="A129" s="24">
        <v>39021</v>
      </c>
      <c r="B129" s="25">
        <v>5.0617410466562984E-2</v>
      </c>
    </row>
    <row r="130" spans="1:2" x14ac:dyDescent="0.25">
      <c r="A130" s="24">
        <v>39022</v>
      </c>
      <c r="B130" s="25">
        <v>5.1077732217302045E-2</v>
      </c>
    </row>
    <row r="131" spans="1:2" x14ac:dyDescent="0.25">
      <c r="A131" s="24">
        <v>39023</v>
      </c>
      <c r="B131" s="25">
        <v>6.8462519421458326E-2</v>
      </c>
    </row>
    <row r="132" spans="1:2" x14ac:dyDescent="0.25">
      <c r="A132" s="24">
        <v>39024</v>
      </c>
      <c r="B132" s="25">
        <v>6.6725690371640625E-2</v>
      </c>
    </row>
    <row r="133" spans="1:2" x14ac:dyDescent="0.25">
      <c r="A133" s="24">
        <v>39027</v>
      </c>
      <c r="B133" s="25">
        <v>6.4302116541380669E-2</v>
      </c>
    </row>
    <row r="134" spans="1:2" x14ac:dyDescent="0.25">
      <c r="A134" s="24">
        <v>39028</v>
      </c>
      <c r="B134" s="25">
        <v>8.445737518658207E-2</v>
      </c>
    </row>
    <row r="135" spans="1:2" x14ac:dyDescent="0.25">
      <c r="A135" s="24">
        <v>39029</v>
      </c>
      <c r="B135" s="25">
        <v>8.2976700727992569E-2</v>
      </c>
    </row>
    <row r="136" spans="1:2" x14ac:dyDescent="0.25">
      <c r="A136" s="24">
        <v>39030</v>
      </c>
      <c r="B136" s="25">
        <v>7.9961747775866718E-2</v>
      </c>
    </row>
    <row r="137" spans="1:2" x14ac:dyDescent="0.25">
      <c r="A137" s="24">
        <v>39031</v>
      </c>
      <c r="B137" s="25">
        <v>7.7056494548300727E-2</v>
      </c>
    </row>
    <row r="138" spans="1:2" x14ac:dyDescent="0.25">
      <c r="A138" s="24">
        <v>39034</v>
      </c>
      <c r="B138" s="25">
        <v>7.4256955312335504E-2</v>
      </c>
    </row>
    <row r="139" spans="1:2" x14ac:dyDescent="0.25">
      <c r="A139" s="24">
        <v>39035</v>
      </c>
      <c r="B139" s="25">
        <v>8.0079658325222985E-2</v>
      </c>
    </row>
    <row r="140" spans="1:2" x14ac:dyDescent="0.25">
      <c r="A140" s="24">
        <v>39036</v>
      </c>
      <c r="B140" s="25">
        <v>7.7381554038282549E-2</v>
      </c>
    </row>
    <row r="141" spans="1:2" x14ac:dyDescent="0.25">
      <c r="A141" s="24">
        <v>39037</v>
      </c>
      <c r="B141" s="25">
        <v>7.5207388949658838E-2</v>
      </c>
    </row>
    <row r="142" spans="1:2" x14ac:dyDescent="0.25">
      <c r="A142" s="24">
        <v>39038</v>
      </c>
      <c r="B142" s="25">
        <v>7.2618353482262629E-2</v>
      </c>
    </row>
    <row r="143" spans="1:2" x14ac:dyDescent="0.25">
      <c r="A143" s="24">
        <v>39041</v>
      </c>
      <c r="B143" s="25">
        <v>7.0653698329905548E-2</v>
      </c>
    </row>
    <row r="144" spans="1:2" x14ac:dyDescent="0.25">
      <c r="A144" s="24">
        <v>39042</v>
      </c>
      <c r="B144" s="25">
        <v>7.0966734561155237E-2</v>
      </c>
    </row>
    <row r="145" spans="1:2" x14ac:dyDescent="0.25">
      <c r="A145" s="24">
        <v>39043</v>
      </c>
      <c r="B145" s="25">
        <v>6.9968783700054923E-2</v>
      </c>
    </row>
    <row r="146" spans="1:2" x14ac:dyDescent="0.25">
      <c r="A146" s="24">
        <v>39045</v>
      </c>
      <c r="B146" s="25">
        <v>6.7576891339667974E-2</v>
      </c>
    </row>
    <row r="147" spans="1:2" x14ac:dyDescent="0.25">
      <c r="A147" s="24">
        <v>39048</v>
      </c>
      <c r="B147" s="25">
        <v>6.5122336099668818E-2</v>
      </c>
    </row>
    <row r="148" spans="1:2" x14ac:dyDescent="0.25">
      <c r="A148" s="24">
        <v>39049</v>
      </c>
      <c r="B148" s="25">
        <v>7.8078805817324293E-2</v>
      </c>
    </row>
    <row r="149" spans="1:2" x14ac:dyDescent="0.25">
      <c r="A149" s="24">
        <v>39050</v>
      </c>
      <c r="B149" s="25">
        <v>7.5242066870547714E-2</v>
      </c>
    </row>
    <row r="150" spans="1:2" x14ac:dyDescent="0.25">
      <c r="A150" s="24">
        <v>39051</v>
      </c>
      <c r="B150" s="25">
        <v>7.4019348003473678E-2</v>
      </c>
    </row>
    <row r="151" spans="1:2" x14ac:dyDescent="0.25">
      <c r="A151" s="24">
        <v>39052</v>
      </c>
      <c r="B151" s="25">
        <v>7.2854102837461257E-2</v>
      </c>
    </row>
    <row r="152" spans="1:2" x14ac:dyDescent="0.25">
      <c r="A152" s="24">
        <v>39055</v>
      </c>
      <c r="B152" s="25">
        <v>7.0207488118011363E-2</v>
      </c>
    </row>
    <row r="153" spans="1:2" x14ac:dyDescent="0.25">
      <c r="A153" s="24">
        <v>39056</v>
      </c>
      <c r="B153" s="25">
        <v>8.1519239394165527E-2</v>
      </c>
    </row>
    <row r="154" spans="1:2" x14ac:dyDescent="0.25">
      <c r="A154" s="24">
        <v>39057</v>
      </c>
      <c r="B154" s="25">
        <v>7.8757004908505152E-2</v>
      </c>
    </row>
    <row r="155" spans="1:2" x14ac:dyDescent="0.25">
      <c r="A155" s="24">
        <v>39058</v>
      </c>
      <c r="B155" s="25">
        <v>7.7515672090184617E-2</v>
      </c>
    </row>
    <row r="156" spans="1:2" x14ac:dyDescent="0.25">
      <c r="A156" s="24">
        <v>39059</v>
      </c>
      <c r="B156" s="25">
        <v>7.6127171543484431E-2</v>
      </c>
    </row>
    <row r="157" spans="1:2" x14ac:dyDescent="0.25">
      <c r="A157" s="24">
        <v>39062</v>
      </c>
      <c r="B157" s="25">
        <v>7.9193802083886877E-2</v>
      </c>
    </row>
    <row r="158" spans="1:2" x14ac:dyDescent="0.25">
      <c r="A158" s="24">
        <v>39063</v>
      </c>
      <c r="B158" s="25">
        <v>7.7683918582851647E-2</v>
      </c>
    </row>
    <row r="159" spans="1:2" x14ac:dyDescent="0.25">
      <c r="A159" s="24">
        <v>39064</v>
      </c>
      <c r="B159" s="25">
        <v>7.7649354590827946E-2</v>
      </c>
    </row>
    <row r="160" spans="1:2" x14ac:dyDescent="0.25">
      <c r="A160" s="24">
        <v>39065</v>
      </c>
      <c r="B160" s="25">
        <v>7.7345017201058686E-2</v>
      </c>
    </row>
    <row r="161" spans="1:2" x14ac:dyDescent="0.25">
      <c r="A161" s="24">
        <v>39066</v>
      </c>
      <c r="B161" s="25">
        <v>8.6833429511847943E-2</v>
      </c>
    </row>
    <row r="162" spans="1:2" x14ac:dyDescent="0.25">
      <c r="A162" s="24">
        <v>39069</v>
      </c>
      <c r="B162" s="25">
        <v>8.3791217313991265E-2</v>
      </c>
    </row>
    <row r="163" spans="1:2" x14ac:dyDescent="0.25">
      <c r="A163" s="24">
        <v>39070</v>
      </c>
      <c r="B163" s="25">
        <v>8.4630026564151292E-2</v>
      </c>
    </row>
    <row r="164" spans="1:2" x14ac:dyDescent="0.25">
      <c r="A164" s="24">
        <v>39071</v>
      </c>
      <c r="B164" s="25">
        <v>8.155491932407942E-2</v>
      </c>
    </row>
    <row r="165" spans="1:2" x14ac:dyDescent="0.25">
      <c r="A165" s="24">
        <v>39072</v>
      </c>
      <c r="B165" s="25">
        <v>7.9149364855678986E-2</v>
      </c>
    </row>
    <row r="166" spans="1:2" x14ac:dyDescent="0.25">
      <c r="A166" s="24">
        <v>39073</v>
      </c>
      <c r="B166" s="25">
        <v>7.8968861022244402E-2</v>
      </c>
    </row>
    <row r="167" spans="1:2" x14ac:dyDescent="0.25">
      <c r="A167" s="24">
        <v>39077</v>
      </c>
      <c r="B167" s="25">
        <v>7.6827409375139613E-2</v>
      </c>
    </row>
    <row r="168" spans="1:2" x14ac:dyDescent="0.25">
      <c r="A168" s="24">
        <v>39078</v>
      </c>
      <c r="B168" s="25">
        <v>7.4633865102440355E-2</v>
      </c>
    </row>
    <row r="169" spans="1:2" x14ac:dyDescent="0.25">
      <c r="A169" s="24">
        <v>39079</v>
      </c>
      <c r="B169" s="25">
        <v>7.2534491974913962E-2</v>
      </c>
    </row>
    <row r="170" spans="1:2" x14ac:dyDescent="0.25">
      <c r="A170" s="24">
        <v>39080</v>
      </c>
      <c r="B170" s="25">
        <v>7.0687528890960652E-2</v>
      </c>
    </row>
    <row r="171" spans="1:2" x14ac:dyDescent="0.25">
      <c r="A171" s="24">
        <v>39084</v>
      </c>
      <c r="B171" s="25">
        <v>6.9626137581832878E-2</v>
      </c>
    </row>
    <row r="172" spans="1:2" x14ac:dyDescent="0.25">
      <c r="A172" s="24">
        <v>39085</v>
      </c>
      <c r="B172" s="25">
        <v>6.7096998545442349E-2</v>
      </c>
    </row>
    <row r="173" spans="1:2" x14ac:dyDescent="0.25">
      <c r="A173" s="24">
        <v>39086</v>
      </c>
      <c r="B173" s="25">
        <v>6.4807343957518429E-2</v>
      </c>
    </row>
    <row r="174" spans="1:2" x14ac:dyDescent="0.25">
      <c r="A174" s="24">
        <v>39087</v>
      </c>
      <c r="B174" s="25">
        <v>6.4343411406484308E-2</v>
      </c>
    </row>
    <row r="175" spans="1:2" x14ac:dyDescent="0.25">
      <c r="A175" s="24">
        <v>39090</v>
      </c>
      <c r="B175" s="25">
        <v>7.4055832096759242E-2</v>
      </c>
    </row>
    <row r="176" spans="1:2" x14ac:dyDescent="0.25">
      <c r="A176" s="24">
        <v>39091</v>
      </c>
      <c r="B176" s="25">
        <v>7.2153140353626868E-2</v>
      </c>
    </row>
    <row r="177" spans="1:2" x14ac:dyDescent="0.25">
      <c r="A177" s="24">
        <v>39092</v>
      </c>
      <c r="B177" s="25">
        <v>7.0179350828150855E-2</v>
      </c>
    </row>
    <row r="178" spans="1:2" x14ac:dyDescent="0.25">
      <c r="A178" s="24">
        <v>39093</v>
      </c>
      <c r="B178" s="25">
        <v>7.0404639570597713E-2</v>
      </c>
    </row>
    <row r="179" spans="1:2" x14ac:dyDescent="0.25">
      <c r="A179" s="24">
        <v>39094</v>
      </c>
      <c r="B179" s="25">
        <v>6.8500480907812911E-2</v>
      </c>
    </row>
    <row r="180" spans="1:2" x14ac:dyDescent="0.25">
      <c r="A180" s="24">
        <v>39098</v>
      </c>
      <c r="B180" s="25">
        <v>7.6896793773914812E-2</v>
      </c>
    </row>
    <row r="181" spans="1:2" x14ac:dyDescent="0.25">
      <c r="A181" s="24">
        <v>39099</v>
      </c>
      <c r="B181" s="25">
        <v>7.4103065775359273E-2</v>
      </c>
    </row>
    <row r="182" spans="1:2" x14ac:dyDescent="0.25">
      <c r="A182" s="24">
        <v>39100</v>
      </c>
      <c r="B182" s="25">
        <v>7.9639242890238188E-2</v>
      </c>
    </row>
    <row r="183" spans="1:2" x14ac:dyDescent="0.25">
      <c r="A183" s="24">
        <v>39101</v>
      </c>
      <c r="B183" s="25">
        <v>7.6745724419763045E-2</v>
      </c>
    </row>
    <row r="184" spans="1:2" x14ac:dyDescent="0.25">
      <c r="A184" s="24">
        <v>39104</v>
      </c>
      <c r="B184" s="25">
        <v>7.7879085338133938E-2</v>
      </c>
    </row>
    <row r="185" spans="1:2" x14ac:dyDescent="0.25">
      <c r="A185" s="24">
        <v>39105</v>
      </c>
      <c r="B185" s="25">
        <v>7.5629059730628181E-2</v>
      </c>
    </row>
    <row r="186" spans="1:2" x14ac:dyDescent="0.25">
      <c r="A186" s="24">
        <v>39106</v>
      </c>
      <c r="B186" s="25">
        <v>8.0468551633947685E-2</v>
      </c>
    </row>
    <row r="187" spans="1:2" x14ac:dyDescent="0.25">
      <c r="A187" s="24">
        <v>39107</v>
      </c>
      <c r="B187" s="25">
        <v>7.9041143736629405E-2</v>
      </c>
    </row>
    <row r="188" spans="1:2" x14ac:dyDescent="0.25">
      <c r="A188" s="24">
        <v>39108</v>
      </c>
      <c r="B188" s="25">
        <v>8.3864788747833874E-2</v>
      </c>
    </row>
    <row r="189" spans="1:2" x14ac:dyDescent="0.25">
      <c r="A189" s="24">
        <v>39111</v>
      </c>
      <c r="B189" s="25">
        <v>8.1357239682766355E-2</v>
      </c>
    </row>
    <row r="190" spans="1:2" x14ac:dyDescent="0.25">
      <c r="A190" s="24">
        <v>39112</v>
      </c>
      <c r="B190" s="25">
        <v>7.8521869781991147E-2</v>
      </c>
    </row>
    <row r="191" spans="1:2" x14ac:dyDescent="0.25">
      <c r="A191" s="24">
        <v>39113</v>
      </c>
      <c r="B191" s="25">
        <v>7.5868470854149828E-2</v>
      </c>
    </row>
    <row r="192" spans="1:2" x14ac:dyDescent="0.25">
      <c r="A192" s="24">
        <v>39114</v>
      </c>
      <c r="B192" s="25">
        <v>7.5607347260875438E-2</v>
      </c>
    </row>
    <row r="193" spans="1:2" x14ac:dyDescent="0.25">
      <c r="A193" s="24">
        <v>39115</v>
      </c>
      <c r="B193" s="25">
        <v>7.5340479943624833E-2</v>
      </c>
    </row>
    <row r="194" spans="1:2" x14ac:dyDescent="0.25">
      <c r="A194" s="24">
        <v>39118</v>
      </c>
      <c r="B194" s="25">
        <v>7.4199385951801658E-2</v>
      </c>
    </row>
    <row r="195" spans="1:2" x14ac:dyDescent="0.25">
      <c r="A195" s="24">
        <v>39119</v>
      </c>
      <c r="B195" s="25">
        <v>7.1503814977908128E-2</v>
      </c>
    </row>
    <row r="196" spans="1:2" x14ac:dyDescent="0.25">
      <c r="A196" s="24">
        <v>39120</v>
      </c>
      <c r="B196" s="25">
        <v>6.9123479522403913E-2</v>
      </c>
    </row>
    <row r="197" spans="1:2" x14ac:dyDescent="0.25">
      <c r="A197" s="24">
        <v>39121</v>
      </c>
      <c r="B197" s="25">
        <v>6.8115635869042498E-2</v>
      </c>
    </row>
    <row r="198" spans="1:2" x14ac:dyDescent="0.25">
      <c r="A198" s="24">
        <v>39122</v>
      </c>
      <c r="B198" s="25">
        <v>6.715529603118435E-2</v>
      </c>
    </row>
    <row r="199" spans="1:2" x14ac:dyDescent="0.25">
      <c r="A199" s="24">
        <v>39125</v>
      </c>
      <c r="B199" s="25">
        <v>7.1326816114625824E-2</v>
      </c>
    </row>
    <row r="200" spans="1:2" x14ac:dyDescent="0.25">
      <c r="A200" s="24">
        <v>39126</v>
      </c>
      <c r="B200" s="25">
        <v>7.3228763709744071E-2</v>
      </c>
    </row>
    <row r="201" spans="1:2" x14ac:dyDescent="0.25">
      <c r="A201" s="24">
        <v>39127</v>
      </c>
      <c r="B201" s="25">
        <v>7.2006179857731528E-2</v>
      </c>
    </row>
    <row r="202" spans="1:2" x14ac:dyDescent="0.25">
      <c r="A202" s="24">
        <v>39128</v>
      </c>
      <c r="B202" s="25">
        <v>7.0012077970818098E-2</v>
      </c>
    </row>
    <row r="203" spans="1:2" x14ac:dyDescent="0.25">
      <c r="A203" s="24">
        <v>39129</v>
      </c>
      <c r="B203" s="25">
        <v>6.7607569763935185E-2</v>
      </c>
    </row>
    <row r="204" spans="1:2" x14ac:dyDescent="0.25">
      <c r="A204" s="24">
        <v>39133</v>
      </c>
      <c r="B204" s="25">
        <v>6.5151897927463356E-2</v>
      </c>
    </row>
    <row r="205" spans="1:2" x14ac:dyDescent="0.25">
      <c r="A205" s="24">
        <v>39134</v>
      </c>
      <c r="B205" s="25">
        <v>6.5640548663099027E-2</v>
      </c>
    </row>
    <row r="206" spans="1:2" x14ac:dyDescent="0.25">
      <c r="A206" s="24">
        <v>39135</v>
      </c>
      <c r="B206" s="25">
        <v>6.3490960915499994E-2</v>
      </c>
    </row>
    <row r="207" spans="1:2" x14ac:dyDescent="0.25">
      <c r="A207" s="24">
        <v>39136</v>
      </c>
      <c r="B207" s="25">
        <v>6.1428034375318748E-2</v>
      </c>
    </row>
    <row r="208" spans="1:2" x14ac:dyDescent="0.25">
      <c r="A208" s="24">
        <v>39139</v>
      </c>
      <c r="B208" s="25">
        <v>5.9354045003767474E-2</v>
      </c>
    </row>
    <row r="209" spans="1:2" x14ac:dyDescent="0.25">
      <c r="A209" s="24">
        <v>39140</v>
      </c>
      <c r="B209" s="25">
        <v>5.7940365756834332E-2</v>
      </c>
    </row>
    <row r="210" spans="1:2" x14ac:dyDescent="0.25">
      <c r="A210" s="24">
        <v>39141</v>
      </c>
      <c r="B210" s="25">
        <v>7.8032510306553726E-2</v>
      </c>
    </row>
    <row r="211" spans="1:2" x14ac:dyDescent="0.25">
      <c r="A211" s="24">
        <v>39142</v>
      </c>
      <c r="B211" s="25">
        <v>7.5197455937604074E-2</v>
      </c>
    </row>
    <row r="212" spans="1:2" x14ac:dyDescent="0.25">
      <c r="A212" s="24">
        <v>39143</v>
      </c>
      <c r="B212" s="25">
        <v>7.5290859464097221E-2</v>
      </c>
    </row>
    <row r="213" spans="1:2" x14ac:dyDescent="0.25">
      <c r="A213" s="24">
        <v>39146</v>
      </c>
      <c r="B213" s="25">
        <v>8.563188295625411E-2</v>
      </c>
    </row>
    <row r="214" spans="1:2" x14ac:dyDescent="0.25">
      <c r="A214" s="24">
        <v>39147</v>
      </c>
      <c r="B214" s="25">
        <v>9.7011175250820675E-2</v>
      </c>
    </row>
    <row r="215" spans="1:2" x14ac:dyDescent="0.25">
      <c r="A215" s="24">
        <v>39148</v>
      </c>
      <c r="B215" s="25">
        <v>0.12375782483609844</v>
      </c>
    </row>
    <row r="216" spans="1:2" x14ac:dyDescent="0.25">
      <c r="A216" s="24">
        <v>39149</v>
      </c>
      <c r="B216" s="25">
        <v>0.12027350188692393</v>
      </c>
    </row>
    <row r="217" spans="1:2" x14ac:dyDescent="0.25">
      <c r="A217" s="24">
        <v>39150</v>
      </c>
      <c r="B217" s="25">
        <v>0.11961606577525334</v>
      </c>
    </row>
    <row r="218" spans="1:2" x14ac:dyDescent="0.25">
      <c r="A218" s="24">
        <v>39153</v>
      </c>
      <c r="B218" s="25">
        <v>0.11535150843928237</v>
      </c>
    </row>
    <row r="219" spans="1:2" x14ac:dyDescent="0.25">
      <c r="A219" s="24">
        <v>39154</v>
      </c>
      <c r="B219" s="25">
        <v>0.11155382531346521</v>
      </c>
    </row>
    <row r="220" spans="1:2" x14ac:dyDescent="0.25">
      <c r="A220" s="24">
        <v>39155</v>
      </c>
      <c r="B220" s="25">
        <v>0.11317064155008359</v>
      </c>
    </row>
    <row r="221" spans="1:2" x14ac:dyDescent="0.25">
      <c r="A221" s="24">
        <v>39156</v>
      </c>
      <c r="B221" s="25">
        <v>0.10919877335947652</v>
      </c>
    </row>
    <row r="222" spans="1:2" x14ac:dyDescent="0.25">
      <c r="A222" s="24">
        <v>39157</v>
      </c>
      <c r="B222" s="25">
        <v>0.10532229480908416</v>
      </c>
    </row>
    <row r="223" spans="1:2" x14ac:dyDescent="0.25">
      <c r="A223" s="24">
        <v>39160</v>
      </c>
      <c r="B223" s="25">
        <v>0.10204484504572364</v>
      </c>
    </row>
    <row r="224" spans="1:2" x14ac:dyDescent="0.25">
      <c r="A224" s="24">
        <v>39161</v>
      </c>
      <c r="B224" s="25">
        <v>0.10135430627214349</v>
      </c>
    </row>
    <row r="225" spans="1:2" x14ac:dyDescent="0.25">
      <c r="A225" s="24">
        <v>39162</v>
      </c>
      <c r="B225" s="25">
        <v>9.767077943703005E-2</v>
      </c>
    </row>
    <row r="226" spans="1:2" x14ac:dyDescent="0.25">
      <c r="A226" s="24">
        <v>39163</v>
      </c>
      <c r="B226" s="25">
        <v>9.6100557083035332E-2</v>
      </c>
    </row>
    <row r="227" spans="1:2" x14ac:dyDescent="0.25">
      <c r="A227" s="24">
        <v>39164</v>
      </c>
      <c r="B227" s="25">
        <v>9.5739255398703427E-2</v>
      </c>
    </row>
    <row r="228" spans="1:2" x14ac:dyDescent="0.25">
      <c r="A228" s="24">
        <v>39167</v>
      </c>
      <c r="B228" s="25">
        <v>9.4235441795903804E-2</v>
      </c>
    </row>
    <row r="229" spans="1:2" x14ac:dyDescent="0.25">
      <c r="A229" s="24">
        <v>39168</v>
      </c>
      <c r="B229" s="25">
        <v>9.0975062003884513E-2</v>
      </c>
    </row>
    <row r="230" spans="1:2" x14ac:dyDescent="0.25">
      <c r="A230" s="24">
        <v>39169</v>
      </c>
      <c r="B230" s="25">
        <v>9.1218544123943673E-2</v>
      </c>
    </row>
    <row r="231" spans="1:2" x14ac:dyDescent="0.25">
      <c r="A231" s="24">
        <v>39170</v>
      </c>
      <c r="B231" s="25">
        <v>8.9247256102744879E-2</v>
      </c>
    </row>
    <row r="232" spans="1:2" x14ac:dyDescent="0.25">
      <c r="A232" s="24">
        <v>39171</v>
      </c>
      <c r="B232" s="25">
        <v>8.6114764992640078E-2</v>
      </c>
    </row>
    <row r="233" spans="1:2" x14ac:dyDescent="0.25">
      <c r="A233" s="24">
        <v>39174</v>
      </c>
      <c r="B233" s="25">
        <v>8.4211584192023237E-2</v>
      </c>
    </row>
    <row r="234" spans="1:2" x14ac:dyDescent="0.25">
      <c r="A234" s="24">
        <v>39175</v>
      </c>
      <c r="B234" s="25">
        <v>8.1683896338263812E-2</v>
      </c>
    </row>
    <row r="235" spans="1:2" x14ac:dyDescent="0.25">
      <c r="A235" s="24">
        <v>39176</v>
      </c>
      <c r="B235" s="25">
        <v>7.8834876526472836E-2</v>
      </c>
    </row>
    <row r="236" spans="1:2" x14ac:dyDescent="0.25">
      <c r="A236" s="24">
        <v>39177</v>
      </c>
      <c r="B236" s="25">
        <v>7.60934816083529E-2</v>
      </c>
    </row>
    <row r="237" spans="1:2" x14ac:dyDescent="0.25">
      <c r="A237" s="24">
        <v>39178</v>
      </c>
      <c r="B237" s="25">
        <v>7.4690413367668809E-2</v>
      </c>
    </row>
    <row r="238" spans="1:2" x14ac:dyDescent="0.25">
      <c r="A238" s="24">
        <v>39181</v>
      </c>
      <c r="B238" s="25">
        <v>7.1976973773829292E-2</v>
      </c>
    </row>
    <row r="239" spans="1:2" x14ac:dyDescent="0.25">
      <c r="A239" s="24">
        <v>39182</v>
      </c>
      <c r="B239" s="25">
        <v>6.9495389185528431E-2</v>
      </c>
    </row>
    <row r="240" spans="1:2" x14ac:dyDescent="0.25">
      <c r="A240" s="24">
        <v>39183</v>
      </c>
      <c r="B240" s="25">
        <v>6.8444842823208882E-2</v>
      </c>
    </row>
    <row r="241" spans="1:2" x14ac:dyDescent="0.25">
      <c r="A241" s="24">
        <v>39184</v>
      </c>
      <c r="B241" s="25">
        <v>6.6762693616737936E-2</v>
      </c>
    </row>
    <row r="242" spans="1:2" x14ac:dyDescent="0.25">
      <c r="A242" s="24">
        <v>39185</v>
      </c>
      <c r="B242" s="25">
        <v>7.5032780773332253E-2</v>
      </c>
    </row>
    <row r="243" spans="1:2" x14ac:dyDescent="0.25">
      <c r="A243" s="24">
        <v>39188</v>
      </c>
      <c r="B243" s="25">
        <v>8.1800276614645201E-2</v>
      </c>
    </row>
    <row r="244" spans="1:2" x14ac:dyDescent="0.25">
      <c r="A244" s="24">
        <v>39189</v>
      </c>
      <c r="B244" s="25">
        <v>7.8828127434893661E-2</v>
      </c>
    </row>
    <row r="245" spans="1:2" x14ac:dyDescent="0.25">
      <c r="A245" s="24">
        <v>39190</v>
      </c>
      <c r="B245" s="25">
        <v>8.1056423377542736E-2</v>
      </c>
    </row>
    <row r="246" spans="1:2" x14ac:dyDescent="0.25">
      <c r="A246" s="24">
        <v>39191</v>
      </c>
      <c r="B246" s="25">
        <v>8.0550100558480817E-2</v>
      </c>
    </row>
    <row r="247" spans="1:2" x14ac:dyDescent="0.25">
      <c r="A247" s="24">
        <v>39192</v>
      </c>
      <c r="B247" s="25">
        <v>8.1415304929995588E-2</v>
      </c>
    </row>
    <row r="248" spans="1:2" x14ac:dyDescent="0.25">
      <c r="A248" s="24">
        <v>39195</v>
      </c>
      <c r="B248" s="25">
        <v>8.3430825547705034E-2</v>
      </c>
    </row>
    <row r="249" spans="1:2" x14ac:dyDescent="0.25">
      <c r="A249" s="24">
        <v>39196</v>
      </c>
      <c r="B249" s="25">
        <v>8.1036495154439128E-2</v>
      </c>
    </row>
    <row r="250" spans="1:2" x14ac:dyDescent="0.25">
      <c r="A250" s="24">
        <v>39197</v>
      </c>
      <c r="B250" s="25">
        <v>7.8274872195361472E-2</v>
      </c>
    </row>
    <row r="251" spans="1:2" x14ac:dyDescent="0.25">
      <c r="A251" s="24">
        <v>39198</v>
      </c>
      <c r="B251" s="25">
        <v>8.4415738386270339E-2</v>
      </c>
    </row>
    <row r="252" spans="1:2" x14ac:dyDescent="0.25">
      <c r="A252" s="24">
        <v>39199</v>
      </c>
      <c r="B252" s="25">
        <v>8.1838347531699815E-2</v>
      </c>
    </row>
    <row r="253" spans="1:2" x14ac:dyDescent="0.25">
      <c r="A253" s="24">
        <v>39202</v>
      </c>
      <c r="B253" s="25">
        <v>8.2535978345663466E-2</v>
      </c>
    </row>
    <row r="254" spans="1:2" x14ac:dyDescent="0.25">
      <c r="A254" s="24">
        <v>39203</v>
      </c>
      <c r="B254" s="25">
        <v>8.1938572499833329E-2</v>
      </c>
    </row>
    <row r="255" spans="1:2" x14ac:dyDescent="0.25">
      <c r="A255" s="24">
        <v>39204</v>
      </c>
      <c r="B255" s="25">
        <v>7.8961391429695896E-2</v>
      </c>
    </row>
    <row r="256" spans="1:2" x14ac:dyDescent="0.25">
      <c r="A256" s="24">
        <v>39205</v>
      </c>
      <c r="B256" s="25">
        <v>7.8340912978942912E-2</v>
      </c>
    </row>
    <row r="257" spans="1:2" x14ac:dyDescent="0.25">
      <c r="A257" s="24">
        <v>39206</v>
      </c>
      <c r="B257" s="25">
        <v>7.8020675336999676E-2</v>
      </c>
    </row>
    <row r="258" spans="1:2" x14ac:dyDescent="0.25">
      <c r="A258" s="24">
        <v>39209</v>
      </c>
      <c r="B258" s="25">
        <v>7.5724834614118067E-2</v>
      </c>
    </row>
    <row r="259" spans="1:2" x14ac:dyDescent="0.25">
      <c r="A259" s="24">
        <v>39210</v>
      </c>
      <c r="B259" s="25">
        <v>7.8225577988667652E-2</v>
      </c>
    </row>
    <row r="260" spans="1:2" x14ac:dyDescent="0.25">
      <c r="A260" s="24">
        <v>39211</v>
      </c>
      <c r="B260" s="25">
        <v>7.5910662504922635E-2</v>
      </c>
    </row>
    <row r="261" spans="1:2" x14ac:dyDescent="0.25">
      <c r="A261" s="24">
        <v>39212</v>
      </c>
      <c r="B261" s="25">
        <v>7.5723662668520028E-2</v>
      </c>
    </row>
    <row r="262" spans="1:2" x14ac:dyDescent="0.25">
      <c r="A262" s="24">
        <v>39213</v>
      </c>
      <c r="B262" s="25">
        <v>0.15693691840041979</v>
      </c>
    </row>
    <row r="263" spans="1:2" x14ac:dyDescent="0.25">
      <c r="A263" s="24">
        <v>39216</v>
      </c>
      <c r="B263" s="25">
        <v>0.15189823738172276</v>
      </c>
    </row>
    <row r="264" spans="1:2" x14ac:dyDescent="0.25">
      <c r="A264" s="24">
        <v>39217</v>
      </c>
      <c r="B264" s="25">
        <v>0.14674444246808296</v>
      </c>
    </row>
    <row r="265" spans="1:2" x14ac:dyDescent="0.25">
      <c r="A265" s="24">
        <v>39218</v>
      </c>
      <c r="B265" s="25">
        <v>0.14141002937049393</v>
      </c>
    </row>
    <row r="266" spans="1:2" x14ac:dyDescent="0.25">
      <c r="A266" s="24">
        <v>39219</v>
      </c>
      <c r="B266" s="25">
        <v>0.13658408810501049</v>
      </c>
    </row>
    <row r="267" spans="1:2" x14ac:dyDescent="0.25">
      <c r="A267" s="24">
        <v>39220</v>
      </c>
      <c r="B267" s="25">
        <v>0.13237883631597891</v>
      </c>
    </row>
    <row r="268" spans="1:2" x14ac:dyDescent="0.25">
      <c r="A268" s="24">
        <v>39223</v>
      </c>
      <c r="B268" s="25">
        <v>0.12897572927147127</v>
      </c>
    </row>
    <row r="269" spans="1:2" x14ac:dyDescent="0.25">
      <c r="A269" s="24">
        <v>39224</v>
      </c>
      <c r="B269" s="25">
        <v>0.12436069777028856</v>
      </c>
    </row>
    <row r="270" spans="1:2" x14ac:dyDescent="0.25">
      <c r="A270" s="24">
        <v>39225</v>
      </c>
      <c r="B270" s="25">
        <v>0.11991602833681247</v>
      </c>
    </row>
    <row r="271" spans="1:2" x14ac:dyDescent="0.25">
      <c r="A271" s="24">
        <v>39226</v>
      </c>
      <c r="B271" s="25">
        <v>0.11640341490599966</v>
      </c>
    </row>
    <row r="272" spans="1:2" x14ac:dyDescent="0.25">
      <c r="A272" s="24">
        <v>39227</v>
      </c>
      <c r="B272" s="25">
        <v>0.11488213752626535</v>
      </c>
    </row>
    <row r="273" spans="1:2" x14ac:dyDescent="0.25">
      <c r="A273" s="24">
        <v>39231</v>
      </c>
      <c r="B273" s="25">
        <v>0.1115936213153549</v>
      </c>
    </row>
    <row r="274" spans="1:2" x14ac:dyDescent="0.25">
      <c r="A274" s="24">
        <v>39232</v>
      </c>
      <c r="B274" s="25">
        <v>0.11012144379186535</v>
      </c>
    </row>
    <row r="275" spans="1:2" x14ac:dyDescent="0.25">
      <c r="A275" s="24">
        <v>39233</v>
      </c>
      <c r="B275" s="25">
        <v>0.10611901377780626</v>
      </c>
    </row>
    <row r="276" spans="1:2" x14ac:dyDescent="0.25">
      <c r="A276" s="24">
        <v>39234</v>
      </c>
      <c r="B276" s="25">
        <v>0.10234921369433436</v>
      </c>
    </row>
    <row r="277" spans="1:2" x14ac:dyDescent="0.25">
      <c r="A277" s="24">
        <v>39237</v>
      </c>
      <c r="B277" s="25">
        <v>0.10263017943474635</v>
      </c>
    </row>
    <row r="278" spans="1:2" x14ac:dyDescent="0.25">
      <c r="A278" s="24">
        <v>39238</v>
      </c>
      <c r="B278" s="25">
        <v>9.8988606086827968E-2</v>
      </c>
    </row>
    <row r="279" spans="1:2" x14ac:dyDescent="0.25">
      <c r="A279" s="24">
        <v>39239</v>
      </c>
      <c r="B279" s="25">
        <v>9.5391135255263479E-2</v>
      </c>
    </row>
    <row r="280" spans="1:2" x14ac:dyDescent="0.25">
      <c r="A280" s="24">
        <v>39240</v>
      </c>
      <c r="B280" s="25">
        <v>9.1924531798198331E-2</v>
      </c>
    </row>
    <row r="281" spans="1:2" x14ac:dyDescent="0.25">
      <c r="A281" s="24">
        <v>39241</v>
      </c>
      <c r="B281" s="25">
        <v>9.1910434432231861E-2</v>
      </c>
    </row>
    <row r="282" spans="1:2" x14ac:dyDescent="0.25">
      <c r="A282" s="24">
        <v>39244</v>
      </c>
      <c r="B282" s="25">
        <v>9.1633486318986448E-2</v>
      </c>
    </row>
    <row r="283" spans="1:2" x14ac:dyDescent="0.25">
      <c r="A283" s="24">
        <v>39245</v>
      </c>
      <c r="B283" s="25">
        <v>8.8882850596038829E-2</v>
      </c>
    </row>
    <row r="284" spans="1:2" x14ac:dyDescent="0.25">
      <c r="A284" s="24">
        <v>39246</v>
      </c>
      <c r="B284" s="25">
        <v>8.9103831047422075E-2</v>
      </c>
    </row>
    <row r="285" spans="1:2" x14ac:dyDescent="0.25">
      <c r="A285" s="24">
        <v>39247</v>
      </c>
      <c r="B285" s="25">
        <v>8.90365675405171E-2</v>
      </c>
    </row>
    <row r="286" spans="1:2" x14ac:dyDescent="0.25">
      <c r="A286" s="24">
        <v>39248</v>
      </c>
      <c r="B286" s="25">
        <v>9.0320225061387122E-2</v>
      </c>
    </row>
    <row r="287" spans="1:2" x14ac:dyDescent="0.25">
      <c r="A287" s="24">
        <v>39251</v>
      </c>
      <c r="B287" s="25">
        <v>8.7496165245253388E-2</v>
      </c>
    </row>
    <row r="288" spans="1:2" x14ac:dyDescent="0.25">
      <c r="A288" s="24">
        <v>39252</v>
      </c>
      <c r="B288" s="25">
        <v>8.7449553946308614E-2</v>
      </c>
    </row>
    <row r="289" spans="1:2" x14ac:dyDescent="0.25">
      <c r="A289" s="24">
        <v>39253</v>
      </c>
      <c r="B289" s="25">
        <v>8.4372367927473227E-2</v>
      </c>
    </row>
    <row r="290" spans="1:2" x14ac:dyDescent="0.25">
      <c r="A290" s="24">
        <v>39254</v>
      </c>
      <c r="B290" s="25">
        <v>8.243393998321337E-2</v>
      </c>
    </row>
    <row r="291" spans="1:2" x14ac:dyDescent="0.25">
      <c r="A291" s="24">
        <v>39255</v>
      </c>
      <c r="B291" s="25">
        <v>7.992740019315682E-2</v>
      </c>
    </row>
    <row r="292" spans="1:2" x14ac:dyDescent="0.25">
      <c r="A292" s="24">
        <v>39258</v>
      </c>
      <c r="B292" s="25">
        <v>7.8404834017102215E-2</v>
      </c>
    </row>
    <row r="293" spans="1:2" x14ac:dyDescent="0.25">
      <c r="A293" s="24">
        <v>39259</v>
      </c>
      <c r="B293" s="25">
        <v>8.0874946323895441E-2</v>
      </c>
    </row>
    <row r="294" spans="1:2" x14ac:dyDescent="0.25">
      <c r="A294" s="24">
        <v>39260</v>
      </c>
      <c r="B294" s="25">
        <v>7.8442837089116701E-2</v>
      </c>
    </row>
    <row r="295" spans="1:2" x14ac:dyDescent="0.25">
      <c r="A295" s="24">
        <v>39261</v>
      </c>
      <c r="B295" s="25">
        <v>7.6112338020869835E-2</v>
      </c>
    </row>
    <row r="296" spans="1:2" x14ac:dyDescent="0.25">
      <c r="A296" s="24">
        <v>39262</v>
      </c>
      <c r="B296" s="25">
        <v>7.3535860225246164E-2</v>
      </c>
    </row>
    <row r="297" spans="1:2" x14ac:dyDescent="0.25">
      <c r="A297" s="24">
        <v>39265</v>
      </c>
      <c r="B297" s="25">
        <v>7.3197681709864348E-2</v>
      </c>
    </row>
    <row r="298" spans="1:2" x14ac:dyDescent="0.25">
      <c r="A298" s="24">
        <v>39266</v>
      </c>
      <c r="B298" s="25">
        <v>7.0657371255144444E-2</v>
      </c>
    </row>
    <row r="299" spans="1:2" x14ac:dyDescent="0.25">
      <c r="A299" s="24">
        <v>39268</v>
      </c>
      <c r="B299" s="25">
        <v>6.8090701348128169E-2</v>
      </c>
    </row>
    <row r="300" spans="1:2" x14ac:dyDescent="0.25">
      <c r="A300" s="24">
        <v>39269</v>
      </c>
      <c r="B300" s="25">
        <v>6.7237057601534103E-2</v>
      </c>
    </row>
    <row r="301" spans="1:2" x14ac:dyDescent="0.25">
      <c r="A301" s="24">
        <v>39272</v>
      </c>
      <c r="B301" s="25">
        <v>6.5395893842921091E-2</v>
      </c>
    </row>
    <row r="302" spans="1:2" x14ac:dyDescent="0.25">
      <c r="A302" s="24">
        <v>39273</v>
      </c>
      <c r="B302" s="25">
        <v>6.4458638240220786E-2</v>
      </c>
    </row>
    <row r="303" spans="1:2" x14ac:dyDescent="0.25">
      <c r="A303" s="24">
        <v>39274</v>
      </c>
      <c r="B303" s="25">
        <v>6.6602200237352804E-2</v>
      </c>
    </row>
    <row r="304" spans="1:2" x14ac:dyDescent="0.25">
      <c r="A304" s="24">
        <v>39275</v>
      </c>
      <c r="B304" s="25">
        <v>6.41831211815964E-2</v>
      </c>
    </row>
    <row r="305" spans="1:2" x14ac:dyDescent="0.25">
      <c r="A305" s="24">
        <v>39276</v>
      </c>
      <c r="B305" s="25">
        <v>6.3323287656943436E-2</v>
      </c>
    </row>
    <row r="306" spans="1:2" x14ac:dyDescent="0.25">
      <c r="A306" s="24">
        <v>39279</v>
      </c>
      <c r="B306" s="25">
        <v>6.1656849699000905E-2</v>
      </c>
    </row>
    <row r="307" spans="1:2" x14ac:dyDescent="0.25">
      <c r="A307" s="24">
        <v>39280</v>
      </c>
      <c r="B307" s="25">
        <v>5.964779799713172E-2</v>
      </c>
    </row>
    <row r="308" spans="1:2" x14ac:dyDescent="0.25">
      <c r="A308" s="24">
        <v>39281</v>
      </c>
      <c r="B308" s="25">
        <v>5.7720076695107168E-2</v>
      </c>
    </row>
    <row r="309" spans="1:2" x14ac:dyDescent="0.25">
      <c r="A309" s="24">
        <v>39282</v>
      </c>
      <c r="B309" s="25">
        <v>5.5870953212793235E-2</v>
      </c>
    </row>
    <row r="310" spans="1:2" x14ac:dyDescent="0.25">
      <c r="A310" s="24">
        <v>39283</v>
      </c>
      <c r="B310" s="25">
        <v>5.4097792960722355E-2</v>
      </c>
    </row>
    <row r="311" spans="1:2" x14ac:dyDescent="0.25">
      <c r="A311" s="24">
        <v>39286</v>
      </c>
      <c r="B311" s="25">
        <v>6.7570003337780918E-2</v>
      </c>
    </row>
    <row r="312" spans="1:2" x14ac:dyDescent="0.25">
      <c r="A312" s="24">
        <v>39287</v>
      </c>
      <c r="B312" s="25">
        <v>7.2886380935618389E-2</v>
      </c>
    </row>
    <row r="313" spans="1:2" x14ac:dyDescent="0.25">
      <c r="A313" s="24">
        <v>39288</v>
      </c>
      <c r="B313" s="25">
        <v>7.5954660725841228E-2</v>
      </c>
    </row>
    <row r="314" spans="1:2" x14ac:dyDescent="0.25">
      <c r="A314" s="24">
        <v>39289</v>
      </c>
      <c r="B314" s="25">
        <v>7.8767064470578393E-2</v>
      </c>
    </row>
    <row r="315" spans="1:2" x14ac:dyDescent="0.25">
      <c r="A315" s="24">
        <v>39290</v>
      </c>
      <c r="B315" s="25">
        <v>8.3204841953739075E-2</v>
      </c>
    </row>
    <row r="316" spans="1:2" x14ac:dyDescent="0.25">
      <c r="A316" s="24">
        <v>39293</v>
      </c>
      <c r="B316" s="25">
        <v>8.5443185619108755E-2</v>
      </c>
    </row>
    <row r="317" spans="1:2" x14ac:dyDescent="0.25">
      <c r="A317" s="24">
        <v>39294</v>
      </c>
      <c r="B317" s="25">
        <v>9.2961291141664223E-2</v>
      </c>
    </row>
    <row r="318" spans="1:2" x14ac:dyDescent="0.25">
      <c r="A318" s="24">
        <v>39295</v>
      </c>
      <c r="B318" s="25">
        <v>9.42908993686606E-2</v>
      </c>
    </row>
    <row r="319" spans="1:2" x14ac:dyDescent="0.25">
      <c r="A319" s="24">
        <v>39296</v>
      </c>
      <c r="B319" s="25">
        <v>9.1439561642089232E-2</v>
      </c>
    </row>
    <row r="320" spans="1:2" x14ac:dyDescent="0.25">
      <c r="A320" s="24">
        <v>39297</v>
      </c>
      <c r="B320" s="25">
        <v>8.9404707360842287E-2</v>
      </c>
    </row>
    <row r="321" spans="1:2" x14ac:dyDescent="0.25">
      <c r="A321" s="24">
        <v>39300</v>
      </c>
      <c r="B321" s="25">
        <v>0.10175366825097103</v>
      </c>
    </row>
    <row r="322" spans="1:2" x14ac:dyDescent="0.25">
      <c r="A322" s="24">
        <v>39301</v>
      </c>
      <c r="B322" s="25">
        <v>9.8055614189915957E-2</v>
      </c>
    </row>
    <row r="323" spans="1:2" x14ac:dyDescent="0.25">
      <c r="A323" s="24">
        <v>39302</v>
      </c>
      <c r="B323" s="25">
        <v>9.5732071794071061E-2</v>
      </c>
    </row>
    <row r="324" spans="1:2" x14ac:dyDescent="0.25">
      <c r="A324" s="24">
        <v>39303</v>
      </c>
      <c r="B324" s="25">
        <v>9.2843670101985812E-2</v>
      </c>
    </row>
    <row r="325" spans="1:2" x14ac:dyDescent="0.25">
      <c r="A325" s="24">
        <v>39304</v>
      </c>
      <c r="B325" s="25">
        <v>0.11673789580585633</v>
      </c>
    </row>
    <row r="326" spans="1:2" x14ac:dyDescent="0.25">
      <c r="A326" s="24">
        <v>39307</v>
      </c>
      <c r="B326" s="25">
        <v>0.11933475242095141</v>
      </c>
    </row>
    <row r="327" spans="1:2" x14ac:dyDescent="0.25">
      <c r="A327" s="24">
        <v>39308</v>
      </c>
      <c r="B327" s="25">
        <v>0.1187044037499161</v>
      </c>
    </row>
    <row r="328" spans="1:2" x14ac:dyDescent="0.25">
      <c r="A328" s="24">
        <v>39309</v>
      </c>
      <c r="B328" s="25">
        <v>0.12925050407271546</v>
      </c>
    </row>
    <row r="329" spans="1:2" x14ac:dyDescent="0.25">
      <c r="A329" s="24">
        <v>39310</v>
      </c>
      <c r="B329" s="25">
        <v>0.14098622856358364</v>
      </c>
    </row>
    <row r="330" spans="1:2" x14ac:dyDescent="0.25">
      <c r="A330" s="24">
        <v>39311</v>
      </c>
      <c r="B330" s="25">
        <v>0.14537830579425248</v>
      </c>
    </row>
    <row r="331" spans="1:2" x14ac:dyDescent="0.25">
      <c r="A331" s="24">
        <v>39314</v>
      </c>
      <c r="B331" s="25">
        <v>0.14337464086409835</v>
      </c>
    </row>
    <row r="332" spans="1:2" x14ac:dyDescent="0.25">
      <c r="A332" s="24">
        <v>39315</v>
      </c>
      <c r="B332" s="25">
        <v>0.13823712947100741</v>
      </c>
    </row>
    <row r="333" spans="1:2" x14ac:dyDescent="0.25">
      <c r="A333" s="24">
        <v>39316</v>
      </c>
      <c r="B333" s="25">
        <v>0.13356344778643267</v>
      </c>
    </row>
    <row r="334" spans="1:2" x14ac:dyDescent="0.25">
      <c r="A334" s="24">
        <v>39317</v>
      </c>
      <c r="B334" s="25">
        <v>0.13112064900354053</v>
      </c>
    </row>
    <row r="335" spans="1:2" x14ac:dyDescent="0.25">
      <c r="A335" s="24">
        <v>39318</v>
      </c>
      <c r="B335" s="25">
        <v>0.12648005374348548</v>
      </c>
    </row>
    <row r="336" spans="1:2" x14ac:dyDescent="0.25">
      <c r="A336" s="24">
        <v>39321</v>
      </c>
      <c r="B336" s="25">
        <v>0.13189465287075991</v>
      </c>
    </row>
    <row r="337" spans="1:2" x14ac:dyDescent="0.25">
      <c r="A337" s="24">
        <v>39322</v>
      </c>
      <c r="B337" s="25">
        <v>0.12968332614784756</v>
      </c>
    </row>
    <row r="338" spans="1:2" x14ac:dyDescent="0.25">
      <c r="A338" s="24">
        <v>39323</v>
      </c>
      <c r="B338" s="25">
        <v>0.13322838600048564</v>
      </c>
    </row>
    <row r="339" spans="1:2" x14ac:dyDescent="0.25">
      <c r="A339" s="24">
        <v>39324</v>
      </c>
      <c r="B339" s="25">
        <v>0.13314552952350986</v>
      </c>
    </row>
    <row r="340" spans="1:2" x14ac:dyDescent="0.25">
      <c r="A340" s="24">
        <v>39325</v>
      </c>
      <c r="B340" s="25">
        <v>0.12981516881040636</v>
      </c>
    </row>
    <row r="341" spans="1:2" x14ac:dyDescent="0.25">
      <c r="A341" s="24">
        <v>39329</v>
      </c>
      <c r="B341" s="25">
        <v>0.12751151317124557</v>
      </c>
    </row>
    <row r="342" spans="1:2" x14ac:dyDescent="0.25">
      <c r="A342" s="24">
        <v>39330</v>
      </c>
      <c r="B342" s="25">
        <v>0.12287657656066361</v>
      </c>
    </row>
    <row r="343" spans="1:2" x14ac:dyDescent="0.25">
      <c r="A343" s="24">
        <v>39331</v>
      </c>
      <c r="B343" s="25">
        <v>0.1223305931315142</v>
      </c>
    </row>
    <row r="344" spans="1:2" x14ac:dyDescent="0.25">
      <c r="A344" s="24">
        <v>39332</v>
      </c>
      <c r="B344" s="25">
        <v>0.12806566070965825</v>
      </c>
    </row>
    <row r="345" spans="1:2" x14ac:dyDescent="0.25">
      <c r="A345" s="24">
        <v>39335</v>
      </c>
      <c r="B345" s="25">
        <v>0.12714260925297435</v>
      </c>
    </row>
    <row r="346" spans="1:2" x14ac:dyDescent="0.25">
      <c r="A346" s="24">
        <v>39336</v>
      </c>
      <c r="B346" s="25">
        <v>0.12633138657910001</v>
      </c>
    </row>
    <row r="347" spans="1:2" x14ac:dyDescent="0.25">
      <c r="A347" s="24">
        <v>39337</v>
      </c>
      <c r="B347" s="25">
        <v>0.12423779456232566</v>
      </c>
    </row>
    <row r="348" spans="1:2" x14ac:dyDescent="0.25">
      <c r="A348" s="24">
        <v>39338</v>
      </c>
      <c r="B348" s="25">
        <v>0.12019416621920945</v>
      </c>
    </row>
    <row r="349" spans="1:2" x14ac:dyDescent="0.25">
      <c r="A349" s="24">
        <v>39339</v>
      </c>
      <c r="B349" s="25">
        <v>0.11673986191508565</v>
      </c>
    </row>
    <row r="350" spans="1:2" x14ac:dyDescent="0.25">
      <c r="A350" s="24">
        <v>39342</v>
      </c>
      <c r="B350" s="25">
        <v>0.11515698043097787</v>
      </c>
    </row>
    <row r="351" spans="1:2" x14ac:dyDescent="0.25">
      <c r="A351" s="24">
        <v>39343</v>
      </c>
      <c r="B351" s="25">
        <v>0.11654893874586773</v>
      </c>
    </row>
    <row r="352" spans="1:2" x14ac:dyDescent="0.25">
      <c r="A352" s="24">
        <v>39344</v>
      </c>
      <c r="B352" s="25">
        <v>0.12290750437133335</v>
      </c>
    </row>
    <row r="353" spans="1:2" x14ac:dyDescent="0.25">
      <c r="A353" s="24">
        <v>39345</v>
      </c>
      <c r="B353" s="25">
        <v>0.12202566049750067</v>
      </c>
    </row>
    <row r="354" spans="1:2" x14ac:dyDescent="0.25">
      <c r="A354" s="24">
        <v>39346</v>
      </c>
      <c r="B354" s="25">
        <v>0.12029002270057011</v>
      </c>
    </row>
    <row r="355" spans="1:2" x14ac:dyDescent="0.25">
      <c r="A355" s="24">
        <v>39349</v>
      </c>
      <c r="B355" s="25">
        <v>0.11680498460289843</v>
      </c>
    </row>
    <row r="356" spans="1:2" x14ac:dyDescent="0.25">
      <c r="A356" s="24">
        <v>39350</v>
      </c>
      <c r="B356" s="25">
        <v>0.11439880409426026</v>
      </c>
    </row>
    <row r="357" spans="1:2" x14ac:dyDescent="0.25">
      <c r="A357" s="24">
        <v>39351</v>
      </c>
      <c r="B357" s="25">
        <v>0.11074324059132394</v>
      </c>
    </row>
    <row r="358" spans="1:2" x14ac:dyDescent="0.25">
      <c r="A358" s="24">
        <v>39352</v>
      </c>
      <c r="B358" s="25">
        <v>0.10847209881694284</v>
      </c>
    </row>
    <row r="359" spans="1:2" x14ac:dyDescent="0.25">
      <c r="A359" s="24">
        <v>39353</v>
      </c>
      <c r="B359" s="25">
        <v>0.1155337563586855</v>
      </c>
    </row>
    <row r="360" spans="1:2" x14ac:dyDescent="0.25">
      <c r="A360" s="24">
        <v>39356</v>
      </c>
      <c r="B360" s="25">
        <v>0.1113344644808027</v>
      </c>
    </row>
    <row r="361" spans="1:2" x14ac:dyDescent="0.25">
      <c r="A361" s="24">
        <v>39357</v>
      </c>
      <c r="B361" s="25">
        <v>0.10994493213338763</v>
      </c>
    </row>
    <row r="362" spans="1:2" x14ac:dyDescent="0.25">
      <c r="A362" s="24">
        <v>39358</v>
      </c>
      <c r="B362" s="25">
        <v>0.10645240750028022</v>
      </c>
    </row>
    <row r="363" spans="1:2" x14ac:dyDescent="0.25">
      <c r="A363" s="24">
        <v>39359</v>
      </c>
      <c r="B363" s="25">
        <v>0.10258343540038606</v>
      </c>
    </row>
    <row r="364" spans="1:2" x14ac:dyDescent="0.25">
      <c r="A364" s="24">
        <v>39360</v>
      </c>
      <c r="B364" s="25">
        <v>9.8855197821404034E-2</v>
      </c>
    </row>
    <row r="365" spans="1:2" x14ac:dyDescent="0.25">
      <c r="A365" s="24">
        <v>39363</v>
      </c>
      <c r="B365" s="25">
        <v>0.10106406550244884</v>
      </c>
    </row>
    <row r="366" spans="1:2" x14ac:dyDescent="0.25">
      <c r="A366" s="24">
        <v>39364</v>
      </c>
      <c r="B366" s="25">
        <v>0.10052068511747114</v>
      </c>
    </row>
    <row r="367" spans="1:2" x14ac:dyDescent="0.25">
      <c r="A367" s="24">
        <v>39365</v>
      </c>
      <c r="B367" s="25">
        <v>9.7019812501481534E-2</v>
      </c>
    </row>
    <row r="368" spans="1:2" x14ac:dyDescent="0.25">
      <c r="A368" s="24">
        <v>39366</v>
      </c>
      <c r="B368" s="25">
        <v>9.3946115609426617E-2</v>
      </c>
    </row>
    <row r="369" spans="1:2" x14ac:dyDescent="0.25">
      <c r="A369" s="24">
        <v>39367</v>
      </c>
      <c r="B369" s="25">
        <v>9.1619882115196852E-2</v>
      </c>
    </row>
    <row r="370" spans="1:2" x14ac:dyDescent="0.25">
      <c r="A370" s="24">
        <v>39370</v>
      </c>
      <c r="B370" s="25">
        <v>8.8290473274374878E-2</v>
      </c>
    </row>
    <row r="371" spans="1:2" x14ac:dyDescent="0.25">
      <c r="A371" s="24">
        <v>39371</v>
      </c>
      <c r="B371" s="25">
        <v>8.5702924207533365E-2</v>
      </c>
    </row>
    <row r="372" spans="1:2" x14ac:dyDescent="0.25">
      <c r="A372" s="24">
        <v>39372</v>
      </c>
      <c r="B372" s="25">
        <v>8.78188124781413E-2</v>
      </c>
    </row>
    <row r="373" spans="1:2" x14ac:dyDescent="0.25">
      <c r="A373" s="24">
        <v>39373</v>
      </c>
      <c r="B373" s="25">
        <v>8.4737113899990696E-2</v>
      </c>
    </row>
    <row r="374" spans="1:2" x14ac:dyDescent="0.25">
      <c r="A374" s="24">
        <v>39374</v>
      </c>
      <c r="B374" s="25">
        <v>8.165811046879716E-2</v>
      </c>
    </row>
    <row r="375" spans="1:2" x14ac:dyDescent="0.25">
      <c r="A375" s="24">
        <v>39377</v>
      </c>
      <c r="B375" s="25">
        <v>8.2601089857600118E-2</v>
      </c>
    </row>
    <row r="376" spans="1:2" x14ac:dyDescent="0.25">
      <c r="A376" s="24">
        <v>39378</v>
      </c>
      <c r="B376" s="25">
        <v>8.2151506463406077E-2</v>
      </c>
    </row>
    <row r="377" spans="1:2" x14ac:dyDescent="0.25">
      <c r="A377" s="24">
        <v>39379</v>
      </c>
      <c r="B377" s="25">
        <v>8.0447639015077635E-2</v>
      </c>
    </row>
    <row r="378" spans="1:2" x14ac:dyDescent="0.25">
      <c r="A378" s="24">
        <v>39380</v>
      </c>
      <c r="B378" s="25">
        <v>7.7524706137039212E-2</v>
      </c>
    </row>
    <row r="379" spans="1:2" x14ac:dyDescent="0.25">
      <c r="A379" s="24">
        <v>39381</v>
      </c>
      <c r="B379" s="25">
        <v>7.7134413466644847E-2</v>
      </c>
    </row>
    <row r="380" spans="1:2" x14ac:dyDescent="0.25">
      <c r="A380" s="24">
        <v>39384</v>
      </c>
      <c r="B380" s="25">
        <v>9.457532269565265E-2</v>
      </c>
    </row>
    <row r="381" spans="1:2" x14ac:dyDescent="0.25">
      <c r="A381" s="24">
        <v>39385</v>
      </c>
      <c r="B381" s="25">
        <v>9.3063679733684262E-2</v>
      </c>
    </row>
    <row r="382" spans="1:2" x14ac:dyDescent="0.25">
      <c r="A382" s="24">
        <v>39386</v>
      </c>
      <c r="B382" s="25">
        <v>8.9842553065363664E-2</v>
      </c>
    </row>
    <row r="383" spans="1:2" x14ac:dyDescent="0.25">
      <c r="A383" s="24">
        <v>39387</v>
      </c>
      <c r="B383" s="25">
        <v>9.6647374905309141E-2</v>
      </c>
    </row>
    <row r="384" spans="1:2" x14ac:dyDescent="0.25">
      <c r="A384" s="24">
        <v>39388</v>
      </c>
      <c r="B384" s="25">
        <v>0.12095174786682826</v>
      </c>
    </row>
    <row r="385" spans="1:2" x14ac:dyDescent="0.25">
      <c r="A385" s="24">
        <v>39391</v>
      </c>
      <c r="B385" s="25">
        <v>0.11663340271619675</v>
      </c>
    </row>
    <row r="386" spans="1:2" x14ac:dyDescent="0.25">
      <c r="A386" s="24">
        <v>39392</v>
      </c>
      <c r="B386" s="25">
        <v>0.12475339272018117</v>
      </c>
    </row>
    <row r="387" spans="1:2" x14ac:dyDescent="0.25">
      <c r="A387" s="24">
        <v>39393</v>
      </c>
      <c r="B387" s="25">
        <v>0.12492017872973087</v>
      </c>
    </row>
    <row r="388" spans="1:2" x14ac:dyDescent="0.25">
      <c r="A388" s="24">
        <v>39394</v>
      </c>
      <c r="B388" s="25">
        <v>0.14390383389150582</v>
      </c>
    </row>
    <row r="389" spans="1:2" x14ac:dyDescent="0.25">
      <c r="A389" s="24">
        <v>39395</v>
      </c>
      <c r="B389" s="25">
        <v>0.14285500367691797</v>
      </c>
    </row>
    <row r="390" spans="1:2" x14ac:dyDescent="0.25">
      <c r="A390" s="24">
        <v>39398</v>
      </c>
      <c r="B390" s="25">
        <v>0.14646314066841573</v>
      </c>
    </row>
    <row r="391" spans="1:2" x14ac:dyDescent="0.25">
      <c r="A391" s="24">
        <v>39399</v>
      </c>
      <c r="B391" s="25">
        <v>0.16253295718083466</v>
      </c>
    </row>
    <row r="392" spans="1:2" x14ac:dyDescent="0.25">
      <c r="A392" s="24">
        <v>39400</v>
      </c>
      <c r="B392" s="25">
        <v>0.16616861126590204</v>
      </c>
    </row>
    <row r="393" spans="1:2" x14ac:dyDescent="0.25">
      <c r="A393" s="24">
        <v>39401</v>
      </c>
      <c r="B393" s="25">
        <v>0.16022481498665531</v>
      </c>
    </row>
    <row r="394" spans="1:2" x14ac:dyDescent="0.25">
      <c r="A394" s="24">
        <v>39402</v>
      </c>
      <c r="B394" s="25">
        <v>0.15578357073870516</v>
      </c>
    </row>
    <row r="395" spans="1:2" x14ac:dyDescent="0.25">
      <c r="A395" s="24">
        <v>39405</v>
      </c>
      <c r="B395" s="25">
        <v>0.15012043126245483</v>
      </c>
    </row>
    <row r="396" spans="1:2" x14ac:dyDescent="0.25">
      <c r="A396" s="24">
        <v>39406</v>
      </c>
      <c r="B396" s="25">
        <v>0.16606951376906459</v>
      </c>
    </row>
    <row r="397" spans="1:2" x14ac:dyDescent="0.25">
      <c r="A397" s="24">
        <v>39407</v>
      </c>
      <c r="B397" s="25">
        <v>0.16032791909625405</v>
      </c>
    </row>
    <row r="398" spans="1:2" x14ac:dyDescent="0.25">
      <c r="A398" s="24">
        <v>39409</v>
      </c>
      <c r="B398" s="25">
        <v>0.15766866979742714</v>
      </c>
    </row>
    <row r="399" spans="1:2" x14ac:dyDescent="0.25">
      <c r="A399" s="24">
        <v>39412</v>
      </c>
      <c r="B399" s="25">
        <v>0.16396843592829566</v>
      </c>
    </row>
    <row r="400" spans="1:2" x14ac:dyDescent="0.25">
      <c r="A400" s="24">
        <v>39413</v>
      </c>
      <c r="B400" s="25">
        <v>0.16335453345597906</v>
      </c>
    </row>
    <row r="401" spans="1:2" x14ac:dyDescent="0.25">
      <c r="A401" s="24">
        <v>39414</v>
      </c>
      <c r="B401" s="25">
        <v>0.15823143563354894</v>
      </c>
    </row>
    <row r="402" spans="1:2" x14ac:dyDescent="0.25">
      <c r="A402" s="24">
        <v>39415</v>
      </c>
      <c r="B402" s="25">
        <v>0.15927736200928524</v>
      </c>
    </row>
    <row r="403" spans="1:2" x14ac:dyDescent="0.25">
      <c r="A403" s="24">
        <v>39416</v>
      </c>
      <c r="B403" s="25">
        <v>0.15477323124070561</v>
      </c>
    </row>
    <row r="404" spans="1:2" x14ac:dyDescent="0.25">
      <c r="A404" s="24">
        <v>39419</v>
      </c>
      <c r="B404" s="25">
        <v>0.1498706078741095</v>
      </c>
    </row>
    <row r="405" spans="1:2" x14ac:dyDescent="0.25">
      <c r="A405" s="24">
        <v>39420</v>
      </c>
      <c r="B405" s="25">
        <v>0.15018625042474901</v>
      </c>
    </row>
    <row r="406" spans="1:2" x14ac:dyDescent="0.25">
      <c r="A406" s="24">
        <v>39421</v>
      </c>
      <c r="B406" s="25">
        <v>0.14548182234310458</v>
      </c>
    </row>
    <row r="407" spans="1:2" x14ac:dyDescent="0.25">
      <c r="A407" s="24">
        <v>39422</v>
      </c>
      <c r="B407" s="25">
        <v>0.14096693419478004</v>
      </c>
    </row>
    <row r="408" spans="1:2" x14ac:dyDescent="0.25">
      <c r="A408" s="24">
        <v>39423</v>
      </c>
      <c r="B408" s="25">
        <v>0.14671934904972952</v>
      </c>
    </row>
    <row r="409" spans="1:2" x14ac:dyDescent="0.25">
      <c r="A409" s="24">
        <v>39426</v>
      </c>
      <c r="B409" s="25">
        <v>0.14444628840163465</v>
      </c>
    </row>
    <row r="410" spans="1:2" x14ac:dyDescent="0.25">
      <c r="A410" s="24">
        <v>39427</v>
      </c>
      <c r="B410" s="25">
        <v>0.13926437295158622</v>
      </c>
    </row>
    <row r="411" spans="1:2" x14ac:dyDescent="0.25">
      <c r="A411" s="24">
        <v>39428</v>
      </c>
      <c r="B411" s="25">
        <v>0.14016359069407738</v>
      </c>
    </row>
    <row r="412" spans="1:2" x14ac:dyDescent="0.25">
      <c r="A412" s="24">
        <v>39429</v>
      </c>
      <c r="B412" s="25">
        <v>0.14227585263718015</v>
      </c>
    </row>
    <row r="413" spans="1:2" x14ac:dyDescent="0.25">
      <c r="A413" s="24">
        <v>39430</v>
      </c>
      <c r="B413" s="25">
        <v>0.1386248814340659</v>
      </c>
    </row>
    <row r="414" spans="1:2" x14ac:dyDescent="0.25">
      <c r="A414" s="24">
        <v>39433</v>
      </c>
      <c r="B414" s="25">
        <v>0.13704097818786132</v>
      </c>
    </row>
    <row r="415" spans="1:2" x14ac:dyDescent="0.25">
      <c r="A415" s="24">
        <v>39434</v>
      </c>
      <c r="B415" s="25">
        <v>0.14154560407869926</v>
      </c>
    </row>
    <row r="416" spans="1:2" x14ac:dyDescent="0.25">
      <c r="A416" s="24">
        <v>39435</v>
      </c>
      <c r="B416" s="25">
        <v>0.14084665985999642</v>
      </c>
    </row>
    <row r="417" spans="1:2" x14ac:dyDescent="0.25">
      <c r="A417" s="24">
        <v>39436</v>
      </c>
      <c r="B417" s="25">
        <v>0.1357995603144804</v>
      </c>
    </row>
    <row r="418" spans="1:2" x14ac:dyDescent="0.25">
      <c r="A418" s="24">
        <v>39437</v>
      </c>
      <c r="B418" s="25">
        <v>0.13098264534337425</v>
      </c>
    </row>
    <row r="419" spans="1:2" x14ac:dyDescent="0.25">
      <c r="A419" s="24">
        <v>39440</v>
      </c>
      <c r="B419" s="25">
        <v>0.14443190894217336</v>
      </c>
    </row>
    <row r="420" spans="1:2" x14ac:dyDescent="0.25">
      <c r="A420" s="24">
        <v>39442</v>
      </c>
      <c r="B420" s="25">
        <v>0.14128429950559923</v>
      </c>
    </row>
    <row r="421" spans="1:2" x14ac:dyDescent="0.25">
      <c r="A421" s="24">
        <v>39443</v>
      </c>
      <c r="B421" s="25">
        <v>0.13765929220573703</v>
      </c>
    </row>
    <row r="422" spans="1:2" x14ac:dyDescent="0.25">
      <c r="A422" s="24">
        <v>39444</v>
      </c>
      <c r="B422" s="25">
        <v>0.15004097511730424</v>
      </c>
    </row>
    <row r="423" spans="1:2" x14ac:dyDescent="0.25">
      <c r="A423" s="24">
        <v>39447</v>
      </c>
      <c r="B423" s="25">
        <v>0.14497883112541993</v>
      </c>
    </row>
    <row r="424" spans="1:2" x14ac:dyDescent="0.25">
      <c r="A424" s="24">
        <v>39449</v>
      </c>
      <c r="B424" s="25">
        <v>0.14003356124794664</v>
      </c>
    </row>
    <row r="425" spans="1:2" x14ac:dyDescent="0.25">
      <c r="A425" s="24">
        <v>39450</v>
      </c>
      <c r="B425" s="25">
        <v>0.15260532109447675</v>
      </c>
    </row>
    <row r="426" spans="1:2" x14ac:dyDescent="0.25">
      <c r="A426" s="24">
        <v>39451</v>
      </c>
      <c r="B426" s="25">
        <v>0.14792212174792635</v>
      </c>
    </row>
    <row r="427" spans="1:2" x14ac:dyDescent="0.25">
      <c r="A427" s="24">
        <v>39454</v>
      </c>
      <c r="B427" s="25">
        <v>0.16243234270484122</v>
      </c>
    </row>
    <row r="428" spans="1:2" x14ac:dyDescent="0.25">
      <c r="A428" s="24">
        <v>39455</v>
      </c>
      <c r="B428" s="25">
        <v>0.15977795106474108</v>
      </c>
    </row>
    <row r="429" spans="1:2" x14ac:dyDescent="0.25">
      <c r="A429" s="24">
        <v>39456</v>
      </c>
      <c r="B429" s="25">
        <v>0.1759672154581258</v>
      </c>
    </row>
    <row r="430" spans="1:2" x14ac:dyDescent="0.25">
      <c r="A430" s="24">
        <v>39457</v>
      </c>
      <c r="B430" s="25">
        <v>0.16963772923634624</v>
      </c>
    </row>
    <row r="431" spans="1:2" x14ac:dyDescent="0.25">
      <c r="A431" s="24">
        <v>39458</v>
      </c>
      <c r="B431" s="25">
        <v>0.16481141765445795</v>
      </c>
    </row>
    <row r="432" spans="1:2" x14ac:dyDescent="0.25">
      <c r="A432" s="24">
        <v>39461</v>
      </c>
      <c r="B432" s="25">
        <v>0.16615732338456574</v>
      </c>
    </row>
    <row r="433" spans="1:2" x14ac:dyDescent="0.25">
      <c r="A433" s="24">
        <v>39462</v>
      </c>
      <c r="B433" s="25">
        <v>0.16230198664326637</v>
      </c>
    </row>
    <row r="434" spans="1:2" x14ac:dyDescent="0.25">
      <c r="A434" s="24">
        <v>39463</v>
      </c>
      <c r="B434" s="25">
        <v>0.17390083162560022</v>
      </c>
    </row>
    <row r="435" spans="1:2" x14ac:dyDescent="0.25">
      <c r="A435" s="24">
        <v>39464</v>
      </c>
      <c r="B435" s="25">
        <v>0.16797521261793741</v>
      </c>
    </row>
    <row r="436" spans="1:2" x14ac:dyDescent="0.25">
      <c r="A436" s="24">
        <v>39465</v>
      </c>
      <c r="B436" s="25">
        <v>0.17719621801450469</v>
      </c>
    </row>
    <row r="437" spans="1:2" x14ac:dyDescent="0.25">
      <c r="A437" s="24">
        <v>39469</v>
      </c>
      <c r="B437" s="25">
        <v>0.17228960984073657</v>
      </c>
    </row>
    <row r="438" spans="1:2" x14ac:dyDescent="0.25">
      <c r="A438" s="24">
        <v>39470</v>
      </c>
      <c r="B438" s="25">
        <v>0.17374146026239709</v>
      </c>
    </row>
    <row r="439" spans="1:2" x14ac:dyDescent="0.25">
      <c r="A439" s="24">
        <v>39471</v>
      </c>
      <c r="B439" s="25">
        <v>0.17665709719176945</v>
      </c>
    </row>
    <row r="440" spans="1:2" x14ac:dyDescent="0.25">
      <c r="A440" s="24">
        <v>39472</v>
      </c>
      <c r="B440" s="25">
        <v>0.18090989567438712</v>
      </c>
    </row>
    <row r="441" spans="1:2" x14ac:dyDescent="0.25">
      <c r="A441" s="24">
        <v>39475</v>
      </c>
      <c r="B441" s="25">
        <v>0.17472072645658177</v>
      </c>
    </row>
    <row r="442" spans="1:2" x14ac:dyDescent="0.25">
      <c r="A442" s="24">
        <v>39476</v>
      </c>
      <c r="B442" s="25">
        <v>0.17152156634150909</v>
      </c>
    </row>
    <row r="443" spans="1:2" x14ac:dyDescent="0.25">
      <c r="A443" s="24">
        <v>39477</v>
      </c>
      <c r="B443" s="25">
        <v>0.16959455108283272</v>
      </c>
    </row>
    <row r="444" spans="1:2" x14ac:dyDescent="0.25">
      <c r="A444" s="24">
        <v>39478</v>
      </c>
      <c r="B444" s="25">
        <v>0.16578712353363362</v>
      </c>
    </row>
    <row r="445" spans="1:2" x14ac:dyDescent="0.25">
      <c r="A445" s="24">
        <v>39479</v>
      </c>
      <c r="B445" s="25">
        <v>0.17706581950594388</v>
      </c>
    </row>
    <row r="446" spans="1:2" x14ac:dyDescent="0.25">
      <c r="A446" s="24">
        <v>39482</v>
      </c>
      <c r="B446" s="25">
        <v>0.18427063102819266</v>
      </c>
    </row>
    <row r="447" spans="1:2" x14ac:dyDescent="0.25">
      <c r="A447" s="24">
        <v>39483</v>
      </c>
      <c r="B447" s="25">
        <v>0.18550126221883276</v>
      </c>
    </row>
    <row r="448" spans="1:2" x14ac:dyDescent="0.25">
      <c r="A448" s="24">
        <v>39484</v>
      </c>
      <c r="B448" s="25">
        <v>0.19862419757964256</v>
      </c>
    </row>
    <row r="449" spans="1:2" x14ac:dyDescent="0.25">
      <c r="A449" s="24">
        <v>39485</v>
      </c>
      <c r="B449" s="25">
        <v>0.19533192218218931</v>
      </c>
    </row>
    <row r="450" spans="1:2" x14ac:dyDescent="0.25">
      <c r="A450" s="24">
        <v>39486</v>
      </c>
      <c r="B450" s="25">
        <v>0.18891193363852291</v>
      </c>
    </row>
    <row r="451" spans="1:2" x14ac:dyDescent="0.25">
      <c r="A451" s="24">
        <v>39489</v>
      </c>
      <c r="B451" s="25">
        <v>0.18241263178213732</v>
      </c>
    </row>
    <row r="452" spans="1:2" x14ac:dyDescent="0.25">
      <c r="A452" s="24">
        <v>39490</v>
      </c>
      <c r="B452" s="25">
        <v>0.17709608062951848</v>
      </c>
    </row>
    <row r="453" spans="1:2" x14ac:dyDescent="0.25">
      <c r="A453" s="24">
        <v>39491</v>
      </c>
      <c r="B453" s="25">
        <v>0.17638478808545888</v>
      </c>
    </row>
    <row r="454" spans="1:2" x14ac:dyDescent="0.25">
      <c r="A454" s="24">
        <v>39492</v>
      </c>
      <c r="B454" s="25">
        <v>0.17134665008971378</v>
      </c>
    </row>
    <row r="455" spans="1:2" x14ac:dyDescent="0.25">
      <c r="A455" s="24">
        <v>39493</v>
      </c>
      <c r="B455" s="25">
        <v>0.17816794999444699</v>
      </c>
    </row>
    <row r="456" spans="1:2" x14ac:dyDescent="0.25">
      <c r="A456" s="24">
        <v>39497</v>
      </c>
      <c r="B456" s="25">
        <v>0.17507883594525273</v>
      </c>
    </row>
    <row r="457" spans="1:2" x14ac:dyDescent="0.25">
      <c r="A457" s="24">
        <v>39498</v>
      </c>
      <c r="B457" s="25">
        <v>0.17030409549714992</v>
      </c>
    </row>
    <row r="458" spans="1:2" x14ac:dyDescent="0.25">
      <c r="A458" s="24">
        <v>39499</v>
      </c>
      <c r="B458" s="25">
        <v>0.16751402740483012</v>
      </c>
    </row>
    <row r="459" spans="1:2" x14ac:dyDescent="0.25">
      <c r="A459" s="24">
        <v>39500</v>
      </c>
      <c r="B459" s="25">
        <v>0.16397452581450975</v>
      </c>
    </row>
    <row r="460" spans="1:2" x14ac:dyDescent="0.25">
      <c r="A460" s="24">
        <v>39503</v>
      </c>
      <c r="B460" s="25">
        <v>0.16153358910408505</v>
      </c>
    </row>
    <row r="461" spans="1:2" x14ac:dyDescent="0.25">
      <c r="A461" s="24">
        <v>39504</v>
      </c>
      <c r="B461" s="25">
        <v>0.15809356829235546</v>
      </c>
    </row>
    <row r="462" spans="1:2" x14ac:dyDescent="0.25">
      <c r="A462" s="24">
        <v>39505</v>
      </c>
      <c r="B462" s="25">
        <v>0.15320824930490753</v>
      </c>
    </row>
    <row r="463" spans="1:2" x14ac:dyDescent="0.25">
      <c r="A463" s="24">
        <v>39506</v>
      </c>
      <c r="B463" s="25">
        <v>0.14940264985829299</v>
      </c>
    </row>
    <row r="464" spans="1:2" x14ac:dyDescent="0.25">
      <c r="A464" s="24">
        <v>39507</v>
      </c>
      <c r="B464" s="25">
        <v>0.14501861277226499</v>
      </c>
    </row>
    <row r="465" spans="1:2" x14ac:dyDescent="0.25">
      <c r="A465" s="24">
        <v>39510</v>
      </c>
      <c r="B465" s="25">
        <v>0.14391050431477526</v>
      </c>
    </row>
    <row r="466" spans="1:2" x14ac:dyDescent="0.25">
      <c r="A466" s="24">
        <v>39511</v>
      </c>
      <c r="B466" s="25">
        <v>0.13979125460263214</v>
      </c>
    </row>
    <row r="467" spans="1:2" x14ac:dyDescent="0.25">
      <c r="A467" s="24">
        <v>39512</v>
      </c>
      <c r="B467" s="25">
        <v>0.1358632310974395</v>
      </c>
    </row>
    <row r="468" spans="1:2" x14ac:dyDescent="0.25">
      <c r="A468" s="24">
        <v>39513</v>
      </c>
      <c r="B468" s="25">
        <v>0.13137429286085681</v>
      </c>
    </row>
    <row r="469" spans="1:2" x14ac:dyDescent="0.25">
      <c r="A469" s="24">
        <v>39514</v>
      </c>
      <c r="B469" s="25">
        <v>0.13684293054407884</v>
      </c>
    </row>
    <row r="470" spans="1:2" x14ac:dyDescent="0.25">
      <c r="A470" s="24">
        <v>39517</v>
      </c>
      <c r="B470" s="25">
        <v>0.13242410027338564</v>
      </c>
    </row>
    <row r="471" spans="1:2" x14ac:dyDescent="0.25">
      <c r="A471" s="24">
        <v>39518</v>
      </c>
      <c r="B471" s="25">
        <v>0.13596510481354618</v>
      </c>
    </row>
    <row r="472" spans="1:2" x14ac:dyDescent="0.25">
      <c r="A472" s="24">
        <v>39519</v>
      </c>
      <c r="B472" s="25">
        <v>0.15744647450304802</v>
      </c>
    </row>
    <row r="473" spans="1:2" x14ac:dyDescent="0.25">
      <c r="A473" s="24">
        <v>39520</v>
      </c>
      <c r="B473" s="25">
        <v>0.1521996908675276</v>
      </c>
    </row>
    <row r="474" spans="1:2" x14ac:dyDescent="0.25">
      <c r="A474" s="24">
        <v>39521</v>
      </c>
      <c r="B474" s="25">
        <v>0.15952040339195608</v>
      </c>
    </row>
    <row r="475" spans="1:2" x14ac:dyDescent="0.25">
      <c r="A475" s="24">
        <v>39524</v>
      </c>
      <c r="B475" s="25">
        <v>0.16215241413803666</v>
      </c>
    </row>
    <row r="476" spans="1:2" x14ac:dyDescent="0.25">
      <c r="A476" s="24">
        <v>39525</v>
      </c>
      <c r="B476" s="25">
        <v>0.16302609273589086</v>
      </c>
    </row>
    <row r="477" spans="1:2" x14ac:dyDescent="0.25">
      <c r="A477" s="24">
        <v>39526</v>
      </c>
      <c r="B477" s="25">
        <v>0.17659750443844116</v>
      </c>
    </row>
    <row r="478" spans="1:2" x14ac:dyDescent="0.25">
      <c r="A478" s="24">
        <v>39527</v>
      </c>
      <c r="B478" s="25">
        <v>0.18359348734740538</v>
      </c>
    </row>
    <row r="479" spans="1:2" x14ac:dyDescent="0.25">
      <c r="A479" s="24">
        <v>39531</v>
      </c>
      <c r="B479" s="25">
        <v>0.1920247746753386</v>
      </c>
    </row>
    <row r="480" spans="1:2" x14ac:dyDescent="0.25">
      <c r="A480" s="24">
        <v>39532</v>
      </c>
      <c r="B480" s="25">
        <v>0.19514483939585925</v>
      </c>
    </row>
    <row r="481" spans="1:2" x14ac:dyDescent="0.25">
      <c r="A481" s="24">
        <v>39533</v>
      </c>
      <c r="B481" s="25">
        <v>0.18841798513150704</v>
      </c>
    </row>
    <row r="482" spans="1:2" x14ac:dyDescent="0.25">
      <c r="A482" s="24">
        <v>39534</v>
      </c>
      <c r="B482" s="25">
        <v>0.18163728190301542</v>
      </c>
    </row>
    <row r="483" spans="1:2" x14ac:dyDescent="0.25">
      <c r="A483" s="24">
        <v>39535</v>
      </c>
      <c r="B483" s="25">
        <v>0.17834994670427345</v>
      </c>
    </row>
    <row r="484" spans="1:2" x14ac:dyDescent="0.25">
      <c r="A484" s="24">
        <v>39538</v>
      </c>
      <c r="B484" s="25">
        <v>0.17275783776664325</v>
      </c>
    </row>
    <row r="485" spans="1:2" x14ac:dyDescent="0.25">
      <c r="A485" s="24">
        <v>39539</v>
      </c>
      <c r="B485" s="25">
        <v>0.16878483198962962</v>
      </c>
    </row>
    <row r="486" spans="1:2" x14ac:dyDescent="0.25">
      <c r="A486" s="24">
        <v>39540</v>
      </c>
      <c r="B486" s="25">
        <v>0.16497813034945544</v>
      </c>
    </row>
    <row r="487" spans="1:2" x14ac:dyDescent="0.25">
      <c r="A487" s="24">
        <v>39541</v>
      </c>
      <c r="B487" s="25">
        <v>0.15909948921322289</v>
      </c>
    </row>
    <row r="488" spans="1:2" x14ac:dyDescent="0.25">
      <c r="A488" s="24">
        <v>39542</v>
      </c>
      <c r="B488" s="25">
        <v>0.15417451345229774</v>
      </c>
    </row>
    <row r="489" spans="1:2" x14ac:dyDescent="0.25">
      <c r="A489" s="24">
        <v>39545</v>
      </c>
      <c r="B489" s="25">
        <v>0.14869646998702599</v>
      </c>
    </row>
    <row r="490" spans="1:2" x14ac:dyDescent="0.25">
      <c r="A490" s="24">
        <v>39546</v>
      </c>
      <c r="B490" s="25">
        <v>0.14730265868763681</v>
      </c>
    </row>
    <row r="491" spans="1:2" x14ac:dyDescent="0.25">
      <c r="A491" s="24">
        <v>39547</v>
      </c>
      <c r="B491" s="25">
        <v>0.14244084510825467</v>
      </c>
    </row>
    <row r="492" spans="1:2" x14ac:dyDescent="0.25">
      <c r="A492" s="24">
        <v>39548</v>
      </c>
      <c r="B492" s="25">
        <v>0.13837777213225316</v>
      </c>
    </row>
    <row r="493" spans="1:2" x14ac:dyDescent="0.25">
      <c r="A493" s="24">
        <v>39549</v>
      </c>
      <c r="B493" s="25">
        <v>0.14260019904751844</v>
      </c>
    </row>
    <row r="494" spans="1:2" x14ac:dyDescent="0.25">
      <c r="A494" s="24">
        <v>39552</v>
      </c>
      <c r="B494" s="25">
        <v>0.14473908488770054</v>
      </c>
    </row>
    <row r="495" spans="1:2" x14ac:dyDescent="0.25">
      <c r="A495" s="24">
        <v>39553</v>
      </c>
      <c r="B495" s="25">
        <v>0.14221631883956046</v>
      </c>
    </row>
    <row r="496" spans="1:2" x14ac:dyDescent="0.25">
      <c r="A496" s="24">
        <v>39554</v>
      </c>
      <c r="B496" s="25">
        <v>0.13746198857247804</v>
      </c>
    </row>
    <row r="497" spans="1:2" x14ac:dyDescent="0.25">
      <c r="A497" s="24">
        <v>39555</v>
      </c>
      <c r="B497" s="25">
        <v>0.13529213285504224</v>
      </c>
    </row>
    <row r="498" spans="1:2" x14ac:dyDescent="0.25">
      <c r="A498" s="24">
        <v>39556</v>
      </c>
      <c r="B498" s="25">
        <v>0.13090000521061398</v>
      </c>
    </row>
    <row r="499" spans="1:2" x14ac:dyDescent="0.25">
      <c r="A499" s="24">
        <v>39559</v>
      </c>
      <c r="B499" s="25">
        <v>0.13191411050931032</v>
      </c>
    </row>
    <row r="500" spans="1:2" x14ac:dyDescent="0.25">
      <c r="A500" s="24">
        <v>39560</v>
      </c>
      <c r="B500" s="25">
        <v>0.12726485515440497</v>
      </c>
    </row>
    <row r="501" spans="1:2" x14ac:dyDescent="0.25">
      <c r="A501" s="24">
        <v>39561</v>
      </c>
      <c r="B501" s="25">
        <v>0.13485652405788784</v>
      </c>
    </row>
    <row r="502" spans="1:2" x14ac:dyDescent="0.25">
      <c r="A502" s="24">
        <v>39562</v>
      </c>
      <c r="B502" s="25">
        <v>0.12995445312735679</v>
      </c>
    </row>
    <row r="503" spans="1:2" x14ac:dyDescent="0.25">
      <c r="A503" s="24">
        <v>39563</v>
      </c>
      <c r="B503" s="25">
        <v>0.12523066711931186</v>
      </c>
    </row>
    <row r="504" spans="1:2" x14ac:dyDescent="0.25">
      <c r="A504" s="24">
        <v>39566</v>
      </c>
      <c r="B504" s="25">
        <v>0.12378343803605837</v>
      </c>
    </row>
    <row r="505" spans="1:2" x14ac:dyDescent="0.25">
      <c r="A505" s="24">
        <v>39567</v>
      </c>
      <c r="B505" s="25">
        <v>0.1214660003965433</v>
      </c>
    </row>
    <row r="506" spans="1:2" x14ac:dyDescent="0.25">
      <c r="A506" s="24">
        <v>39568</v>
      </c>
      <c r="B506" s="25">
        <v>0.11705094260391652</v>
      </c>
    </row>
    <row r="507" spans="1:2" x14ac:dyDescent="0.25">
      <c r="A507" s="24">
        <v>39569</v>
      </c>
      <c r="B507" s="25">
        <v>0.11413328249090741</v>
      </c>
    </row>
    <row r="508" spans="1:2" x14ac:dyDescent="0.25">
      <c r="A508" s="24">
        <v>39570</v>
      </c>
      <c r="B508" s="25">
        <v>0.12599767142785681</v>
      </c>
    </row>
    <row r="509" spans="1:2" x14ac:dyDescent="0.25">
      <c r="A509" s="24">
        <v>39573</v>
      </c>
      <c r="B509" s="25">
        <v>0.12141779352521639</v>
      </c>
    </row>
    <row r="510" spans="1:2" x14ac:dyDescent="0.25">
      <c r="A510" s="24">
        <v>39574</v>
      </c>
      <c r="B510" s="25">
        <v>0.12039308584727247</v>
      </c>
    </row>
    <row r="511" spans="1:2" x14ac:dyDescent="0.25">
      <c r="A511" s="24">
        <v>39575</v>
      </c>
      <c r="B511" s="25">
        <v>0.11612435585376389</v>
      </c>
    </row>
    <row r="512" spans="1:2" x14ac:dyDescent="0.25">
      <c r="A512" s="24">
        <v>39576</v>
      </c>
      <c r="B512" s="25">
        <v>0.11422655650356621</v>
      </c>
    </row>
    <row r="513" spans="1:2" x14ac:dyDescent="0.25">
      <c r="A513" s="24">
        <v>39577</v>
      </c>
      <c r="B513" s="25">
        <v>0.11223084799426587</v>
      </c>
    </row>
    <row r="514" spans="1:2" x14ac:dyDescent="0.25">
      <c r="A514" s="24">
        <v>39580</v>
      </c>
      <c r="B514" s="25">
        <v>0.110553529481645</v>
      </c>
    </row>
    <row r="515" spans="1:2" x14ac:dyDescent="0.25">
      <c r="A515" s="24">
        <v>39581</v>
      </c>
      <c r="B515" s="25">
        <v>0.111568369548599</v>
      </c>
    </row>
    <row r="516" spans="1:2" x14ac:dyDescent="0.25">
      <c r="A516" s="24">
        <v>39582</v>
      </c>
      <c r="B516" s="25">
        <v>0.10871791688215705</v>
      </c>
    </row>
    <row r="517" spans="1:2" x14ac:dyDescent="0.25">
      <c r="A517" s="24">
        <v>39583</v>
      </c>
      <c r="B517" s="25">
        <v>0.10476653848047209</v>
      </c>
    </row>
    <row r="518" spans="1:2" x14ac:dyDescent="0.25">
      <c r="A518" s="24">
        <v>39584</v>
      </c>
      <c r="B518" s="25">
        <v>0.11006646651305838</v>
      </c>
    </row>
    <row r="519" spans="1:2" x14ac:dyDescent="0.25">
      <c r="A519" s="24">
        <v>39587</v>
      </c>
      <c r="B519" s="25">
        <v>0.11124088386875999</v>
      </c>
    </row>
    <row r="520" spans="1:2" x14ac:dyDescent="0.25">
      <c r="A520" s="24">
        <v>39588</v>
      </c>
      <c r="B520" s="25">
        <v>0.1077094891002006</v>
      </c>
    </row>
    <row r="521" spans="1:2" x14ac:dyDescent="0.25">
      <c r="A521" s="24">
        <v>39589</v>
      </c>
      <c r="B521" s="25">
        <v>0.10501872665139289</v>
      </c>
    </row>
    <row r="522" spans="1:2" x14ac:dyDescent="0.25">
      <c r="A522" s="24">
        <v>39590</v>
      </c>
      <c r="B522" s="25">
        <v>0.10502375607623521</v>
      </c>
    </row>
    <row r="523" spans="1:2" x14ac:dyDescent="0.25">
      <c r="A523" s="24">
        <v>39591</v>
      </c>
      <c r="B523" s="25">
        <v>0.10347982766980071</v>
      </c>
    </row>
    <row r="524" spans="1:2" x14ac:dyDescent="0.25">
      <c r="A524" s="24">
        <v>39595</v>
      </c>
      <c r="B524" s="25">
        <v>0.10117263950547588</v>
      </c>
    </row>
    <row r="525" spans="1:2" x14ac:dyDescent="0.25">
      <c r="A525" s="24">
        <v>39596</v>
      </c>
      <c r="B525" s="25">
        <v>9.7684843980210018E-2</v>
      </c>
    </row>
    <row r="526" spans="1:2" x14ac:dyDescent="0.25">
      <c r="A526" s="24">
        <v>39597</v>
      </c>
      <c r="B526" s="25">
        <v>9.9635471542419696E-2</v>
      </c>
    </row>
    <row r="527" spans="1:2" x14ac:dyDescent="0.25">
      <c r="A527" s="24">
        <v>39598</v>
      </c>
      <c r="B527" s="25">
        <v>0.10133039145543052</v>
      </c>
    </row>
    <row r="528" spans="1:2" x14ac:dyDescent="0.25">
      <c r="A528" s="24">
        <v>39601</v>
      </c>
      <c r="B528" s="25">
        <v>0.1027995258786948</v>
      </c>
    </row>
    <row r="529" spans="1:2" x14ac:dyDescent="0.25">
      <c r="A529" s="24">
        <v>39602</v>
      </c>
      <c r="B529" s="25">
        <v>0.11063592795679114</v>
      </c>
    </row>
    <row r="530" spans="1:2" x14ac:dyDescent="0.25">
      <c r="A530" s="24">
        <v>39603</v>
      </c>
      <c r="B530" s="25">
        <v>0.10672583489718035</v>
      </c>
    </row>
    <row r="531" spans="1:2" x14ac:dyDescent="0.25">
      <c r="A531" s="24">
        <v>39604</v>
      </c>
      <c r="B531" s="25">
        <v>0.10348678224652076</v>
      </c>
    </row>
    <row r="532" spans="1:2" x14ac:dyDescent="0.25">
      <c r="A532" s="24">
        <v>39605</v>
      </c>
      <c r="B532" s="25">
        <v>0.11914155345936044</v>
      </c>
    </row>
    <row r="533" spans="1:2" x14ac:dyDescent="0.25">
      <c r="A533" s="24">
        <v>39608</v>
      </c>
      <c r="B533" s="25">
        <v>0.14399963037370295</v>
      </c>
    </row>
    <row r="534" spans="1:2" x14ac:dyDescent="0.25">
      <c r="A534" s="24">
        <v>39609</v>
      </c>
      <c r="B534" s="25">
        <v>0.13876503964871262</v>
      </c>
    </row>
    <row r="535" spans="1:2" x14ac:dyDescent="0.25">
      <c r="A535" s="24">
        <v>39610</v>
      </c>
      <c r="B535" s="25">
        <v>0.13480832823552938</v>
      </c>
    </row>
    <row r="536" spans="1:2" x14ac:dyDescent="0.25">
      <c r="A536" s="24">
        <v>39611</v>
      </c>
      <c r="B536" s="25">
        <v>0.1374193843355476</v>
      </c>
    </row>
    <row r="537" spans="1:2" x14ac:dyDescent="0.25">
      <c r="A537" s="24">
        <v>39612</v>
      </c>
      <c r="B537" s="25">
        <v>0.13522189323969658</v>
      </c>
    </row>
    <row r="538" spans="1:2" x14ac:dyDescent="0.25">
      <c r="A538" s="24">
        <v>39615</v>
      </c>
      <c r="B538" s="25">
        <v>0.14366506968706166</v>
      </c>
    </row>
    <row r="539" spans="1:2" x14ac:dyDescent="0.25">
      <c r="A539" s="24">
        <v>39616</v>
      </c>
      <c r="B539" s="25">
        <v>0.13844264620654442</v>
      </c>
    </row>
    <row r="540" spans="1:2" x14ac:dyDescent="0.25">
      <c r="A540" s="24">
        <v>39617</v>
      </c>
      <c r="B540" s="25">
        <v>0.1339052626137178</v>
      </c>
    </row>
    <row r="541" spans="1:2" x14ac:dyDescent="0.25">
      <c r="A541" s="24">
        <v>39618</v>
      </c>
      <c r="B541" s="25">
        <v>0.12945514138570927</v>
      </c>
    </row>
    <row r="542" spans="1:2" x14ac:dyDescent="0.25">
      <c r="A542" s="24">
        <v>39619</v>
      </c>
      <c r="B542" s="25">
        <v>0.13599765965988511</v>
      </c>
    </row>
    <row r="543" spans="1:2" x14ac:dyDescent="0.25">
      <c r="A543" s="24">
        <v>39622</v>
      </c>
      <c r="B543" s="25">
        <v>0.14413906925734055</v>
      </c>
    </row>
    <row r="544" spans="1:2" x14ac:dyDescent="0.25">
      <c r="A544" s="24">
        <v>39623</v>
      </c>
      <c r="B544" s="25">
        <v>0.13903003481672854</v>
      </c>
    </row>
    <row r="545" spans="1:2" x14ac:dyDescent="0.25">
      <c r="A545" s="24">
        <v>39624</v>
      </c>
      <c r="B545" s="25">
        <v>0.13687143029249785</v>
      </c>
    </row>
    <row r="546" spans="1:2" x14ac:dyDescent="0.25">
      <c r="A546" s="24">
        <v>39625</v>
      </c>
      <c r="B546" s="25">
        <v>0.13363890960434338</v>
      </c>
    </row>
    <row r="547" spans="1:2" x14ac:dyDescent="0.25">
      <c r="A547" s="24">
        <v>39626</v>
      </c>
      <c r="B547" s="25">
        <v>0.15320379558492112</v>
      </c>
    </row>
    <row r="548" spans="1:2" x14ac:dyDescent="0.25">
      <c r="A548" s="24">
        <v>39629</v>
      </c>
      <c r="B548" s="25">
        <v>0.14810250642061548</v>
      </c>
    </row>
    <row r="549" spans="1:2" x14ac:dyDescent="0.25">
      <c r="A549" s="24">
        <v>39630</v>
      </c>
      <c r="B549" s="25">
        <v>0.14377757684121864</v>
      </c>
    </row>
    <row r="550" spans="1:2" x14ac:dyDescent="0.25">
      <c r="A550" s="24">
        <v>39631</v>
      </c>
      <c r="B550" s="25">
        <v>0.138551061718791</v>
      </c>
    </row>
    <row r="551" spans="1:2" x14ac:dyDescent="0.25">
      <c r="A551" s="24">
        <v>39632</v>
      </c>
      <c r="B551" s="25">
        <v>0.14516306254317118</v>
      </c>
    </row>
    <row r="552" spans="1:2" x14ac:dyDescent="0.25">
      <c r="A552" s="24">
        <v>39636</v>
      </c>
      <c r="B552" s="25">
        <v>0.14289099220547224</v>
      </c>
    </row>
    <row r="553" spans="1:2" x14ac:dyDescent="0.25">
      <c r="A553" s="24">
        <v>39637</v>
      </c>
      <c r="B553" s="25">
        <v>0.13970226781615572</v>
      </c>
    </row>
    <row r="554" spans="1:2" x14ac:dyDescent="0.25">
      <c r="A554" s="24">
        <v>39638</v>
      </c>
      <c r="B554" s="25">
        <v>0.1486696449716374</v>
      </c>
    </row>
    <row r="555" spans="1:2" x14ac:dyDescent="0.25">
      <c r="A555" s="24">
        <v>39639</v>
      </c>
      <c r="B555" s="25">
        <v>0.14435038244832998</v>
      </c>
    </row>
    <row r="556" spans="1:2" x14ac:dyDescent="0.25">
      <c r="A556" s="24">
        <v>39640</v>
      </c>
      <c r="B556" s="25">
        <v>0.14088197609969627</v>
      </c>
    </row>
    <row r="557" spans="1:2" x14ac:dyDescent="0.25">
      <c r="A557" s="24">
        <v>39643</v>
      </c>
      <c r="B557" s="25">
        <v>0.13859589847545725</v>
      </c>
    </row>
    <row r="558" spans="1:2" x14ac:dyDescent="0.25">
      <c r="A558" s="24">
        <v>39644</v>
      </c>
      <c r="B558" s="25">
        <v>0.13398765784104349</v>
      </c>
    </row>
    <row r="559" spans="1:2" x14ac:dyDescent="0.25">
      <c r="A559" s="24">
        <v>39645</v>
      </c>
      <c r="B559" s="25">
        <v>0.1296588726749533</v>
      </c>
    </row>
    <row r="560" spans="1:2" x14ac:dyDescent="0.25">
      <c r="A560" s="24">
        <v>39646</v>
      </c>
      <c r="B560" s="25">
        <v>0.14468220490316069</v>
      </c>
    </row>
    <row r="561" spans="1:2" x14ac:dyDescent="0.25">
      <c r="A561" s="24">
        <v>39647</v>
      </c>
      <c r="B561" s="25">
        <v>0.14617028424738757</v>
      </c>
    </row>
    <row r="562" spans="1:2" x14ac:dyDescent="0.25">
      <c r="A562" s="24">
        <v>39650</v>
      </c>
      <c r="B562" s="25">
        <v>0.14133041637710239</v>
      </c>
    </row>
    <row r="563" spans="1:2" x14ac:dyDescent="0.25">
      <c r="A563" s="24">
        <v>39651</v>
      </c>
      <c r="B563" s="25">
        <v>0.14140415603508411</v>
      </c>
    </row>
    <row r="564" spans="1:2" x14ac:dyDescent="0.25">
      <c r="A564" s="24">
        <v>39652</v>
      </c>
      <c r="B564" s="25">
        <v>0.14002126677737056</v>
      </c>
    </row>
    <row r="565" spans="1:2" x14ac:dyDescent="0.25">
      <c r="A565" s="24">
        <v>39653</v>
      </c>
      <c r="B565" s="25">
        <v>0.13506332571808746</v>
      </c>
    </row>
    <row r="566" spans="1:2" x14ac:dyDescent="0.25">
      <c r="A566" s="24">
        <v>39654</v>
      </c>
      <c r="B566" s="25">
        <v>0.13923075983838601</v>
      </c>
    </row>
    <row r="567" spans="1:2" x14ac:dyDescent="0.25">
      <c r="A567" s="24">
        <v>39657</v>
      </c>
      <c r="B567" s="25">
        <v>0.13510853968069522</v>
      </c>
    </row>
    <row r="568" spans="1:2" x14ac:dyDescent="0.25">
      <c r="A568" s="24">
        <v>39658</v>
      </c>
      <c r="B568" s="25">
        <v>0.1436832355602885</v>
      </c>
    </row>
    <row r="569" spans="1:2" x14ac:dyDescent="0.25">
      <c r="A569" s="24">
        <v>39659</v>
      </c>
      <c r="B569" s="25">
        <v>0.14896346584326417</v>
      </c>
    </row>
    <row r="570" spans="1:2" x14ac:dyDescent="0.25">
      <c r="A570" s="24">
        <v>39660</v>
      </c>
      <c r="B570" s="25">
        <v>0.1436310917380694</v>
      </c>
    </row>
    <row r="571" spans="1:2" x14ac:dyDescent="0.25">
      <c r="A571" s="24">
        <v>39661</v>
      </c>
      <c r="B571" s="25">
        <v>0.14097826758003051</v>
      </c>
    </row>
    <row r="572" spans="1:2" x14ac:dyDescent="0.25">
      <c r="A572" s="24">
        <v>39664</v>
      </c>
      <c r="B572" s="25">
        <v>0.13598524118503091</v>
      </c>
    </row>
    <row r="573" spans="1:2" x14ac:dyDescent="0.25">
      <c r="A573" s="24">
        <v>39665</v>
      </c>
      <c r="B573" s="25">
        <v>0.14668416336311252</v>
      </c>
    </row>
    <row r="574" spans="1:2" x14ac:dyDescent="0.25">
      <c r="A574" s="24">
        <v>39666</v>
      </c>
      <c r="B574" s="25">
        <v>0.1464058428487576</v>
      </c>
    </row>
    <row r="575" spans="1:2" x14ac:dyDescent="0.25">
      <c r="A575" s="24">
        <v>39667</v>
      </c>
      <c r="B575" s="25">
        <v>0.14197219479156323</v>
      </c>
    </row>
    <row r="576" spans="1:2" x14ac:dyDescent="0.25">
      <c r="A576" s="24">
        <v>39668</v>
      </c>
      <c r="B576" s="25">
        <v>0.14220181506003518</v>
      </c>
    </row>
    <row r="577" spans="1:2" x14ac:dyDescent="0.25">
      <c r="A577" s="24">
        <v>39671</v>
      </c>
      <c r="B577" s="25">
        <v>0.17208434752463797</v>
      </c>
    </row>
    <row r="578" spans="1:2" x14ac:dyDescent="0.25">
      <c r="A578" s="24">
        <v>39672</v>
      </c>
      <c r="B578" s="25">
        <v>0.17414859545688277</v>
      </c>
    </row>
    <row r="579" spans="1:2" x14ac:dyDescent="0.25">
      <c r="A579" s="24">
        <v>39673</v>
      </c>
      <c r="B579" s="25">
        <v>0.17787560400732055</v>
      </c>
    </row>
    <row r="580" spans="1:2" x14ac:dyDescent="0.25">
      <c r="A580" s="24">
        <v>39674</v>
      </c>
      <c r="B580" s="25">
        <v>0.17178269021264633</v>
      </c>
    </row>
    <row r="581" spans="1:2" x14ac:dyDescent="0.25">
      <c r="A581" s="24">
        <v>39675</v>
      </c>
      <c r="B581" s="25">
        <v>0.18172612682291286</v>
      </c>
    </row>
    <row r="582" spans="1:2" x14ac:dyDescent="0.25">
      <c r="A582" s="24">
        <v>39678</v>
      </c>
      <c r="B582" s="25">
        <v>0.17521713628875771</v>
      </c>
    </row>
    <row r="583" spans="1:2" x14ac:dyDescent="0.25">
      <c r="A583" s="24">
        <v>39679</v>
      </c>
      <c r="B583" s="25">
        <v>0.1806673045798286</v>
      </c>
    </row>
    <row r="584" spans="1:2" x14ac:dyDescent="0.25">
      <c r="A584" s="24">
        <v>39680</v>
      </c>
      <c r="B584" s="25">
        <v>0.17490139142795494</v>
      </c>
    </row>
    <row r="585" spans="1:2" x14ac:dyDescent="0.25">
      <c r="A585" s="24">
        <v>39681</v>
      </c>
      <c r="B585" s="25">
        <v>0.16864819072403345</v>
      </c>
    </row>
    <row r="586" spans="1:2" x14ac:dyDescent="0.25">
      <c r="A586" s="24">
        <v>39682</v>
      </c>
      <c r="B586" s="25">
        <v>0.16251721546065659</v>
      </c>
    </row>
    <row r="587" spans="1:2" x14ac:dyDescent="0.25">
      <c r="A587" s="24">
        <v>39685</v>
      </c>
      <c r="B587" s="25">
        <v>0.15739110683631291</v>
      </c>
    </row>
    <row r="588" spans="1:2" x14ac:dyDescent="0.25">
      <c r="A588" s="24">
        <v>39686</v>
      </c>
      <c r="B588" s="25">
        <v>0.1578509564676629</v>
      </c>
    </row>
    <row r="589" spans="1:2" x14ac:dyDescent="0.25">
      <c r="A589" s="24">
        <v>39687</v>
      </c>
      <c r="B589" s="25">
        <v>0.15246204011886444</v>
      </c>
    </row>
    <row r="590" spans="1:2" x14ac:dyDescent="0.25">
      <c r="A590" s="24">
        <v>39688</v>
      </c>
      <c r="B590" s="25">
        <v>0.14775953478511514</v>
      </c>
    </row>
    <row r="591" spans="1:2" x14ac:dyDescent="0.25">
      <c r="A591" s="24">
        <v>39689</v>
      </c>
      <c r="B591" s="25">
        <v>0.14483461817435442</v>
      </c>
    </row>
    <row r="592" spans="1:2" x14ac:dyDescent="0.25">
      <c r="A592" s="24">
        <v>39693</v>
      </c>
      <c r="B592" s="25">
        <v>0.14130795873067606</v>
      </c>
    </row>
    <row r="593" spans="1:2" x14ac:dyDescent="0.25">
      <c r="A593" s="24">
        <v>39694</v>
      </c>
      <c r="B593" s="25">
        <v>0.13664583107905515</v>
      </c>
    </row>
    <row r="594" spans="1:2" x14ac:dyDescent="0.25">
      <c r="A594" s="24">
        <v>39695</v>
      </c>
      <c r="B594" s="25">
        <v>0.13432713670082705</v>
      </c>
    </row>
    <row r="595" spans="1:2" x14ac:dyDescent="0.25">
      <c r="A595" s="24">
        <v>39696</v>
      </c>
      <c r="B595" s="25">
        <v>0.15011931618748398</v>
      </c>
    </row>
    <row r="596" spans="1:2" x14ac:dyDescent="0.25">
      <c r="A596" s="24">
        <v>39699</v>
      </c>
      <c r="B596" s="25">
        <v>0.153044576035611</v>
      </c>
    </row>
    <row r="597" spans="1:2" x14ac:dyDescent="0.25">
      <c r="A597" s="24">
        <v>39700</v>
      </c>
      <c r="B597" s="25">
        <v>0.15553214879248203</v>
      </c>
    </row>
    <row r="598" spans="1:2" x14ac:dyDescent="0.25">
      <c r="A598" s="24">
        <v>39701</v>
      </c>
      <c r="B598" s="25">
        <v>0.18610050461300545</v>
      </c>
    </row>
    <row r="599" spans="1:2" x14ac:dyDescent="0.25">
      <c r="A599" s="24">
        <v>39702</v>
      </c>
      <c r="B599" s="25">
        <v>0.18477078451052978</v>
      </c>
    </row>
    <row r="600" spans="1:2" x14ac:dyDescent="0.25">
      <c r="A600" s="24">
        <v>39703</v>
      </c>
      <c r="B600" s="25">
        <v>0.18341310301577307</v>
      </c>
    </row>
    <row r="601" spans="1:2" x14ac:dyDescent="0.25">
      <c r="A601" s="24">
        <v>39706</v>
      </c>
      <c r="B601" s="25">
        <v>0.17746478841232308</v>
      </c>
    </row>
    <row r="602" spans="1:2" x14ac:dyDescent="0.25">
      <c r="A602" s="24">
        <v>39707</v>
      </c>
      <c r="B602" s="25">
        <v>0.19254735097384235</v>
      </c>
    </row>
    <row r="603" spans="1:2" x14ac:dyDescent="0.25">
      <c r="A603" s="24">
        <v>39708</v>
      </c>
      <c r="B603" s="25">
        <v>0.18847428399995275</v>
      </c>
    </row>
    <row r="604" spans="1:2" x14ac:dyDescent="0.25">
      <c r="A604" s="24">
        <v>39709</v>
      </c>
      <c r="B604" s="25">
        <v>0.23259224820103255</v>
      </c>
    </row>
    <row r="605" spans="1:2" x14ac:dyDescent="0.25">
      <c r="A605" s="24">
        <v>39710</v>
      </c>
      <c r="B605" s="25">
        <v>0.23614494592151508</v>
      </c>
    </row>
    <row r="606" spans="1:2" x14ac:dyDescent="0.25">
      <c r="A606" s="24">
        <v>39713</v>
      </c>
      <c r="B606" s="25">
        <v>0.2407874472933963</v>
      </c>
    </row>
    <row r="607" spans="1:2" x14ac:dyDescent="0.25">
      <c r="A607" s="24">
        <v>39714</v>
      </c>
      <c r="B607" s="25">
        <v>0.25075725591698034</v>
      </c>
    </row>
    <row r="608" spans="1:2" x14ac:dyDescent="0.25">
      <c r="A608" s="24">
        <v>39715</v>
      </c>
      <c r="B608" s="25">
        <v>0.24337402168127062</v>
      </c>
    </row>
    <row r="609" spans="1:2" x14ac:dyDescent="0.25">
      <c r="A609" s="24">
        <v>39716</v>
      </c>
      <c r="B609" s="25">
        <v>0.23483290613850769</v>
      </c>
    </row>
    <row r="610" spans="1:2" x14ac:dyDescent="0.25">
      <c r="A610" s="24">
        <v>39717</v>
      </c>
      <c r="B610" s="25">
        <v>0.23810053458421074</v>
      </c>
    </row>
    <row r="611" spans="1:2" x14ac:dyDescent="0.25">
      <c r="A611" s="24">
        <v>39720</v>
      </c>
      <c r="B611" s="25">
        <v>0.22969306570896683</v>
      </c>
    </row>
    <row r="612" spans="1:2" x14ac:dyDescent="0.25">
      <c r="A612" s="24">
        <v>39721</v>
      </c>
      <c r="B612" s="25">
        <v>0.29290916930813454</v>
      </c>
    </row>
    <row r="613" spans="1:2" x14ac:dyDescent="0.25">
      <c r="A613" s="24">
        <v>39722</v>
      </c>
      <c r="B613" s="25">
        <v>0.28607313096810921</v>
      </c>
    </row>
    <row r="614" spans="1:2" x14ac:dyDescent="0.25">
      <c r="A614" s="24">
        <v>39723</v>
      </c>
      <c r="B614" s="25">
        <v>0.27626203473408106</v>
      </c>
    </row>
    <row r="615" spans="1:2" x14ac:dyDescent="0.25">
      <c r="A615" s="24">
        <v>39724</v>
      </c>
      <c r="B615" s="25">
        <v>0.32245072739853053</v>
      </c>
    </row>
    <row r="616" spans="1:2" x14ac:dyDescent="0.25">
      <c r="A616" s="24">
        <v>39727</v>
      </c>
      <c r="B616" s="25">
        <v>0.31130130732516176</v>
      </c>
    </row>
    <row r="617" spans="1:2" x14ac:dyDescent="0.25">
      <c r="A617" s="24">
        <v>39728</v>
      </c>
      <c r="B617" s="25">
        <v>0.31056288094563761</v>
      </c>
    </row>
    <row r="618" spans="1:2" x14ac:dyDescent="0.25">
      <c r="A618" s="24">
        <v>39729</v>
      </c>
      <c r="B618" s="25">
        <v>0.32706969442281869</v>
      </c>
    </row>
    <row r="619" spans="1:2" x14ac:dyDescent="0.25">
      <c r="A619" s="24">
        <v>39730</v>
      </c>
      <c r="B619" s="25">
        <v>0.31688519624823402</v>
      </c>
    </row>
    <row r="620" spans="1:2" x14ac:dyDescent="0.25">
      <c r="A620" s="24">
        <v>39731</v>
      </c>
      <c r="B620" s="25">
        <v>0.36271486752494281</v>
      </c>
    </row>
    <row r="621" spans="1:2" x14ac:dyDescent="0.25">
      <c r="A621" s="24">
        <v>39734</v>
      </c>
      <c r="B621" s="25">
        <v>0.35367093280163214</v>
      </c>
    </row>
    <row r="622" spans="1:2" x14ac:dyDescent="0.25">
      <c r="A622" s="24">
        <v>39735</v>
      </c>
      <c r="B622" s="25">
        <v>0.40652754743488811</v>
      </c>
    </row>
    <row r="623" spans="1:2" x14ac:dyDescent="0.25">
      <c r="A623" s="24">
        <v>39736</v>
      </c>
      <c r="B623" s="25">
        <v>0.40504455075858642</v>
      </c>
    </row>
    <row r="624" spans="1:2" x14ac:dyDescent="0.25">
      <c r="A624" s="24">
        <v>39737</v>
      </c>
      <c r="B624" s="25">
        <v>0.47054980037403049</v>
      </c>
    </row>
    <row r="625" spans="1:2" x14ac:dyDescent="0.25">
      <c r="A625" s="24">
        <v>39738</v>
      </c>
      <c r="B625" s="25">
        <v>0.47641980595608452</v>
      </c>
    </row>
    <row r="626" spans="1:2" x14ac:dyDescent="0.25">
      <c r="A626" s="24">
        <v>39741</v>
      </c>
      <c r="B626" s="25">
        <v>0.45992561658476716</v>
      </c>
    </row>
    <row r="627" spans="1:2" x14ac:dyDescent="0.25">
      <c r="A627" s="24">
        <v>39742</v>
      </c>
      <c r="B627" s="25">
        <v>0.45181530395985636</v>
      </c>
    </row>
    <row r="628" spans="1:2" x14ac:dyDescent="0.25">
      <c r="A628" s="24">
        <v>39743</v>
      </c>
      <c r="B628" s="25">
        <v>0.44276302816219498</v>
      </c>
    </row>
    <row r="629" spans="1:2" x14ac:dyDescent="0.25">
      <c r="A629" s="24">
        <v>39744</v>
      </c>
      <c r="B629" s="25">
        <v>0.45002028183768822</v>
      </c>
    </row>
    <row r="630" spans="1:2" x14ac:dyDescent="0.25">
      <c r="A630" s="24">
        <v>39745</v>
      </c>
      <c r="B630" s="25">
        <v>0.43503116481496651</v>
      </c>
    </row>
    <row r="631" spans="1:2" x14ac:dyDescent="0.25">
      <c r="A631" s="24">
        <v>39748</v>
      </c>
      <c r="B631" s="25">
        <v>0.43053487466391421</v>
      </c>
    </row>
    <row r="632" spans="1:2" x14ac:dyDescent="0.25">
      <c r="A632" s="24">
        <v>39749</v>
      </c>
      <c r="B632" s="25">
        <v>0.41886065831264779</v>
      </c>
    </row>
    <row r="633" spans="1:2" x14ac:dyDescent="0.25">
      <c r="A633" s="24">
        <v>39750</v>
      </c>
      <c r="B633" s="25">
        <v>0.45789174756690543</v>
      </c>
    </row>
    <row r="634" spans="1:2" x14ac:dyDescent="0.25">
      <c r="A634" s="24">
        <v>39751</v>
      </c>
      <c r="B634" s="25">
        <v>0.45031682924522576</v>
      </c>
    </row>
    <row r="635" spans="1:2" x14ac:dyDescent="0.25">
      <c r="A635" s="24">
        <v>39752</v>
      </c>
      <c r="B635" s="25">
        <v>0.43592947597341575</v>
      </c>
    </row>
    <row r="636" spans="1:2" x14ac:dyDescent="0.25">
      <c r="A636" s="24">
        <v>39755</v>
      </c>
      <c r="B636" s="25">
        <v>0.42817544628554538</v>
      </c>
    </row>
    <row r="637" spans="1:2" x14ac:dyDescent="0.25">
      <c r="A637" s="24">
        <v>39756</v>
      </c>
      <c r="B637" s="25">
        <v>0.41354599750358151</v>
      </c>
    </row>
    <row r="638" spans="1:2" x14ac:dyDescent="0.25">
      <c r="A638" s="24">
        <v>39757</v>
      </c>
      <c r="B638" s="25">
        <v>0.41145104879301853</v>
      </c>
    </row>
    <row r="639" spans="1:2" x14ac:dyDescent="0.25">
      <c r="A639" s="24">
        <v>39758</v>
      </c>
      <c r="B639" s="25">
        <v>0.42559997933458166</v>
      </c>
    </row>
    <row r="640" spans="1:2" x14ac:dyDescent="0.25">
      <c r="A640" s="24">
        <v>39759</v>
      </c>
      <c r="B640" s="25">
        <v>0.41607449087054715</v>
      </c>
    </row>
    <row r="641" spans="1:2" x14ac:dyDescent="0.25">
      <c r="A641" s="24">
        <v>39762</v>
      </c>
      <c r="B641" s="25">
        <v>0.40830933316384466</v>
      </c>
    </row>
    <row r="642" spans="1:2" x14ac:dyDescent="0.25">
      <c r="A642" s="24">
        <v>39763</v>
      </c>
      <c r="B642" s="25">
        <v>0.39368849944873519</v>
      </c>
    </row>
    <row r="643" spans="1:2" x14ac:dyDescent="0.25">
      <c r="A643" s="24">
        <v>39764</v>
      </c>
      <c r="B643" s="25">
        <v>0.38100089224749195</v>
      </c>
    </row>
    <row r="644" spans="1:2" x14ac:dyDescent="0.25">
      <c r="A644" s="24">
        <v>39765</v>
      </c>
      <c r="B644" s="25">
        <v>0.38006481566556932</v>
      </c>
    </row>
    <row r="645" spans="1:2" x14ac:dyDescent="0.25">
      <c r="A645" s="24">
        <v>39766</v>
      </c>
      <c r="B645" s="25">
        <v>0.42401020506218873</v>
      </c>
    </row>
    <row r="646" spans="1:2" x14ac:dyDescent="0.25">
      <c r="A646" s="24">
        <v>39769</v>
      </c>
      <c r="B646" s="25">
        <v>0.42668504787991279</v>
      </c>
    </row>
    <row r="647" spans="1:2" x14ac:dyDescent="0.25">
      <c r="A647" s="24">
        <v>39770</v>
      </c>
      <c r="B647" s="25">
        <v>0.41142905653290396</v>
      </c>
    </row>
    <row r="648" spans="1:2" x14ac:dyDescent="0.25">
      <c r="A648" s="24">
        <v>39771</v>
      </c>
      <c r="B648" s="25">
        <v>0.39797146250982646</v>
      </c>
    </row>
    <row r="649" spans="1:2" x14ac:dyDescent="0.25">
      <c r="A649" s="24">
        <v>39772</v>
      </c>
      <c r="B649" s="25">
        <v>0.40153337227784613</v>
      </c>
    </row>
    <row r="650" spans="1:2" x14ac:dyDescent="0.25">
      <c r="A650" s="24">
        <v>39773</v>
      </c>
      <c r="B650" s="25">
        <v>0.39812157415156751</v>
      </c>
    </row>
    <row r="651" spans="1:2" x14ac:dyDescent="0.25">
      <c r="A651" s="24">
        <v>39776</v>
      </c>
      <c r="B651" s="25">
        <v>0.38917392273044504</v>
      </c>
    </row>
    <row r="652" spans="1:2" x14ac:dyDescent="0.25">
      <c r="A652" s="24">
        <v>39777</v>
      </c>
      <c r="B652" s="25">
        <v>0.37744796934538388</v>
      </c>
    </row>
    <row r="653" spans="1:2" x14ac:dyDescent="0.25">
      <c r="A653" s="24">
        <v>39778</v>
      </c>
      <c r="B653" s="25">
        <v>0.36617244322504394</v>
      </c>
    </row>
    <row r="654" spans="1:2" x14ac:dyDescent="0.25">
      <c r="A654" s="24">
        <v>39780</v>
      </c>
      <c r="B654" s="25">
        <v>0.35844788970697972</v>
      </c>
    </row>
    <row r="655" spans="1:2" x14ac:dyDescent="0.25">
      <c r="A655" s="24">
        <v>39783</v>
      </c>
      <c r="B655" s="25">
        <v>0.34601220647512065</v>
      </c>
    </row>
    <row r="656" spans="1:2" x14ac:dyDescent="0.25">
      <c r="A656" s="24">
        <v>39784</v>
      </c>
      <c r="B656" s="25">
        <v>0.38962317738902219</v>
      </c>
    </row>
    <row r="657" spans="1:2" x14ac:dyDescent="0.25">
      <c r="A657" s="24">
        <v>39785</v>
      </c>
      <c r="B657" s="25">
        <v>0.3837728130415225</v>
      </c>
    </row>
    <row r="658" spans="1:2" x14ac:dyDescent="0.25">
      <c r="A658" s="24">
        <v>39786</v>
      </c>
      <c r="B658" s="25">
        <v>0.37654210861501186</v>
      </c>
    </row>
    <row r="659" spans="1:2" x14ac:dyDescent="0.25">
      <c r="A659" s="24">
        <v>39787</v>
      </c>
      <c r="B659" s="25">
        <v>0.37799270104944921</v>
      </c>
    </row>
    <row r="660" spans="1:2" x14ac:dyDescent="0.25">
      <c r="A660" s="24">
        <v>39790</v>
      </c>
      <c r="B660" s="25">
        <v>0.37976710525399715</v>
      </c>
    </row>
    <row r="661" spans="1:2" x14ac:dyDescent="0.25">
      <c r="A661" s="24">
        <v>39791</v>
      </c>
      <c r="B661" s="25">
        <v>0.37127981656681891</v>
      </c>
    </row>
    <row r="662" spans="1:2" x14ac:dyDescent="0.25">
      <c r="A662" s="24">
        <v>39792</v>
      </c>
      <c r="B662" s="25">
        <v>0.36590668274161708</v>
      </c>
    </row>
    <row r="663" spans="1:2" x14ac:dyDescent="0.25">
      <c r="A663" s="24">
        <v>39793</v>
      </c>
      <c r="B663" s="25">
        <v>0.35430165507618944</v>
      </c>
    </row>
    <row r="664" spans="1:2" x14ac:dyDescent="0.25">
      <c r="A664" s="24">
        <v>39794</v>
      </c>
      <c r="B664" s="25">
        <v>0.35170342851402936</v>
      </c>
    </row>
    <row r="665" spans="1:2" x14ac:dyDescent="0.25">
      <c r="A665" s="24">
        <v>39797</v>
      </c>
      <c r="B665" s="25">
        <v>0.34072551117078281</v>
      </c>
    </row>
    <row r="666" spans="1:2" x14ac:dyDescent="0.25">
      <c r="A666" s="24">
        <v>39798</v>
      </c>
      <c r="B666" s="25">
        <v>0.32866627123839748</v>
      </c>
    </row>
    <row r="667" spans="1:2" x14ac:dyDescent="0.25">
      <c r="A667" s="24">
        <v>39799</v>
      </c>
      <c r="B667" s="25">
        <v>0.33392819997447315</v>
      </c>
    </row>
    <row r="668" spans="1:2" x14ac:dyDescent="0.25">
      <c r="A668" s="24">
        <v>39800</v>
      </c>
      <c r="B668" s="25">
        <v>0.32241925529745624</v>
      </c>
    </row>
    <row r="669" spans="1:2" x14ac:dyDescent="0.25">
      <c r="A669" s="24">
        <v>39801</v>
      </c>
      <c r="B669" s="25">
        <v>0.31076035932898999</v>
      </c>
    </row>
    <row r="670" spans="1:2" x14ac:dyDescent="0.25">
      <c r="A670" s="24">
        <v>39804</v>
      </c>
      <c r="B670" s="25">
        <v>0.30136284664011204</v>
      </c>
    </row>
    <row r="671" spans="1:2" x14ac:dyDescent="0.25">
      <c r="A671" s="24">
        <v>39805</v>
      </c>
      <c r="B671" s="25">
        <v>0.29335412748174661</v>
      </c>
    </row>
    <row r="672" spans="1:2" x14ac:dyDescent="0.25">
      <c r="A672" s="24">
        <v>39806</v>
      </c>
      <c r="B672" s="25">
        <v>0.28305157071504738</v>
      </c>
    </row>
    <row r="673" spans="1:2" x14ac:dyDescent="0.25">
      <c r="A673" s="24">
        <v>39808</v>
      </c>
      <c r="B673" s="25">
        <v>0.27283350740700474</v>
      </c>
    </row>
    <row r="674" spans="1:2" x14ac:dyDescent="0.25">
      <c r="A674" s="24">
        <v>39811</v>
      </c>
      <c r="B674" s="25">
        <v>0.26324564274464113</v>
      </c>
    </row>
    <row r="675" spans="1:2" x14ac:dyDescent="0.25">
      <c r="A675" s="24">
        <v>39812</v>
      </c>
      <c r="B675" s="25">
        <v>0.25455815647352614</v>
      </c>
    </row>
    <row r="676" spans="1:2" x14ac:dyDescent="0.25">
      <c r="A676" s="24">
        <v>39813</v>
      </c>
      <c r="B676" s="25">
        <v>0.25132607335012985</v>
      </c>
    </row>
    <row r="677" spans="1:2" x14ac:dyDescent="0.25">
      <c r="A677" s="24">
        <v>39815</v>
      </c>
      <c r="B677" s="25">
        <v>0.24970383599891427</v>
      </c>
    </row>
    <row r="678" spans="1:2" x14ac:dyDescent="0.25">
      <c r="A678" s="24">
        <v>39818</v>
      </c>
      <c r="B678" s="25">
        <v>0.24507331795229068</v>
      </c>
    </row>
    <row r="679" spans="1:2" x14ac:dyDescent="0.25">
      <c r="A679" s="24">
        <v>39819</v>
      </c>
      <c r="B679" s="25">
        <v>0.23627290819679539</v>
      </c>
    </row>
    <row r="680" spans="1:2" x14ac:dyDescent="0.25">
      <c r="A680" s="24">
        <v>39820</v>
      </c>
      <c r="B680" s="25">
        <v>0.2277634595867222</v>
      </c>
    </row>
    <row r="681" spans="1:2" x14ac:dyDescent="0.25">
      <c r="A681" s="24">
        <v>39821</v>
      </c>
      <c r="B681" s="25">
        <v>0.24415184540803517</v>
      </c>
    </row>
    <row r="682" spans="1:2" x14ac:dyDescent="0.25">
      <c r="A682" s="24">
        <v>39822</v>
      </c>
      <c r="B682" s="25">
        <v>0.23611350393843042</v>
      </c>
    </row>
    <row r="683" spans="1:2" x14ac:dyDescent="0.25">
      <c r="A683" s="24">
        <v>39825</v>
      </c>
      <c r="B683" s="25">
        <v>0.23964186258198183</v>
      </c>
    </row>
    <row r="684" spans="1:2" x14ac:dyDescent="0.25">
      <c r="A684" s="24">
        <v>39826</v>
      </c>
      <c r="B684" s="25">
        <v>0.23605550424605026</v>
      </c>
    </row>
    <row r="685" spans="1:2" x14ac:dyDescent="0.25">
      <c r="A685" s="24">
        <v>39827</v>
      </c>
      <c r="B685" s="25">
        <v>0.2278671801095902</v>
      </c>
    </row>
    <row r="686" spans="1:2" x14ac:dyDescent="0.25">
      <c r="A686" s="24">
        <v>39828</v>
      </c>
      <c r="B686" s="25">
        <v>0.22668285157896018</v>
      </c>
    </row>
    <row r="687" spans="1:2" x14ac:dyDescent="0.25">
      <c r="A687" s="24">
        <v>39829</v>
      </c>
      <c r="B687" s="25">
        <v>0.2211822731575368</v>
      </c>
    </row>
    <row r="688" spans="1:2" x14ac:dyDescent="0.25">
      <c r="A688" s="24">
        <v>39833</v>
      </c>
      <c r="B688" s="25">
        <v>0.21411671333468815</v>
      </c>
    </row>
    <row r="689" spans="1:2" x14ac:dyDescent="0.25">
      <c r="A689" s="24">
        <v>39834</v>
      </c>
      <c r="B689" s="25">
        <v>0.22845771729500736</v>
      </c>
    </row>
    <row r="690" spans="1:2" x14ac:dyDescent="0.25">
      <c r="A690" s="24">
        <v>39835</v>
      </c>
      <c r="B690" s="25">
        <v>0.23350906585331949</v>
      </c>
    </row>
    <row r="691" spans="1:2" x14ac:dyDescent="0.25">
      <c r="A691" s="24">
        <v>39836</v>
      </c>
      <c r="B691" s="25">
        <v>0.23041380147487031</v>
      </c>
    </row>
    <row r="692" spans="1:2" x14ac:dyDescent="0.25">
      <c r="A692" s="24">
        <v>39839</v>
      </c>
      <c r="B692" s="25">
        <v>0.2247519441810574</v>
      </c>
    </row>
    <row r="693" spans="1:2" x14ac:dyDescent="0.25">
      <c r="A693" s="24">
        <v>39840</v>
      </c>
      <c r="B693" s="25">
        <v>0.21699871898072673</v>
      </c>
    </row>
    <row r="694" spans="1:2" x14ac:dyDescent="0.25">
      <c r="A694" s="24">
        <v>39841</v>
      </c>
      <c r="B694" s="25">
        <v>0.21021836407328312</v>
      </c>
    </row>
    <row r="695" spans="1:2" x14ac:dyDescent="0.25">
      <c r="A695" s="24">
        <v>39842</v>
      </c>
      <c r="B695" s="25">
        <v>0.21425361304681995</v>
      </c>
    </row>
    <row r="696" spans="1:2" x14ac:dyDescent="0.25">
      <c r="A696" s="24">
        <v>39843</v>
      </c>
      <c r="B696" s="25">
        <v>0.21390465121219723</v>
      </c>
    </row>
    <row r="697" spans="1:2" x14ac:dyDescent="0.25">
      <c r="A697" s="24">
        <v>39846</v>
      </c>
      <c r="B697" s="25">
        <v>0.21202244308762158</v>
      </c>
    </row>
    <row r="698" spans="1:2" x14ac:dyDescent="0.25">
      <c r="A698" s="24">
        <v>39847</v>
      </c>
      <c r="B698" s="25">
        <v>0.20536005060584892</v>
      </c>
    </row>
    <row r="699" spans="1:2" x14ac:dyDescent="0.25">
      <c r="A699" s="24">
        <v>39848</v>
      </c>
      <c r="B699" s="25">
        <v>0.19981676859615521</v>
      </c>
    </row>
    <row r="700" spans="1:2" x14ac:dyDescent="0.25">
      <c r="A700" s="24">
        <v>39849</v>
      </c>
      <c r="B700" s="25">
        <v>0.19270077946846367</v>
      </c>
    </row>
    <row r="701" spans="1:2" x14ac:dyDescent="0.25">
      <c r="A701" s="24">
        <v>39850</v>
      </c>
      <c r="B701" s="25">
        <v>0.18772220429469336</v>
      </c>
    </row>
    <row r="702" spans="1:2" x14ac:dyDescent="0.25">
      <c r="A702" s="24">
        <v>39853</v>
      </c>
      <c r="B702" s="25">
        <v>0.1855483999169816</v>
      </c>
    </row>
    <row r="703" spans="1:2" x14ac:dyDescent="0.25">
      <c r="A703" s="24">
        <v>39854</v>
      </c>
      <c r="B703" s="25">
        <v>0.1808381335944404</v>
      </c>
    </row>
    <row r="704" spans="1:2" x14ac:dyDescent="0.25">
      <c r="A704" s="24">
        <v>39855</v>
      </c>
      <c r="B704" s="25">
        <v>0.21394541413334708</v>
      </c>
    </row>
    <row r="705" spans="1:2" x14ac:dyDescent="0.25">
      <c r="A705" s="24">
        <v>39856</v>
      </c>
      <c r="B705" s="25">
        <v>0.20669064678286003</v>
      </c>
    </row>
    <row r="706" spans="1:2" x14ac:dyDescent="0.25">
      <c r="A706" s="24">
        <v>39857</v>
      </c>
      <c r="B706" s="25">
        <v>0.20220885608211314</v>
      </c>
    </row>
    <row r="707" spans="1:2" x14ac:dyDescent="0.25">
      <c r="A707" s="24">
        <v>39861</v>
      </c>
      <c r="B707" s="25">
        <v>0.20297951441950271</v>
      </c>
    </row>
    <row r="708" spans="1:2" x14ac:dyDescent="0.25">
      <c r="A708" s="24">
        <v>39862</v>
      </c>
      <c r="B708" s="25">
        <v>0.20603245616325971</v>
      </c>
    </row>
    <row r="709" spans="1:2" x14ac:dyDescent="0.25">
      <c r="A709" s="24">
        <v>39863</v>
      </c>
      <c r="B709" s="25">
        <v>0.19865307512070146</v>
      </c>
    </row>
    <row r="710" spans="1:2" x14ac:dyDescent="0.25">
      <c r="A710" s="24">
        <v>39864</v>
      </c>
      <c r="B710" s="25">
        <v>0.19491684808376125</v>
      </c>
    </row>
    <row r="711" spans="1:2" x14ac:dyDescent="0.25">
      <c r="A711" s="24">
        <v>39867</v>
      </c>
      <c r="B711" s="25">
        <v>0.18843962695175304</v>
      </c>
    </row>
    <row r="712" spans="1:2" x14ac:dyDescent="0.25">
      <c r="A712" s="24">
        <v>39868</v>
      </c>
      <c r="B712" s="25">
        <v>0.205236905287392</v>
      </c>
    </row>
    <row r="713" spans="1:2" x14ac:dyDescent="0.25">
      <c r="A713" s="24">
        <v>39869</v>
      </c>
      <c r="B713" s="25">
        <v>0.20646637885110614</v>
      </c>
    </row>
    <row r="714" spans="1:2" x14ac:dyDescent="0.25">
      <c r="A714" s="24">
        <v>39870</v>
      </c>
      <c r="B714" s="25">
        <v>0.20025044662694227</v>
      </c>
    </row>
    <row r="715" spans="1:2" x14ac:dyDescent="0.25">
      <c r="A715" s="24">
        <v>39871</v>
      </c>
      <c r="B715" s="25">
        <v>0.20972544698086307</v>
      </c>
    </row>
    <row r="716" spans="1:2" x14ac:dyDescent="0.25">
      <c r="A716" s="24">
        <v>39874</v>
      </c>
      <c r="B716" s="25">
        <v>0.20906106175339184</v>
      </c>
    </row>
    <row r="717" spans="1:2" x14ac:dyDescent="0.25">
      <c r="A717" s="24">
        <v>39875</v>
      </c>
      <c r="B717" s="25">
        <v>0.21310465989212193</v>
      </c>
    </row>
    <row r="718" spans="1:2" x14ac:dyDescent="0.25">
      <c r="A718" s="24">
        <v>39876</v>
      </c>
      <c r="B718" s="25">
        <v>0.20778917098919758</v>
      </c>
    </row>
    <row r="719" spans="1:2" x14ac:dyDescent="0.25">
      <c r="A719" s="24">
        <v>39877</v>
      </c>
      <c r="B719" s="25">
        <v>0.2121145481172142</v>
      </c>
    </row>
    <row r="720" spans="1:2" x14ac:dyDescent="0.25">
      <c r="A720" s="24">
        <v>39878</v>
      </c>
      <c r="B720" s="25">
        <v>0.22152763912099052</v>
      </c>
    </row>
    <row r="721" spans="1:2" x14ac:dyDescent="0.25">
      <c r="A721" s="24">
        <v>39881</v>
      </c>
      <c r="B721" s="25">
        <v>0.21363983214649163</v>
      </c>
    </row>
    <row r="722" spans="1:2" x14ac:dyDescent="0.25">
      <c r="A722" s="24">
        <v>39882</v>
      </c>
      <c r="B722" s="25">
        <v>0.20729233979238409</v>
      </c>
    </row>
    <row r="723" spans="1:2" x14ac:dyDescent="0.25">
      <c r="A723" s="24">
        <v>39883</v>
      </c>
      <c r="B723" s="25">
        <v>0.24516482841999027</v>
      </c>
    </row>
    <row r="724" spans="1:2" x14ac:dyDescent="0.25">
      <c r="A724" s="24">
        <v>39884</v>
      </c>
      <c r="B724" s="25">
        <v>0.23678604299718553</v>
      </c>
    </row>
    <row r="725" spans="1:2" x14ac:dyDescent="0.25">
      <c r="A725" s="24">
        <v>39885</v>
      </c>
      <c r="B725" s="25">
        <v>0.25902715449971137</v>
      </c>
    </row>
    <row r="726" spans="1:2" x14ac:dyDescent="0.25">
      <c r="A726" s="24">
        <v>39888</v>
      </c>
      <c r="B726" s="25">
        <v>0.25056534544528364</v>
      </c>
    </row>
    <row r="727" spans="1:2" x14ac:dyDescent="0.25">
      <c r="A727" s="24">
        <v>39889</v>
      </c>
      <c r="B727" s="25">
        <v>0.245653159906222</v>
      </c>
    </row>
    <row r="728" spans="1:2" x14ac:dyDescent="0.25">
      <c r="A728" s="24">
        <v>39890</v>
      </c>
      <c r="B728" s="25">
        <v>0.26198207214593006</v>
      </c>
    </row>
    <row r="729" spans="1:2" x14ac:dyDescent="0.25">
      <c r="A729" s="24">
        <v>39891</v>
      </c>
      <c r="B729" s="25">
        <v>0.25904123914005167</v>
      </c>
    </row>
    <row r="730" spans="1:2" x14ac:dyDescent="0.25">
      <c r="A730" s="24">
        <v>39892</v>
      </c>
      <c r="B730" s="25">
        <v>0.25481023709242984</v>
      </c>
    </row>
    <row r="731" spans="1:2" x14ac:dyDescent="0.25">
      <c r="A731" s="24">
        <v>39895</v>
      </c>
      <c r="B731" s="25">
        <v>0.24735018961512564</v>
      </c>
    </row>
    <row r="732" spans="1:2" x14ac:dyDescent="0.25">
      <c r="A732" s="24">
        <v>39896</v>
      </c>
      <c r="B732" s="25">
        <v>0.32460444917477416</v>
      </c>
    </row>
    <row r="733" spans="1:2" x14ac:dyDescent="0.25">
      <c r="A733" s="24">
        <v>39897</v>
      </c>
      <c r="B733" s="25">
        <v>0.32403171900285282</v>
      </c>
    </row>
    <row r="734" spans="1:2" x14ac:dyDescent="0.25">
      <c r="A734" s="24">
        <v>39898</v>
      </c>
      <c r="B734" s="25">
        <v>0.31733039430111787</v>
      </c>
    </row>
    <row r="735" spans="1:2" x14ac:dyDescent="0.25">
      <c r="A735" s="24">
        <v>39899</v>
      </c>
      <c r="B735" s="25">
        <v>0.31367709450742748</v>
      </c>
    </row>
    <row r="736" spans="1:2" x14ac:dyDescent="0.25">
      <c r="A736" s="24">
        <v>39902</v>
      </c>
      <c r="B736" s="25">
        <v>0.30875727486060028</v>
      </c>
    </row>
    <row r="737" spans="1:2" x14ac:dyDescent="0.25">
      <c r="A737" s="24">
        <v>39903</v>
      </c>
      <c r="B737" s="25">
        <v>0.30291296583527261</v>
      </c>
    </row>
    <row r="738" spans="1:2" x14ac:dyDescent="0.25">
      <c r="A738" s="24">
        <v>39904</v>
      </c>
      <c r="B738" s="25">
        <v>0.29323362742688841</v>
      </c>
    </row>
    <row r="739" spans="1:2" x14ac:dyDescent="0.25">
      <c r="A739" s="24">
        <v>39905</v>
      </c>
      <c r="B739" s="25">
        <v>0.28289839493521546</v>
      </c>
    </row>
    <row r="740" spans="1:2" x14ac:dyDescent="0.25">
      <c r="A740" s="24">
        <v>39906</v>
      </c>
      <c r="B740" s="25">
        <v>0.28329522810256391</v>
      </c>
    </row>
    <row r="741" spans="1:2" x14ac:dyDescent="0.25">
      <c r="A741" s="24">
        <v>39909</v>
      </c>
      <c r="B741" s="25">
        <v>0.27331800367907327</v>
      </c>
    </row>
    <row r="742" spans="1:2" x14ac:dyDescent="0.25">
      <c r="A742" s="24">
        <v>39910</v>
      </c>
      <c r="B742" s="25">
        <v>0.26571064660475718</v>
      </c>
    </row>
    <row r="743" spans="1:2" x14ac:dyDescent="0.25">
      <c r="A743" s="24">
        <v>39911</v>
      </c>
      <c r="B743" s="25">
        <v>0.26550437146663391</v>
      </c>
    </row>
    <row r="744" spans="1:2" x14ac:dyDescent="0.25">
      <c r="A744" s="24">
        <v>39912</v>
      </c>
      <c r="B744" s="25">
        <v>0.26050010014399966</v>
      </c>
    </row>
    <row r="745" spans="1:2" x14ac:dyDescent="0.25">
      <c r="A745" s="24">
        <v>39913</v>
      </c>
      <c r="B745" s="25">
        <v>0.27755803943175333</v>
      </c>
    </row>
    <row r="746" spans="1:2" x14ac:dyDescent="0.25">
      <c r="A746" s="24">
        <v>39916</v>
      </c>
      <c r="B746" s="25">
        <v>0.2674667490202382</v>
      </c>
    </row>
    <row r="747" spans="1:2" x14ac:dyDescent="0.25">
      <c r="A747" s="24">
        <v>39917</v>
      </c>
      <c r="B747" s="25">
        <v>0.25859567656571752</v>
      </c>
    </row>
    <row r="748" spans="1:2" x14ac:dyDescent="0.25">
      <c r="A748" s="24">
        <v>39918</v>
      </c>
      <c r="B748" s="25">
        <v>0.25856616851965303</v>
      </c>
    </row>
    <row r="749" spans="1:2" x14ac:dyDescent="0.25">
      <c r="A749" s="24">
        <v>39919</v>
      </c>
      <c r="B749" s="25">
        <v>0.25150040911889426</v>
      </c>
    </row>
    <row r="750" spans="1:2" x14ac:dyDescent="0.25">
      <c r="A750" s="24">
        <v>39920</v>
      </c>
      <c r="B750" s="25">
        <v>0.25182291386519223</v>
      </c>
    </row>
    <row r="751" spans="1:2" x14ac:dyDescent="0.25">
      <c r="A751" s="24">
        <v>39923</v>
      </c>
      <c r="B751" s="25">
        <v>0.24510773256516988</v>
      </c>
    </row>
    <row r="752" spans="1:2" x14ac:dyDescent="0.25">
      <c r="A752" s="24">
        <v>39924</v>
      </c>
      <c r="B752" s="25">
        <v>0.26663592199635372</v>
      </c>
    </row>
    <row r="753" spans="1:2" x14ac:dyDescent="0.25">
      <c r="A753" s="24">
        <v>39925</v>
      </c>
      <c r="B753" s="25">
        <v>0.27502163029268373</v>
      </c>
    </row>
    <row r="754" spans="1:2" x14ac:dyDescent="0.25">
      <c r="A754" s="24">
        <v>39926</v>
      </c>
      <c r="B754" s="25">
        <v>0.26540984436491721</v>
      </c>
    </row>
    <row r="755" spans="1:2" x14ac:dyDescent="0.25">
      <c r="A755" s="24">
        <v>39927</v>
      </c>
      <c r="B755" s="25">
        <v>0.25576028563027237</v>
      </c>
    </row>
    <row r="756" spans="1:2" x14ac:dyDescent="0.25">
      <c r="A756" s="24">
        <v>39930</v>
      </c>
      <c r="B756" s="25">
        <v>0.25105078565267475</v>
      </c>
    </row>
    <row r="757" spans="1:2" x14ac:dyDescent="0.25">
      <c r="A757" s="24">
        <v>39931</v>
      </c>
      <c r="B757" s="25">
        <v>0.24671385778657642</v>
      </c>
    </row>
    <row r="758" spans="1:2" x14ac:dyDescent="0.25">
      <c r="A758" s="24">
        <v>39932</v>
      </c>
      <c r="B758" s="25">
        <v>0.23869544052080302</v>
      </c>
    </row>
    <row r="759" spans="1:2" x14ac:dyDescent="0.25">
      <c r="A759" s="24">
        <v>39933</v>
      </c>
      <c r="B759" s="25">
        <v>0.23649280467106221</v>
      </c>
    </row>
    <row r="760" spans="1:2" x14ac:dyDescent="0.25">
      <c r="A760" s="24">
        <v>39934</v>
      </c>
      <c r="B760" s="25">
        <v>0.2279805370656347</v>
      </c>
    </row>
    <row r="761" spans="1:2" x14ac:dyDescent="0.25">
      <c r="A761" s="24">
        <v>39937</v>
      </c>
      <c r="B761" s="25">
        <v>0.22008211374076764</v>
      </c>
    </row>
    <row r="762" spans="1:2" x14ac:dyDescent="0.25">
      <c r="A762" s="24">
        <v>39938</v>
      </c>
      <c r="B762" s="25">
        <v>0.21884275133152573</v>
      </c>
    </row>
    <row r="763" spans="1:2" x14ac:dyDescent="0.25">
      <c r="A763" s="24">
        <v>39939</v>
      </c>
      <c r="B763" s="25">
        <v>0.211906141982311</v>
      </c>
    </row>
    <row r="764" spans="1:2" x14ac:dyDescent="0.25">
      <c r="A764" s="24">
        <v>39940</v>
      </c>
      <c r="B764" s="25">
        <v>0.20808565459874392</v>
      </c>
    </row>
    <row r="765" spans="1:2" x14ac:dyDescent="0.25">
      <c r="A765" s="24">
        <v>39941</v>
      </c>
      <c r="B765" s="25">
        <v>0.21383663248290147</v>
      </c>
    </row>
    <row r="766" spans="1:2" x14ac:dyDescent="0.25">
      <c r="A766" s="24">
        <v>39944</v>
      </c>
      <c r="B766" s="25">
        <v>0.22150575375940315</v>
      </c>
    </row>
    <row r="767" spans="1:2" x14ac:dyDescent="0.25">
      <c r="A767" s="24">
        <v>39945</v>
      </c>
      <c r="B767" s="25">
        <v>0.23332908577960282</v>
      </c>
    </row>
    <row r="768" spans="1:2" x14ac:dyDescent="0.25">
      <c r="A768" s="24">
        <v>39946</v>
      </c>
      <c r="B768" s="25">
        <v>0.22583288346628161</v>
      </c>
    </row>
    <row r="769" spans="1:2" x14ac:dyDescent="0.25">
      <c r="A769" s="24">
        <v>39947</v>
      </c>
      <c r="B769" s="25">
        <v>0.25062724482284088</v>
      </c>
    </row>
    <row r="770" spans="1:2" x14ac:dyDescent="0.25">
      <c r="A770" s="24">
        <v>39948</v>
      </c>
      <c r="B770" s="25">
        <v>0.24512485182899652</v>
      </c>
    </row>
    <row r="771" spans="1:2" x14ac:dyDescent="0.25">
      <c r="A771" s="24">
        <v>39951</v>
      </c>
      <c r="B771" s="25">
        <v>0.23719824031177367</v>
      </c>
    </row>
    <row r="772" spans="1:2" x14ac:dyDescent="0.25">
      <c r="A772" s="24">
        <v>39952</v>
      </c>
      <c r="B772" s="25">
        <v>0.24872500882398269</v>
      </c>
    </row>
    <row r="773" spans="1:2" x14ac:dyDescent="0.25">
      <c r="A773" s="24">
        <v>39953</v>
      </c>
      <c r="B773" s="25">
        <v>0.23976460602023628</v>
      </c>
    </row>
    <row r="774" spans="1:2" x14ac:dyDescent="0.25">
      <c r="A774" s="24">
        <v>39954</v>
      </c>
      <c r="B774" s="25">
        <v>0.23149030641773888</v>
      </c>
    </row>
    <row r="775" spans="1:2" x14ac:dyDescent="0.25">
      <c r="A775" s="24">
        <v>39955</v>
      </c>
      <c r="B775" s="25">
        <v>0.23170298167731856</v>
      </c>
    </row>
    <row r="776" spans="1:2" x14ac:dyDescent="0.25">
      <c r="A776" s="24">
        <v>39959</v>
      </c>
      <c r="B776" s="25">
        <v>0.22431790350956757</v>
      </c>
    </row>
    <row r="777" spans="1:2" x14ac:dyDescent="0.25">
      <c r="A777" s="24">
        <v>39960</v>
      </c>
      <c r="B777" s="25">
        <v>0.22940141507052578</v>
      </c>
    </row>
    <row r="778" spans="1:2" x14ac:dyDescent="0.25">
      <c r="A778" s="24">
        <v>39961</v>
      </c>
      <c r="B778" s="25">
        <v>0.2297932413310497</v>
      </c>
    </row>
    <row r="779" spans="1:2" x14ac:dyDescent="0.25">
      <c r="A779" s="24">
        <v>39962</v>
      </c>
      <c r="B779" s="25">
        <v>0.22156785918507307</v>
      </c>
    </row>
    <row r="780" spans="1:2" x14ac:dyDescent="0.25">
      <c r="A780" s="24">
        <v>39965</v>
      </c>
      <c r="B780" s="25">
        <v>0.21897014155962005</v>
      </c>
    </row>
    <row r="781" spans="1:2" x14ac:dyDescent="0.25">
      <c r="A781" s="24">
        <v>39966</v>
      </c>
      <c r="B781" s="25">
        <v>0.2180499964016816</v>
      </c>
    </row>
    <row r="782" spans="1:2" x14ac:dyDescent="0.25">
      <c r="A782" s="24">
        <v>39967</v>
      </c>
      <c r="B782" s="25">
        <v>0.21182878152068799</v>
      </c>
    </row>
    <row r="783" spans="1:2" x14ac:dyDescent="0.25">
      <c r="A783" s="24">
        <v>39968</v>
      </c>
      <c r="B783" s="25">
        <v>0.20601196604429131</v>
      </c>
    </row>
    <row r="784" spans="1:2" x14ac:dyDescent="0.25">
      <c r="A784" s="24">
        <v>39969</v>
      </c>
      <c r="B784" s="25">
        <v>0.20135989126032974</v>
      </c>
    </row>
    <row r="785" spans="1:2" x14ac:dyDescent="0.25">
      <c r="A785" s="24">
        <v>39972</v>
      </c>
      <c r="B785" s="25">
        <v>0.19417843217263867</v>
      </c>
    </row>
    <row r="786" spans="1:2" x14ac:dyDescent="0.25">
      <c r="A786" s="24">
        <v>39973</v>
      </c>
      <c r="B786" s="25">
        <v>0.18711905477769122</v>
      </c>
    </row>
    <row r="787" spans="1:2" x14ac:dyDescent="0.25">
      <c r="A787" s="24">
        <v>39974</v>
      </c>
      <c r="B787" s="25">
        <v>0.18227595961367388</v>
      </c>
    </row>
    <row r="788" spans="1:2" x14ac:dyDescent="0.25">
      <c r="A788" s="24">
        <v>39975</v>
      </c>
      <c r="B788" s="25">
        <v>0.17580166027960373</v>
      </c>
    </row>
    <row r="789" spans="1:2" x14ac:dyDescent="0.25">
      <c r="A789" s="24">
        <v>39976</v>
      </c>
      <c r="B789" s="25">
        <v>0.17147453744125099</v>
      </c>
    </row>
    <row r="790" spans="1:2" x14ac:dyDescent="0.25">
      <c r="A790" s="24">
        <v>39979</v>
      </c>
      <c r="B790" s="25">
        <v>0.16751311438147212</v>
      </c>
    </row>
    <row r="791" spans="1:2" x14ac:dyDescent="0.25">
      <c r="A791" s="24">
        <v>39980</v>
      </c>
      <c r="B791" s="25">
        <v>0.17276065830774356</v>
      </c>
    </row>
    <row r="792" spans="1:2" x14ac:dyDescent="0.25">
      <c r="A792" s="24">
        <v>39981</v>
      </c>
      <c r="B792" s="25">
        <v>0.17165160072831637</v>
      </c>
    </row>
    <row r="793" spans="1:2" x14ac:dyDescent="0.25">
      <c r="A793" s="24">
        <v>39982</v>
      </c>
      <c r="B793" s="25">
        <v>0.16594523492547972</v>
      </c>
    </row>
    <row r="794" spans="1:2" x14ac:dyDescent="0.25">
      <c r="A794" s="24">
        <v>39983</v>
      </c>
      <c r="B794" s="25">
        <v>0.16046092711913912</v>
      </c>
    </row>
    <row r="795" spans="1:2" x14ac:dyDescent="0.25">
      <c r="A795" s="24">
        <v>39986</v>
      </c>
      <c r="B795" s="25">
        <v>0.15696899236379336</v>
      </c>
    </row>
    <row r="796" spans="1:2" x14ac:dyDescent="0.25">
      <c r="A796" s="24">
        <v>39987</v>
      </c>
      <c r="B796" s="25">
        <v>0.18320312481290951</v>
      </c>
    </row>
    <row r="797" spans="1:2" x14ac:dyDescent="0.25">
      <c r="A797" s="24">
        <v>39988</v>
      </c>
      <c r="B797" s="25">
        <v>0.17670522443732417</v>
      </c>
    </row>
    <row r="798" spans="1:2" x14ac:dyDescent="0.25">
      <c r="A798" s="24">
        <v>39989</v>
      </c>
      <c r="B798" s="25">
        <v>0.17375989391172705</v>
      </c>
    </row>
    <row r="799" spans="1:2" x14ac:dyDescent="0.25">
      <c r="A799" s="24">
        <v>39990</v>
      </c>
      <c r="B799" s="25">
        <v>0.17862725742963337</v>
      </c>
    </row>
    <row r="800" spans="1:2" x14ac:dyDescent="0.25">
      <c r="A800" s="24">
        <v>39993</v>
      </c>
      <c r="B800" s="25">
        <v>0.172133390890917</v>
      </c>
    </row>
    <row r="801" spans="1:2" x14ac:dyDescent="0.25">
      <c r="A801" s="24">
        <v>39994</v>
      </c>
      <c r="B801" s="25">
        <v>0.16649181168741986</v>
      </c>
    </row>
    <row r="802" spans="1:2" x14ac:dyDescent="0.25">
      <c r="A802" s="24">
        <v>39995</v>
      </c>
      <c r="B802" s="25">
        <v>0.16184116858047962</v>
      </c>
    </row>
    <row r="803" spans="1:2" x14ac:dyDescent="0.25">
      <c r="A803" s="24">
        <v>39996</v>
      </c>
      <c r="B803" s="25">
        <v>0.15726205641883742</v>
      </c>
    </row>
    <row r="804" spans="1:2" x14ac:dyDescent="0.25">
      <c r="A804" s="24">
        <v>40000</v>
      </c>
      <c r="B804" s="25">
        <v>0.16398210546141856</v>
      </c>
    </row>
    <row r="805" spans="1:2" x14ac:dyDescent="0.25">
      <c r="A805" s="24">
        <v>40001</v>
      </c>
      <c r="B805" s="25">
        <v>0.15869017994313039</v>
      </c>
    </row>
    <row r="806" spans="1:2" x14ac:dyDescent="0.25">
      <c r="A806" s="24">
        <v>40002</v>
      </c>
      <c r="B806" s="25">
        <v>0.155583346005708</v>
      </c>
    </row>
    <row r="807" spans="1:2" x14ac:dyDescent="0.25">
      <c r="A807" s="24">
        <v>40003</v>
      </c>
      <c r="B807" s="25">
        <v>0.15006711391207858</v>
      </c>
    </row>
    <row r="808" spans="1:2" x14ac:dyDescent="0.25">
      <c r="A808" s="24">
        <v>40004</v>
      </c>
      <c r="B808" s="25">
        <v>0.14461186413402399</v>
      </c>
    </row>
    <row r="809" spans="1:2" x14ac:dyDescent="0.25">
      <c r="A809" s="24">
        <v>40007</v>
      </c>
      <c r="B809" s="25">
        <v>0.13935500783175586</v>
      </c>
    </row>
    <row r="810" spans="1:2" x14ac:dyDescent="0.25">
      <c r="A810" s="24">
        <v>40008</v>
      </c>
      <c r="B810" s="25">
        <v>0.13870304157890986</v>
      </c>
    </row>
    <row r="811" spans="1:2" x14ac:dyDescent="0.25">
      <c r="A811" s="24">
        <v>40009</v>
      </c>
      <c r="B811" s="25">
        <v>0.13387414956717053</v>
      </c>
    </row>
    <row r="812" spans="1:2" x14ac:dyDescent="0.25">
      <c r="A812" s="24">
        <v>40010</v>
      </c>
      <c r="B812" s="25">
        <v>0.1335356793565958</v>
      </c>
    </row>
    <row r="813" spans="1:2" x14ac:dyDescent="0.25">
      <c r="A813" s="24">
        <v>40011</v>
      </c>
      <c r="B813" s="25">
        <v>0.13153242227895851</v>
      </c>
    </row>
    <row r="814" spans="1:2" x14ac:dyDescent="0.25">
      <c r="A814" s="24">
        <v>40014</v>
      </c>
      <c r="B814" s="25">
        <v>0.12690822186093639</v>
      </c>
    </row>
    <row r="815" spans="1:2" x14ac:dyDescent="0.25">
      <c r="A815" s="24">
        <v>40015</v>
      </c>
      <c r="B815" s="25">
        <v>0.12393776609863824</v>
      </c>
    </row>
    <row r="816" spans="1:2" x14ac:dyDescent="0.25">
      <c r="A816" s="24">
        <v>40016</v>
      </c>
      <c r="B816" s="25">
        <v>0.11966269295445449</v>
      </c>
    </row>
    <row r="817" spans="1:2" x14ac:dyDescent="0.25">
      <c r="A817" s="24">
        <v>40017</v>
      </c>
      <c r="B817" s="25">
        <v>0.11531322380051302</v>
      </c>
    </row>
    <row r="818" spans="1:2" x14ac:dyDescent="0.25">
      <c r="A818" s="24">
        <v>40018</v>
      </c>
      <c r="B818" s="25">
        <v>0.12690741315078538</v>
      </c>
    </row>
    <row r="819" spans="1:2" x14ac:dyDescent="0.25">
      <c r="A819" s="24">
        <v>40021</v>
      </c>
      <c r="B819" s="25">
        <v>0.12513798632173609</v>
      </c>
    </row>
    <row r="820" spans="1:2" x14ac:dyDescent="0.25">
      <c r="A820" s="24">
        <v>40022</v>
      </c>
      <c r="B820" s="25">
        <v>0.12127535704512143</v>
      </c>
    </row>
    <row r="821" spans="1:2" x14ac:dyDescent="0.25">
      <c r="A821" s="24">
        <v>40023</v>
      </c>
      <c r="B821" s="25">
        <v>0.11709259860661334</v>
      </c>
    </row>
    <row r="822" spans="1:2" x14ac:dyDescent="0.25">
      <c r="A822" s="24">
        <v>40024</v>
      </c>
      <c r="B822" s="25">
        <v>0.1130026310324362</v>
      </c>
    </row>
    <row r="823" spans="1:2" x14ac:dyDescent="0.25">
      <c r="A823" s="24">
        <v>40025</v>
      </c>
      <c r="B823" s="25">
        <v>0.11201877059943914</v>
      </c>
    </row>
    <row r="824" spans="1:2" x14ac:dyDescent="0.25">
      <c r="A824" s="24">
        <v>40028</v>
      </c>
      <c r="B824" s="25">
        <v>0.10811786595135853</v>
      </c>
    </row>
    <row r="825" spans="1:2" x14ac:dyDescent="0.25">
      <c r="A825" s="24">
        <v>40029</v>
      </c>
      <c r="B825" s="25">
        <v>0.10597833810798142</v>
      </c>
    </row>
    <row r="826" spans="1:2" x14ac:dyDescent="0.25">
      <c r="A826" s="24">
        <v>40030</v>
      </c>
      <c r="B826" s="25">
        <v>0.10290956159604421</v>
      </c>
    </row>
    <row r="827" spans="1:2" x14ac:dyDescent="0.25">
      <c r="A827" s="24">
        <v>40031</v>
      </c>
      <c r="B827" s="25">
        <v>0.10012150834277421</v>
      </c>
    </row>
    <row r="828" spans="1:2" x14ac:dyDescent="0.25">
      <c r="A828" s="24">
        <v>40032</v>
      </c>
      <c r="B828" s="25">
        <v>9.7466971253727247E-2</v>
      </c>
    </row>
    <row r="829" spans="1:2" x14ac:dyDescent="0.25">
      <c r="A829" s="24">
        <v>40035</v>
      </c>
      <c r="B829" s="25">
        <v>9.9442840580537928E-2</v>
      </c>
    </row>
    <row r="830" spans="1:2" x14ac:dyDescent="0.25">
      <c r="A830" s="24">
        <v>40036</v>
      </c>
      <c r="B830" s="25">
        <v>9.6810825766150937E-2</v>
      </c>
    </row>
    <row r="831" spans="1:2" x14ac:dyDescent="0.25">
      <c r="A831" s="24">
        <v>40037</v>
      </c>
      <c r="B831" s="25">
        <v>9.4306988923474652E-2</v>
      </c>
    </row>
    <row r="832" spans="1:2" x14ac:dyDescent="0.25">
      <c r="A832" s="24">
        <v>40038</v>
      </c>
      <c r="B832" s="25">
        <v>9.4518630080388452E-2</v>
      </c>
    </row>
    <row r="833" spans="1:2" x14ac:dyDescent="0.25">
      <c r="A833" s="24">
        <v>40039</v>
      </c>
      <c r="B833" s="25">
        <v>9.4669563020093411E-2</v>
      </c>
    </row>
    <row r="834" spans="1:2" x14ac:dyDescent="0.25">
      <c r="A834" s="24">
        <v>40042</v>
      </c>
      <c r="B834" s="25">
        <v>9.5081398903178391E-2</v>
      </c>
    </row>
    <row r="835" spans="1:2" x14ac:dyDescent="0.25">
      <c r="A835" s="24">
        <v>40043</v>
      </c>
      <c r="B835" s="25">
        <v>0.10602277321900332</v>
      </c>
    </row>
    <row r="836" spans="1:2" x14ac:dyDescent="0.25">
      <c r="A836" s="24">
        <v>40044</v>
      </c>
      <c r="B836" s="25">
        <v>0.10296496496720341</v>
      </c>
    </row>
    <row r="837" spans="1:2" x14ac:dyDescent="0.25">
      <c r="A837" s="24">
        <v>40045</v>
      </c>
      <c r="B837" s="25">
        <v>0.10003646617740793</v>
      </c>
    </row>
    <row r="838" spans="1:2" x14ac:dyDescent="0.25">
      <c r="A838" s="24">
        <v>40046</v>
      </c>
      <c r="B838" s="25">
        <v>9.7232654975645302E-2</v>
      </c>
    </row>
    <row r="839" spans="1:2" x14ac:dyDescent="0.25">
      <c r="A839" s="24">
        <v>40049</v>
      </c>
      <c r="B839" s="25">
        <v>9.9178491136711427E-2</v>
      </c>
    </row>
    <row r="840" spans="1:2" x14ac:dyDescent="0.25">
      <c r="A840" s="24">
        <v>40050</v>
      </c>
      <c r="B840" s="25">
        <v>9.6549967297988218E-2</v>
      </c>
    </row>
    <row r="841" spans="1:2" x14ac:dyDescent="0.25">
      <c r="A841" s="24">
        <v>40051</v>
      </c>
      <c r="B841" s="25">
        <v>9.3888860170785349E-2</v>
      </c>
    </row>
    <row r="842" spans="1:2" x14ac:dyDescent="0.25">
      <c r="A842" s="24">
        <v>40052</v>
      </c>
      <c r="B842" s="25">
        <v>9.0756264200549219E-2</v>
      </c>
    </row>
    <row r="843" spans="1:2" x14ac:dyDescent="0.25">
      <c r="A843" s="24">
        <v>40053</v>
      </c>
      <c r="B843" s="25">
        <v>8.7662253846151783E-2</v>
      </c>
    </row>
    <row r="844" spans="1:2" x14ac:dyDescent="0.25">
      <c r="A844" s="24">
        <v>40056</v>
      </c>
      <c r="B844" s="25">
        <v>8.4775957396500831E-2</v>
      </c>
    </row>
    <row r="845" spans="1:2" x14ac:dyDescent="0.25">
      <c r="A845" s="24">
        <v>40057</v>
      </c>
      <c r="B845" s="25">
        <v>8.283842688021735E-2</v>
      </c>
    </row>
    <row r="846" spans="1:2" x14ac:dyDescent="0.25">
      <c r="A846" s="24">
        <v>40058</v>
      </c>
      <c r="B846" s="25">
        <v>8.9356057060565222E-2</v>
      </c>
    </row>
    <row r="847" spans="1:2" x14ac:dyDescent="0.25">
      <c r="A847" s="24">
        <v>40059</v>
      </c>
      <c r="B847" s="25">
        <v>8.6321959872051893E-2</v>
      </c>
    </row>
    <row r="848" spans="1:2" x14ac:dyDescent="0.25">
      <c r="A848" s="24">
        <v>40060</v>
      </c>
      <c r="B848" s="25">
        <v>8.7158398088850439E-2</v>
      </c>
    </row>
    <row r="849" spans="1:2" x14ac:dyDescent="0.25">
      <c r="A849" s="24">
        <v>40064</v>
      </c>
      <c r="B849" s="25">
        <v>8.6166864258054338E-2</v>
      </c>
    </row>
    <row r="850" spans="1:2" x14ac:dyDescent="0.25">
      <c r="A850" s="24">
        <v>40065</v>
      </c>
      <c r="B850" s="25">
        <v>8.3250658923848614E-2</v>
      </c>
    </row>
    <row r="851" spans="1:2" x14ac:dyDescent="0.25">
      <c r="A851" s="24">
        <v>40066</v>
      </c>
      <c r="B851" s="25">
        <v>8.4237348898540357E-2</v>
      </c>
    </row>
    <row r="852" spans="1:2" x14ac:dyDescent="0.25">
      <c r="A852" s="24">
        <v>40067</v>
      </c>
      <c r="B852" s="25">
        <v>8.7274890950496023E-2</v>
      </c>
    </row>
    <row r="853" spans="1:2" x14ac:dyDescent="0.25">
      <c r="A853" s="24">
        <v>40070</v>
      </c>
      <c r="B853" s="25">
        <v>8.4308562901222711E-2</v>
      </c>
    </row>
    <row r="854" spans="1:2" x14ac:dyDescent="0.25">
      <c r="A854" s="24">
        <v>40071</v>
      </c>
      <c r="B854" s="25">
        <v>8.1456637174527599E-2</v>
      </c>
    </row>
    <row r="855" spans="1:2" x14ac:dyDescent="0.25">
      <c r="A855" s="24">
        <v>40072</v>
      </c>
      <c r="B855" s="25">
        <v>7.8808939560619934E-2</v>
      </c>
    </row>
    <row r="856" spans="1:2" x14ac:dyDescent="0.25">
      <c r="A856" s="24">
        <v>40073</v>
      </c>
      <c r="B856" s="25">
        <v>8.5020444664991673E-2</v>
      </c>
    </row>
    <row r="857" spans="1:2" x14ac:dyDescent="0.25">
      <c r="A857" s="24">
        <v>40074</v>
      </c>
      <c r="B857" s="25">
        <v>8.4286446346767768E-2</v>
      </c>
    </row>
    <row r="858" spans="1:2" x14ac:dyDescent="0.25">
      <c r="A858" s="24">
        <v>40077</v>
      </c>
      <c r="B858" s="25">
        <v>8.23271758934115E-2</v>
      </c>
    </row>
    <row r="859" spans="1:2" x14ac:dyDescent="0.25">
      <c r="A859" s="24">
        <v>40078</v>
      </c>
      <c r="B859" s="25">
        <v>7.9644518214370297E-2</v>
      </c>
    </row>
    <row r="860" spans="1:2" x14ac:dyDescent="0.25">
      <c r="A860" s="24">
        <v>40079</v>
      </c>
      <c r="B860" s="25">
        <v>7.697464242618858E-2</v>
      </c>
    </row>
    <row r="861" spans="1:2" x14ac:dyDescent="0.25">
      <c r="A861" s="24">
        <v>40080</v>
      </c>
      <c r="B861" s="25">
        <v>7.8732838300720698E-2</v>
      </c>
    </row>
    <row r="862" spans="1:2" x14ac:dyDescent="0.25">
      <c r="A862" s="24">
        <v>40081</v>
      </c>
      <c r="B862" s="25">
        <v>8.2756504582264648E-2</v>
      </c>
    </row>
    <row r="863" spans="1:2" x14ac:dyDescent="0.25">
      <c r="A863" s="24">
        <v>40084</v>
      </c>
      <c r="B863" s="25">
        <v>8.0909632923376273E-2</v>
      </c>
    </row>
    <row r="864" spans="1:2" x14ac:dyDescent="0.25">
      <c r="A864" s="24">
        <v>40085</v>
      </c>
      <c r="B864" s="25">
        <v>8.4377575809212194E-2</v>
      </c>
    </row>
    <row r="865" spans="1:2" x14ac:dyDescent="0.25">
      <c r="A865" s="24">
        <v>40086</v>
      </c>
      <c r="B865" s="25">
        <v>8.1526572051928647E-2</v>
      </c>
    </row>
    <row r="866" spans="1:2" x14ac:dyDescent="0.25">
      <c r="A866" s="24">
        <v>40087</v>
      </c>
      <c r="B866" s="25">
        <v>7.9727971657071003E-2</v>
      </c>
    </row>
    <row r="867" spans="1:2" x14ac:dyDescent="0.25">
      <c r="A867" s="24">
        <v>40088</v>
      </c>
      <c r="B867" s="25">
        <v>8.9677058121166914E-2</v>
      </c>
    </row>
    <row r="868" spans="1:2" x14ac:dyDescent="0.25">
      <c r="A868" s="24">
        <v>40091</v>
      </c>
      <c r="B868" s="25">
        <v>8.7505976707708891E-2</v>
      </c>
    </row>
    <row r="869" spans="1:2" x14ac:dyDescent="0.25">
      <c r="A869" s="24">
        <v>40092</v>
      </c>
      <c r="B869" s="25">
        <v>8.5269708376440073E-2</v>
      </c>
    </row>
    <row r="870" spans="1:2" x14ac:dyDescent="0.25">
      <c r="A870" s="24">
        <v>40093</v>
      </c>
      <c r="B870" s="25">
        <v>8.8330653905841244E-2</v>
      </c>
    </row>
    <row r="871" spans="1:2" x14ac:dyDescent="0.25">
      <c r="A871" s="24">
        <v>40094</v>
      </c>
      <c r="B871" s="25">
        <v>8.6034750261829926E-2</v>
      </c>
    </row>
    <row r="872" spans="1:2" x14ac:dyDescent="0.25">
      <c r="A872" s="24">
        <v>40095</v>
      </c>
      <c r="B872" s="25">
        <v>8.5056938663708864E-2</v>
      </c>
    </row>
    <row r="873" spans="1:2" x14ac:dyDescent="0.25">
      <c r="A873" s="24">
        <v>40098</v>
      </c>
      <c r="B873" s="25">
        <v>8.2178064552134403E-2</v>
      </c>
    </row>
    <row r="874" spans="1:2" x14ac:dyDescent="0.25">
      <c r="A874" s="24">
        <v>40099</v>
      </c>
      <c r="B874" s="25">
        <v>7.9192169600927634E-2</v>
      </c>
    </row>
    <row r="875" spans="1:2" x14ac:dyDescent="0.25">
      <c r="A875" s="24">
        <v>40100</v>
      </c>
      <c r="B875" s="25">
        <v>0.10859247577931158</v>
      </c>
    </row>
    <row r="876" spans="1:2" x14ac:dyDescent="0.25">
      <c r="A876" s="24">
        <v>40101</v>
      </c>
      <c r="B876" s="25">
        <v>0.11120817275807243</v>
      </c>
    </row>
    <row r="877" spans="1:2" x14ac:dyDescent="0.25">
      <c r="A877" s="24">
        <v>40102</v>
      </c>
      <c r="B877" s="25">
        <v>0.13156200951003577</v>
      </c>
    </row>
    <row r="878" spans="1:2" x14ac:dyDescent="0.25">
      <c r="A878" s="24">
        <v>40105</v>
      </c>
      <c r="B878" s="25">
        <v>0.12677975740015124</v>
      </c>
    </row>
    <row r="879" spans="1:2" x14ac:dyDescent="0.25">
      <c r="A879" s="24">
        <v>40106</v>
      </c>
      <c r="B879" s="25">
        <v>0.12472892298827624</v>
      </c>
    </row>
    <row r="880" spans="1:2" x14ac:dyDescent="0.25">
      <c r="A880" s="24">
        <v>40107</v>
      </c>
      <c r="B880" s="25">
        <v>0.12039519465650951</v>
      </c>
    </row>
    <row r="881" spans="1:2" x14ac:dyDescent="0.25">
      <c r="A881" s="24">
        <v>40108</v>
      </c>
      <c r="B881" s="25">
        <v>0.11768931674871937</v>
      </c>
    </row>
    <row r="882" spans="1:2" x14ac:dyDescent="0.25">
      <c r="A882" s="24">
        <v>40109</v>
      </c>
      <c r="B882" s="25">
        <v>0.11341162259599084</v>
      </c>
    </row>
    <row r="883" spans="1:2" x14ac:dyDescent="0.25">
      <c r="A883" s="24">
        <v>40112</v>
      </c>
      <c r="B883" s="25">
        <v>0.11608308091789918</v>
      </c>
    </row>
    <row r="884" spans="1:2" x14ac:dyDescent="0.25">
      <c r="A884" s="24">
        <v>40113</v>
      </c>
      <c r="B884" s="25">
        <v>0.12355196708343033</v>
      </c>
    </row>
    <row r="885" spans="1:2" x14ac:dyDescent="0.25">
      <c r="A885" s="24">
        <v>40114</v>
      </c>
      <c r="B885" s="25">
        <v>0.11927346791527818</v>
      </c>
    </row>
    <row r="886" spans="1:2" x14ac:dyDescent="0.25">
      <c r="A886" s="24">
        <v>40115</v>
      </c>
      <c r="B886" s="25">
        <v>0.13974532791205593</v>
      </c>
    </row>
    <row r="887" spans="1:2" x14ac:dyDescent="0.25">
      <c r="A887" s="24">
        <v>40116</v>
      </c>
      <c r="B887" s="25">
        <v>0.14037547625963787</v>
      </c>
    </row>
    <row r="888" spans="1:2" x14ac:dyDescent="0.25">
      <c r="A888" s="24">
        <v>40119</v>
      </c>
      <c r="B888" s="25">
        <v>0.14321661018689286</v>
      </c>
    </row>
    <row r="889" spans="1:2" x14ac:dyDescent="0.25">
      <c r="A889" s="24">
        <v>40120</v>
      </c>
      <c r="B889" s="25">
        <v>0.13820138757428849</v>
      </c>
    </row>
    <row r="890" spans="1:2" x14ac:dyDescent="0.25">
      <c r="A890" s="24">
        <v>40121</v>
      </c>
      <c r="B890" s="25">
        <v>0.13379707099106694</v>
      </c>
    </row>
    <row r="891" spans="1:2" x14ac:dyDescent="0.25">
      <c r="A891" s="24">
        <v>40122</v>
      </c>
      <c r="B891" s="25">
        <v>0.13157364815708142</v>
      </c>
    </row>
    <row r="892" spans="1:2" x14ac:dyDescent="0.25">
      <c r="A892" s="24">
        <v>40123</v>
      </c>
      <c r="B892" s="25">
        <v>0.12944079050997653</v>
      </c>
    </row>
    <row r="893" spans="1:2" x14ac:dyDescent="0.25">
      <c r="A893" s="24">
        <v>40126</v>
      </c>
      <c r="B893" s="25">
        <v>0.12473568626370318</v>
      </c>
    </row>
    <row r="894" spans="1:2" x14ac:dyDescent="0.25">
      <c r="A894" s="24">
        <v>40127</v>
      </c>
      <c r="B894" s="25">
        <v>0.12861220818518065</v>
      </c>
    </row>
    <row r="895" spans="1:2" x14ac:dyDescent="0.25">
      <c r="A895" s="24">
        <v>40128</v>
      </c>
      <c r="B895" s="25">
        <v>0.12468686835977247</v>
      </c>
    </row>
    <row r="896" spans="1:2" x14ac:dyDescent="0.25">
      <c r="A896" s="24">
        <v>40129</v>
      </c>
      <c r="B896" s="25">
        <v>0.12166603220479015</v>
      </c>
    </row>
    <row r="897" spans="1:2" x14ac:dyDescent="0.25">
      <c r="A897" s="24">
        <v>40130</v>
      </c>
      <c r="B897" s="25">
        <v>0.12024751282871417</v>
      </c>
    </row>
    <row r="898" spans="1:2" x14ac:dyDescent="0.25">
      <c r="A898" s="24">
        <v>40133</v>
      </c>
      <c r="B898" s="25">
        <v>0.11655626944520825</v>
      </c>
    </row>
    <row r="899" spans="1:2" x14ac:dyDescent="0.25">
      <c r="A899" s="24">
        <v>40134</v>
      </c>
      <c r="B899" s="25">
        <v>0.11881926986153657</v>
      </c>
    </row>
    <row r="900" spans="1:2" x14ac:dyDescent="0.25">
      <c r="A900" s="24">
        <v>40135</v>
      </c>
      <c r="B900" s="25">
        <v>0.11465216714374565</v>
      </c>
    </row>
    <row r="901" spans="1:2" x14ac:dyDescent="0.25">
      <c r="A901" s="24">
        <v>40136</v>
      </c>
      <c r="B901" s="25">
        <v>0.11131051227992078</v>
      </c>
    </row>
    <row r="902" spans="1:2" x14ac:dyDescent="0.25">
      <c r="A902" s="24">
        <v>40137</v>
      </c>
      <c r="B902" s="25">
        <v>0.1091283518581974</v>
      </c>
    </row>
    <row r="903" spans="1:2" x14ac:dyDescent="0.25">
      <c r="A903" s="24">
        <v>40140</v>
      </c>
      <c r="B903" s="25">
        <v>0.10604188116667591</v>
      </c>
    </row>
    <row r="904" spans="1:2" x14ac:dyDescent="0.25">
      <c r="A904" s="24">
        <v>40141</v>
      </c>
      <c r="B904" s="25">
        <v>0.10395514042216218</v>
      </c>
    </row>
    <row r="905" spans="1:2" x14ac:dyDescent="0.25">
      <c r="A905" s="24">
        <v>40142</v>
      </c>
      <c r="B905" s="25">
        <v>0.10017700632605718</v>
      </c>
    </row>
    <row r="906" spans="1:2" x14ac:dyDescent="0.25">
      <c r="A906" s="24">
        <v>40144</v>
      </c>
      <c r="B906" s="25">
        <v>9.9853598456331016E-2</v>
      </c>
    </row>
    <row r="907" spans="1:2" x14ac:dyDescent="0.25">
      <c r="A907" s="24">
        <v>40147</v>
      </c>
      <c r="B907" s="25">
        <v>0.10401000907420946</v>
      </c>
    </row>
    <row r="908" spans="1:2" x14ac:dyDescent="0.25">
      <c r="A908" s="24">
        <v>40148</v>
      </c>
      <c r="B908" s="25">
        <v>0.10022987911299784</v>
      </c>
    </row>
    <row r="909" spans="1:2" x14ac:dyDescent="0.25">
      <c r="A909" s="24">
        <v>40149</v>
      </c>
      <c r="B909" s="25">
        <v>9.8449254685825383E-2</v>
      </c>
    </row>
    <row r="910" spans="1:2" x14ac:dyDescent="0.25">
      <c r="A910" s="24">
        <v>40150</v>
      </c>
      <c r="B910" s="25">
        <v>9.5055669019852976E-2</v>
      </c>
    </row>
    <row r="911" spans="1:2" x14ac:dyDescent="0.25">
      <c r="A911" s="24">
        <v>40151</v>
      </c>
      <c r="B911" s="25">
        <v>9.260118754406868E-2</v>
      </c>
    </row>
    <row r="912" spans="1:2" x14ac:dyDescent="0.25">
      <c r="A912" s="24">
        <v>40154</v>
      </c>
      <c r="B912" s="25">
        <v>9.1480857643571861E-2</v>
      </c>
    </row>
    <row r="913" spans="1:2" x14ac:dyDescent="0.25">
      <c r="A913" s="24">
        <v>40155</v>
      </c>
      <c r="B913" s="25">
        <v>8.8442374347871194E-2</v>
      </c>
    </row>
    <row r="914" spans="1:2" x14ac:dyDescent="0.25">
      <c r="A914" s="24">
        <v>40156</v>
      </c>
      <c r="B914" s="25">
        <v>9.1538673417866409E-2</v>
      </c>
    </row>
    <row r="915" spans="1:2" x14ac:dyDescent="0.25">
      <c r="A915" s="24">
        <v>40157</v>
      </c>
      <c r="B915" s="25">
        <v>8.9114560080109609E-2</v>
      </c>
    </row>
    <row r="916" spans="1:2" x14ac:dyDescent="0.25">
      <c r="A916" s="24">
        <v>40158</v>
      </c>
      <c r="B916" s="25">
        <v>8.9670573480491803E-2</v>
      </c>
    </row>
    <row r="917" spans="1:2" x14ac:dyDescent="0.25">
      <c r="A917" s="24">
        <v>40161</v>
      </c>
      <c r="B917" s="25">
        <v>8.6617118105108429E-2</v>
      </c>
    </row>
    <row r="918" spans="1:2" x14ac:dyDescent="0.25">
      <c r="A918" s="24">
        <v>40162</v>
      </c>
      <c r="B918" s="25">
        <v>9.200421345954686E-2</v>
      </c>
    </row>
    <row r="919" spans="1:2" x14ac:dyDescent="0.25">
      <c r="A919" s="24">
        <v>40163</v>
      </c>
      <c r="B919" s="25">
        <v>8.8660822733499733E-2</v>
      </c>
    </row>
    <row r="920" spans="1:2" x14ac:dyDescent="0.25">
      <c r="A920" s="24">
        <v>40164</v>
      </c>
      <c r="B920" s="25">
        <v>8.5641558602375101E-2</v>
      </c>
    </row>
    <row r="921" spans="1:2" x14ac:dyDescent="0.25">
      <c r="A921" s="24">
        <v>40165</v>
      </c>
      <c r="B921" s="25">
        <v>8.6670549698337027E-2</v>
      </c>
    </row>
    <row r="922" spans="1:2" x14ac:dyDescent="0.25">
      <c r="A922" s="24">
        <v>40168</v>
      </c>
      <c r="B922" s="25">
        <v>8.381946408455071E-2</v>
      </c>
    </row>
    <row r="923" spans="1:2" x14ac:dyDescent="0.25">
      <c r="A923" s="24">
        <v>40169</v>
      </c>
      <c r="B923" s="25">
        <v>8.471066870237913E-2</v>
      </c>
    </row>
    <row r="924" spans="1:2" x14ac:dyDescent="0.25">
      <c r="A924" s="24">
        <v>40170</v>
      </c>
      <c r="B924" s="25">
        <v>8.1632627434259919E-2</v>
      </c>
    </row>
    <row r="925" spans="1:2" x14ac:dyDescent="0.25">
      <c r="A925" s="24">
        <v>40171</v>
      </c>
      <c r="B925" s="25">
        <v>7.9635712260998318E-2</v>
      </c>
    </row>
    <row r="926" spans="1:2" x14ac:dyDescent="0.25">
      <c r="A926" s="24">
        <v>40175</v>
      </c>
      <c r="B926" s="25">
        <v>7.7729151597539417E-2</v>
      </c>
    </row>
    <row r="927" spans="1:2" x14ac:dyDescent="0.25">
      <c r="A927" s="24">
        <v>40176</v>
      </c>
      <c r="B927" s="25">
        <v>7.4905135731200001E-2</v>
      </c>
    </row>
    <row r="928" spans="1:2" x14ac:dyDescent="0.25">
      <c r="A928" s="24">
        <v>40177</v>
      </c>
      <c r="B928" s="25">
        <v>7.242023664917438E-2</v>
      </c>
    </row>
    <row r="929" spans="1:2" x14ac:dyDescent="0.25">
      <c r="A929" s="24">
        <v>40178</v>
      </c>
      <c r="B929" s="25">
        <v>7.1070483691931044E-2</v>
      </c>
    </row>
    <row r="930" spans="1:2" x14ac:dyDescent="0.25">
      <c r="A930" s="24">
        <v>40182</v>
      </c>
      <c r="B930" s="25">
        <v>6.9801289042835113E-2</v>
      </c>
    </row>
    <row r="931" spans="1:2" x14ac:dyDescent="0.25">
      <c r="A931" s="24">
        <v>40183</v>
      </c>
      <c r="B931" s="25">
        <v>8.0214376732827525E-2</v>
      </c>
    </row>
    <row r="932" spans="1:2" x14ac:dyDescent="0.25">
      <c r="A932" s="24">
        <v>40184</v>
      </c>
      <c r="B932" s="25">
        <v>7.7729686685181307E-2</v>
      </c>
    </row>
    <row r="933" spans="1:2" x14ac:dyDescent="0.25">
      <c r="A933" s="24">
        <v>40185</v>
      </c>
      <c r="B933" s="25">
        <v>7.6266706039835999E-2</v>
      </c>
    </row>
    <row r="934" spans="1:2" x14ac:dyDescent="0.25">
      <c r="A934" s="24">
        <v>40186</v>
      </c>
      <c r="B934" s="25">
        <v>7.3498848734499911E-2</v>
      </c>
    </row>
    <row r="935" spans="1:2" x14ac:dyDescent="0.25">
      <c r="A935" s="24">
        <v>40189</v>
      </c>
      <c r="B935" s="25">
        <v>7.4668100709076785E-2</v>
      </c>
    </row>
    <row r="936" spans="1:2" x14ac:dyDescent="0.25">
      <c r="A936" s="24">
        <v>40190</v>
      </c>
      <c r="B936" s="25">
        <v>7.198172026407354E-2</v>
      </c>
    </row>
    <row r="937" spans="1:2" x14ac:dyDescent="0.25">
      <c r="A937" s="24">
        <v>40191</v>
      </c>
      <c r="B937" s="25">
        <v>8.0071358025678802E-2</v>
      </c>
    </row>
    <row r="938" spans="1:2" x14ac:dyDescent="0.25">
      <c r="A938" s="24">
        <v>40192</v>
      </c>
      <c r="B938" s="25">
        <v>7.8246475287427744E-2</v>
      </c>
    </row>
    <row r="939" spans="1:2" x14ac:dyDescent="0.25">
      <c r="A939" s="24">
        <v>40193</v>
      </c>
      <c r="B939" s="25">
        <v>7.5533609393458406E-2</v>
      </c>
    </row>
    <row r="940" spans="1:2" x14ac:dyDescent="0.25">
      <c r="A940" s="24">
        <v>40197</v>
      </c>
      <c r="B940" s="25">
        <v>7.5089572374963345E-2</v>
      </c>
    </row>
    <row r="941" spans="1:2" x14ac:dyDescent="0.25">
      <c r="A941" s="24">
        <v>40198</v>
      </c>
      <c r="B941" s="25">
        <v>7.9856429770485057E-2</v>
      </c>
    </row>
    <row r="942" spans="1:2" x14ac:dyDescent="0.25">
      <c r="A942" s="24">
        <v>40199</v>
      </c>
      <c r="B942" s="25">
        <v>8.4204650644365525E-2</v>
      </c>
    </row>
    <row r="943" spans="1:2" x14ac:dyDescent="0.25">
      <c r="A943" s="24">
        <v>40200</v>
      </c>
      <c r="B943" s="25">
        <v>9.8496893882081202E-2</v>
      </c>
    </row>
    <row r="944" spans="1:2" x14ac:dyDescent="0.25">
      <c r="A944" s="24">
        <v>40203</v>
      </c>
      <c r="B944" s="25">
        <v>0.10120996673154165</v>
      </c>
    </row>
    <row r="945" spans="1:2" x14ac:dyDescent="0.25">
      <c r="A945" s="24">
        <v>40204</v>
      </c>
      <c r="B945" s="25">
        <v>9.7840058154910259E-2</v>
      </c>
    </row>
    <row r="946" spans="1:2" x14ac:dyDescent="0.25">
      <c r="A946" s="24">
        <v>40205</v>
      </c>
      <c r="B946" s="25">
        <v>9.4712688053793029E-2</v>
      </c>
    </row>
    <row r="947" spans="1:2" x14ac:dyDescent="0.25">
      <c r="A947" s="24">
        <v>40206</v>
      </c>
      <c r="B947" s="25">
        <v>9.6395331290699021E-2</v>
      </c>
    </row>
    <row r="948" spans="1:2" x14ac:dyDescent="0.25">
      <c r="A948" s="24">
        <v>40207</v>
      </c>
      <c r="B948" s="25">
        <v>9.6052351997262225E-2</v>
      </c>
    </row>
    <row r="949" spans="1:2" x14ac:dyDescent="0.25">
      <c r="A949" s="24">
        <v>40210</v>
      </c>
      <c r="B949" s="25">
        <v>9.4608247700688874E-2</v>
      </c>
    </row>
    <row r="950" spans="1:2" x14ac:dyDescent="0.25">
      <c r="A950" s="24">
        <v>40211</v>
      </c>
      <c r="B950" s="25">
        <v>9.7729367496352193E-2</v>
      </c>
    </row>
    <row r="951" spans="1:2" x14ac:dyDescent="0.25">
      <c r="A951" s="24">
        <v>40212</v>
      </c>
      <c r="B951" s="25">
        <v>9.7530541237857996E-2</v>
      </c>
    </row>
    <row r="952" spans="1:2" x14ac:dyDescent="0.25">
      <c r="A952" s="24">
        <v>40213</v>
      </c>
      <c r="B952" s="25">
        <v>9.544177272785051E-2</v>
      </c>
    </row>
    <row r="953" spans="1:2" x14ac:dyDescent="0.25">
      <c r="A953" s="24">
        <v>40214</v>
      </c>
      <c r="B953" s="25">
        <v>0.11706034843110714</v>
      </c>
    </row>
    <row r="954" spans="1:2" x14ac:dyDescent="0.25">
      <c r="A954" s="24">
        <v>40217</v>
      </c>
      <c r="B954" s="25">
        <v>0.11558053660299941</v>
      </c>
    </row>
    <row r="955" spans="1:2" x14ac:dyDescent="0.25">
      <c r="A955" s="24">
        <v>40218</v>
      </c>
      <c r="B955" s="25">
        <v>0.11139961716853658</v>
      </c>
    </row>
    <row r="956" spans="1:2" x14ac:dyDescent="0.25">
      <c r="A956" s="24">
        <v>40219</v>
      </c>
      <c r="B956" s="25">
        <v>0.10839093344213876</v>
      </c>
    </row>
    <row r="957" spans="1:2" x14ac:dyDescent="0.25">
      <c r="A957" s="24">
        <v>40220</v>
      </c>
      <c r="B957" s="25">
        <v>0.10660085054693147</v>
      </c>
    </row>
    <row r="958" spans="1:2" x14ac:dyDescent="0.25">
      <c r="A958" s="24">
        <v>40221</v>
      </c>
      <c r="B958" s="25">
        <v>0.10391752590862062</v>
      </c>
    </row>
    <row r="959" spans="1:2" x14ac:dyDescent="0.25">
      <c r="A959" s="24">
        <v>40225</v>
      </c>
      <c r="B959" s="25">
        <v>0.10018336735669721</v>
      </c>
    </row>
    <row r="960" spans="1:2" x14ac:dyDescent="0.25">
      <c r="A960" s="24">
        <v>40226</v>
      </c>
      <c r="B960" s="25">
        <v>0.10392850698732539</v>
      </c>
    </row>
    <row r="961" spans="1:2" x14ac:dyDescent="0.25">
      <c r="A961" s="24">
        <v>40227</v>
      </c>
      <c r="B961" s="25">
        <v>0.10191272006274743</v>
      </c>
    </row>
    <row r="962" spans="1:2" x14ac:dyDescent="0.25">
      <c r="A962" s="24">
        <v>40228</v>
      </c>
      <c r="B962" s="25">
        <v>9.8329228722581014E-2</v>
      </c>
    </row>
    <row r="963" spans="1:2" x14ac:dyDescent="0.25">
      <c r="A963" s="24">
        <v>40231</v>
      </c>
      <c r="B963" s="25">
        <v>9.476496493908447E-2</v>
      </c>
    </row>
    <row r="964" spans="1:2" x14ac:dyDescent="0.25">
      <c r="A964" s="24">
        <v>40232</v>
      </c>
      <c r="B964" s="25">
        <v>9.1698321020853513E-2</v>
      </c>
    </row>
    <row r="965" spans="1:2" x14ac:dyDescent="0.25">
      <c r="A965" s="24">
        <v>40233</v>
      </c>
      <c r="B965" s="25">
        <v>9.0148988083447942E-2</v>
      </c>
    </row>
    <row r="966" spans="1:2" x14ac:dyDescent="0.25">
      <c r="A966" s="24">
        <v>40234</v>
      </c>
      <c r="B966" s="25">
        <v>8.6912013618089784E-2</v>
      </c>
    </row>
    <row r="967" spans="1:2" x14ac:dyDescent="0.25">
      <c r="A967" s="24">
        <v>40235</v>
      </c>
      <c r="B967" s="25">
        <v>8.3869003251277538E-2</v>
      </c>
    </row>
    <row r="968" spans="1:2" x14ac:dyDescent="0.25">
      <c r="A968" s="24">
        <v>40238</v>
      </c>
      <c r="B968" s="25">
        <v>8.1262209615923828E-2</v>
      </c>
    </row>
    <row r="969" spans="1:2" x14ac:dyDescent="0.25">
      <c r="A969" s="24">
        <v>40239</v>
      </c>
      <c r="B969" s="25">
        <v>8.0520383832205722E-2</v>
      </c>
    </row>
    <row r="970" spans="1:2" x14ac:dyDescent="0.25">
      <c r="A970" s="24">
        <v>40240</v>
      </c>
      <c r="B970" s="25">
        <v>7.9815637595667011E-2</v>
      </c>
    </row>
    <row r="971" spans="1:2" x14ac:dyDescent="0.25">
      <c r="A971" s="24">
        <v>40241</v>
      </c>
      <c r="B971" s="25">
        <v>7.7574572835571454E-2</v>
      </c>
    </row>
    <row r="972" spans="1:2" x14ac:dyDescent="0.25">
      <c r="A972" s="24">
        <v>40242</v>
      </c>
      <c r="B972" s="25">
        <v>7.5739957062453719E-2</v>
      </c>
    </row>
    <row r="973" spans="1:2" x14ac:dyDescent="0.25">
      <c r="A973" s="24">
        <v>40245</v>
      </c>
      <c r="B973" s="25">
        <v>7.8444808858924547E-2</v>
      </c>
    </row>
    <row r="974" spans="1:2" x14ac:dyDescent="0.25">
      <c r="A974" s="24">
        <v>40246</v>
      </c>
      <c r="B974" s="25">
        <v>7.5669672845911654E-2</v>
      </c>
    </row>
    <row r="975" spans="1:2" x14ac:dyDescent="0.25">
      <c r="A975" s="24">
        <v>40247</v>
      </c>
      <c r="B975" s="25">
        <v>7.3090227572521038E-2</v>
      </c>
    </row>
    <row r="976" spans="1:2" x14ac:dyDescent="0.25">
      <c r="A976" s="24">
        <v>40248</v>
      </c>
      <c r="B976" s="25">
        <v>7.1006187210022234E-2</v>
      </c>
    </row>
    <row r="977" spans="1:2" x14ac:dyDescent="0.25">
      <c r="A977" s="24">
        <v>40249</v>
      </c>
      <c r="B977" s="25">
        <v>7.0159431220679871E-2</v>
      </c>
    </row>
    <row r="978" spans="1:2" x14ac:dyDescent="0.25">
      <c r="A978" s="24">
        <v>40252</v>
      </c>
      <c r="B978" s="25">
        <v>6.7727432899682624E-2</v>
      </c>
    </row>
    <row r="979" spans="1:2" x14ac:dyDescent="0.25">
      <c r="A979" s="24">
        <v>40253</v>
      </c>
      <c r="B979" s="25">
        <v>6.5339366456085402E-2</v>
      </c>
    </row>
    <row r="980" spans="1:2" x14ac:dyDescent="0.25">
      <c r="A980" s="24">
        <v>40254</v>
      </c>
      <c r="B980" s="25">
        <v>6.43690339445845E-2</v>
      </c>
    </row>
    <row r="981" spans="1:2" x14ac:dyDescent="0.25">
      <c r="A981" s="24">
        <v>40255</v>
      </c>
      <c r="B981" s="25">
        <v>6.3093551224328873E-2</v>
      </c>
    </row>
    <row r="982" spans="1:2" x14ac:dyDescent="0.25">
      <c r="A982" s="24">
        <v>40256</v>
      </c>
      <c r="B982" s="25">
        <v>6.1256128693477671E-2</v>
      </c>
    </row>
    <row r="983" spans="1:2" x14ac:dyDescent="0.25">
      <c r="A983" s="24">
        <v>40259</v>
      </c>
      <c r="B983" s="25">
        <v>6.5314849072279552E-2</v>
      </c>
    </row>
    <row r="984" spans="1:2" x14ac:dyDescent="0.25">
      <c r="A984" s="24">
        <v>40260</v>
      </c>
      <c r="B984" s="25">
        <v>6.3094805979282034E-2</v>
      </c>
    </row>
    <row r="985" spans="1:2" x14ac:dyDescent="0.25">
      <c r="A985" s="24">
        <v>40261</v>
      </c>
      <c r="B985" s="25">
        <v>6.1418779040014505E-2</v>
      </c>
    </row>
    <row r="986" spans="1:2" x14ac:dyDescent="0.25">
      <c r="A986" s="24">
        <v>40262</v>
      </c>
      <c r="B986" s="25">
        <v>6.0792684739643624E-2</v>
      </c>
    </row>
    <row r="987" spans="1:2" x14ac:dyDescent="0.25">
      <c r="A987" s="24">
        <v>40263</v>
      </c>
      <c r="B987" s="25">
        <v>5.9461916220114076E-2</v>
      </c>
    </row>
    <row r="988" spans="1:2" x14ac:dyDescent="0.25">
      <c r="A988" s="24">
        <v>40266</v>
      </c>
      <c r="B988" s="25">
        <v>5.7755775509667637E-2</v>
      </c>
    </row>
    <row r="989" spans="1:2" x14ac:dyDescent="0.25">
      <c r="A989" s="24">
        <v>40267</v>
      </c>
      <c r="B989" s="25">
        <v>5.9573632916374006E-2</v>
      </c>
    </row>
    <row r="990" spans="1:2" x14ac:dyDescent="0.25">
      <c r="A990" s="24">
        <v>40268</v>
      </c>
      <c r="B990" s="25">
        <v>5.8660035819755582E-2</v>
      </c>
    </row>
    <row r="991" spans="1:2" x14ac:dyDescent="0.25">
      <c r="A991" s="24">
        <v>40269</v>
      </c>
      <c r="B991" s="25">
        <v>5.6534952017553486E-2</v>
      </c>
    </row>
    <row r="992" spans="1:2" x14ac:dyDescent="0.25">
      <c r="A992" s="24">
        <v>40270</v>
      </c>
      <c r="B992" s="25">
        <v>5.8636733130396398E-2</v>
      </c>
    </row>
    <row r="993" spans="1:2" x14ac:dyDescent="0.25">
      <c r="A993" s="24">
        <v>40273</v>
      </c>
      <c r="B993" s="25">
        <v>5.6507621901536048E-2</v>
      </c>
    </row>
    <row r="994" spans="1:2" x14ac:dyDescent="0.25">
      <c r="A994" s="24">
        <v>40274</v>
      </c>
      <c r="B994" s="25">
        <v>5.5581676774460818E-2</v>
      </c>
    </row>
    <row r="995" spans="1:2" x14ac:dyDescent="0.25">
      <c r="A995" s="24">
        <v>40275</v>
      </c>
      <c r="B995" s="25">
        <v>5.3680299025238666E-2</v>
      </c>
    </row>
    <row r="996" spans="1:2" x14ac:dyDescent="0.25">
      <c r="A996" s="24">
        <v>40276</v>
      </c>
      <c r="B996" s="25">
        <v>5.2914037173762536E-2</v>
      </c>
    </row>
    <row r="997" spans="1:2" x14ac:dyDescent="0.25">
      <c r="A997" s="24">
        <v>40277</v>
      </c>
      <c r="B997" s="25">
        <v>5.1660175078470302E-2</v>
      </c>
    </row>
    <row r="998" spans="1:2" x14ac:dyDescent="0.25">
      <c r="A998" s="24">
        <v>40280</v>
      </c>
      <c r="B998" s="25">
        <v>5.2834444613197327E-2</v>
      </c>
    </row>
    <row r="999" spans="1:2" x14ac:dyDescent="0.25">
      <c r="A999" s="24">
        <v>40281</v>
      </c>
      <c r="B999" s="25">
        <v>5.0931368047765158E-2</v>
      </c>
    </row>
    <row r="1000" spans="1:2" x14ac:dyDescent="0.25">
      <c r="A1000" s="24">
        <v>40282</v>
      </c>
      <c r="B1000" s="25">
        <v>5.0418892977622157E-2</v>
      </c>
    </row>
    <row r="1001" spans="1:2" x14ac:dyDescent="0.25">
      <c r="A1001" s="24">
        <v>40283</v>
      </c>
      <c r="B1001" s="25">
        <v>5.6176157615895915E-2</v>
      </c>
    </row>
    <row r="1002" spans="1:2" x14ac:dyDescent="0.25">
      <c r="A1002" s="24">
        <v>40284</v>
      </c>
      <c r="B1002" s="25">
        <v>5.4799492368753873E-2</v>
      </c>
    </row>
    <row r="1003" spans="1:2" x14ac:dyDescent="0.25">
      <c r="A1003" s="24">
        <v>40287</v>
      </c>
      <c r="B1003" s="25">
        <v>6.4069030353284248E-2</v>
      </c>
    </row>
    <row r="1004" spans="1:2" x14ac:dyDescent="0.25">
      <c r="A1004" s="24">
        <v>40288</v>
      </c>
      <c r="B1004" s="25">
        <v>6.1966881440281472E-2</v>
      </c>
    </row>
    <row r="1005" spans="1:2" x14ac:dyDescent="0.25">
      <c r="A1005" s="24">
        <v>40289</v>
      </c>
      <c r="B1005" s="25">
        <v>6.4161667928589072E-2</v>
      </c>
    </row>
    <row r="1006" spans="1:2" x14ac:dyDescent="0.25">
      <c r="A1006" s="24">
        <v>40290</v>
      </c>
      <c r="B1006" s="25">
        <v>6.346278528073368E-2</v>
      </c>
    </row>
    <row r="1007" spans="1:2" x14ac:dyDescent="0.25">
      <c r="A1007" s="24">
        <v>40291</v>
      </c>
      <c r="B1007" s="25">
        <v>6.1251856794827857E-2</v>
      </c>
    </row>
    <row r="1008" spans="1:2" x14ac:dyDescent="0.25">
      <c r="A1008" s="24">
        <v>40294</v>
      </c>
      <c r="B1008" s="25">
        <v>6.1318332700938116E-2</v>
      </c>
    </row>
    <row r="1009" spans="1:2" x14ac:dyDescent="0.25">
      <c r="A1009" s="24">
        <v>40295</v>
      </c>
      <c r="B1009" s="25">
        <v>6.0213873108597528E-2</v>
      </c>
    </row>
    <row r="1010" spans="1:2" x14ac:dyDescent="0.25">
      <c r="A1010" s="24">
        <v>40296</v>
      </c>
      <c r="B1010" s="25">
        <v>7.7635668403162716E-2</v>
      </c>
    </row>
    <row r="1011" spans="1:2" x14ac:dyDescent="0.25">
      <c r="A1011" s="24">
        <v>40297</v>
      </c>
      <c r="B1011" s="25">
        <v>7.6238493322389841E-2</v>
      </c>
    </row>
    <row r="1012" spans="1:2" x14ac:dyDescent="0.25">
      <c r="A1012" s="24">
        <v>40298</v>
      </c>
      <c r="B1012" s="25">
        <v>7.4559275938396591E-2</v>
      </c>
    </row>
    <row r="1013" spans="1:2" x14ac:dyDescent="0.25">
      <c r="A1013" s="24">
        <v>40301</v>
      </c>
      <c r="B1013" s="25">
        <v>7.6724338426564759E-2</v>
      </c>
    </row>
    <row r="1014" spans="1:2" x14ac:dyDescent="0.25">
      <c r="A1014" s="24">
        <v>40302</v>
      </c>
      <c r="B1014" s="25">
        <v>7.5451143927900269E-2</v>
      </c>
    </row>
    <row r="1015" spans="1:2" x14ac:dyDescent="0.25">
      <c r="A1015" s="24">
        <v>40303</v>
      </c>
      <c r="B1015" s="25">
        <v>9.4298293366910493E-2</v>
      </c>
    </row>
    <row r="1016" spans="1:2" x14ac:dyDescent="0.25">
      <c r="A1016" s="24">
        <v>40304</v>
      </c>
      <c r="B1016" s="25">
        <v>9.5863009304550814E-2</v>
      </c>
    </row>
    <row r="1017" spans="1:2" x14ac:dyDescent="0.25">
      <c r="A1017" s="24">
        <v>40305</v>
      </c>
      <c r="B1017" s="25">
        <v>0.11257383416276448</v>
      </c>
    </row>
    <row r="1018" spans="1:2" x14ac:dyDescent="0.25">
      <c r="A1018" s="24">
        <v>40308</v>
      </c>
      <c r="B1018" s="25">
        <v>0.10924116433118941</v>
      </c>
    </row>
    <row r="1019" spans="1:2" x14ac:dyDescent="0.25">
      <c r="A1019" s="24">
        <v>40309</v>
      </c>
      <c r="B1019" s="25">
        <v>0.11396607454898304</v>
      </c>
    </row>
    <row r="1020" spans="1:2" x14ac:dyDescent="0.25">
      <c r="A1020" s="24">
        <v>40310</v>
      </c>
      <c r="B1020" s="25">
        <v>0.11128122190913961</v>
      </c>
    </row>
    <row r="1021" spans="1:2" x14ac:dyDescent="0.25">
      <c r="A1021" s="24">
        <v>40311</v>
      </c>
      <c r="B1021" s="25">
        <v>0.11048503418647705</v>
      </c>
    </row>
    <row r="1022" spans="1:2" x14ac:dyDescent="0.25">
      <c r="A1022" s="24">
        <v>40312</v>
      </c>
      <c r="B1022" s="25">
        <v>0.10916822884715562</v>
      </c>
    </row>
    <row r="1023" spans="1:2" x14ac:dyDescent="0.25">
      <c r="A1023" s="24">
        <v>40315</v>
      </c>
      <c r="B1023" s="25">
        <v>0.10951230707001088</v>
      </c>
    </row>
    <row r="1024" spans="1:2" x14ac:dyDescent="0.25">
      <c r="A1024" s="24">
        <v>40316</v>
      </c>
      <c r="B1024" s="25">
        <v>0.10639914492947597</v>
      </c>
    </row>
    <row r="1025" spans="1:2" x14ac:dyDescent="0.25">
      <c r="A1025" s="24">
        <v>40317</v>
      </c>
      <c r="B1025" s="25">
        <v>0.10278212784540031</v>
      </c>
    </row>
    <row r="1026" spans="1:2" x14ac:dyDescent="0.25">
      <c r="A1026" s="24">
        <v>40318</v>
      </c>
      <c r="B1026" s="25">
        <v>0.10741187096999619</v>
      </c>
    </row>
    <row r="1027" spans="1:2" x14ac:dyDescent="0.25">
      <c r="A1027" s="24">
        <v>40319</v>
      </c>
      <c r="B1027" s="25">
        <v>0.12869131878672901</v>
      </c>
    </row>
    <row r="1028" spans="1:2" x14ac:dyDescent="0.25">
      <c r="A1028" s="24">
        <v>40322</v>
      </c>
      <c r="B1028" s="25">
        <v>0.12419955259705617</v>
      </c>
    </row>
    <row r="1029" spans="1:2" x14ac:dyDescent="0.25">
      <c r="A1029" s="24">
        <v>40323</v>
      </c>
      <c r="B1029" s="25">
        <v>0.12093604040729296</v>
      </c>
    </row>
    <row r="1030" spans="1:2" x14ac:dyDescent="0.25">
      <c r="A1030" s="24">
        <v>40324</v>
      </c>
      <c r="B1030" s="25">
        <v>0.11737573000707166</v>
      </c>
    </row>
    <row r="1031" spans="1:2" x14ac:dyDescent="0.25">
      <c r="A1031" s="24">
        <v>40325</v>
      </c>
      <c r="B1031" s="25">
        <v>0.11315602949827666</v>
      </c>
    </row>
    <row r="1032" spans="1:2" x14ac:dyDescent="0.25">
      <c r="A1032" s="24">
        <v>40326</v>
      </c>
      <c r="B1032" s="25">
        <v>0.1161916889634272</v>
      </c>
    </row>
    <row r="1033" spans="1:2" x14ac:dyDescent="0.25">
      <c r="A1033" s="24">
        <v>40330</v>
      </c>
      <c r="B1033" s="25">
        <v>0.1133427186607939</v>
      </c>
    </row>
    <row r="1034" spans="1:2" x14ac:dyDescent="0.25">
      <c r="A1034" s="24">
        <v>40331</v>
      </c>
      <c r="B1034" s="25">
        <v>0.12156947629626695</v>
      </c>
    </row>
    <row r="1035" spans="1:2" x14ac:dyDescent="0.25">
      <c r="A1035" s="24">
        <v>40332</v>
      </c>
      <c r="B1035" s="25">
        <v>0.12266910452611962</v>
      </c>
    </row>
    <row r="1036" spans="1:2" x14ac:dyDescent="0.25">
      <c r="A1036" s="24">
        <v>40333</v>
      </c>
      <c r="B1036" s="25">
        <v>0.12224838616332577</v>
      </c>
    </row>
    <row r="1037" spans="1:2" x14ac:dyDescent="0.25">
      <c r="A1037" s="24">
        <v>40336</v>
      </c>
      <c r="B1037" s="25">
        <v>0.13418934415109277</v>
      </c>
    </row>
    <row r="1038" spans="1:2" x14ac:dyDescent="0.25">
      <c r="A1038" s="24">
        <v>40337</v>
      </c>
      <c r="B1038" s="25">
        <v>0.13262415394169591</v>
      </c>
    </row>
    <row r="1039" spans="1:2" x14ac:dyDescent="0.25">
      <c r="A1039" s="24">
        <v>40338</v>
      </c>
      <c r="B1039" s="25">
        <v>0.12780199493780173</v>
      </c>
    </row>
    <row r="1040" spans="1:2" x14ac:dyDescent="0.25">
      <c r="A1040" s="24">
        <v>40339</v>
      </c>
      <c r="B1040" s="25">
        <v>0.12493822549787632</v>
      </c>
    </row>
    <row r="1041" spans="1:2" x14ac:dyDescent="0.25">
      <c r="A1041" s="24">
        <v>40340</v>
      </c>
      <c r="B1041" s="25">
        <v>0.12887857172591191</v>
      </c>
    </row>
    <row r="1042" spans="1:2" x14ac:dyDescent="0.25">
      <c r="A1042" s="24">
        <v>40343</v>
      </c>
      <c r="B1042" s="25">
        <v>0.12524577161088868</v>
      </c>
    </row>
    <row r="1043" spans="1:2" x14ac:dyDescent="0.25">
      <c r="A1043" s="24">
        <v>40344</v>
      </c>
      <c r="B1043" s="25">
        <v>0.12085290211036194</v>
      </c>
    </row>
    <row r="1044" spans="1:2" x14ac:dyDescent="0.25">
      <c r="A1044" s="24">
        <v>40345</v>
      </c>
      <c r="B1044" s="25">
        <v>0.12623807727710368</v>
      </c>
    </row>
    <row r="1045" spans="1:2" x14ac:dyDescent="0.25">
      <c r="A1045" s="24">
        <v>40346</v>
      </c>
      <c r="B1045" s="25">
        <v>0.12201358474654316</v>
      </c>
    </row>
    <row r="1046" spans="1:2" x14ac:dyDescent="0.25">
      <c r="A1046" s="24">
        <v>40347</v>
      </c>
      <c r="B1046" s="25">
        <v>0.11793993404778844</v>
      </c>
    </row>
    <row r="1047" spans="1:2" x14ac:dyDescent="0.25">
      <c r="A1047" s="24">
        <v>40350</v>
      </c>
      <c r="B1047" s="25">
        <v>0.1141910993764518</v>
      </c>
    </row>
    <row r="1048" spans="1:2" x14ac:dyDescent="0.25">
      <c r="A1048" s="24">
        <v>40351</v>
      </c>
      <c r="B1048" s="25">
        <v>0.11076253392082713</v>
      </c>
    </row>
    <row r="1049" spans="1:2" x14ac:dyDescent="0.25">
      <c r="A1049" s="24">
        <v>40352</v>
      </c>
      <c r="B1049" s="25">
        <v>0.11341710364374326</v>
      </c>
    </row>
    <row r="1050" spans="1:2" x14ac:dyDescent="0.25">
      <c r="A1050" s="24">
        <v>40353</v>
      </c>
      <c r="B1050" s="25">
        <v>0.11008983008022787</v>
      </c>
    </row>
    <row r="1051" spans="1:2" x14ac:dyDescent="0.25">
      <c r="A1051" s="24">
        <v>40354</v>
      </c>
      <c r="B1051" s="25">
        <v>0.11016362332717919</v>
      </c>
    </row>
    <row r="1052" spans="1:2" x14ac:dyDescent="0.25">
      <c r="A1052" s="24">
        <v>40357</v>
      </c>
      <c r="B1052" s="25">
        <v>0.10625471165868802</v>
      </c>
    </row>
    <row r="1053" spans="1:2" x14ac:dyDescent="0.25">
      <c r="A1053" s="24">
        <v>40358</v>
      </c>
      <c r="B1053" s="25">
        <v>0.10247813818389713</v>
      </c>
    </row>
    <row r="1054" spans="1:2" x14ac:dyDescent="0.25">
      <c r="A1054" s="24">
        <v>40359</v>
      </c>
      <c r="B1054" s="25">
        <v>0.12275817376617681</v>
      </c>
    </row>
    <row r="1055" spans="1:2" x14ac:dyDescent="0.25">
      <c r="A1055" s="24">
        <v>40360</v>
      </c>
      <c r="B1055" s="25">
        <v>0.11831652904649081</v>
      </c>
    </row>
    <row r="1056" spans="1:2" x14ac:dyDescent="0.25">
      <c r="A1056" s="24">
        <v>40361</v>
      </c>
      <c r="B1056" s="25">
        <v>0.11685749124220075</v>
      </c>
    </row>
    <row r="1057" spans="1:2" x14ac:dyDescent="0.25">
      <c r="A1057" s="24">
        <v>40365</v>
      </c>
      <c r="B1057" s="25">
        <v>0.11277696471687168</v>
      </c>
    </row>
    <row r="1058" spans="1:2" x14ac:dyDescent="0.25">
      <c r="A1058" s="24">
        <v>40366</v>
      </c>
      <c r="B1058" s="25">
        <v>0.10878085488948917</v>
      </c>
    </row>
    <row r="1059" spans="1:2" x14ac:dyDescent="0.25">
      <c r="A1059" s="24">
        <v>40367</v>
      </c>
      <c r="B1059" s="25">
        <v>0.109773742844452</v>
      </c>
    </row>
    <row r="1060" spans="1:2" x14ac:dyDescent="0.25">
      <c r="A1060" s="24">
        <v>40368</v>
      </c>
      <c r="B1060" s="25">
        <v>0.10731732655527136</v>
      </c>
    </row>
    <row r="1061" spans="1:2" x14ac:dyDescent="0.25">
      <c r="A1061" s="24">
        <v>40371</v>
      </c>
      <c r="B1061" s="25">
        <v>0.10361387412694198</v>
      </c>
    </row>
    <row r="1062" spans="1:2" x14ac:dyDescent="0.25">
      <c r="A1062" s="24">
        <v>40372</v>
      </c>
      <c r="B1062" s="25">
        <v>9.9851490328987727E-2</v>
      </c>
    </row>
    <row r="1063" spans="1:2" x14ac:dyDescent="0.25">
      <c r="A1063" s="24">
        <v>40373</v>
      </c>
      <c r="B1063" s="25">
        <v>0.10315418922949691</v>
      </c>
    </row>
    <row r="1064" spans="1:2" x14ac:dyDescent="0.25">
      <c r="A1064" s="24">
        <v>40374</v>
      </c>
      <c r="B1064" s="25">
        <v>9.9404010620897987E-2</v>
      </c>
    </row>
    <row r="1065" spans="1:2" x14ac:dyDescent="0.25">
      <c r="A1065" s="24">
        <v>40375</v>
      </c>
      <c r="B1065" s="25">
        <v>9.6438588579184983E-2</v>
      </c>
    </row>
    <row r="1066" spans="1:2" x14ac:dyDescent="0.25">
      <c r="A1066" s="24">
        <v>40378</v>
      </c>
      <c r="B1066" s="25">
        <v>0.10829387773123378</v>
      </c>
    </row>
    <row r="1067" spans="1:2" x14ac:dyDescent="0.25">
      <c r="A1067" s="24">
        <v>40379</v>
      </c>
      <c r="B1067" s="25">
        <v>0.10439459154016657</v>
      </c>
    </row>
    <row r="1068" spans="1:2" x14ac:dyDescent="0.25">
      <c r="A1068" s="24">
        <v>40380</v>
      </c>
      <c r="B1068" s="25">
        <v>0.10105688688763828</v>
      </c>
    </row>
    <row r="1069" spans="1:2" x14ac:dyDescent="0.25">
      <c r="A1069" s="24">
        <v>40381</v>
      </c>
      <c r="B1069" s="25">
        <v>0.10431383440502158</v>
      </c>
    </row>
    <row r="1070" spans="1:2" x14ac:dyDescent="0.25">
      <c r="A1070" s="24">
        <v>40382</v>
      </c>
      <c r="B1070" s="25">
        <v>0.10554674563405622</v>
      </c>
    </row>
    <row r="1071" spans="1:2" x14ac:dyDescent="0.25">
      <c r="A1071" s="24">
        <v>40385</v>
      </c>
      <c r="B1071" s="25">
        <v>0.10277137351364357</v>
      </c>
    </row>
    <row r="1072" spans="1:2" x14ac:dyDescent="0.25">
      <c r="A1072" s="24">
        <v>40386</v>
      </c>
      <c r="B1072" s="25">
        <v>0.10151509512938707</v>
      </c>
    </row>
    <row r="1073" spans="1:2" x14ac:dyDescent="0.25">
      <c r="A1073" s="24">
        <v>40387</v>
      </c>
      <c r="B1073" s="25">
        <v>9.8185691846629716E-2</v>
      </c>
    </row>
    <row r="1074" spans="1:2" x14ac:dyDescent="0.25">
      <c r="A1074" s="24">
        <v>40388</v>
      </c>
      <c r="B1074" s="25">
        <v>9.6948497075367387E-2</v>
      </c>
    </row>
    <row r="1075" spans="1:2" x14ac:dyDescent="0.25">
      <c r="A1075" s="24">
        <v>40389</v>
      </c>
      <c r="B1075" s="25">
        <v>9.4816820646770633E-2</v>
      </c>
    </row>
    <row r="1076" spans="1:2" x14ac:dyDescent="0.25">
      <c r="A1076" s="24">
        <v>40392</v>
      </c>
      <c r="B1076" s="25">
        <v>9.1396344980821512E-2</v>
      </c>
    </row>
    <row r="1077" spans="1:2" x14ac:dyDescent="0.25">
      <c r="A1077" s="24">
        <v>40393</v>
      </c>
      <c r="B1077" s="25">
        <v>9.2115246524546807E-2</v>
      </c>
    </row>
    <row r="1078" spans="1:2" x14ac:dyDescent="0.25">
      <c r="A1078" s="24">
        <v>40394</v>
      </c>
      <c r="B1078" s="25">
        <v>8.9009592289673811E-2</v>
      </c>
    </row>
    <row r="1079" spans="1:2" x14ac:dyDescent="0.25">
      <c r="A1079" s="24">
        <v>40395</v>
      </c>
      <c r="B1079" s="25">
        <v>9.2184578905307915E-2</v>
      </c>
    </row>
    <row r="1080" spans="1:2" x14ac:dyDescent="0.25">
      <c r="A1080" s="24">
        <v>40396</v>
      </c>
      <c r="B1080" s="25">
        <v>8.8954571698557611E-2</v>
      </c>
    </row>
    <row r="1081" spans="1:2" x14ac:dyDescent="0.25">
      <c r="A1081" s="24">
        <v>40399</v>
      </c>
      <c r="B1081" s="25">
        <v>8.7119187681605953E-2</v>
      </c>
    </row>
    <row r="1082" spans="1:2" x14ac:dyDescent="0.25">
      <c r="A1082" s="24">
        <v>40400</v>
      </c>
      <c r="B1082" s="25">
        <v>8.4121688259945759E-2</v>
      </c>
    </row>
    <row r="1083" spans="1:2" x14ac:dyDescent="0.25">
      <c r="A1083" s="24">
        <v>40401</v>
      </c>
      <c r="B1083" s="25">
        <v>8.4022636394158176E-2</v>
      </c>
    </row>
    <row r="1084" spans="1:2" x14ac:dyDescent="0.25">
      <c r="A1084" s="24">
        <v>40402</v>
      </c>
      <c r="B1084" s="25">
        <v>9.6899528506120533E-2</v>
      </c>
    </row>
    <row r="1085" spans="1:2" x14ac:dyDescent="0.25">
      <c r="A1085" s="24">
        <v>40403</v>
      </c>
      <c r="B1085" s="25">
        <v>9.383861914030503E-2</v>
      </c>
    </row>
    <row r="1086" spans="1:2" x14ac:dyDescent="0.25">
      <c r="A1086" s="24">
        <v>40406</v>
      </c>
      <c r="B1086" s="25">
        <v>9.1647002818780465E-2</v>
      </c>
    </row>
    <row r="1087" spans="1:2" x14ac:dyDescent="0.25">
      <c r="A1087" s="24">
        <v>40407</v>
      </c>
      <c r="B1087" s="25">
        <v>8.8465951132506104E-2</v>
      </c>
    </row>
    <row r="1088" spans="1:2" x14ac:dyDescent="0.25">
      <c r="A1088" s="24">
        <v>40408</v>
      </c>
      <c r="B1088" s="25">
        <v>8.9609676529046944E-2</v>
      </c>
    </row>
    <row r="1089" spans="1:2" x14ac:dyDescent="0.25">
      <c r="A1089" s="24">
        <v>40409</v>
      </c>
      <c r="B1089" s="25">
        <v>8.6353544275816194E-2</v>
      </c>
    </row>
    <row r="1090" spans="1:2" x14ac:dyDescent="0.25">
      <c r="A1090" s="24">
        <v>40410</v>
      </c>
      <c r="B1090" s="25">
        <v>8.8850488105044687E-2</v>
      </c>
    </row>
    <row r="1091" spans="1:2" x14ac:dyDescent="0.25">
      <c r="A1091" s="24">
        <v>40413</v>
      </c>
      <c r="B1091" s="25">
        <v>8.6985589746799569E-2</v>
      </c>
    </row>
    <row r="1092" spans="1:2" x14ac:dyDescent="0.25">
      <c r="A1092" s="24">
        <v>40414</v>
      </c>
      <c r="B1092" s="25">
        <v>8.3824091883438381E-2</v>
      </c>
    </row>
    <row r="1093" spans="1:2" x14ac:dyDescent="0.25">
      <c r="A1093" s="24">
        <v>40415</v>
      </c>
      <c r="B1093" s="25">
        <v>8.933535365107316E-2</v>
      </c>
    </row>
    <row r="1094" spans="1:2" x14ac:dyDescent="0.25">
      <c r="A1094" s="24">
        <v>40416</v>
      </c>
      <c r="B1094" s="25">
        <v>8.6147186573761095E-2</v>
      </c>
    </row>
    <row r="1095" spans="1:2" x14ac:dyDescent="0.25">
      <c r="A1095" s="24">
        <v>40417</v>
      </c>
      <c r="B1095" s="25">
        <v>8.4740186595721731E-2</v>
      </c>
    </row>
    <row r="1096" spans="1:2" x14ac:dyDescent="0.25">
      <c r="A1096" s="24">
        <v>40420</v>
      </c>
      <c r="B1096" s="25">
        <v>8.7648536462861623E-2</v>
      </c>
    </row>
    <row r="1097" spans="1:2" x14ac:dyDescent="0.25">
      <c r="A1097" s="24">
        <v>40421</v>
      </c>
      <c r="B1097" s="25">
        <v>8.8828308092257682E-2</v>
      </c>
    </row>
    <row r="1098" spans="1:2" x14ac:dyDescent="0.25">
      <c r="A1098" s="24">
        <v>40422</v>
      </c>
      <c r="B1098" s="25">
        <v>8.7613760588669196E-2</v>
      </c>
    </row>
    <row r="1099" spans="1:2" x14ac:dyDescent="0.25">
      <c r="A1099" s="24">
        <v>40423</v>
      </c>
      <c r="B1099" s="25">
        <v>0.10195729402668255</v>
      </c>
    </row>
    <row r="1100" spans="1:2" x14ac:dyDescent="0.25">
      <c r="A1100" s="24">
        <v>40424</v>
      </c>
      <c r="B1100" s="25">
        <v>0.1023849215791352</v>
      </c>
    </row>
    <row r="1101" spans="1:2" x14ac:dyDescent="0.25">
      <c r="A1101" s="24">
        <v>40428</v>
      </c>
      <c r="B1101" s="25">
        <v>0.10317914540659461</v>
      </c>
    </row>
    <row r="1102" spans="1:2" x14ac:dyDescent="0.25">
      <c r="A1102" s="24">
        <v>40429</v>
      </c>
      <c r="B1102" s="25">
        <v>0.10445712518335588</v>
      </c>
    </row>
    <row r="1103" spans="1:2" x14ac:dyDescent="0.25">
      <c r="A1103" s="24">
        <v>40430</v>
      </c>
      <c r="B1103" s="25">
        <v>0.10245484703696758</v>
      </c>
    </row>
    <row r="1104" spans="1:2" x14ac:dyDescent="0.25">
      <c r="A1104" s="24">
        <v>40431</v>
      </c>
      <c r="B1104" s="25">
        <v>0.10142945968100245</v>
      </c>
    </row>
    <row r="1105" spans="1:2" x14ac:dyDescent="0.25">
      <c r="A1105" s="24">
        <v>40434</v>
      </c>
      <c r="B1105" s="25">
        <v>9.7773637952847353E-2</v>
      </c>
    </row>
    <row r="1106" spans="1:2" x14ac:dyDescent="0.25">
      <c r="A1106" s="24">
        <v>40435</v>
      </c>
      <c r="B1106" s="25">
        <v>9.8729962336184876E-2</v>
      </c>
    </row>
    <row r="1107" spans="1:2" x14ac:dyDescent="0.25">
      <c r="A1107" s="24">
        <v>40436</v>
      </c>
      <c r="B1107" s="25">
        <v>9.5216917727669284E-2</v>
      </c>
    </row>
    <row r="1108" spans="1:2" x14ac:dyDescent="0.25">
      <c r="A1108" s="24">
        <v>40437</v>
      </c>
      <c r="B1108" s="25">
        <v>9.229328007378039E-2</v>
      </c>
    </row>
    <row r="1109" spans="1:2" x14ac:dyDescent="0.25">
      <c r="A1109" s="24">
        <v>40438</v>
      </c>
      <c r="B1109" s="25">
        <v>8.894533177589771E-2</v>
      </c>
    </row>
    <row r="1110" spans="1:2" x14ac:dyDescent="0.25">
      <c r="A1110" s="24">
        <v>40441</v>
      </c>
      <c r="B1110" s="25">
        <v>8.5739079639350249E-2</v>
      </c>
    </row>
    <row r="1111" spans="1:2" x14ac:dyDescent="0.25">
      <c r="A1111" s="24">
        <v>40442</v>
      </c>
      <c r="B1111" s="25">
        <v>8.5794755325235381E-2</v>
      </c>
    </row>
    <row r="1112" spans="1:2" x14ac:dyDescent="0.25">
      <c r="A1112" s="24">
        <v>40443</v>
      </c>
      <c r="B1112" s="25">
        <v>8.2976074487107226E-2</v>
      </c>
    </row>
    <row r="1113" spans="1:2" x14ac:dyDescent="0.25">
      <c r="A1113" s="24">
        <v>40444</v>
      </c>
      <c r="B1113" s="25">
        <v>8.1709812786763536E-2</v>
      </c>
    </row>
    <row r="1114" spans="1:2" x14ac:dyDescent="0.25">
      <c r="A1114" s="24">
        <v>40445</v>
      </c>
      <c r="B1114" s="25">
        <v>7.9997455851168478E-2</v>
      </c>
    </row>
    <row r="1115" spans="1:2" x14ac:dyDescent="0.25">
      <c r="A1115" s="24">
        <v>40448</v>
      </c>
      <c r="B1115" s="25">
        <v>8.8252550898952509E-2</v>
      </c>
    </row>
    <row r="1116" spans="1:2" x14ac:dyDescent="0.25">
      <c r="A1116" s="24">
        <v>40449</v>
      </c>
      <c r="B1116" s="25">
        <v>8.6009754102811767E-2</v>
      </c>
    </row>
    <row r="1117" spans="1:2" x14ac:dyDescent="0.25">
      <c r="A1117" s="24">
        <v>40450</v>
      </c>
      <c r="B1117" s="25">
        <v>8.3065416271454265E-2</v>
      </c>
    </row>
    <row r="1118" spans="1:2" x14ac:dyDescent="0.25">
      <c r="A1118" s="24">
        <v>40451</v>
      </c>
      <c r="B1118" s="25">
        <v>8.0547036316936715E-2</v>
      </c>
    </row>
    <row r="1119" spans="1:2" x14ac:dyDescent="0.25">
      <c r="A1119" s="24">
        <v>40452</v>
      </c>
      <c r="B1119" s="25">
        <v>7.7829403643125669E-2</v>
      </c>
    </row>
    <row r="1120" spans="1:2" x14ac:dyDescent="0.25">
      <c r="A1120" s="24">
        <v>40455</v>
      </c>
      <c r="B1120" s="25">
        <v>7.5106571563128971E-2</v>
      </c>
    </row>
    <row r="1121" spans="1:2" x14ac:dyDescent="0.25">
      <c r="A1121" s="24">
        <v>40456</v>
      </c>
      <c r="B1121" s="25">
        <v>7.9809244984591771E-2</v>
      </c>
    </row>
    <row r="1122" spans="1:2" x14ac:dyDescent="0.25">
      <c r="A1122" s="24">
        <v>40457</v>
      </c>
      <c r="B1122" s="25">
        <v>8.6800763069711823E-2</v>
      </c>
    </row>
    <row r="1123" spans="1:2" x14ac:dyDescent="0.25">
      <c r="A1123" s="24">
        <v>40458</v>
      </c>
      <c r="B1123" s="25">
        <v>8.4420395410035626E-2</v>
      </c>
    </row>
    <row r="1124" spans="1:2" x14ac:dyDescent="0.25">
      <c r="A1124" s="24">
        <v>40459</v>
      </c>
      <c r="B1124" s="25">
        <v>8.1376109226363916E-2</v>
      </c>
    </row>
    <row r="1125" spans="1:2" x14ac:dyDescent="0.25">
      <c r="A1125" s="24">
        <v>40462</v>
      </c>
      <c r="B1125" s="25">
        <v>7.8532703978829027E-2</v>
      </c>
    </row>
    <row r="1126" spans="1:2" x14ac:dyDescent="0.25">
      <c r="A1126" s="24">
        <v>40463</v>
      </c>
      <c r="B1126" s="25">
        <v>7.5692745438238521E-2</v>
      </c>
    </row>
    <row r="1127" spans="1:2" x14ac:dyDescent="0.25">
      <c r="A1127" s="24">
        <v>40464</v>
      </c>
      <c r="B1127" s="25">
        <v>7.6893214809747923E-2</v>
      </c>
    </row>
    <row r="1128" spans="1:2" x14ac:dyDescent="0.25">
      <c r="A1128" s="24">
        <v>40465</v>
      </c>
      <c r="B1128" s="25">
        <v>7.6339712561061465E-2</v>
      </c>
    </row>
    <row r="1129" spans="1:2" x14ac:dyDescent="0.25">
      <c r="A1129" s="24">
        <v>40466</v>
      </c>
      <c r="B1129" s="25">
        <v>7.4927792944361429E-2</v>
      </c>
    </row>
    <row r="1130" spans="1:2" x14ac:dyDescent="0.25">
      <c r="A1130" s="24">
        <v>40469</v>
      </c>
      <c r="B1130" s="25">
        <v>7.2295859706199103E-2</v>
      </c>
    </row>
    <row r="1131" spans="1:2" x14ac:dyDescent="0.25">
      <c r="A1131" s="24">
        <v>40470</v>
      </c>
      <c r="B1131" s="25">
        <v>7.0359739446115205E-2</v>
      </c>
    </row>
    <row r="1132" spans="1:2" x14ac:dyDescent="0.25">
      <c r="A1132" s="24">
        <v>40471</v>
      </c>
      <c r="B1132" s="25">
        <v>7.7473882764013541E-2</v>
      </c>
    </row>
    <row r="1133" spans="1:2" x14ac:dyDescent="0.25">
      <c r="A1133" s="24">
        <v>40472</v>
      </c>
      <c r="B1133" s="25">
        <v>7.8958032806615536E-2</v>
      </c>
    </row>
    <row r="1134" spans="1:2" x14ac:dyDescent="0.25">
      <c r="A1134" s="24">
        <v>40473</v>
      </c>
      <c r="B1134" s="25">
        <v>7.6125688680091383E-2</v>
      </c>
    </row>
    <row r="1135" spans="1:2" x14ac:dyDescent="0.25">
      <c r="A1135" s="24">
        <v>40476</v>
      </c>
      <c r="B1135" s="25">
        <v>7.3358224120779136E-2</v>
      </c>
    </row>
    <row r="1136" spans="1:2" x14ac:dyDescent="0.25">
      <c r="A1136" s="24">
        <v>40477</v>
      </c>
      <c r="B1136" s="25">
        <v>7.1116885940309155E-2</v>
      </c>
    </row>
    <row r="1137" spans="1:2" x14ac:dyDescent="0.25">
      <c r="A1137" s="24">
        <v>40478</v>
      </c>
      <c r="B1137" s="25">
        <v>6.8766520595387598E-2</v>
      </c>
    </row>
    <row r="1138" spans="1:2" x14ac:dyDescent="0.25">
      <c r="A1138" s="24">
        <v>40479</v>
      </c>
      <c r="B1138" s="25">
        <v>6.6390963141002554E-2</v>
      </c>
    </row>
    <row r="1139" spans="1:2" x14ac:dyDescent="0.25">
      <c r="A1139" s="24">
        <v>40480</v>
      </c>
      <c r="B1139" s="25">
        <v>6.4015764139092643E-2</v>
      </c>
    </row>
    <row r="1140" spans="1:2" x14ac:dyDescent="0.25">
      <c r="A1140" s="24">
        <v>40483</v>
      </c>
      <c r="B1140" s="25">
        <v>6.1814596126552088E-2</v>
      </c>
    </row>
    <row r="1141" spans="1:2" x14ac:dyDescent="0.25">
      <c r="A1141" s="24">
        <v>40484</v>
      </c>
      <c r="B1141" s="25">
        <v>5.9568722381561599E-2</v>
      </c>
    </row>
    <row r="1142" spans="1:2" x14ac:dyDescent="0.25">
      <c r="A1142" s="24">
        <v>40485</v>
      </c>
      <c r="B1142" s="25">
        <v>6.1620990604348655E-2</v>
      </c>
    </row>
    <row r="1143" spans="1:2" x14ac:dyDescent="0.25">
      <c r="A1143" s="24">
        <v>40486</v>
      </c>
      <c r="B1143" s="25">
        <v>5.9728422770248195E-2</v>
      </c>
    </row>
    <row r="1144" spans="1:2" x14ac:dyDescent="0.25">
      <c r="A1144" s="24">
        <v>40487</v>
      </c>
      <c r="B1144" s="25">
        <v>7.4005776411552038E-2</v>
      </c>
    </row>
    <row r="1145" spans="1:2" x14ac:dyDescent="0.25">
      <c r="A1145" s="24">
        <v>40490</v>
      </c>
      <c r="B1145" s="25">
        <v>7.3643000685119683E-2</v>
      </c>
    </row>
    <row r="1146" spans="1:2" x14ac:dyDescent="0.25">
      <c r="A1146" s="24">
        <v>40491</v>
      </c>
      <c r="B1146" s="25">
        <v>7.1420987769366173E-2</v>
      </c>
    </row>
    <row r="1147" spans="1:2" x14ac:dyDescent="0.25">
      <c r="A1147" s="24">
        <v>40492</v>
      </c>
      <c r="B1147" s="25">
        <v>7.1583068101548117E-2</v>
      </c>
    </row>
    <row r="1148" spans="1:2" x14ac:dyDescent="0.25">
      <c r="A1148" s="24">
        <v>40493</v>
      </c>
      <c r="B1148" s="25">
        <v>7.1022125591047092E-2</v>
      </c>
    </row>
    <row r="1149" spans="1:2" x14ac:dyDescent="0.25">
      <c r="A1149" s="24">
        <v>40494</v>
      </c>
      <c r="B1149" s="25">
        <v>6.9974480900818259E-2</v>
      </c>
    </row>
    <row r="1150" spans="1:2" x14ac:dyDescent="0.25">
      <c r="A1150" s="24">
        <v>40497</v>
      </c>
      <c r="B1150" s="25">
        <v>7.2989154724409436E-2</v>
      </c>
    </row>
    <row r="1151" spans="1:2" x14ac:dyDescent="0.25">
      <c r="A1151" s="24">
        <v>40498</v>
      </c>
      <c r="B1151" s="25">
        <v>7.0444762788999762E-2</v>
      </c>
    </row>
    <row r="1152" spans="1:2" x14ac:dyDescent="0.25">
      <c r="A1152" s="24">
        <v>40499</v>
      </c>
      <c r="B1152" s="25">
        <v>7.6205280264743047E-2</v>
      </c>
    </row>
    <row r="1153" spans="1:2" x14ac:dyDescent="0.25">
      <c r="A1153" s="24">
        <v>40500</v>
      </c>
      <c r="B1153" s="25">
        <v>7.344085264965225E-2</v>
      </c>
    </row>
    <row r="1154" spans="1:2" x14ac:dyDescent="0.25">
      <c r="A1154" s="24">
        <v>40501</v>
      </c>
      <c r="B1154" s="25">
        <v>7.2875356460264107E-2</v>
      </c>
    </row>
    <row r="1155" spans="1:2" x14ac:dyDescent="0.25">
      <c r="A1155" s="24">
        <v>40504</v>
      </c>
      <c r="B1155" s="25">
        <v>7.0563553835495979E-2</v>
      </c>
    </row>
    <row r="1156" spans="1:2" x14ac:dyDescent="0.25">
      <c r="A1156" s="24">
        <v>40505</v>
      </c>
      <c r="B1156" s="25">
        <v>6.985377911319629E-2</v>
      </c>
    </row>
    <row r="1157" spans="1:2" x14ac:dyDescent="0.25">
      <c r="A1157" s="24">
        <v>40506</v>
      </c>
      <c r="B1157" s="25">
        <v>7.5745023979887777E-2</v>
      </c>
    </row>
    <row r="1158" spans="1:2" x14ac:dyDescent="0.25">
      <c r="A1158" s="24">
        <v>40508</v>
      </c>
      <c r="B1158" s="25">
        <v>8.2290406083416576E-2</v>
      </c>
    </row>
    <row r="1159" spans="1:2" x14ac:dyDescent="0.25">
      <c r="A1159" s="24">
        <v>40511</v>
      </c>
      <c r="B1159" s="25">
        <v>8.0799901925991957E-2</v>
      </c>
    </row>
    <row r="1160" spans="1:2" x14ac:dyDescent="0.25">
      <c r="A1160" s="24">
        <v>40512</v>
      </c>
      <c r="B1160" s="25">
        <v>7.78627768393301E-2</v>
      </c>
    </row>
    <row r="1161" spans="1:2" x14ac:dyDescent="0.25">
      <c r="A1161" s="24">
        <v>40513</v>
      </c>
      <c r="B1161" s="25">
        <v>7.7553537901731084E-2</v>
      </c>
    </row>
    <row r="1162" spans="1:2" x14ac:dyDescent="0.25">
      <c r="A1162" s="24">
        <v>40514</v>
      </c>
      <c r="B1162" s="25">
        <v>8.4480028451107136E-2</v>
      </c>
    </row>
    <row r="1163" spans="1:2" x14ac:dyDescent="0.25">
      <c r="A1163" s="24">
        <v>40515</v>
      </c>
      <c r="B1163" s="25">
        <v>8.7324307747933108E-2</v>
      </c>
    </row>
    <row r="1164" spans="1:2" x14ac:dyDescent="0.25">
      <c r="A1164" s="24">
        <v>40518</v>
      </c>
      <c r="B1164" s="25">
        <v>8.5828575734532911E-2</v>
      </c>
    </row>
    <row r="1165" spans="1:2" x14ac:dyDescent="0.25">
      <c r="A1165" s="24">
        <v>40519</v>
      </c>
      <c r="B1165" s="25">
        <v>8.3165754926029428E-2</v>
      </c>
    </row>
    <row r="1166" spans="1:2" x14ac:dyDescent="0.25">
      <c r="A1166" s="24">
        <v>40520</v>
      </c>
      <c r="B1166" s="25">
        <v>8.0222042666902596E-2</v>
      </c>
    </row>
    <row r="1167" spans="1:2" x14ac:dyDescent="0.25">
      <c r="A1167" s="24">
        <v>40521</v>
      </c>
      <c r="B1167" s="25">
        <v>7.946366303983457E-2</v>
      </c>
    </row>
    <row r="1168" spans="1:2" x14ac:dyDescent="0.25">
      <c r="A1168" s="24">
        <v>40522</v>
      </c>
      <c r="B1168" s="25">
        <v>7.9591288535492133E-2</v>
      </c>
    </row>
    <row r="1169" spans="1:2" x14ac:dyDescent="0.25">
      <c r="A1169" s="24">
        <v>40525</v>
      </c>
      <c r="B1169" s="25">
        <v>7.943929608367957E-2</v>
      </c>
    </row>
    <row r="1170" spans="1:2" x14ac:dyDescent="0.25">
      <c r="A1170" s="24">
        <v>40526</v>
      </c>
      <c r="B1170" s="25">
        <v>7.7625468760546365E-2</v>
      </c>
    </row>
    <row r="1171" spans="1:2" x14ac:dyDescent="0.25">
      <c r="A1171" s="24">
        <v>40527</v>
      </c>
      <c r="B1171" s="25">
        <v>7.4803125658713082E-2</v>
      </c>
    </row>
    <row r="1172" spans="1:2" x14ac:dyDescent="0.25">
      <c r="A1172" s="24">
        <v>40528</v>
      </c>
      <c r="B1172" s="25">
        <v>7.2228373939073526E-2</v>
      </c>
    </row>
    <row r="1173" spans="1:2" x14ac:dyDescent="0.25">
      <c r="A1173" s="24">
        <v>40529</v>
      </c>
      <c r="B1173" s="25">
        <v>7.214095549415056E-2</v>
      </c>
    </row>
    <row r="1174" spans="1:2" x14ac:dyDescent="0.25">
      <c r="A1174" s="24">
        <v>40532</v>
      </c>
      <c r="B1174" s="25">
        <v>6.9543036026892602E-2</v>
      </c>
    </row>
    <row r="1175" spans="1:2" x14ac:dyDescent="0.25">
      <c r="A1175" s="24">
        <v>40533</v>
      </c>
      <c r="B1175" s="25">
        <v>6.7061746630168909E-2</v>
      </c>
    </row>
    <row r="1176" spans="1:2" x14ac:dyDescent="0.25">
      <c r="A1176" s="24">
        <v>40534</v>
      </c>
      <c r="B1176" s="25">
        <v>6.9933978393220395E-2</v>
      </c>
    </row>
    <row r="1177" spans="1:2" x14ac:dyDescent="0.25">
      <c r="A1177" s="24">
        <v>40535</v>
      </c>
      <c r="B1177" s="25">
        <v>6.8179551235510338E-2</v>
      </c>
    </row>
    <row r="1178" spans="1:2" x14ac:dyDescent="0.25">
      <c r="A1178" s="24">
        <v>40539</v>
      </c>
      <c r="B1178" s="25">
        <v>6.5881748670530482E-2</v>
      </c>
    </row>
    <row r="1179" spans="1:2" x14ac:dyDescent="0.25">
      <c r="A1179" s="24">
        <v>40540</v>
      </c>
      <c r="B1179" s="25">
        <v>6.3768561587845024E-2</v>
      </c>
    </row>
    <row r="1180" spans="1:2" x14ac:dyDescent="0.25">
      <c r="A1180" s="24">
        <v>40541</v>
      </c>
      <c r="B1180" s="25">
        <v>6.1854306148549559E-2</v>
      </c>
    </row>
    <row r="1181" spans="1:2" x14ac:dyDescent="0.25">
      <c r="A1181" s="24">
        <v>40542</v>
      </c>
      <c r="B1181" s="25">
        <v>5.9749507709800719E-2</v>
      </c>
    </row>
    <row r="1182" spans="1:2" x14ac:dyDescent="0.25">
      <c r="A1182" s="24">
        <v>40543</v>
      </c>
      <c r="B1182" s="25">
        <v>5.7598076546827463E-2</v>
      </c>
    </row>
    <row r="1183" spans="1:2" x14ac:dyDescent="0.25">
      <c r="A1183" s="24">
        <v>40546</v>
      </c>
      <c r="B1183" s="25">
        <v>5.5988539540172563E-2</v>
      </c>
    </row>
    <row r="1184" spans="1:2" x14ac:dyDescent="0.25">
      <c r="A1184" s="24">
        <v>40547</v>
      </c>
      <c r="B1184" s="25">
        <v>6.190108544473439E-2</v>
      </c>
    </row>
    <row r="1185" spans="1:2" x14ac:dyDescent="0.25">
      <c r="A1185" s="24">
        <v>40548</v>
      </c>
      <c r="B1185" s="25">
        <v>6.0621220342606787E-2</v>
      </c>
    </row>
    <row r="1186" spans="1:2" x14ac:dyDescent="0.25">
      <c r="A1186" s="24">
        <v>40549</v>
      </c>
      <c r="B1186" s="25">
        <v>6.0098256767829171E-2</v>
      </c>
    </row>
    <row r="1187" spans="1:2" x14ac:dyDescent="0.25">
      <c r="A1187" s="24">
        <v>40550</v>
      </c>
      <c r="B1187" s="25">
        <v>5.7929353110523545E-2</v>
      </c>
    </row>
    <row r="1188" spans="1:2" x14ac:dyDescent="0.25">
      <c r="A1188" s="24">
        <v>40553</v>
      </c>
      <c r="B1188" s="25">
        <v>5.6344033530281043E-2</v>
      </c>
    </row>
    <row r="1189" spans="1:2" x14ac:dyDescent="0.25">
      <c r="A1189" s="24">
        <v>40554</v>
      </c>
      <c r="B1189" s="25">
        <v>5.4504478594001059E-2</v>
      </c>
    </row>
    <row r="1190" spans="1:2" x14ac:dyDescent="0.25">
      <c r="A1190" s="24">
        <v>40555</v>
      </c>
      <c r="B1190" s="25">
        <v>5.3343538824712079E-2</v>
      </c>
    </row>
    <row r="1191" spans="1:2" x14ac:dyDescent="0.25">
      <c r="A1191" s="24">
        <v>40556</v>
      </c>
      <c r="B1191" s="25">
        <v>5.7779257074879735E-2</v>
      </c>
    </row>
    <row r="1192" spans="1:2" x14ac:dyDescent="0.25">
      <c r="A1192" s="24">
        <v>40557</v>
      </c>
      <c r="B1192" s="25">
        <v>5.6159011030771221E-2</v>
      </c>
    </row>
    <row r="1193" spans="1:2" x14ac:dyDescent="0.25">
      <c r="A1193" s="24">
        <v>40561</v>
      </c>
      <c r="B1193" s="25">
        <v>5.8181066002626507E-2</v>
      </c>
    </row>
    <row r="1194" spans="1:2" x14ac:dyDescent="0.25">
      <c r="A1194" s="24">
        <v>40562</v>
      </c>
      <c r="B1194" s="25">
        <v>5.6071871095319879E-2</v>
      </c>
    </row>
    <row r="1195" spans="1:2" x14ac:dyDescent="0.25">
      <c r="A1195" s="24">
        <v>40563</v>
      </c>
      <c r="B1195" s="25">
        <v>8.4020317853392382E-2</v>
      </c>
    </row>
    <row r="1196" spans="1:2" x14ac:dyDescent="0.25">
      <c r="A1196" s="24">
        <v>40564</v>
      </c>
      <c r="B1196" s="25">
        <v>8.0966837249695153E-2</v>
      </c>
    </row>
    <row r="1197" spans="1:2" x14ac:dyDescent="0.25">
      <c r="A1197" s="24">
        <v>40567</v>
      </c>
      <c r="B1197" s="25">
        <v>7.8024560083018904E-2</v>
      </c>
    </row>
    <row r="1198" spans="1:2" x14ac:dyDescent="0.25">
      <c r="A1198" s="24">
        <v>40568</v>
      </c>
      <c r="B1198" s="25">
        <v>7.9016234911747807E-2</v>
      </c>
    </row>
    <row r="1199" spans="1:2" x14ac:dyDescent="0.25">
      <c r="A1199" s="24">
        <v>40569</v>
      </c>
      <c r="B1199" s="25">
        <v>7.6191230805487564E-2</v>
      </c>
    </row>
    <row r="1200" spans="1:2" x14ac:dyDescent="0.25">
      <c r="A1200" s="24">
        <v>40570</v>
      </c>
      <c r="B1200" s="25">
        <v>7.567203218812478E-2</v>
      </c>
    </row>
    <row r="1201" spans="1:2" x14ac:dyDescent="0.25">
      <c r="A1201" s="24">
        <v>40571</v>
      </c>
      <c r="B1201" s="25">
        <v>7.352762259236989E-2</v>
      </c>
    </row>
    <row r="1202" spans="1:2" x14ac:dyDescent="0.25">
      <c r="A1202" s="24">
        <v>40574</v>
      </c>
      <c r="B1202" s="25">
        <v>8.1408723911702952E-2</v>
      </c>
    </row>
    <row r="1203" spans="1:2" x14ac:dyDescent="0.25">
      <c r="A1203" s="24">
        <v>40575</v>
      </c>
      <c r="B1203" s="25">
        <v>8.1140039850249313E-2</v>
      </c>
    </row>
    <row r="1204" spans="1:2" x14ac:dyDescent="0.25">
      <c r="A1204" s="24">
        <v>40576</v>
      </c>
      <c r="B1204" s="25">
        <v>8.8111376983861067E-2</v>
      </c>
    </row>
    <row r="1205" spans="1:2" x14ac:dyDescent="0.25">
      <c r="A1205" s="24">
        <v>40577</v>
      </c>
      <c r="B1205" s="25">
        <v>8.4960139409721802E-2</v>
      </c>
    </row>
    <row r="1206" spans="1:2" x14ac:dyDescent="0.25">
      <c r="A1206" s="24">
        <v>40578</v>
      </c>
      <c r="B1206" s="25">
        <v>8.1885881571712879E-2</v>
      </c>
    </row>
    <row r="1207" spans="1:2" x14ac:dyDescent="0.25">
      <c r="A1207" s="24">
        <v>40581</v>
      </c>
      <c r="B1207" s="25">
        <v>7.9256225082437917E-2</v>
      </c>
    </row>
    <row r="1208" spans="1:2" x14ac:dyDescent="0.25">
      <c r="A1208" s="24">
        <v>40582</v>
      </c>
      <c r="B1208" s="25">
        <v>7.8754282199535106E-2</v>
      </c>
    </row>
    <row r="1209" spans="1:2" x14ac:dyDescent="0.25">
      <c r="A1209" s="24">
        <v>40583</v>
      </c>
      <c r="B1209" s="25">
        <v>7.6302169243926632E-2</v>
      </c>
    </row>
    <row r="1210" spans="1:2" x14ac:dyDescent="0.25">
      <c r="A1210" s="24">
        <v>40584</v>
      </c>
      <c r="B1210" s="25">
        <v>7.4267817999781854E-2</v>
      </c>
    </row>
    <row r="1211" spans="1:2" x14ac:dyDescent="0.25">
      <c r="A1211" s="24">
        <v>40585</v>
      </c>
      <c r="B1211" s="25">
        <v>7.1567494760167952E-2</v>
      </c>
    </row>
    <row r="1212" spans="1:2" x14ac:dyDescent="0.25">
      <c r="A1212" s="24">
        <v>40588</v>
      </c>
      <c r="B1212" s="25">
        <v>7.1525222928408294E-2</v>
      </c>
    </row>
    <row r="1213" spans="1:2" x14ac:dyDescent="0.25">
      <c r="A1213" s="24">
        <v>40589</v>
      </c>
      <c r="B1213" s="25">
        <v>6.9563323883451073E-2</v>
      </c>
    </row>
    <row r="1214" spans="1:2" x14ac:dyDescent="0.25">
      <c r="A1214" s="24">
        <v>40590</v>
      </c>
      <c r="B1214" s="25">
        <v>6.7322228655887384E-2</v>
      </c>
    </row>
    <row r="1215" spans="1:2" x14ac:dyDescent="0.25">
      <c r="A1215" s="24">
        <v>40591</v>
      </c>
      <c r="B1215" s="25">
        <v>6.8802092420728447E-2</v>
      </c>
    </row>
    <row r="1216" spans="1:2" x14ac:dyDescent="0.25">
      <c r="A1216" s="24">
        <v>40592</v>
      </c>
      <c r="B1216" s="25">
        <v>7.003799686696853E-2</v>
      </c>
    </row>
    <row r="1217" spans="1:2" x14ac:dyDescent="0.25">
      <c r="A1217" s="24">
        <v>40596</v>
      </c>
      <c r="B1217" s="25">
        <v>6.7667109137396736E-2</v>
      </c>
    </row>
    <row r="1218" spans="1:2" x14ac:dyDescent="0.25">
      <c r="A1218" s="24">
        <v>40597</v>
      </c>
      <c r="B1218" s="25">
        <v>7.9527898942647196E-2</v>
      </c>
    </row>
    <row r="1219" spans="1:2" x14ac:dyDescent="0.25">
      <c r="A1219" s="24">
        <v>40598</v>
      </c>
      <c r="B1219" s="25">
        <v>8.0451076461127979E-2</v>
      </c>
    </row>
    <row r="1220" spans="1:2" x14ac:dyDescent="0.25">
      <c r="A1220" s="24">
        <v>40599</v>
      </c>
      <c r="B1220" s="25">
        <v>7.8504069482798491E-2</v>
      </c>
    </row>
    <row r="1221" spans="1:2" x14ac:dyDescent="0.25">
      <c r="A1221" s="24">
        <v>40602</v>
      </c>
      <c r="B1221" s="25">
        <v>8.4936244171547229E-2</v>
      </c>
    </row>
    <row r="1222" spans="1:2" x14ac:dyDescent="0.25">
      <c r="A1222" s="24">
        <v>40603</v>
      </c>
      <c r="B1222" s="25">
        <v>8.1928397548503812E-2</v>
      </c>
    </row>
    <row r="1223" spans="1:2" x14ac:dyDescent="0.25">
      <c r="A1223" s="24">
        <v>40604</v>
      </c>
      <c r="B1223" s="25">
        <v>8.5084675722856926E-2</v>
      </c>
    </row>
    <row r="1224" spans="1:2" x14ac:dyDescent="0.25">
      <c r="A1224" s="24">
        <v>40605</v>
      </c>
      <c r="B1224" s="25">
        <v>8.2242384380016284E-2</v>
      </c>
    </row>
    <row r="1225" spans="1:2" x14ac:dyDescent="0.25">
      <c r="A1225" s="24">
        <v>40606</v>
      </c>
      <c r="B1225" s="25">
        <v>8.7159221341788329E-2</v>
      </c>
    </row>
    <row r="1226" spans="1:2" x14ac:dyDescent="0.25">
      <c r="A1226" s="24">
        <v>40609</v>
      </c>
      <c r="B1226" s="25">
        <v>8.4511623973885633E-2</v>
      </c>
    </row>
    <row r="1227" spans="1:2" x14ac:dyDescent="0.25">
      <c r="A1227" s="24">
        <v>40610</v>
      </c>
      <c r="B1227" s="25">
        <v>8.604375835999957E-2</v>
      </c>
    </row>
    <row r="1228" spans="1:2" x14ac:dyDescent="0.25">
      <c r="A1228" s="24">
        <v>40611</v>
      </c>
      <c r="B1228" s="25">
        <v>8.498125735753026E-2</v>
      </c>
    </row>
    <row r="1229" spans="1:2" x14ac:dyDescent="0.25">
      <c r="A1229" s="24">
        <v>40612</v>
      </c>
      <c r="B1229" s="25">
        <v>8.1904840617793795E-2</v>
      </c>
    </row>
    <row r="1230" spans="1:2" x14ac:dyDescent="0.25">
      <c r="A1230" s="24">
        <v>40613</v>
      </c>
      <c r="B1230" s="25">
        <v>9.0559326193534934E-2</v>
      </c>
    </row>
    <row r="1231" spans="1:2" x14ac:dyDescent="0.25">
      <c r="A1231" s="24">
        <v>40616</v>
      </c>
      <c r="B1231" s="25">
        <v>8.8001187511646942E-2</v>
      </c>
    </row>
    <row r="1232" spans="1:2" x14ac:dyDescent="0.25">
      <c r="A1232" s="24">
        <v>40617</v>
      </c>
      <c r="B1232" s="25">
        <v>8.5693973124215908E-2</v>
      </c>
    </row>
    <row r="1233" spans="1:2" x14ac:dyDescent="0.25">
      <c r="A1233" s="24">
        <v>40618</v>
      </c>
      <c r="B1233" s="25">
        <v>8.3233722231180876E-2</v>
      </c>
    </row>
    <row r="1234" spans="1:2" x14ac:dyDescent="0.25">
      <c r="A1234" s="24">
        <v>40619</v>
      </c>
      <c r="B1234" s="25">
        <v>8.2748974349815388E-2</v>
      </c>
    </row>
    <row r="1235" spans="1:2" x14ac:dyDescent="0.25">
      <c r="A1235" s="24">
        <v>40620</v>
      </c>
      <c r="B1235" s="25">
        <v>8.0662739509270179E-2</v>
      </c>
    </row>
    <row r="1236" spans="1:2" x14ac:dyDescent="0.25">
      <c r="A1236" s="24">
        <v>40623</v>
      </c>
      <c r="B1236" s="25">
        <v>7.9809320118279042E-2</v>
      </c>
    </row>
    <row r="1237" spans="1:2" x14ac:dyDescent="0.25">
      <c r="A1237" s="24">
        <v>40624</v>
      </c>
      <c r="B1237" s="25">
        <v>8.2015976664414972E-2</v>
      </c>
    </row>
    <row r="1238" spans="1:2" x14ac:dyDescent="0.25">
      <c r="A1238" s="24">
        <v>40625</v>
      </c>
      <c r="B1238" s="25">
        <v>7.9417121713366567E-2</v>
      </c>
    </row>
    <row r="1239" spans="1:2" x14ac:dyDescent="0.25">
      <c r="A1239" s="24">
        <v>40626</v>
      </c>
      <c r="B1239" s="25">
        <v>7.6611140475002268E-2</v>
      </c>
    </row>
    <row r="1240" spans="1:2" x14ac:dyDescent="0.25">
      <c r="A1240" s="24">
        <v>40627</v>
      </c>
      <c r="B1240" s="25">
        <v>7.5262233396440087E-2</v>
      </c>
    </row>
    <row r="1241" spans="1:2" x14ac:dyDescent="0.25">
      <c r="A1241" s="24">
        <v>40630</v>
      </c>
      <c r="B1241" s="25">
        <v>7.252639172741468E-2</v>
      </c>
    </row>
    <row r="1242" spans="1:2" x14ac:dyDescent="0.25">
      <c r="A1242" s="24">
        <v>40631</v>
      </c>
      <c r="B1242" s="25">
        <v>6.9959583634362624E-2</v>
      </c>
    </row>
    <row r="1243" spans="1:2" x14ac:dyDescent="0.25">
      <c r="A1243" s="24">
        <v>40632</v>
      </c>
      <c r="B1243" s="25">
        <v>6.9339406983178073E-2</v>
      </c>
    </row>
    <row r="1244" spans="1:2" x14ac:dyDescent="0.25">
      <c r="A1244" s="24">
        <v>40633</v>
      </c>
      <c r="B1244" s="25">
        <v>6.7453916393128338E-2</v>
      </c>
    </row>
    <row r="1245" spans="1:2" x14ac:dyDescent="0.25">
      <c r="A1245" s="24">
        <v>40634</v>
      </c>
      <c r="B1245" s="25">
        <v>6.5164199950903584E-2</v>
      </c>
    </row>
    <row r="1246" spans="1:2" x14ac:dyDescent="0.25">
      <c r="A1246" s="24">
        <v>40637</v>
      </c>
      <c r="B1246" s="25">
        <v>6.288071940239108E-2</v>
      </c>
    </row>
    <row r="1247" spans="1:2" x14ac:dyDescent="0.25">
      <c r="A1247" s="24">
        <v>40638</v>
      </c>
      <c r="B1247" s="25">
        <v>6.0635629083720929E-2</v>
      </c>
    </row>
    <row r="1248" spans="1:2" x14ac:dyDescent="0.25">
      <c r="A1248" s="24">
        <v>40639</v>
      </c>
      <c r="B1248" s="25">
        <v>5.8459343173265205E-2</v>
      </c>
    </row>
    <row r="1249" spans="1:2" x14ac:dyDescent="0.25">
      <c r="A1249" s="24">
        <v>40640</v>
      </c>
      <c r="B1249" s="25">
        <v>5.8534633910041968E-2</v>
      </c>
    </row>
    <row r="1250" spans="1:2" x14ac:dyDescent="0.25">
      <c r="A1250" s="24">
        <v>40641</v>
      </c>
      <c r="B1250" s="25">
        <v>5.6936065111084518E-2</v>
      </c>
    </row>
    <row r="1251" spans="1:2" x14ac:dyDescent="0.25">
      <c r="A1251" s="24">
        <v>40644</v>
      </c>
      <c r="B1251" s="25">
        <v>5.7316042821047866E-2</v>
      </c>
    </row>
    <row r="1252" spans="1:2" x14ac:dyDescent="0.25">
      <c r="A1252" s="24">
        <v>40645</v>
      </c>
      <c r="B1252" s="25">
        <v>5.5263237405031175E-2</v>
      </c>
    </row>
    <row r="1253" spans="1:2" x14ac:dyDescent="0.25">
      <c r="A1253" s="24">
        <v>40646</v>
      </c>
      <c r="B1253" s="25">
        <v>5.7962966442359827E-2</v>
      </c>
    </row>
    <row r="1254" spans="1:2" x14ac:dyDescent="0.25">
      <c r="A1254" s="24">
        <v>40647</v>
      </c>
      <c r="B1254" s="25">
        <v>5.6208132567256139E-2</v>
      </c>
    </row>
    <row r="1255" spans="1:2" x14ac:dyDescent="0.25">
      <c r="A1255" s="24">
        <v>40648</v>
      </c>
      <c r="B1255" s="25">
        <v>5.436935469353394E-2</v>
      </c>
    </row>
    <row r="1256" spans="1:2" x14ac:dyDescent="0.25">
      <c r="A1256" s="24">
        <v>40651</v>
      </c>
      <c r="B1256" s="25">
        <v>5.412342122816264E-2</v>
      </c>
    </row>
    <row r="1257" spans="1:2" x14ac:dyDescent="0.25">
      <c r="A1257" s="24">
        <v>40652</v>
      </c>
      <c r="B1257" s="25">
        <v>5.9732122903712576E-2</v>
      </c>
    </row>
    <row r="1258" spans="1:2" x14ac:dyDescent="0.25">
      <c r="A1258" s="24">
        <v>40653</v>
      </c>
      <c r="B1258" s="25">
        <v>5.7764725611802896E-2</v>
      </c>
    </row>
    <row r="1259" spans="1:2" x14ac:dyDescent="0.25">
      <c r="A1259" s="24">
        <v>40654</v>
      </c>
      <c r="B1259" s="25">
        <v>5.8185940937468671E-2</v>
      </c>
    </row>
    <row r="1260" spans="1:2" x14ac:dyDescent="0.25">
      <c r="A1260" s="24">
        <v>40658</v>
      </c>
      <c r="B1260" s="25">
        <v>5.7061120794609094E-2</v>
      </c>
    </row>
    <row r="1261" spans="1:2" x14ac:dyDescent="0.25">
      <c r="A1261" s="24">
        <v>40659</v>
      </c>
      <c r="B1261" s="25">
        <v>5.5253725176408038E-2</v>
      </c>
    </row>
    <row r="1262" spans="1:2" x14ac:dyDescent="0.25">
      <c r="A1262" s="24">
        <v>40660</v>
      </c>
      <c r="B1262" s="25">
        <v>5.790423258677261E-2</v>
      </c>
    </row>
    <row r="1263" spans="1:2" x14ac:dyDescent="0.25">
      <c r="A1263" s="24">
        <v>40661</v>
      </c>
      <c r="B1263" s="25">
        <v>5.6686232922935807E-2</v>
      </c>
    </row>
    <row r="1264" spans="1:2" x14ac:dyDescent="0.25">
      <c r="A1264" s="24">
        <v>40662</v>
      </c>
      <c r="B1264" s="25">
        <v>5.496899602331478E-2</v>
      </c>
    </row>
    <row r="1265" spans="1:2" x14ac:dyDescent="0.25">
      <c r="A1265" s="24">
        <v>40665</v>
      </c>
      <c r="B1265" s="25">
        <v>5.3506969509736026E-2</v>
      </c>
    </row>
    <row r="1266" spans="1:2" x14ac:dyDescent="0.25">
      <c r="A1266" s="24">
        <v>40666</v>
      </c>
      <c r="B1266" s="25">
        <v>5.2844872140029746E-2</v>
      </c>
    </row>
    <row r="1267" spans="1:2" x14ac:dyDescent="0.25">
      <c r="A1267" s="24">
        <v>40667</v>
      </c>
      <c r="B1267" s="25">
        <v>5.6917357068694045E-2</v>
      </c>
    </row>
    <row r="1268" spans="1:2" x14ac:dyDescent="0.25">
      <c r="A1268" s="24">
        <v>40668</v>
      </c>
      <c r="B1268" s="25">
        <v>5.8358811136169697E-2</v>
      </c>
    </row>
    <row r="1269" spans="1:2" x14ac:dyDescent="0.25">
      <c r="A1269" s="24">
        <v>40669</v>
      </c>
      <c r="B1269" s="25">
        <v>5.785577475630823E-2</v>
      </c>
    </row>
    <row r="1270" spans="1:2" x14ac:dyDescent="0.25">
      <c r="A1270" s="24">
        <v>40672</v>
      </c>
      <c r="B1270" s="25">
        <v>5.6493637347366864E-2</v>
      </c>
    </row>
    <row r="1271" spans="1:2" x14ac:dyDescent="0.25">
      <c r="A1271" s="24">
        <v>40673</v>
      </c>
      <c r="B1271" s="25">
        <v>5.4912777487519188E-2</v>
      </c>
    </row>
    <row r="1272" spans="1:2" x14ac:dyDescent="0.25">
      <c r="A1272" s="24">
        <v>40674</v>
      </c>
      <c r="B1272" s="25">
        <v>5.4488024719298929E-2</v>
      </c>
    </row>
    <row r="1273" spans="1:2" x14ac:dyDescent="0.25">
      <c r="A1273" s="24">
        <v>40675</v>
      </c>
      <c r="B1273" s="25">
        <v>5.2767690845543287E-2</v>
      </c>
    </row>
    <row r="1274" spans="1:2" x14ac:dyDescent="0.25">
      <c r="A1274" s="24">
        <v>40676</v>
      </c>
      <c r="B1274" s="25">
        <v>5.1603698009611239E-2</v>
      </c>
    </row>
    <row r="1275" spans="1:2" x14ac:dyDescent="0.25">
      <c r="A1275" s="24">
        <v>40679</v>
      </c>
      <c r="B1275" s="25">
        <v>5.1151401064499731E-2</v>
      </c>
    </row>
    <row r="1276" spans="1:2" x14ac:dyDescent="0.25">
      <c r="A1276" s="24">
        <v>40680</v>
      </c>
      <c r="B1276" s="25">
        <v>4.9550686495223761E-2</v>
      </c>
    </row>
    <row r="1277" spans="1:2" x14ac:dyDescent="0.25">
      <c r="A1277" s="24">
        <v>40681</v>
      </c>
      <c r="B1277" s="25">
        <v>4.7899938391097005E-2</v>
      </c>
    </row>
    <row r="1278" spans="1:2" x14ac:dyDescent="0.25">
      <c r="A1278" s="24">
        <v>40682</v>
      </c>
      <c r="B1278" s="25">
        <v>4.7419529233465228E-2</v>
      </c>
    </row>
    <row r="1279" spans="1:2" x14ac:dyDescent="0.25">
      <c r="A1279" s="24">
        <v>40683</v>
      </c>
      <c r="B1279" s="25">
        <v>4.612005864431272E-2</v>
      </c>
    </row>
    <row r="1280" spans="1:2" x14ac:dyDescent="0.25">
      <c r="A1280" s="24">
        <v>40686</v>
      </c>
      <c r="B1280" s="25">
        <v>4.7724704890380283E-2</v>
      </c>
    </row>
    <row r="1281" spans="1:2" x14ac:dyDescent="0.25">
      <c r="A1281" s="24">
        <v>40687</v>
      </c>
      <c r="B1281" s="25">
        <v>5.0437452547280118E-2</v>
      </c>
    </row>
    <row r="1282" spans="1:2" x14ac:dyDescent="0.25">
      <c r="A1282" s="24">
        <v>40688</v>
      </c>
      <c r="B1282" s="25">
        <v>4.8945866978743729E-2</v>
      </c>
    </row>
    <row r="1283" spans="1:2" x14ac:dyDescent="0.25">
      <c r="A1283" s="24">
        <v>40689</v>
      </c>
      <c r="B1283" s="25">
        <v>4.890735441606122E-2</v>
      </c>
    </row>
    <row r="1284" spans="1:2" x14ac:dyDescent="0.25">
      <c r="A1284" s="24">
        <v>40690</v>
      </c>
      <c r="B1284" s="25">
        <v>4.9383238832342566E-2</v>
      </c>
    </row>
    <row r="1285" spans="1:2" x14ac:dyDescent="0.25">
      <c r="A1285" s="24">
        <v>40694</v>
      </c>
      <c r="B1285" s="25">
        <v>4.8647412659506929E-2</v>
      </c>
    </row>
    <row r="1286" spans="1:2" x14ac:dyDescent="0.25">
      <c r="A1286" s="24">
        <v>40695</v>
      </c>
      <c r="B1286" s="25">
        <v>4.9721959635508822E-2</v>
      </c>
    </row>
    <row r="1287" spans="1:2" x14ac:dyDescent="0.25">
      <c r="A1287" s="24">
        <v>40696</v>
      </c>
      <c r="B1287" s="25">
        <v>5.6729702397325277E-2</v>
      </c>
    </row>
    <row r="1288" spans="1:2" x14ac:dyDescent="0.25">
      <c r="A1288" s="24">
        <v>40697</v>
      </c>
      <c r="B1288" s="25">
        <v>5.4758235398384175E-2</v>
      </c>
    </row>
    <row r="1289" spans="1:2" x14ac:dyDescent="0.25">
      <c r="A1289" s="24">
        <v>40700</v>
      </c>
      <c r="B1289" s="25">
        <v>5.6233618573111266E-2</v>
      </c>
    </row>
    <row r="1290" spans="1:2" x14ac:dyDescent="0.25">
      <c r="A1290" s="24">
        <v>40701</v>
      </c>
      <c r="B1290" s="25">
        <v>5.6514516365094442E-2</v>
      </c>
    </row>
    <row r="1291" spans="1:2" x14ac:dyDescent="0.25">
      <c r="A1291" s="24">
        <v>40702</v>
      </c>
      <c r="B1291" s="25">
        <v>5.4518338536595046E-2</v>
      </c>
    </row>
    <row r="1292" spans="1:2" x14ac:dyDescent="0.25">
      <c r="A1292" s="24">
        <v>40703</v>
      </c>
      <c r="B1292" s="25">
        <v>5.3922798291055743E-2</v>
      </c>
    </row>
    <row r="1293" spans="1:2" x14ac:dyDescent="0.25">
      <c r="A1293" s="24">
        <v>40704</v>
      </c>
      <c r="B1293" s="25">
        <v>5.345987383551544E-2</v>
      </c>
    </row>
    <row r="1294" spans="1:2" x14ac:dyDescent="0.25">
      <c r="A1294" s="24">
        <v>40707</v>
      </c>
      <c r="B1294" s="25">
        <v>5.4493913318563666E-2</v>
      </c>
    </row>
    <row r="1295" spans="1:2" x14ac:dyDescent="0.25">
      <c r="A1295" s="24">
        <v>40708</v>
      </c>
      <c r="B1295" s="25">
        <v>5.2756897219598545E-2</v>
      </c>
    </row>
    <row r="1296" spans="1:2" x14ac:dyDescent="0.25">
      <c r="A1296" s="24">
        <v>40709</v>
      </c>
      <c r="B1296" s="25">
        <v>5.2761398536498541E-2</v>
      </c>
    </row>
    <row r="1297" spans="1:2" x14ac:dyDescent="0.25">
      <c r="A1297" s="24">
        <v>40710</v>
      </c>
      <c r="B1297" s="25">
        <v>5.6990788406907515E-2</v>
      </c>
    </row>
    <row r="1298" spans="1:2" x14ac:dyDescent="0.25">
      <c r="A1298" s="24">
        <v>40711</v>
      </c>
      <c r="B1298" s="25">
        <v>5.5360573713301352E-2</v>
      </c>
    </row>
    <row r="1299" spans="1:2" x14ac:dyDescent="0.25">
      <c r="A1299" s="24">
        <v>40714</v>
      </c>
      <c r="B1299" s="25">
        <v>5.3404911125031269E-2</v>
      </c>
    </row>
    <row r="1300" spans="1:2" x14ac:dyDescent="0.25">
      <c r="A1300" s="24">
        <v>40715</v>
      </c>
      <c r="B1300" s="25">
        <v>5.1600719356337497E-2</v>
      </c>
    </row>
    <row r="1301" spans="1:2" x14ac:dyDescent="0.25">
      <c r="A1301" s="24">
        <v>40716</v>
      </c>
      <c r="B1301" s="25">
        <v>5.9634291888349109E-2</v>
      </c>
    </row>
    <row r="1302" spans="1:2" x14ac:dyDescent="0.25">
      <c r="A1302" s="24">
        <v>40717</v>
      </c>
      <c r="B1302" s="25">
        <v>5.8493477659630512E-2</v>
      </c>
    </row>
    <row r="1303" spans="1:2" x14ac:dyDescent="0.25">
      <c r="A1303" s="24">
        <v>40718</v>
      </c>
      <c r="B1303" s="25">
        <v>5.6407129228033759E-2</v>
      </c>
    </row>
    <row r="1304" spans="1:2" x14ac:dyDescent="0.25">
      <c r="A1304" s="24">
        <v>40721</v>
      </c>
      <c r="B1304" s="25">
        <v>6.1395314033713441E-2</v>
      </c>
    </row>
    <row r="1305" spans="1:2" x14ac:dyDescent="0.25">
      <c r="A1305" s="24">
        <v>40722</v>
      </c>
      <c r="B1305" s="25">
        <v>6.1525748364751026E-2</v>
      </c>
    </row>
    <row r="1306" spans="1:2" x14ac:dyDescent="0.25">
      <c r="A1306" s="24">
        <v>40723</v>
      </c>
      <c r="B1306" s="25">
        <v>6.3921249139862177E-2</v>
      </c>
    </row>
    <row r="1307" spans="1:2" x14ac:dyDescent="0.25">
      <c r="A1307" s="24">
        <v>40724</v>
      </c>
      <c r="B1307" s="25">
        <v>6.1679844818346236E-2</v>
      </c>
    </row>
    <row r="1308" spans="1:2" x14ac:dyDescent="0.25">
      <c r="A1308" s="24">
        <v>40725</v>
      </c>
      <c r="B1308" s="25">
        <v>6.1522823040290241E-2</v>
      </c>
    </row>
    <row r="1309" spans="1:2" x14ac:dyDescent="0.25">
      <c r="A1309" s="24">
        <v>40729</v>
      </c>
      <c r="B1309" s="25">
        <v>6.75348755839566E-2</v>
      </c>
    </row>
    <row r="1310" spans="1:2" x14ac:dyDescent="0.25">
      <c r="A1310" s="24">
        <v>40730</v>
      </c>
      <c r="B1310" s="25">
        <v>6.6273178242655717E-2</v>
      </c>
    </row>
    <row r="1311" spans="1:2" x14ac:dyDescent="0.25">
      <c r="A1311" s="24">
        <v>40731</v>
      </c>
      <c r="B1311" s="25">
        <v>6.390240039176337E-2</v>
      </c>
    </row>
    <row r="1312" spans="1:2" x14ac:dyDescent="0.25">
      <c r="A1312" s="24">
        <v>40732</v>
      </c>
      <c r="B1312" s="25">
        <v>6.5546162731288687E-2</v>
      </c>
    </row>
    <row r="1313" spans="1:2" x14ac:dyDescent="0.25">
      <c r="A1313" s="24">
        <v>40735</v>
      </c>
      <c r="B1313" s="25">
        <v>6.4421352497687406E-2</v>
      </c>
    </row>
    <row r="1314" spans="1:2" x14ac:dyDescent="0.25">
      <c r="A1314" s="24">
        <v>40736</v>
      </c>
      <c r="B1314" s="25">
        <v>6.8293518476655948E-2</v>
      </c>
    </row>
    <row r="1315" spans="1:2" x14ac:dyDescent="0.25">
      <c r="A1315" s="24">
        <v>40737</v>
      </c>
      <c r="B1315" s="25">
        <v>6.6025404589734452E-2</v>
      </c>
    </row>
    <row r="1316" spans="1:2" x14ac:dyDescent="0.25">
      <c r="A1316" s="24">
        <v>40738</v>
      </c>
      <c r="B1316" s="25">
        <v>6.3638712085418575E-2</v>
      </c>
    </row>
    <row r="1317" spans="1:2" x14ac:dyDescent="0.25">
      <c r="A1317" s="24">
        <v>40739</v>
      </c>
      <c r="B1317" s="25">
        <v>6.2338947358813651E-2</v>
      </c>
    </row>
    <row r="1318" spans="1:2" x14ac:dyDescent="0.25">
      <c r="A1318" s="24">
        <v>40742</v>
      </c>
      <c r="B1318" s="25">
        <v>6.0293710407798864E-2</v>
      </c>
    </row>
    <row r="1319" spans="1:2" x14ac:dyDescent="0.25">
      <c r="A1319" s="24">
        <v>40743</v>
      </c>
      <c r="B1319" s="25">
        <v>5.991734428933649E-2</v>
      </c>
    </row>
    <row r="1320" spans="1:2" x14ac:dyDescent="0.25">
      <c r="A1320" s="24">
        <v>40744</v>
      </c>
      <c r="B1320" s="25">
        <v>6.1159669328573918E-2</v>
      </c>
    </row>
    <row r="1321" spans="1:2" x14ac:dyDescent="0.25">
      <c r="A1321" s="24">
        <v>40745</v>
      </c>
      <c r="B1321" s="25">
        <v>5.8970705268814178E-2</v>
      </c>
    </row>
    <row r="1322" spans="1:2" x14ac:dyDescent="0.25">
      <c r="A1322" s="24">
        <v>40746</v>
      </c>
      <c r="B1322" s="25">
        <v>6.6138663763920275E-2</v>
      </c>
    </row>
    <row r="1323" spans="1:2" x14ac:dyDescent="0.25">
      <c r="A1323" s="24">
        <v>40749</v>
      </c>
      <c r="B1323" s="25">
        <v>6.4308404344762593E-2</v>
      </c>
    </row>
    <row r="1324" spans="1:2" x14ac:dyDescent="0.25">
      <c r="A1324" s="24">
        <v>40750</v>
      </c>
      <c r="B1324" s="25">
        <v>6.318674667048603E-2</v>
      </c>
    </row>
    <row r="1325" spans="1:2" x14ac:dyDescent="0.25">
      <c r="A1325" s="24">
        <v>40751</v>
      </c>
      <c r="B1325" s="25">
        <v>6.2617765326569083E-2</v>
      </c>
    </row>
    <row r="1326" spans="1:2" x14ac:dyDescent="0.25">
      <c r="A1326" s="24">
        <v>40752</v>
      </c>
      <c r="B1326" s="25">
        <v>7.0111151460317767E-2</v>
      </c>
    </row>
    <row r="1327" spans="1:2" x14ac:dyDescent="0.25">
      <c r="A1327" s="24">
        <v>40753</v>
      </c>
      <c r="B1327" s="25">
        <v>6.7998182219527567E-2</v>
      </c>
    </row>
    <row r="1328" spans="1:2" x14ac:dyDescent="0.25">
      <c r="A1328" s="24">
        <v>40756</v>
      </c>
      <c r="B1328" s="25">
        <v>6.5542360931096874E-2</v>
      </c>
    </row>
    <row r="1329" spans="1:2" x14ac:dyDescent="0.25">
      <c r="A1329" s="24">
        <v>40757</v>
      </c>
      <c r="B1329" s="25">
        <v>6.4985089336134061E-2</v>
      </c>
    </row>
    <row r="1330" spans="1:2" x14ac:dyDescent="0.25">
      <c r="A1330" s="24">
        <v>40758</v>
      </c>
      <c r="B1330" s="25">
        <v>7.6279582920551564E-2</v>
      </c>
    </row>
    <row r="1331" spans="1:2" x14ac:dyDescent="0.25">
      <c r="A1331" s="24">
        <v>40759</v>
      </c>
      <c r="B1331" s="25">
        <v>7.3506153296165402E-2</v>
      </c>
    </row>
    <row r="1332" spans="1:2" x14ac:dyDescent="0.25">
      <c r="A1332" s="24">
        <v>40760</v>
      </c>
      <c r="B1332" s="25">
        <v>0.10286269487272845</v>
      </c>
    </row>
    <row r="1333" spans="1:2" x14ac:dyDescent="0.25">
      <c r="A1333" s="24">
        <v>40763</v>
      </c>
      <c r="B1333" s="25">
        <v>0.10097613779962407</v>
      </c>
    </row>
    <row r="1334" spans="1:2" x14ac:dyDescent="0.25">
      <c r="A1334" s="24">
        <v>40764</v>
      </c>
      <c r="B1334" s="25">
        <v>0.15677378997843899</v>
      </c>
    </row>
    <row r="1335" spans="1:2" x14ac:dyDescent="0.25">
      <c r="A1335" s="24">
        <v>40765</v>
      </c>
      <c r="B1335" s="25">
        <v>0.17623619782587127</v>
      </c>
    </row>
    <row r="1336" spans="1:2" x14ac:dyDescent="0.25">
      <c r="A1336" s="24">
        <v>40766</v>
      </c>
      <c r="B1336" s="25">
        <v>0.18212729099736946</v>
      </c>
    </row>
    <row r="1337" spans="1:2" x14ac:dyDescent="0.25">
      <c r="A1337" s="24">
        <v>40767</v>
      </c>
      <c r="B1337" s="25">
        <v>0.19306509952427034</v>
      </c>
    </row>
    <row r="1338" spans="1:2" x14ac:dyDescent="0.25">
      <c r="A1338" s="24">
        <v>40770</v>
      </c>
      <c r="B1338" s="25">
        <v>0.18631837476605895</v>
      </c>
    </row>
    <row r="1339" spans="1:2" x14ac:dyDescent="0.25">
      <c r="A1339" s="24">
        <v>40771</v>
      </c>
      <c r="B1339" s="25">
        <v>0.18149254502987922</v>
      </c>
    </row>
    <row r="1340" spans="1:2" x14ac:dyDescent="0.25">
      <c r="A1340" s="24">
        <v>40772</v>
      </c>
      <c r="B1340" s="25">
        <v>0.17604251442637261</v>
      </c>
    </row>
    <row r="1341" spans="1:2" x14ac:dyDescent="0.25">
      <c r="A1341" s="24">
        <v>40773</v>
      </c>
      <c r="B1341" s="25">
        <v>0.16965174035725544</v>
      </c>
    </row>
    <row r="1342" spans="1:2" x14ac:dyDescent="0.25">
      <c r="A1342" s="24">
        <v>40774</v>
      </c>
      <c r="B1342" s="25">
        <v>0.17939287667217899</v>
      </c>
    </row>
    <row r="1343" spans="1:2" x14ac:dyDescent="0.25">
      <c r="A1343" s="24">
        <v>40777</v>
      </c>
      <c r="B1343" s="25">
        <v>0.17292776486535757</v>
      </c>
    </row>
    <row r="1344" spans="1:2" x14ac:dyDescent="0.25">
      <c r="A1344" s="24">
        <v>40778</v>
      </c>
      <c r="B1344" s="25">
        <v>0.16671751498715204</v>
      </c>
    </row>
    <row r="1345" spans="1:2" x14ac:dyDescent="0.25">
      <c r="A1345" s="24">
        <v>40779</v>
      </c>
      <c r="B1345" s="25">
        <v>0.16819874245868985</v>
      </c>
    </row>
    <row r="1346" spans="1:2" x14ac:dyDescent="0.25">
      <c r="A1346" s="24">
        <v>40780</v>
      </c>
      <c r="B1346" s="25">
        <v>0.16301169809806945</v>
      </c>
    </row>
    <row r="1347" spans="1:2" x14ac:dyDescent="0.25">
      <c r="A1347" s="24">
        <v>40781</v>
      </c>
      <c r="B1347" s="25">
        <v>0.16056895486430062</v>
      </c>
    </row>
    <row r="1348" spans="1:2" x14ac:dyDescent="0.25">
      <c r="A1348" s="24">
        <v>40784</v>
      </c>
      <c r="B1348" s="25">
        <v>0.15769513787164913</v>
      </c>
    </row>
    <row r="1349" spans="1:2" x14ac:dyDescent="0.25">
      <c r="A1349" s="24">
        <v>40785</v>
      </c>
      <c r="B1349" s="25">
        <v>0.16421449837595642</v>
      </c>
    </row>
    <row r="1350" spans="1:2" x14ac:dyDescent="0.25">
      <c r="A1350" s="24">
        <v>40786</v>
      </c>
      <c r="B1350" s="25">
        <v>0.15839707898543756</v>
      </c>
    </row>
    <row r="1351" spans="1:2" x14ac:dyDescent="0.25">
      <c r="A1351" s="24">
        <v>40787</v>
      </c>
      <c r="B1351" s="25">
        <v>0.15266769907244354</v>
      </c>
    </row>
    <row r="1352" spans="1:2" x14ac:dyDescent="0.25">
      <c r="A1352" s="24">
        <v>40788</v>
      </c>
      <c r="B1352" s="25">
        <v>0.14841202498550704</v>
      </c>
    </row>
    <row r="1353" spans="1:2" x14ac:dyDescent="0.25">
      <c r="A1353" s="24">
        <v>40792</v>
      </c>
      <c r="B1353" s="25">
        <v>0.14948541408713081</v>
      </c>
    </row>
    <row r="1354" spans="1:2" x14ac:dyDescent="0.25">
      <c r="A1354" s="24">
        <v>40793</v>
      </c>
      <c r="B1354" s="25">
        <v>0.14486309900767816</v>
      </c>
    </row>
    <row r="1355" spans="1:2" x14ac:dyDescent="0.25">
      <c r="A1355" s="24">
        <v>40794</v>
      </c>
      <c r="B1355" s="25">
        <v>0.14847660148279407</v>
      </c>
    </row>
    <row r="1356" spans="1:2" x14ac:dyDescent="0.25">
      <c r="A1356" s="24">
        <v>40795</v>
      </c>
      <c r="B1356" s="25">
        <v>0.14375554445002878</v>
      </c>
    </row>
    <row r="1357" spans="1:2" x14ac:dyDescent="0.25">
      <c r="A1357" s="24">
        <v>40798</v>
      </c>
      <c r="B1357" s="25">
        <v>0.14354675402940945</v>
      </c>
    </row>
    <row r="1358" spans="1:2" x14ac:dyDescent="0.25">
      <c r="A1358" s="24">
        <v>40799</v>
      </c>
      <c r="B1358" s="25">
        <v>0.13837164012187173</v>
      </c>
    </row>
    <row r="1359" spans="1:2" x14ac:dyDescent="0.25">
      <c r="A1359" s="24">
        <v>40800</v>
      </c>
      <c r="B1359" s="25">
        <v>0.13457999150707411</v>
      </c>
    </row>
    <row r="1360" spans="1:2" x14ac:dyDescent="0.25">
      <c r="A1360" s="24">
        <v>40801</v>
      </c>
      <c r="B1360" s="25">
        <v>0.13237492043467988</v>
      </c>
    </row>
    <row r="1361" spans="1:2" x14ac:dyDescent="0.25">
      <c r="A1361" s="24">
        <v>40802</v>
      </c>
      <c r="B1361" s="25">
        <v>0.13010970759673546</v>
      </c>
    </row>
    <row r="1362" spans="1:2" x14ac:dyDescent="0.25">
      <c r="A1362" s="24">
        <v>40805</v>
      </c>
      <c r="B1362" s="25">
        <v>0.12541004717436249</v>
      </c>
    </row>
    <row r="1363" spans="1:2" x14ac:dyDescent="0.25">
      <c r="A1363" s="24">
        <v>40806</v>
      </c>
      <c r="B1363" s="25">
        <v>0.12159277008720808</v>
      </c>
    </row>
    <row r="1364" spans="1:2" x14ac:dyDescent="0.25">
      <c r="A1364" s="24">
        <v>40807</v>
      </c>
      <c r="B1364" s="25">
        <v>0.11783303422762803</v>
      </c>
    </row>
    <row r="1365" spans="1:2" x14ac:dyDescent="0.25">
      <c r="A1365" s="24">
        <v>40808</v>
      </c>
      <c r="B1365" s="25">
        <v>0.12155200240654687</v>
      </c>
    </row>
    <row r="1366" spans="1:2" x14ac:dyDescent="0.25">
      <c r="A1366" s="24">
        <v>40809</v>
      </c>
      <c r="B1366" s="25">
        <v>0.11990191388987638</v>
      </c>
    </row>
    <row r="1367" spans="1:2" x14ac:dyDescent="0.25">
      <c r="A1367" s="24">
        <v>40812</v>
      </c>
      <c r="B1367" s="25">
        <v>0.1175950058773671</v>
      </c>
    </row>
    <row r="1368" spans="1:2" x14ac:dyDescent="0.25">
      <c r="A1368" s="24">
        <v>40813</v>
      </c>
      <c r="B1368" s="25">
        <v>0.11663417747745396</v>
      </c>
    </row>
    <row r="1369" spans="1:2" x14ac:dyDescent="0.25">
      <c r="A1369" s="24">
        <v>40814</v>
      </c>
      <c r="B1369" s="25">
        <v>0.11500583040548835</v>
      </c>
    </row>
    <row r="1370" spans="1:2" x14ac:dyDescent="0.25">
      <c r="A1370" s="24">
        <v>40815</v>
      </c>
      <c r="B1370" s="25">
        <v>0.12175384882085148</v>
      </c>
    </row>
    <row r="1371" spans="1:2" x14ac:dyDescent="0.25">
      <c r="A1371" s="24">
        <v>40816</v>
      </c>
      <c r="B1371" s="25">
        <v>0.11886949014604839</v>
      </c>
    </row>
    <row r="1372" spans="1:2" x14ac:dyDescent="0.25">
      <c r="A1372" s="24">
        <v>40819</v>
      </c>
      <c r="B1372" s="25">
        <v>0.11771798803885711</v>
      </c>
    </row>
    <row r="1373" spans="1:2" x14ac:dyDescent="0.25">
      <c r="A1373" s="24">
        <v>40820</v>
      </c>
      <c r="B1373" s="25">
        <v>0.12764951651152517</v>
      </c>
    </row>
    <row r="1374" spans="1:2" x14ac:dyDescent="0.25">
      <c r="A1374" s="24">
        <v>40821</v>
      </c>
      <c r="B1374" s="25">
        <v>0.13580385006057846</v>
      </c>
    </row>
    <row r="1375" spans="1:2" x14ac:dyDescent="0.25">
      <c r="A1375" s="24">
        <v>40822</v>
      </c>
      <c r="B1375" s="25">
        <v>0.13434165971438666</v>
      </c>
    </row>
    <row r="1376" spans="1:2" x14ac:dyDescent="0.25">
      <c r="A1376" s="24">
        <v>40823</v>
      </c>
      <c r="B1376" s="25">
        <v>0.13145541461966045</v>
      </c>
    </row>
    <row r="1377" spans="1:2" x14ac:dyDescent="0.25">
      <c r="A1377" s="24">
        <v>40826</v>
      </c>
      <c r="B1377" s="25">
        <v>0.12971938682430578</v>
      </c>
    </row>
    <row r="1378" spans="1:2" x14ac:dyDescent="0.25">
      <c r="A1378" s="24">
        <v>40827</v>
      </c>
      <c r="B1378" s="25">
        <v>0.1319674883525023</v>
      </c>
    </row>
    <row r="1379" spans="1:2" x14ac:dyDescent="0.25">
      <c r="A1379" s="24">
        <v>40828</v>
      </c>
      <c r="B1379" s="25">
        <v>0.12721730499904341</v>
      </c>
    </row>
    <row r="1380" spans="1:2" x14ac:dyDescent="0.25">
      <c r="A1380" s="24">
        <v>40829</v>
      </c>
      <c r="B1380" s="25">
        <v>0.12404328172993198</v>
      </c>
    </row>
    <row r="1381" spans="1:2" x14ac:dyDescent="0.25">
      <c r="A1381" s="24">
        <v>40830</v>
      </c>
      <c r="B1381" s="25">
        <v>0.11964609881661969</v>
      </c>
    </row>
    <row r="1382" spans="1:2" x14ac:dyDescent="0.25">
      <c r="A1382" s="24">
        <v>40833</v>
      </c>
      <c r="B1382" s="25">
        <v>0.1176760597888848</v>
      </c>
    </row>
    <row r="1383" spans="1:2" x14ac:dyDescent="0.25">
      <c r="A1383" s="24">
        <v>40834</v>
      </c>
      <c r="B1383" s="25">
        <v>0.11867053283823166</v>
      </c>
    </row>
    <row r="1384" spans="1:2" x14ac:dyDescent="0.25">
      <c r="A1384" s="24">
        <v>40835</v>
      </c>
      <c r="B1384" s="25">
        <v>0.11906406032520984</v>
      </c>
    </row>
    <row r="1385" spans="1:2" x14ac:dyDescent="0.25">
      <c r="A1385" s="24">
        <v>40836</v>
      </c>
      <c r="B1385" s="25">
        <v>0.11751146032759198</v>
      </c>
    </row>
    <row r="1386" spans="1:2" x14ac:dyDescent="0.25">
      <c r="A1386" s="24">
        <v>40837</v>
      </c>
      <c r="B1386" s="25">
        <v>0.11412113999714321</v>
      </c>
    </row>
    <row r="1387" spans="1:2" x14ac:dyDescent="0.25">
      <c r="A1387" s="24">
        <v>40840</v>
      </c>
      <c r="B1387" s="25">
        <v>0.11138764670071524</v>
      </c>
    </row>
    <row r="1388" spans="1:2" x14ac:dyDescent="0.25">
      <c r="A1388" s="24">
        <v>40841</v>
      </c>
      <c r="B1388" s="25">
        <v>0.10974516959156851</v>
      </c>
    </row>
    <row r="1389" spans="1:2" x14ac:dyDescent="0.25">
      <c r="A1389" s="24">
        <v>40842</v>
      </c>
      <c r="B1389" s="25">
        <v>0.11179825215803312</v>
      </c>
    </row>
    <row r="1390" spans="1:2" x14ac:dyDescent="0.25">
      <c r="A1390" s="24">
        <v>40843</v>
      </c>
      <c r="B1390" s="25">
        <v>0.10836928605560657</v>
      </c>
    </row>
    <row r="1391" spans="1:2" x14ac:dyDescent="0.25">
      <c r="A1391" s="24">
        <v>40844</v>
      </c>
      <c r="B1391" s="25">
        <v>0.1289624937870224</v>
      </c>
    </row>
    <row r="1392" spans="1:2" x14ac:dyDescent="0.25">
      <c r="A1392" s="24">
        <v>40847</v>
      </c>
      <c r="B1392" s="25">
        <v>0.12427471507110345</v>
      </c>
    </row>
    <row r="1393" spans="1:2" x14ac:dyDescent="0.25">
      <c r="A1393" s="24">
        <v>40848</v>
      </c>
      <c r="B1393" s="25">
        <v>0.12864072406177196</v>
      </c>
    </row>
    <row r="1394" spans="1:2" x14ac:dyDescent="0.25">
      <c r="A1394" s="24">
        <v>40849</v>
      </c>
      <c r="B1394" s="25">
        <v>0.1384666163194441</v>
      </c>
    </row>
    <row r="1395" spans="1:2" x14ac:dyDescent="0.25">
      <c r="A1395" s="24">
        <v>40850</v>
      </c>
      <c r="B1395" s="25">
        <v>0.13742336300731364</v>
      </c>
    </row>
    <row r="1396" spans="1:2" x14ac:dyDescent="0.25">
      <c r="A1396" s="24">
        <v>40851</v>
      </c>
      <c r="B1396" s="25">
        <v>0.13620346464217695</v>
      </c>
    </row>
    <row r="1397" spans="1:2" x14ac:dyDescent="0.25">
      <c r="A1397" s="24">
        <v>40854</v>
      </c>
      <c r="B1397" s="25">
        <v>0.13157672329698716</v>
      </c>
    </row>
    <row r="1398" spans="1:2" x14ac:dyDescent="0.25">
      <c r="A1398" s="24">
        <v>40855</v>
      </c>
      <c r="B1398" s="25">
        <v>0.12680889652935032</v>
      </c>
    </row>
    <row r="1399" spans="1:2" x14ac:dyDescent="0.25">
      <c r="A1399" s="24">
        <v>40856</v>
      </c>
      <c r="B1399" s="25">
        <v>0.12540163450474601</v>
      </c>
    </row>
    <row r="1400" spans="1:2" x14ac:dyDescent="0.25">
      <c r="A1400" s="24">
        <v>40857</v>
      </c>
      <c r="B1400" s="25">
        <v>0.14116327583629001</v>
      </c>
    </row>
    <row r="1401" spans="1:2" x14ac:dyDescent="0.25">
      <c r="A1401" s="24">
        <v>40858</v>
      </c>
      <c r="B1401" s="25">
        <v>0.13773593120653221</v>
      </c>
    </row>
    <row r="1402" spans="1:2" x14ac:dyDescent="0.25">
      <c r="A1402" s="24">
        <v>40861</v>
      </c>
      <c r="B1402" s="25">
        <v>0.13693224145403493</v>
      </c>
    </row>
    <row r="1403" spans="1:2" x14ac:dyDescent="0.25">
      <c r="A1403" s="24">
        <v>40862</v>
      </c>
      <c r="B1403" s="25">
        <v>0.13289806036889934</v>
      </c>
    </row>
    <row r="1404" spans="1:2" x14ac:dyDescent="0.25">
      <c r="A1404" s="24">
        <v>40863</v>
      </c>
      <c r="B1404" s="25">
        <v>0.12840085679513721</v>
      </c>
    </row>
    <row r="1405" spans="1:2" x14ac:dyDescent="0.25">
      <c r="A1405" s="24">
        <v>40864</v>
      </c>
      <c r="B1405" s="25">
        <v>0.12509784346461802</v>
      </c>
    </row>
    <row r="1406" spans="1:2" x14ac:dyDescent="0.25">
      <c r="A1406" s="24">
        <v>40865</v>
      </c>
      <c r="B1406" s="25">
        <v>0.12308797850273116</v>
      </c>
    </row>
    <row r="1407" spans="1:2" x14ac:dyDescent="0.25">
      <c r="A1407" s="24">
        <v>40868</v>
      </c>
      <c r="B1407" s="25">
        <v>0.11879208974296075</v>
      </c>
    </row>
    <row r="1408" spans="1:2" x14ac:dyDescent="0.25">
      <c r="A1408" s="24">
        <v>40869</v>
      </c>
      <c r="B1408" s="25">
        <v>0.12386850087275751</v>
      </c>
    </row>
    <row r="1409" spans="1:2" x14ac:dyDescent="0.25">
      <c r="A1409" s="24">
        <v>40870</v>
      </c>
      <c r="B1409" s="25">
        <v>0.11945995202609215</v>
      </c>
    </row>
    <row r="1410" spans="1:2" x14ac:dyDescent="0.25">
      <c r="A1410" s="24">
        <v>40872</v>
      </c>
      <c r="B1410" s="25">
        <v>0.12251935075084336</v>
      </c>
    </row>
    <row r="1411" spans="1:2" x14ac:dyDescent="0.25">
      <c r="A1411" s="24">
        <v>40875</v>
      </c>
      <c r="B1411" s="25">
        <v>0.11838706281247893</v>
      </c>
    </row>
    <row r="1412" spans="1:2" x14ac:dyDescent="0.25">
      <c r="A1412" s="24">
        <v>40876</v>
      </c>
      <c r="B1412" s="25">
        <v>0.12841100132286926</v>
      </c>
    </row>
    <row r="1413" spans="1:2" x14ac:dyDescent="0.25">
      <c r="A1413" s="24">
        <v>40877</v>
      </c>
      <c r="B1413" s="25">
        <v>0.12388692949023911</v>
      </c>
    </row>
    <row r="1414" spans="1:2" x14ac:dyDescent="0.25">
      <c r="A1414" s="24">
        <v>40878</v>
      </c>
      <c r="B1414" s="25">
        <v>0.13925607235446485</v>
      </c>
    </row>
    <row r="1415" spans="1:2" x14ac:dyDescent="0.25">
      <c r="A1415" s="24">
        <v>40879</v>
      </c>
      <c r="B1415" s="25">
        <v>0.13419290976739959</v>
      </c>
    </row>
    <row r="1416" spans="1:2" x14ac:dyDescent="0.25">
      <c r="A1416" s="24">
        <v>40882</v>
      </c>
      <c r="B1416" s="25">
        <v>0.13005894818614541</v>
      </c>
    </row>
    <row r="1417" spans="1:2" x14ac:dyDescent="0.25">
      <c r="A1417" s="24">
        <v>40883</v>
      </c>
      <c r="B1417" s="25">
        <v>0.12731529705578118</v>
      </c>
    </row>
    <row r="1418" spans="1:2" x14ac:dyDescent="0.25">
      <c r="A1418" s="24">
        <v>40884</v>
      </c>
      <c r="B1418" s="25">
        <v>0.1228289774111561</v>
      </c>
    </row>
    <row r="1419" spans="1:2" x14ac:dyDescent="0.25">
      <c r="A1419" s="24">
        <v>40885</v>
      </c>
      <c r="B1419" s="25">
        <v>0.11836502313624221</v>
      </c>
    </row>
    <row r="1420" spans="1:2" x14ac:dyDescent="0.25">
      <c r="A1420" s="24">
        <v>40886</v>
      </c>
      <c r="B1420" s="25">
        <v>0.1212580445199538</v>
      </c>
    </row>
    <row r="1421" spans="1:2" x14ac:dyDescent="0.25">
      <c r="A1421" s="24">
        <v>40889</v>
      </c>
      <c r="B1421" s="25">
        <v>0.12349128498301354</v>
      </c>
    </row>
    <row r="1422" spans="1:2" x14ac:dyDescent="0.25">
      <c r="A1422" s="24">
        <v>40890</v>
      </c>
      <c r="B1422" s="25">
        <v>0.12142526568311791</v>
      </c>
    </row>
    <row r="1423" spans="1:2" x14ac:dyDescent="0.25">
      <c r="A1423" s="24">
        <v>40891</v>
      </c>
      <c r="B1423" s="25">
        <v>0.11876570577255417</v>
      </c>
    </row>
    <row r="1424" spans="1:2" x14ac:dyDescent="0.25">
      <c r="A1424" s="24">
        <v>40892</v>
      </c>
      <c r="B1424" s="25">
        <v>0.11647653553451366</v>
      </c>
    </row>
    <row r="1425" spans="1:2" x14ac:dyDescent="0.25">
      <c r="A1425" s="24">
        <v>40893</v>
      </c>
      <c r="B1425" s="25">
        <v>0.11380763867656969</v>
      </c>
    </row>
    <row r="1426" spans="1:2" x14ac:dyDescent="0.25">
      <c r="A1426" s="24">
        <v>40896</v>
      </c>
      <c r="B1426" s="25">
        <v>0.11684660994462147</v>
      </c>
    </row>
    <row r="1427" spans="1:2" x14ac:dyDescent="0.25">
      <c r="A1427" s="24">
        <v>40897</v>
      </c>
      <c r="B1427" s="25">
        <v>0.11465934676355576</v>
      </c>
    </row>
    <row r="1428" spans="1:2" x14ac:dyDescent="0.25">
      <c r="A1428" s="24">
        <v>40898</v>
      </c>
      <c r="B1428" s="25">
        <v>0.12363492791332197</v>
      </c>
    </row>
    <row r="1429" spans="1:2" x14ac:dyDescent="0.25">
      <c r="A1429" s="24">
        <v>40899</v>
      </c>
      <c r="B1429" s="25">
        <v>0.11926638024961217</v>
      </c>
    </row>
    <row r="1430" spans="1:2" x14ac:dyDescent="0.25">
      <c r="A1430" s="24">
        <v>40900</v>
      </c>
      <c r="B1430" s="25">
        <v>0.11597695703802739</v>
      </c>
    </row>
    <row r="1431" spans="1:2" x14ac:dyDescent="0.25">
      <c r="A1431" s="24">
        <v>40904</v>
      </c>
      <c r="B1431" s="25">
        <v>0.1118544775337889</v>
      </c>
    </row>
    <row r="1432" spans="1:2" x14ac:dyDescent="0.25">
      <c r="A1432" s="24">
        <v>40905</v>
      </c>
      <c r="B1432" s="25">
        <v>0.10794512960869077</v>
      </c>
    </row>
    <row r="1433" spans="1:2" x14ac:dyDescent="0.25">
      <c r="A1433" s="24">
        <v>40906</v>
      </c>
      <c r="B1433" s="25">
        <v>0.10770972508769028</v>
      </c>
    </row>
    <row r="1434" spans="1:2" x14ac:dyDescent="0.25">
      <c r="A1434" s="24">
        <v>40907</v>
      </c>
      <c r="B1434" s="25">
        <v>0.10544861200581625</v>
      </c>
    </row>
    <row r="1435" spans="1:2" x14ac:dyDescent="0.25">
      <c r="A1435" s="24">
        <v>40911</v>
      </c>
      <c r="B1435" s="25">
        <v>0.10177624949803597</v>
      </c>
    </row>
    <row r="1436" spans="1:2" x14ac:dyDescent="0.25">
      <c r="A1436" s="24">
        <v>40912</v>
      </c>
      <c r="B1436" s="25">
        <v>0.10129517368299262</v>
      </c>
    </row>
    <row r="1437" spans="1:2" x14ac:dyDescent="0.25">
      <c r="A1437" s="24">
        <v>40913</v>
      </c>
      <c r="B1437" s="25">
        <v>9.7859077208765674E-2</v>
      </c>
    </row>
    <row r="1438" spans="1:2" x14ac:dyDescent="0.25">
      <c r="A1438" s="24">
        <v>40914</v>
      </c>
      <c r="B1438" s="25">
        <v>9.5031933773164837E-2</v>
      </c>
    </row>
    <row r="1439" spans="1:2" x14ac:dyDescent="0.25">
      <c r="A1439" s="24">
        <v>40917</v>
      </c>
      <c r="B1439" s="25">
        <v>9.1621237210540968E-2</v>
      </c>
    </row>
    <row r="1440" spans="1:2" x14ac:dyDescent="0.25">
      <c r="A1440" s="24">
        <v>40918</v>
      </c>
      <c r="B1440" s="25">
        <v>8.8434559343522456E-2</v>
      </c>
    </row>
    <row r="1441" spans="1:2" x14ac:dyDescent="0.25">
      <c r="A1441" s="24">
        <v>40919</v>
      </c>
      <c r="B1441" s="25">
        <v>8.8371334185462017E-2</v>
      </c>
    </row>
    <row r="1442" spans="1:2" x14ac:dyDescent="0.25">
      <c r="A1442" s="24">
        <v>40920</v>
      </c>
      <c r="B1442" s="25">
        <v>8.580096977266416E-2</v>
      </c>
    </row>
    <row r="1443" spans="1:2" x14ac:dyDescent="0.25">
      <c r="A1443" s="24">
        <v>40921</v>
      </c>
      <c r="B1443" s="25">
        <v>8.3410508758361188E-2</v>
      </c>
    </row>
    <row r="1444" spans="1:2" x14ac:dyDescent="0.25">
      <c r="A1444" s="24">
        <v>40925</v>
      </c>
      <c r="B1444" s="25">
        <v>8.1948328368841264E-2</v>
      </c>
    </row>
    <row r="1445" spans="1:2" x14ac:dyDescent="0.25">
      <c r="A1445" s="24">
        <v>40926</v>
      </c>
      <c r="B1445" s="25">
        <v>7.9103685069286167E-2</v>
      </c>
    </row>
    <row r="1446" spans="1:2" x14ac:dyDescent="0.25">
      <c r="A1446" s="24">
        <v>40927</v>
      </c>
      <c r="B1446" s="25">
        <v>8.1365903967278455E-2</v>
      </c>
    </row>
    <row r="1447" spans="1:2" x14ac:dyDescent="0.25">
      <c r="A1447" s="24">
        <v>40928</v>
      </c>
      <c r="B1447" s="25">
        <v>7.9008775170477621E-2</v>
      </c>
    </row>
    <row r="1448" spans="1:2" x14ac:dyDescent="0.25">
      <c r="A1448" s="24">
        <v>40931</v>
      </c>
      <c r="B1448" s="25">
        <v>7.6163147745080859E-2</v>
      </c>
    </row>
    <row r="1449" spans="1:2" x14ac:dyDescent="0.25">
      <c r="A1449" s="24">
        <v>40932</v>
      </c>
      <c r="B1449" s="25">
        <v>7.4379541702233515E-2</v>
      </c>
    </row>
    <row r="1450" spans="1:2" x14ac:dyDescent="0.25">
      <c r="A1450" s="24">
        <v>40933</v>
      </c>
      <c r="B1450" s="25">
        <v>7.2526093000189751E-2</v>
      </c>
    </row>
    <row r="1451" spans="1:2" x14ac:dyDescent="0.25">
      <c r="A1451" s="24">
        <v>40934</v>
      </c>
      <c r="B1451" s="25">
        <v>6.9989413494852493E-2</v>
      </c>
    </row>
    <row r="1452" spans="1:2" x14ac:dyDescent="0.25">
      <c r="A1452" s="24">
        <v>40935</v>
      </c>
      <c r="B1452" s="25">
        <v>6.7449675239494425E-2</v>
      </c>
    </row>
    <row r="1453" spans="1:2" x14ac:dyDescent="0.25">
      <c r="A1453" s="24">
        <v>40938</v>
      </c>
      <c r="B1453" s="25">
        <v>6.5422342098417713E-2</v>
      </c>
    </row>
    <row r="1454" spans="1:2" x14ac:dyDescent="0.25">
      <c r="A1454" s="24">
        <v>40939</v>
      </c>
      <c r="B1454" s="25">
        <v>6.3607929455909831E-2</v>
      </c>
    </row>
    <row r="1455" spans="1:2" x14ac:dyDescent="0.25">
      <c r="A1455" s="24">
        <v>40940</v>
      </c>
      <c r="B1455" s="25">
        <v>6.1369107320198769E-2</v>
      </c>
    </row>
    <row r="1456" spans="1:2" x14ac:dyDescent="0.25">
      <c r="A1456" s="24">
        <v>40941</v>
      </c>
      <c r="B1456" s="25">
        <v>6.8653401561206209E-2</v>
      </c>
    </row>
    <row r="1457" spans="1:2" x14ac:dyDescent="0.25">
      <c r="A1457" s="24">
        <v>40942</v>
      </c>
      <c r="B1457" s="25">
        <v>6.64846150380137E-2</v>
      </c>
    </row>
    <row r="1458" spans="1:2" x14ac:dyDescent="0.25">
      <c r="A1458" s="24">
        <v>40945</v>
      </c>
      <c r="B1458" s="25">
        <v>6.6292861018102847E-2</v>
      </c>
    </row>
    <row r="1459" spans="1:2" x14ac:dyDescent="0.25">
      <c r="A1459" s="24">
        <v>40946</v>
      </c>
      <c r="B1459" s="25">
        <v>6.514814944931295E-2</v>
      </c>
    </row>
    <row r="1460" spans="1:2" x14ac:dyDescent="0.25">
      <c r="A1460" s="24">
        <v>40947</v>
      </c>
      <c r="B1460" s="25">
        <v>6.3122138576212836E-2</v>
      </c>
    </row>
    <row r="1461" spans="1:2" x14ac:dyDescent="0.25">
      <c r="A1461" s="24">
        <v>40948</v>
      </c>
      <c r="B1461" s="25">
        <v>6.1246550697943353E-2</v>
      </c>
    </row>
    <row r="1462" spans="1:2" x14ac:dyDescent="0.25">
      <c r="A1462" s="24">
        <v>40949</v>
      </c>
      <c r="B1462" s="25">
        <v>5.9045886294138615E-2</v>
      </c>
    </row>
    <row r="1463" spans="1:2" x14ac:dyDescent="0.25">
      <c r="A1463" s="24">
        <v>40952</v>
      </c>
      <c r="B1463" s="25">
        <v>5.8761624151172948E-2</v>
      </c>
    </row>
    <row r="1464" spans="1:2" x14ac:dyDescent="0.25">
      <c r="A1464" s="24">
        <v>40953</v>
      </c>
      <c r="B1464" s="25">
        <v>5.6682286268473027E-2</v>
      </c>
    </row>
    <row r="1465" spans="1:2" x14ac:dyDescent="0.25">
      <c r="A1465" s="24">
        <v>40954</v>
      </c>
      <c r="B1465" s="25">
        <v>5.4680819005450243E-2</v>
      </c>
    </row>
    <row r="1466" spans="1:2" x14ac:dyDescent="0.25">
      <c r="A1466" s="24">
        <v>40955</v>
      </c>
      <c r="B1466" s="25">
        <v>5.3227487701474945E-2</v>
      </c>
    </row>
    <row r="1467" spans="1:2" x14ac:dyDescent="0.25">
      <c r="A1467" s="24">
        <v>40956</v>
      </c>
      <c r="B1467" s="25">
        <v>5.5396497358043695E-2</v>
      </c>
    </row>
    <row r="1468" spans="1:2" x14ac:dyDescent="0.25">
      <c r="A1468" s="24">
        <v>40960</v>
      </c>
      <c r="B1468" s="25">
        <v>5.341154531828296E-2</v>
      </c>
    </row>
    <row r="1469" spans="1:2" x14ac:dyDescent="0.25">
      <c r="A1469" s="24">
        <v>40961</v>
      </c>
      <c r="B1469" s="25">
        <v>5.3826098897878046E-2</v>
      </c>
    </row>
    <row r="1470" spans="1:2" x14ac:dyDescent="0.25">
      <c r="A1470" s="24">
        <v>40962</v>
      </c>
      <c r="B1470" s="25">
        <v>5.2856404187607717E-2</v>
      </c>
    </row>
    <row r="1471" spans="1:2" x14ac:dyDescent="0.25">
      <c r="A1471" s="24">
        <v>40963</v>
      </c>
      <c r="B1471" s="25">
        <v>5.1639779414160807E-2</v>
      </c>
    </row>
    <row r="1472" spans="1:2" x14ac:dyDescent="0.25">
      <c r="A1472" s="24">
        <v>40966</v>
      </c>
      <c r="B1472" s="25">
        <v>5.1139730809487187E-2</v>
      </c>
    </row>
    <row r="1473" spans="1:2" x14ac:dyDescent="0.25">
      <c r="A1473" s="24">
        <v>40967</v>
      </c>
      <c r="B1473" s="25">
        <v>4.9300550467708197E-2</v>
      </c>
    </row>
    <row r="1474" spans="1:2" x14ac:dyDescent="0.25">
      <c r="A1474" s="24">
        <v>40968</v>
      </c>
      <c r="B1474" s="25">
        <v>4.7517116887113839E-2</v>
      </c>
    </row>
    <row r="1475" spans="1:2" x14ac:dyDescent="0.25">
      <c r="A1475" s="24">
        <v>40969</v>
      </c>
      <c r="B1475" s="25">
        <v>5.1235966217209661E-2</v>
      </c>
    </row>
    <row r="1476" spans="1:2" x14ac:dyDescent="0.25">
      <c r="A1476" s="24">
        <v>40970</v>
      </c>
      <c r="B1476" s="25">
        <v>5.1202598641080628E-2</v>
      </c>
    </row>
    <row r="1477" spans="1:2" x14ac:dyDescent="0.25">
      <c r="A1477" s="24">
        <v>40973</v>
      </c>
      <c r="B1477" s="25">
        <v>5.5267391386002257E-2</v>
      </c>
    </row>
    <row r="1478" spans="1:2" x14ac:dyDescent="0.25">
      <c r="A1478" s="24">
        <v>40974</v>
      </c>
      <c r="B1478" s="25">
        <v>5.4719699671236813E-2</v>
      </c>
    </row>
    <row r="1479" spans="1:2" x14ac:dyDescent="0.25">
      <c r="A1479" s="24">
        <v>40975</v>
      </c>
      <c r="B1479" s="25">
        <v>6.5343527887816999E-2</v>
      </c>
    </row>
    <row r="1480" spans="1:2" x14ac:dyDescent="0.25">
      <c r="A1480" s="24">
        <v>40976</v>
      </c>
      <c r="B1480" s="25">
        <v>6.5069120474032405E-2</v>
      </c>
    </row>
    <row r="1481" spans="1:2" x14ac:dyDescent="0.25">
      <c r="A1481" s="24">
        <v>40977</v>
      </c>
      <c r="B1481" s="25">
        <v>6.834879445417634E-2</v>
      </c>
    </row>
    <row r="1482" spans="1:2" x14ac:dyDescent="0.25">
      <c r="A1482" s="24">
        <v>40980</v>
      </c>
      <c r="B1482" s="25">
        <v>7.0390913123330581E-2</v>
      </c>
    </row>
    <row r="1483" spans="1:2" x14ac:dyDescent="0.25">
      <c r="A1483" s="24">
        <v>40981</v>
      </c>
      <c r="B1483" s="25">
        <v>6.9215830499660458E-2</v>
      </c>
    </row>
    <row r="1484" spans="1:2" x14ac:dyDescent="0.25">
      <c r="A1484" s="24">
        <v>40982</v>
      </c>
      <c r="B1484" s="25">
        <v>7.5857273085496266E-2</v>
      </c>
    </row>
    <row r="1485" spans="1:2" x14ac:dyDescent="0.25">
      <c r="A1485" s="24">
        <v>40983</v>
      </c>
      <c r="B1485" s="25">
        <v>7.3699115863561093E-2</v>
      </c>
    </row>
    <row r="1486" spans="1:2" x14ac:dyDescent="0.25">
      <c r="A1486" s="24">
        <v>40984</v>
      </c>
      <c r="B1486" s="25">
        <v>7.2908500770098569E-2</v>
      </c>
    </row>
    <row r="1487" spans="1:2" x14ac:dyDescent="0.25">
      <c r="A1487" s="24">
        <v>40987</v>
      </c>
      <c r="B1487" s="25">
        <v>7.0262175470376872E-2</v>
      </c>
    </row>
    <row r="1488" spans="1:2" x14ac:dyDescent="0.25">
      <c r="A1488" s="24">
        <v>40988</v>
      </c>
      <c r="B1488" s="25">
        <v>6.9037136110725261E-2</v>
      </c>
    </row>
    <row r="1489" spans="1:2" x14ac:dyDescent="0.25">
      <c r="A1489" s="24">
        <v>40989</v>
      </c>
      <c r="B1489" s="25">
        <v>6.8700933041175263E-2</v>
      </c>
    </row>
    <row r="1490" spans="1:2" x14ac:dyDescent="0.25">
      <c r="A1490" s="24">
        <v>40990</v>
      </c>
      <c r="B1490" s="25">
        <v>6.620497667288841E-2</v>
      </c>
    </row>
    <row r="1491" spans="1:2" x14ac:dyDescent="0.25">
      <c r="A1491" s="24">
        <v>40991</v>
      </c>
      <c r="B1491" s="25">
        <v>6.4984579648487112E-2</v>
      </c>
    </row>
    <row r="1492" spans="1:2" x14ac:dyDescent="0.25">
      <c r="A1492" s="24">
        <v>40994</v>
      </c>
      <c r="B1492" s="25">
        <v>6.3471457653863417E-2</v>
      </c>
    </row>
    <row r="1493" spans="1:2" x14ac:dyDescent="0.25">
      <c r="A1493" s="24">
        <v>40995</v>
      </c>
      <c r="B1493" s="25">
        <v>6.6254201459486503E-2</v>
      </c>
    </row>
    <row r="1494" spans="1:2" x14ac:dyDescent="0.25">
      <c r="A1494" s="24">
        <v>40996</v>
      </c>
      <c r="B1494" s="25">
        <v>6.3971854149261112E-2</v>
      </c>
    </row>
    <row r="1495" spans="1:2" x14ac:dyDescent="0.25">
      <c r="A1495" s="24">
        <v>40997</v>
      </c>
      <c r="B1495" s="25">
        <v>6.1977994838144333E-2</v>
      </c>
    </row>
    <row r="1496" spans="1:2" x14ac:dyDescent="0.25">
      <c r="A1496" s="24">
        <v>40998</v>
      </c>
      <c r="B1496" s="25">
        <v>5.9815795905944998E-2</v>
      </c>
    </row>
    <row r="1497" spans="1:2" x14ac:dyDescent="0.25">
      <c r="A1497" s="24">
        <v>41001</v>
      </c>
      <c r="B1497" s="25">
        <v>5.7794184715124576E-2</v>
      </c>
    </row>
    <row r="1498" spans="1:2" x14ac:dyDescent="0.25">
      <c r="A1498" s="24">
        <v>41002</v>
      </c>
      <c r="B1498" s="25">
        <v>5.6580176467966016E-2</v>
      </c>
    </row>
    <row r="1499" spans="1:2" x14ac:dyDescent="0.25">
      <c r="A1499" s="24">
        <v>41003</v>
      </c>
      <c r="B1499" s="25">
        <v>5.6221856882470632E-2</v>
      </c>
    </row>
    <row r="1500" spans="1:2" x14ac:dyDescent="0.25">
      <c r="A1500" s="24">
        <v>41004</v>
      </c>
      <c r="B1500" s="25">
        <v>6.1835625519885064E-2</v>
      </c>
    </row>
    <row r="1501" spans="1:2" x14ac:dyDescent="0.25">
      <c r="A1501" s="24">
        <v>41008</v>
      </c>
      <c r="B1501" s="25">
        <v>6.0025612628864529E-2</v>
      </c>
    </row>
    <row r="1502" spans="1:2" x14ac:dyDescent="0.25">
      <c r="A1502" s="24">
        <v>41009</v>
      </c>
      <c r="B1502" s="25">
        <v>6.5075043642564764E-2</v>
      </c>
    </row>
    <row r="1503" spans="1:2" x14ac:dyDescent="0.25">
      <c r="A1503" s="24">
        <v>41010</v>
      </c>
      <c r="B1503" s="25">
        <v>7.2988859553088245E-2</v>
      </c>
    </row>
    <row r="1504" spans="1:2" x14ac:dyDescent="0.25">
      <c r="A1504" s="24">
        <v>41011</v>
      </c>
      <c r="B1504" s="25">
        <v>7.2367296557368774E-2</v>
      </c>
    </row>
    <row r="1505" spans="1:2" x14ac:dyDescent="0.25">
      <c r="A1505" s="24">
        <v>41012</v>
      </c>
      <c r="B1505" s="25">
        <v>7.1855232475898576E-2</v>
      </c>
    </row>
    <row r="1506" spans="1:2" x14ac:dyDescent="0.25">
      <c r="A1506" s="24">
        <v>41015</v>
      </c>
      <c r="B1506" s="25">
        <v>7.5497658022864109E-2</v>
      </c>
    </row>
    <row r="1507" spans="1:2" x14ac:dyDescent="0.25">
      <c r="A1507" s="24">
        <v>41016</v>
      </c>
      <c r="B1507" s="25">
        <v>7.275884200496946E-2</v>
      </c>
    </row>
    <row r="1508" spans="1:2" x14ac:dyDescent="0.25">
      <c r="A1508" s="24">
        <v>41017</v>
      </c>
      <c r="B1508" s="25">
        <v>7.2725931745439634E-2</v>
      </c>
    </row>
    <row r="1509" spans="1:2" x14ac:dyDescent="0.25">
      <c r="A1509" s="24">
        <v>41018</v>
      </c>
      <c r="B1509" s="25">
        <v>7.0674483022803242E-2</v>
      </c>
    </row>
    <row r="1510" spans="1:2" x14ac:dyDescent="0.25">
      <c r="A1510" s="24">
        <v>41019</v>
      </c>
      <c r="B1510" s="25">
        <v>6.8218122622204419E-2</v>
      </c>
    </row>
    <row r="1511" spans="1:2" x14ac:dyDescent="0.25">
      <c r="A1511" s="24">
        <v>41022</v>
      </c>
      <c r="B1511" s="25">
        <v>6.5820897589688079E-2</v>
      </c>
    </row>
    <row r="1512" spans="1:2" x14ac:dyDescent="0.25">
      <c r="A1512" s="24">
        <v>41023</v>
      </c>
      <c r="B1512" s="25">
        <v>6.4931385041339079E-2</v>
      </c>
    </row>
    <row r="1513" spans="1:2" x14ac:dyDescent="0.25">
      <c r="A1513" s="24">
        <v>41024</v>
      </c>
      <c r="B1513" s="25">
        <v>6.4712671536669278E-2</v>
      </c>
    </row>
    <row r="1514" spans="1:2" x14ac:dyDescent="0.25">
      <c r="A1514" s="24">
        <v>41025</v>
      </c>
      <c r="B1514" s="25">
        <v>6.4569546309820036E-2</v>
      </c>
    </row>
    <row r="1515" spans="1:2" x14ac:dyDescent="0.25">
      <c r="A1515" s="24">
        <v>41026</v>
      </c>
      <c r="B1515" s="25">
        <v>6.2296984024654257E-2</v>
      </c>
    </row>
    <row r="1516" spans="1:2" x14ac:dyDescent="0.25">
      <c r="A1516" s="24">
        <v>41029</v>
      </c>
      <c r="B1516" s="25">
        <v>6.1305137276144707E-2</v>
      </c>
    </row>
    <row r="1517" spans="1:2" x14ac:dyDescent="0.25">
      <c r="A1517" s="24">
        <v>41030</v>
      </c>
      <c r="B1517" s="25">
        <v>5.9932896745199103E-2</v>
      </c>
    </row>
    <row r="1518" spans="1:2" x14ac:dyDescent="0.25">
      <c r="A1518" s="24">
        <v>41031</v>
      </c>
      <c r="B1518" s="25">
        <v>5.8091567433945376E-2</v>
      </c>
    </row>
    <row r="1519" spans="1:2" x14ac:dyDescent="0.25">
      <c r="A1519" s="24">
        <v>41032</v>
      </c>
      <c r="B1519" s="25">
        <v>5.6027506456631182E-2</v>
      </c>
    </row>
    <row r="1520" spans="1:2" x14ac:dyDescent="0.25">
      <c r="A1520" s="24">
        <v>41033</v>
      </c>
      <c r="B1520" s="25">
        <v>5.5277238000160184E-2</v>
      </c>
    </row>
    <row r="1521" spans="1:2" x14ac:dyDescent="0.25">
      <c r="A1521" s="24">
        <v>41036</v>
      </c>
      <c r="B1521" s="25">
        <v>6.3245363690003567E-2</v>
      </c>
    </row>
    <row r="1522" spans="1:2" x14ac:dyDescent="0.25">
      <c r="A1522" s="24">
        <v>41037</v>
      </c>
      <c r="B1522" s="25">
        <v>6.0953977359063778E-2</v>
      </c>
    </row>
    <row r="1523" spans="1:2" x14ac:dyDescent="0.25">
      <c r="A1523" s="24">
        <v>41038</v>
      </c>
      <c r="B1523" s="25">
        <v>5.8936976328886531E-2</v>
      </c>
    </row>
    <row r="1524" spans="1:2" x14ac:dyDescent="0.25">
      <c r="A1524" s="24">
        <v>41039</v>
      </c>
      <c r="B1524" s="25">
        <v>5.7130379950617365E-2</v>
      </c>
    </row>
    <row r="1525" spans="1:2" x14ac:dyDescent="0.25">
      <c r="A1525" s="24">
        <v>41040</v>
      </c>
      <c r="B1525" s="25">
        <v>5.5241983374634471E-2</v>
      </c>
    </row>
    <row r="1526" spans="1:2" x14ac:dyDescent="0.25">
      <c r="A1526" s="24">
        <v>41043</v>
      </c>
      <c r="B1526" s="25">
        <v>5.4019663836609041E-2</v>
      </c>
    </row>
    <row r="1527" spans="1:2" x14ac:dyDescent="0.25">
      <c r="A1527" s="24">
        <v>41044</v>
      </c>
      <c r="B1527" s="25">
        <v>5.6653546117739491E-2</v>
      </c>
    </row>
    <row r="1528" spans="1:2" x14ac:dyDescent="0.25">
      <c r="A1528" s="24">
        <v>41045</v>
      </c>
      <c r="B1528" s="25">
        <v>5.4914069539965596E-2</v>
      </c>
    </row>
    <row r="1529" spans="1:2" x14ac:dyDescent="0.25">
      <c r="A1529" s="24">
        <v>41046</v>
      </c>
      <c r="B1529" s="25">
        <v>5.3569388655422136E-2</v>
      </c>
    </row>
    <row r="1530" spans="1:2" x14ac:dyDescent="0.25">
      <c r="A1530" s="24">
        <v>41047</v>
      </c>
      <c r="B1530" s="25">
        <v>5.9037093610071062E-2</v>
      </c>
    </row>
    <row r="1531" spans="1:2" x14ac:dyDescent="0.25">
      <c r="A1531" s="24">
        <v>41050</v>
      </c>
      <c r="B1531" s="25">
        <v>6.3282292163084619E-2</v>
      </c>
    </row>
    <row r="1532" spans="1:2" x14ac:dyDescent="0.25">
      <c r="A1532" s="24">
        <v>41051</v>
      </c>
      <c r="B1532" s="25">
        <v>6.7470287959202263E-2</v>
      </c>
    </row>
    <row r="1533" spans="1:2" x14ac:dyDescent="0.25">
      <c r="A1533" s="24">
        <v>41052</v>
      </c>
      <c r="B1533" s="25">
        <v>6.6875923948991819E-2</v>
      </c>
    </row>
    <row r="1534" spans="1:2" x14ac:dyDescent="0.25">
      <c r="A1534" s="24">
        <v>41053</v>
      </c>
      <c r="B1534" s="25">
        <v>6.4623506155558896E-2</v>
      </c>
    </row>
    <row r="1535" spans="1:2" x14ac:dyDescent="0.25">
      <c r="A1535" s="24">
        <v>41054</v>
      </c>
      <c r="B1535" s="25">
        <v>6.2287821947559413E-2</v>
      </c>
    </row>
    <row r="1536" spans="1:2" x14ac:dyDescent="0.25">
      <c r="A1536" s="24">
        <v>41058</v>
      </c>
      <c r="B1536" s="25">
        <v>6.0163329919636785E-2</v>
      </c>
    </row>
    <row r="1537" spans="1:2" x14ac:dyDescent="0.25">
      <c r="A1537" s="24">
        <v>41059</v>
      </c>
      <c r="B1537" s="25">
        <v>6.0872947534539888E-2</v>
      </c>
    </row>
    <row r="1538" spans="1:2" x14ac:dyDescent="0.25">
      <c r="A1538" s="24">
        <v>41060</v>
      </c>
      <c r="B1538" s="25">
        <v>6.4470040939322126E-2</v>
      </c>
    </row>
    <row r="1539" spans="1:2" x14ac:dyDescent="0.25">
      <c r="A1539" s="24">
        <v>41061</v>
      </c>
      <c r="B1539" s="25">
        <v>6.2289001475770225E-2</v>
      </c>
    </row>
    <row r="1540" spans="1:2" x14ac:dyDescent="0.25">
      <c r="A1540" s="24">
        <v>41064</v>
      </c>
      <c r="B1540" s="25">
        <v>7.3794445974025485E-2</v>
      </c>
    </row>
    <row r="1541" spans="1:2" x14ac:dyDescent="0.25">
      <c r="A1541" s="24">
        <v>41065</v>
      </c>
      <c r="B1541" s="25">
        <v>7.1313617251980155E-2</v>
      </c>
    </row>
    <row r="1542" spans="1:2" x14ac:dyDescent="0.25">
      <c r="A1542" s="24">
        <v>41066</v>
      </c>
      <c r="B1542" s="25">
        <v>7.0912618722758308E-2</v>
      </c>
    </row>
    <row r="1543" spans="1:2" x14ac:dyDescent="0.25">
      <c r="A1543" s="24">
        <v>41067</v>
      </c>
      <c r="B1543" s="25">
        <v>7.2752329035750407E-2</v>
      </c>
    </row>
    <row r="1544" spans="1:2" x14ac:dyDescent="0.25">
      <c r="A1544" s="24">
        <v>41068</v>
      </c>
      <c r="B1544" s="25">
        <v>7.0256133575581067E-2</v>
      </c>
    </row>
    <row r="1545" spans="1:2" x14ac:dyDescent="0.25">
      <c r="A1545" s="24">
        <v>41071</v>
      </c>
      <c r="B1545" s="25">
        <v>6.8297692000622509E-2</v>
      </c>
    </row>
    <row r="1546" spans="1:2" x14ac:dyDescent="0.25">
      <c r="A1546" s="24">
        <v>41072</v>
      </c>
      <c r="B1546" s="25">
        <v>7.0310246715073882E-2</v>
      </c>
    </row>
    <row r="1547" spans="1:2" x14ac:dyDescent="0.25">
      <c r="A1547" s="24">
        <v>41073</v>
      </c>
      <c r="B1547" s="25">
        <v>6.8941528374547631E-2</v>
      </c>
    </row>
    <row r="1548" spans="1:2" x14ac:dyDescent="0.25">
      <c r="A1548" s="24">
        <v>41074</v>
      </c>
      <c r="B1548" s="25">
        <v>6.7724973248436418E-2</v>
      </c>
    </row>
    <row r="1549" spans="1:2" x14ac:dyDescent="0.25">
      <c r="A1549" s="24">
        <v>41075</v>
      </c>
      <c r="B1549" s="25">
        <v>6.5575357707024995E-2</v>
      </c>
    </row>
    <row r="1550" spans="1:2" x14ac:dyDescent="0.25">
      <c r="A1550" s="24">
        <v>41078</v>
      </c>
      <c r="B1550" s="25">
        <v>6.6165041560620641E-2</v>
      </c>
    </row>
    <row r="1551" spans="1:2" x14ac:dyDescent="0.25">
      <c r="A1551" s="24">
        <v>41079</v>
      </c>
      <c r="B1551" s="25">
        <v>6.4062813957728254E-2</v>
      </c>
    </row>
    <row r="1552" spans="1:2" x14ac:dyDescent="0.25">
      <c r="A1552" s="24">
        <v>41080</v>
      </c>
      <c r="B1552" s="25">
        <v>6.6201662603426775E-2</v>
      </c>
    </row>
    <row r="1553" spans="1:2" x14ac:dyDescent="0.25">
      <c r="A1553" s="24">
        <v>41081</v>
      </c>
      <c r="B1553" s="25">
        <v>6.4133038598701383E-2</v>
      </c>
    </row>
    <row r="1554" spans="1:2" x14ac:dyDescent="0.25">
      <c r="A1554" s="24">
        <v>41082</v>
      </c>
      <c r="B1554" s="25">
        <v>8.1040918910546517E-2</v>
      </c>
    </row>
    <row r="1555" spans="1:2" x14ac:dyDescent="0.25">
      <c r="A1555" s="24">
        <v>41085</v>
      </c>
      <c r="B1555" s="25">
        <v>7.8697550386721493E-2</v>
      </c>
    </row>
    <row r="1556" spans="1:2" x14ac:dyDescent="0.25">
      <c r="A1556" s="24">
        <v>41086</v>
      </c>
      <c r="B1556" s="25">
        <v>8.0864590508673465E-2</v>
      </c>
    </row>
    <row r="1557" spans="1:2" x14ac:dyDescent="0.25">
      <c r="A1557" s="24">
        <v>41087</v>
      </c>
      <c r="B1557" s="25">
        <v>7.7931822545203991E-2</v>
      </c>
    </row>
    <row r="1558" spans="1:2" x14ac:dyDescent="0.25">
      <c r="A1558" s="24">
        <v>41088</v>
      </c>
      <c r="B1558" s="25">
        <v>7.7695422184673263E-2</v>
      </c>
    </row>
    <row r="1559" spans="1:2" x14ac:dyDescent="0.25">
      <c r="A1559" s="24">
        <v>41089</v>
      </c>
      <c r="B1559" s="25">
        <v>7.4879820786239157E-2</v>
      </c>
    </row>
    <row r="1560" spans="1:2" x14ac:dyDescent="0.25">
      <c r="A1560" s="24">
        <v>41092</v>
      </c>
      <c r="B1560" s="25">
        <v>8.3563058731911499E-2</v>
      </c>
    </row>
    <row r="1561" spans="1:2" x14ac:dyDescent="0.25">
      <c r="A1561" s="24">
        <v>41093</v>
      </c>
      <c r="B1561" s="25">
        <v>8.0588928316842903E-2</v>
      </c>
    </row>
    <row r="1562" spans="1:2" x14ac:dyDescent="0.25">
      <c r="A1562" s="24">
        <v>41095</v>
      </c>
      <c r="B1562" s="25">
        <v>7.8990322368329383E-2</v>
      </c>
    </row>
    <row r="1563" spans="1:2" x14ac:dyDescent="0.25">
      <c r="A1563" s="24">
        <v>41096</v>
      </c>
      <c r="B1563" s="25">
        <v>7.6158943496488732E-2</v>
      </c>
    </row>
    <row r="1564" spans="1:2" x14ac:dyDescent="0.25">
      <c r="A1564" s="24">
        <v>41099</v>
      </c>
      <c r="B1564" s="25">
        <v>7.7180695870710414E-2</v>
      </c>
    </row>
    <row r="1565" spans="1:2" x14ac:dyDescent="0.25">
      <c r="A1565" s="24">
        <v>41100</v>
      </c>
      <c r="B1565" s="25">
        <v>7.4794028280738972E-2</v>
      </c>
    </row>
    <row r="1566" spans="1:2" x14ac:dyDescent="0.25">
      <c r="A1566" s="24">
        <v>41101</v>
      </c>
      <c r="B1566" s="25">
        <v>7.2522561948399109E-2</v>
      </c>
    </row>
    <row r="1567" spans="1:2" x14ac:dyDescent="0.25">
      <c r="A1567" s="24">
        <v>41102</v>
      </c>
      <c r="B1567" s="25">
        <v>7.0047177917951342E-2</v>
      </c>
    </row>
    <row r="1568" spans="1:2" x14ac:dyDescent="0.25">
      <c r="A1568" s="24">
        <v>41103</v>
      </c>
      <c r="B1568" s="25">
        <v>6.7995844822329829E-2</v>
      </c>
    </row>
    <row r="1569" spans="1:2" x14ac:dyDescent="0.25">
      <c r="A1569" s="24">
        <v>41106</v>
      </c>
      <c r="B1569" s="25">
        <v>6.9327200608793285E-2</v>
      </c>
    </row>
    <row r="1570" spans="1:2" x14ac:dyDescent="0.25">
      <c r="A1570" s="24">
        <v>41107</v>
      </c>
      <c r="B1570" s="25">
        <v>6.8815735917960294E-2</v>
      </c>
    </row>
    <row r="1571" spans="1:2" x14ac:dyDescent="0.25">
      <c r="A1571" s="24">
        <v>41108</v>
      </c>
      <c r="B1571" s="25">
        <v>6.6585243662436497E-2</v>
      </c>
    </row>
    <row r="1572" spans="1:2" x14ac:dyDescent="0.25">
      <c r="A1572" s="24">
        <v>41109</v>
      </c>
      <c r="B1572" s="25">
        <v>6.4588566359395402E-2</v>
      </c>
    </row>
    <row r="1573" spans="1:2" x14ac:dyDescent="0.25">
      <c r="A1573" s="24">
        <v>41110</v>
      </c>
      <c r="B1573" s="25">
        <v>6.2541555028286067E-2</v>
      </c>
    </row>
    <row r="1574" spans="1:2" x14ac:dyDescent="0.25">
      <c r="A1574" s="24">
        <v>41113</v>
      </c>
      <c r="B1574" s="25">
        <v>6.2081974183534561E-2</v>
      </c>
    </row>
    <row r="1575" spans="1:2" x14ac:dyDescent="0.25">
      <c r="A1575" s="24">
        <v>41114</v>
      </c>
      <c r="B1575" s="25">
        <v>6.3669626566036822E-2</v>
      </c>
    </row>
    <row r="1576" spans="1:2" x14ac:dyDescent="0.25">
      <c r="A1576" s="24">
        <v>41115</v>
      </c>
      <c r="B1576" s="25">
        <v>6.3414040419057197E-2</v>
      </c>
    </row>
    <row r="1577" spans="1:2" x14ac:dyDescent="0.25">
      <c r="A1577" s="24">
        <v>41116</v>
      </c>
      <c r="B1577" s="25">
        <v>6.1362084909334126E-2</v>
      </c>
    </row>
    <row r="1578" spans="1:2" x14ac:dyDescent="0.25">
      <c r="A1578" s="24">
        <v>41117</v>
      </c>
      <c r="B1578" s="25">
        <v>5.9241197178188154E-2</v>
      </c>
    </row>
    <row r="1579" spans="1:2" x14ac:dyDescent="0.25">
      <c r="A1579" s="24">
        <v>41120</v>
      </c>
      <c r="B1579" s="25">
        <v>6.8542167214463379E-2</v>
      </c>
    </row>
    <row r="1580" spans="1:2" x14ac:dyDescent="0.25">
      <c r="A1580" s="24">
        <v>41121</v>
      </c>
      <c r="B1580" s="25">
        <v>6.6560710351650343E-2</v>
      </c>
    </row>
    <row r="1581" spans="1:2" x14ac:dyDescent="0.25">
      <c r="A1581" s="24">
        <v>41122</v>
      </c>
      <c r="B1581" s="25">
        <v>6.4591002232164879E-2</v>
      </c>
    </row>
    <row r="1582" spans="1:2" x14ac:dyDescent="0.25">
      <c r="A1582" s="24">
        <v>41123</v>
      </c>
      <c r="B1582" s="25">
        <v>6.2242498697356E-2</v>
      </c>
    </row>
    <row r="1583" spans="1:2" x14ac:dyDescent="0.25">
      <c r="A1583" s="24">
        <v>41124</v>
      </c>
      <c r="B1583" s="25">
        <v>6.3583158587881203E-2</v>
      </c>
    </row>
    <row r="1584" spans="1:2" x14ac:dyDescent="0.25">
      <c r="A1584" s="24">
        <v>41127</v>
      </c>
      <c r="B1584" s="25">
        <v>6.7378703405852947E-2</v>
      </c>
    </row>
    <row r="1585" spans="1:2" x14ac:dyDescent="0.25">
      <c r="A1585" s="24">
        <v>41128</v>
      </c>
      <c r="B1585" s="25">
        <v>6.658644447233289E-2</v>
      </c>
    </row>
    <row r="1586" spans="1:2" x14ac:dyDescent="0.25">
      <c r="A1586" s="24">
        <v>41129</v>
      </c>
      <c r="B1586" s="25">
        <v>6.6532889445518509E-2</v>
      </c>
    </row>
    <row r="1587" spans="1:2" x14ac:dyDescent="0.25">
      <c r="A1587" s="24">
        <v>41130</v>
      </c>
      <c r="B1587" s="25">
        <v>6.4115636048999086E-2</v>
      </c>
    </row>
    <row r="1588" spans="1:2" x14ac:dyDescent="0.25">
      <c r="A1588" s="24">
        <v>41131</v>
      </c>
      <c r="B1588" s="25">
        <v>6.1801314509266105E-2</v>
      </c>
    </row>
    <row r="1589" spans="1:2" x14ac:dyDescent="0.25">
      <c r="A1589" s="24">
        <v>41134</v>
      </c>
      <c r="B1589" s="25">
        <v>5.9880995890511421E-2</v>
      </c>
    </row>
    <row r="1590" spans="1:2" x14ac:dyDescent="0.25">
      <c r="A1590" s="24">
        <v>41135</v>
      </c>
      <c r="B1590" s="25">
        <v>5.8326816686021452E-2</v>
      </c>
    </row>
    <row r="1591" spans="1:2" x14ac:dyDescent="0.25">
      <c r="A1591" s="24">
        <v>41136</v>
      </c>
      <c r="B1591" s="25">
        <v>5.6561161608897813E-2</v>
      </c>
    </row>
    <row r="1592" spans="1:2" x14ac:dyDescent="0.25">
      <c r="A1592" s="24">
        <v>41137</v>
      </c>
      <c r="B1592" s="25">
        <v>5.503669344000614E-2</v>
      </c>
    </row>
    <row r="1593" spans="1:2" x14ac:dyDescent="0.25">
      <c r="A1593" s="24">
        <v>41138</v>
      </c>
      <c r="B1593" s="25">
        <v>5.5808385961639416E-2</v>
      </c>
    </row>
    <row r="1594" spans="1:2" x14ac:dyDescent="0.25">
      <c r="A1594" s="24">
        <v>41141</v>
      </c>
      <c r="B1594" s="25">
        <v>5.5130031668212273E-2</v>
      </c>
    </row>
    <row r="1595" spans="1:2" x14ac:dyDescent="0.25">
      <c r="A1595" s="24">
        <v>41142</v>
      </c>
      <c r="B1595" s="25">
        <v>5.4048483514333293E-2</v>
      </c>
    </row>
    <row r="1596" spans="1:2" x14ac:dyDescent="0.25">
      <c r="A1596" s="24">
        <v>41143</v>
      </c>
      <c r="B1596" s="25">
        <v>5.2123265677451208E-2</v>
      </c>
    </row>
    <row r="1597" spans="1:2" x14ac:dyDescent="0.25">
      <c r="A1597" s="24">
        <v>41144</v>
      </c>
      <c r="B1597" s="25">
        <v>5.0753946492133079E-2</v>
      </c>
    </row>
    <row r="1598" spans="1:2" x14ac:dyDescent="0.25">
      <c r="A1598" s="24">
        <v>41145</v>
      </c>
      <c r="B1598" s="25">
        <v>4.9144200140407546E-2</v>
      </c>
    </row>
    <row r="1599" spans="1:2" x14ac:dyDescent="0.25">
      <c r="A1599" s="24">
        <v>41148</v>
      </c>
      <c r="B1599" s="25">
        <v>4.7748289537474509E-2</v>
      </c>
    </row>
    <row r="1600" spans="1:2" x14ac:dyDescent="0.25">
      <c r="A1600" s="24">
        <v>41149</v>
      </c>
      <c r="B1600" s="25">
        <v>4.6092882485354696E-2</v>
      </c>
    </row>
    <row r="1601" spans="1:2" x14ac:dyDescent="0.25">
      <c r="A1601" s="24">
        <v>41150</v>
      </c>
      <c r="B1601" s="25">
        <v>4.5111511650027768E-2</v>
      </c>
    </row>
    <row r="1602" spans="1:2" x14ac:dyDescent="0.25">
      <c r="A1602" s="24">
        <v>41151</v>
      </c>
      <c r="B1602" s="25">
        <v>4.3711794763248435E-2</v>
      </c>
    </row>
    <row r="1603" spans="1:2" x14ac:dyDescent="0.25">
      <c r="A1603" s="24">
        <v>41152</v>
      </c>
      <c r="B1603" s="25">
        <v>4.5587660082688816E-2</v>
      </c>
    </row>
    <row r="1604" spans="1:2" x14ac:dyDescent="0.25">
      <c r="A1604" s="24">
        <v>41156</v>
      </c>
      <c r="B1604" s="25">
        <v>4.5287340586840912E-2</v>
      </c>
    </row>
    <row r="1605" spans="1:2" x14ac:dyDescent="0.25">
      <c r="A1605" s="24">
        <v>41157</v>
      </c>
      <c r="B1605" s="25">
        <v>4.5797779967589394E-2</v>
      </c>
    </row>
    <row r="1606" spans="1:2" x14ac:dyDescent="0.25">
      <c r="A1606" s="24">
        <v>41158</v>
      </c>
      <c r="B1606" s="25">
        <v>4.5198495584054962E-2</v>
      </c>
    </row>
    <row r="1607" spans="1:2" x14ac:dyDescent="0.25">
      <c r="A1607" s="24">
        <v>41159</v>
      </c>
      <c r="B1607" s="25">
        <v>5.0674149336584692E-2</v>
      </c>
    </row>
    <row r="1608" spans="1:2" x14ac:dyDescent="0.25">
      <c r="A1608" s="24">
        <v>41162</v>
      </c>
      <c r="B1608" s="25">
        <v>4.8911901911064176E-2</v>
      </c>
    </row>
    <row r="1609" spans="1:2" x14ac:dyDescent="0.25">
      <c r="A1609" s="24">
        <v>41163</v>
      </c>
      <c r="B1609" s="25">
        <v>4.8629582484221376E-2</v>
      </c>
    </row>
    <row r="1610" spans="1:2" x14ac:dyDescent="0.25">
      <c r="A1610" s="24">
        <v>41164</v>
      </c>
      <c r="B1610" s="25">
        <v>4.6863230383957351E-2</v>
      </c>
    </row>
    <row r="1611" spans="1:2" x14ac:dyDescent="0.25">
      <c r="A1611" s="24">
        <v>41165</v>
      </c>
      <c r="B1611" s="25">
        <v>4.5184749355252206E-2</v>
      </c>
    </row>
    <row r="1612" spans="1:2" x14ac:dyDescent="0.25">
      <c r="A1612" s="24">
        <v>41166</v>
      </c>
      <c r="B1612" s="25">
        <v>5.0071223978795029E-2</v>
      </c>
    </row>
    <row r="1613" spans="1:2" x14ac:dyDescent="0.25">
      <c r="A1613" s="24">
        <v>41169</v>
      </c>
      <c r="B1613" s="25">
        <v>5.103901121939125E-2</v>
      </c>
    </row>
    <row r="1614" spans="1:2" x14ac:dyDescent="0.25">
      <c r="A1614" s="24">
        <v>41170</v>
      </c>
      <c r="B1614" s="25">
        <v>5.0351697382660141E-2</v>
      </c>
    </row>
    <row r="1615" spans="1:2" x14ac:dyDescent="0.25">
      <c r="A1615" s="24">
        <v>41171</v>
      </c>
      <c r="B1615" s="25">
        <v>4.8532499995978487E-2</v>
      </c>
    </row>
    <row r="1616" spans="1:2" x14ac:dyDescent="0.25">
      <c r="A1616" s="24">
        <v>41172</v>
      </c>
      <c r="B1616" s="25">
        <v>4.6850395934374504E-2</v>
      </c>
    </row>
    <row r="1617" spans="1:2" x14ac:dyDescent="0.25">
      <c r="A1617" s="24">
        <v>41173</v>
      </c>
      <c r="B1617" s="25">
        <v>4.6703990883796634E-2</v>
      </c>
    </row>
    <row r="1618" spans="1:2" x14ac:dyDescent="0.25">
      <c r="A1618" s="24">
        <v>41176</v>
      </c>
      <c r="B1618" s="25">
        <v>4.5287716901348633E-2</v>
      </c>
    </row>
    <row r="1619" spans="1:2" x14ac:dyDescent="0.25">
      <c r="A1619" s="24">
        <v>41177</v>
      </c>
      <c r="B1619" s="25">
        <v>4.3869871155056535E-2</v>
      </c>
    </row>
    <row r="1620" spans="1:2" x14ac:dyDescent="0.25">
      <c r="A1620" s="24">
        <v>41178</v>
      </c>
      <c r="B1620" s="25">
        <v>4.6603236938445154E-2</v>
      </c>
    </row>
    <row r="1621" spans="1:2" x14ac:dyDescent="0.25">
      <c r="A1621" s="24">
        <v>41179</v>
      </c>
      <c r="B1621" s="25">
        <v>4.5646626332572597E-2</v>
      </c>
    </row>
    <row r="1622" spans="1:2" x14ac:dyDescent="0.25">
      <c r="A1622" s="24">
        <v>41180</v>
      </c>
      <c r="B1622" s="25">
        <v>4.4962580020908256E-2</v>
      </c>
    </row>
    <row r="1623" spans="1:2" x14ac:dyDescent="0.25">
      <c r="A1623" s="24">
        <v>41183</v>
      </c>
      <c r="B1623" s="25">
        <v>4.5274471692496605E-2</v>
      </c>
    </row>
    <row r="1624" spans="1:2" x14ac:dyDescent="0.25">
      <c r="A1624" s="24">
        <v>41184</v>
      </c>
      <c r="B1624" s="25">
        <v>4.3637173959756977E-2</v>
      </c>
    </row>
    <row r="1625" spans="1:2" x14ac:dyDescent="0.25">
      <c r="A1625" s="24">
        <v>41185</v>
      </c>
      <c r="B1625" s="25">
        <v>4.2155239486945592E-2</v>
      </c>
    </row>
    <row r="1626" spans="1:2" x14ac:dyDescent="0.25">
      <c r="A1626" s="24">
        <v>41186</v>
      </c>
      <c r="B1626" s="25">
        <v>4.0681750901051403E-2</v>
      </c>
    </row>
    <row r="1627" spans="1:2" x14ac:dyDescent="0.25">
      <c r="A1627" s="24">
        <v>41187</v>
      </c>
      <c r="B1627" s="25">
        <v>3.9467678976253022E-2</v>
      </c>
    </row>
    <row r="1628" spans="1:2" x14ac:dyDescent="0.25">
      <c r="A1628" s="24">
        <v>41190</v>
      </c>
      <c r="B1628" s="25">
        <v>3.8580300735688661E-2</v>
      </c>
    </row>
    <row r="1629" spans="1:2" x14ac:dyDescent="0.25">
      <c r="A1629" s="24">
        <v>41191</v>
      </c>
      <c r="B1629" s="25">
        <v>3.9369552050427484E-2</v>
      </c>
    </row>
    <row r="1630" spans="1:2" x14ac:dyDescent="0.25">
      <c r="A1630" s="24">
        <v>41192</v>
      </c>
      <c r="B1630" s="25">
        <v>4.2394364436422534E-2</v>
      </c>
    </row>
    <row r="1631" spans="1:2" x14ac:dyDescent="0.25">
      <c r="A1631" s="24">
        <v>41193</v>
      </c>
      <c r="B1631" s="25">
        <v>4.1314201866869557E-2</v>
      </c>
    </row>
    <row r="1632" spans="1:2" x14ac:dyDescent="0.25">
      <c r="A1632" s="24">
        <v>41194</v>
      </c>
      <c r="B1632" s="25">
        <v>3.9820493019539063E-2</v>
      </c>
    </row>
    <row r="1633" spans="1:2" x14ac:dyDescent="0.25">
      <c r="A1633" s="24">
        <v>41197</v>
      </c>
      <c r="B1633" s="25">
        <v>3.888448721377482E-2</v>
      </c>
    </row>
    <row r="1634" spans="1:2" x14ac:dyDescent="0.25">
      <c r="A1634" s="24">
        <v>41198</v>
      </c>
      <c r="B1634" s="25">
        <v>3.7875789343750257E-2</v>
      </c>
    </row>
    <row r="1635" spans="1:2" x14ac:dyDescent="0.25">
      <c r="A1635" s="24">
        <v>41199</v>
      </c>
      <c r="B1635" s="25">
        <v>4.0060175522231803E-2</v>
      </c>
    </row>
    <row r="1636" spans="1:2" x14ac:dyDescent="0.25">
      <c r="A1636" s="24">
        <v>41200</v>
      </c>
      <c r="B1636" s="25">
        <v>3.8681889330113975E-2</v>
      </c>
    </row>
    <row r="1637" spans="1:2" x14ac:dyDescent="0.25">
      <c r="A1637" s="24">
        <v>41201</v>
      </c>
      <c r="B1637" s="25">
        <v>3.9376824127357275E-2</v>
      </c>
    </row>
    <row r="1638" spans="1:2" x14ac:dyDescent="0.25">
      <c r="A1638" s="24">
        <v>41204</v>
      </c>
      <c r="B1638" s="25">
        <v>5.0208651862696227E-2</v>
      </c>
    </row>
    <row r="1639" spans="1:2" x14ac:dyDescent="0.25">
      <c r="A1639" s="24">
        <v>41205</v>
      </c>
      <c r="B1639" s="25">
        <v>4.8559372644785E-2</v>
      </c>
    </row>
    <row r="1640" spans="1:2" x14ac:dyDescent="0.25">
      <c r="A1640" s="24">
        <v>41206</v>
      </c>
      <c r="B1640" s="25">
        <v>4.9260859290355202E-2</v>
      </c>
    </row>
    <row r="1641" spans="1:2" x14ac:dyDescent="0.25">
      <c r="A1641" s="24">
        <v>41207</v>
      </c>
      <c r="B1641" s="25">
        <v>4.8885691903667206E-2</v>
      </c>
    </row>
    <row r="1642" spans="1:2" x14ac:dyDescent="0.25">
      <c r="A1642" s="24">
        <v>41208</v>
      </c>
      <c r="B1642" s="25">
        <v>4.7698679440019619E-2</v>
      </c>
    </row>
    <row r="1643" spans="1:2" x14ac:dyDescent="0.25">
      <c r="A1643" s="24">
        <v>41213</v>
      </c>
      <c r="B1643" s="25">
        <v>4.5983091141380474E-2</v>
      </c>
    </row>
    <row r="1644" spans="1:2" x14ac:dyDescent="0.25">
      <c r="A1644" s="24">
        <v>41214</v>
      </c>
      <c r="B1644" s="25">
        <v>4.5985770901893014E-2</v>
      </c>
    </row>
    <row r="1645" spans="1:2" x14ac:dyDescent="0.25">
      <c r="A1645" s="24">
        <v>41215</v>
      </c>
      <c r="B1645" s="25">
        <v>4.4394847042615287E-2</v>
      </c>
    </row>
    <row r="1646" spans="1:2" x14ac:dyDescent="0.25">
      <c r="A1646" s="24">
        <v>41218</v>
      </c>
      <c r="B1646" s="25">
        <v>4.6972318259745273E-2</v>
      </c>
    </row>
    <row r="1647" spans="1:2" x14ac:dyDescent="0.25">
      <c r="A1647" s="24">
        <v>41219</v>
      </c>
      <c r="B1647" s="25">
        <v>4.6684218924531284E-2</v>
      </c>
    </row>
    <row r="1648" spans="1:2" x14ac:dyDescent="0.25">
      <c r="A1648" s="24">
        <v>41220</v>
      </c>
      <c r="B1648" s="25">
        <v>4.7011186012295904E-2</v>
      </c>
    </row>
    <row r="1649" spans="1:2" x14ac:dyDescent="0.25">
      <c r="A1649" s="24">
        <v>41221</v>
      </c>
      <c r="B1649" s="25">
        <v>5.9795922754430117E-2</v>
      </c>
    </row>
    <row r="1650" spans="1:2" x14ac:dyDescent="0.25">
      <c r="A1650" s="24">
        <v>41222</v>
      </c>
      <c r="B1650" s="25">
        <v>6.5793929452765784E-2</v>
      </c>
    </row>
    <row r="1651" spans="1:2" x14ac:dyDescent="0.25">
      <c r="A1651" s="24">
        <v>41225</v>
      </c>
      <c r="B1651" s="25">
        <v>6.4250256035718767E-2</v>
      </c>
    </row>
    <row r="1652" spans="1:2" x14ac:dyDescent="0.25">
      <c r="A1652" s="24">
        <v>41226</v>
      </c>
      <c r="B1652" s="25">
        <v>6.1916233426456802E-2</v>
      </c>
    </row>
    <row r="1653" spans="1:2" x14ac:dyDescent="0.25">
      <c r="A1653" s="24">
        <v>41227</v>
      </c>
      <c r="B1653" s="25">
        <v>6.2692486546339438E-2</v>
      </c>
    </row>
    <row r="1654" spans="1:2" x14ac:dyDescent="0.25">
      <c r="A1654" s="24">
        <v>41228</v>
      </c>
      <c r="B1654" s="25">
        <v>6.6846148153595089E-2</v>
      </c>
    </row>
    <row r="1655" spans="1:2" x14ac:dyDescent="0.25">
      <c r="A1655" s="24">
        <v>41229</v>
      </c>
      <c r="B1655" s="25">
        <v>6.5505869177368684E-2</v>
      </c>
    </row>
    <row r="1656" spans="1:2" x14ac:dyDescent="0.25">
      <c r="A1656" s="24">
        <v>41232</v>
      </c>
      <c r="B1656" s="25">
        <v>6.3312673258361443E-2</v>
      </c>
    </row>
    <row r="1657" spans="1:2" x14ac:dyDescent="0.25">
      <c r="A1657" s="24">
        <v>41233</v>
      </c>
      <c r="B1657" s="25">
        <v>6.8273318844632003E-2</v>
      </c>
    </row>
    <row r="1658" spans="1:2" x14ac:dyDescent="0.25">
      <c r="A1658" s="24">
        <v>41234</v>
      </c>
      <c r="B1658" s="25">
        <v>6.5805808733726726E-2</v>
      </c>
    </row>
    <row r="1659" spans="1:2" x14ac:dyDescent="0.25">
      <c r="A1659" s="24">
        <v>41236</v>
      </c>
      <c r="B1659" s="25">
        <v>6.398403109814059E-2</v>
      </c>
    </row>
    <row r="1660" spans="1:2" x14ac:dyDescent="0.25">
      <c r="A1660" s="24">
        <v>41239</v>
      </c>
      <c r="B1660" s="25">
        <v>6.4367104396726271E-2</v>
      </c>
    </row>
    <row r="1661" spans="1:2" x14ac:dyDescent="0.25">
      <c r="A1661" s="24">
        <v>41240</v>
      </c>
      <c r="B1661" s="25">
        <v>6.2043858994505867E-2</v>
      </c>
    </row>
    <row r="1662" spans="1:2" x14ac:dyDescent="0.25">
      <c r="A1662" s="24">
        <v>41241</v>
      </c>
      <c r="B1662" s="25">
        <v>6.0029353479806973E-2</v>
      </c>
    </row>
    <row r="1663" spans="1:2" x14ac:dyDescent="0.25">
      <c r="A1663" s="24">
        <v>41242</v>
      </c>
      <c r="B1663" s="25">
        <v>5.8191790402491027E-2</v>
      </c>
    </row>
    <row r="1664" spans="1:2" x14ac:dyDescent="0.25">
      <c r="A1664" s="24">
        <v>41243</v>
      </c>
      <c r="B1664" s="25">
        <v>5.8522709280830497E-2</v>
      </c>
    </row>
    <row r="1665" spans="1:2" x14ac:dyDescent="0.25">
      <c r="A1665" s="24">
        <v>41246</v>
      </c>
      <c r="B1665" s="25">
        <v>5.6619727312656201E-2</v>
      </c>
    </row>
    <row r="1666" spans="1:2" x14ac:dyDescent="0.25">
      <c r="A1666" s="24">
        <v>41247</v>
      </c>
      <c r="B1666" s="25">
        <v>5.4616601108612037E-2</v>
      </c>
    </row>
    <row r="1667" spans="1:2" x14ac:dyDescent="0.25">
      <c r="A1667" s="24">
        <v>41248</v>
      </c>
      <c r="B1667" s="25">
        <v>5.2737014253176499E-2</v>
      </c>
    </row>
    <row r="1668" spans="1:2" x14ac:dyDescent="0.25">
      <c r="A1668" s="24">
        <v>41249</v>
      </c>
      <c r="B1668" s="25">
        <v>5.1187090949093211E-2</v>
      </c>
    </row>
    <row r="1669" spans="1:2" x14ac:dyDescent="0.25">
      <c r="A1669" s="24">
        <v>41250</v>
      </c>
      <c r="B1669" s="25">
        <v>4.9351096370056365E-2</v>
      </c>
    </row>
    <row r="1670" spans="1:2" x14ac:dyDescent="0.25">
      <c r="A1670" s="24">
        <v>41253</v>
      </c>
      <c r="B1670" s="25">
        <v>4.7702032947747171E-2</v>
      </c>
    </row>
    <row r="1671" spans="1:2" x14ac:dyDescent="0.25">
      <c r="A1671" s="24">
        <v>41254</v>
      </c>
      <c r="B1671" s="25">
        <v>4.6771718484254571E-2</v>
      </c>
    </row>
    <row r="1672" spans="1:2" x14ac:dyDescent="0.25">
      <c r="A1672" s="24">
        <v>41255</v>
      </c>
      <c r="B1672" s="25">
        <v>5.0162518855884096E-2</v>
      </c>
    </row>
    <row r="1673" spans="1:2" x14ac:dyDescent="0.25">
      <c r="A1673" s="24">
        <v>41256</v>
      </c>
      <c r="B1673" s="25">
        <v>5.0333705093608017E-2</v>
      </c>
    </row>
    <row r="1674" spans="1:2" x14ac:dyDescent="0.25">
      <c r="A1674" s="24">
        <v>41257</v>
      </c>
      <c r="B1674" s="25">
        <v>4.9720651309632796E-2</v>
      </c>
    </row>
    <row r="1675" spans="1:2" x14ac:dyDescent="0.25">
      <c r="A1675" s="24">
        <v>41260</v>
      </c>
      <c r="B1675" s="25">
        <v>4.8486087714974216E-2</v>
      </c>
    </row>
    <row r="1676" spans="1:2" x14ac:dyDescent="0.25">
      <c r="A1676" s="24">
        <v>41261</v>
      </c>
      <c r="B1676" s="25">
        <v>5.2109354398809045E-2</v>
      </c>
    </row>
    <row r="1677" spans="1:2" x14ac:dyDescent="0.25">
      <c r="A1677" s="24">
        <v>41262</v>
      </c>
      <c r="B1677" s="25">
        <v>5.899559759819626E-2</v>
      </c>
    </row>
    <row r="1678" spans="1:2" x14ac:dyDescent="0.25">
      <c r="A1678" s="24">
        <v>41263</v>
      </c>
      <c r="B1678" s="25">
        <v>5.6943279833893738E-2</v>
      </c>
    </row>
    <row r="1679" spans="1:2" x14ac:dyDescent="0.25">
      <c r="A1679" s="24">
        <v>41264</v>
      </c>
      <c r="B1679" s="25">
        <v>5.5930368878262339E-2</v>
      </c>
    </row>
    <row r="1680" spans="1:2" x14ac:dyDescent="0.25">
      <c r="A1680" s="24">
        <v>41267</v>
      </c>
      <c r="B1680" s="25">
        <v>5.3957518270475915E-2</v>
      </c>
    </row>
    <row r="1681" spans="1:2" x14ac:dyDescent="0.25">
      <c r="A1681" s="24">
        <v>41269</v>
      </c>
      <c r="B1681" s="25">
        <v>5.255632141261065E-2</v>
      </c>
    </row>
    <row r="1682" spans="1:2" x14ac:dyDescent="0.25">
      <c r="A1682" s="24">
        <v>41270</v>
      </c>
      <c r="B1682" s="25">
        <v>5.1872527512838155E-2</v>
      </c>
    </row>
    <row r="1683" spans="1:2" x14ac:dyDescent="0.25">
      <c r="A1683" s="24">
        <v>41271</v>
      </c>
      <c r="B1683" s="25">
        <v>5.073526350421706E-2</v>
      </c>
    </row>
    <row r="1684" spans="1:2" x14ac:dyDescent="0.25">
      <c r="A1684" s="24">
        <v>41274</v>
      </c>
      <c r="B1684" s="25">
        <v>4.8964935147832893E-2</v>
      </c>
    </row>
    <row r="1685" spans="1:2" x14ac:dyDescent="0.25">
      <c r="A1685" s="24">
        <v>41276</v>
      </c>
      <c r="B1685" s="25">
        <v>5.2091780113541888E-2</v>
      </c>
    </row>
    <row r="1686" spans="1:2" x14ac:dyDescent="0.25">
      <c r="A1686" s="24">
        <v>41277</v>
      </c>
      <c r="B1686" s="25">
        <v>5.8026133311623658E-2</v>
      </c>
    </row>
    <row r="1687" spans="1:2" x14ac:dyDescent="0.25">
      <c r="A1687" s="24">
        <v>41278</v>
      </c>
      <c r="B1687" s="25">
        <v>5.5940727696790378E-2</v>
      </c>
    </row>
    <row r="1688" spans="1:2" x14ac:dyDescent="0.25">
      <c r="A1688" s="24">
        <v>41281</v>
      </c>
      <c r="B1688" s="25">
        <v>5.5139373357477983E-2</v>
      </c>
    </row>
    <row r="1689" spans="1:2" x14ac:dyDescent="0.25">
      <c r="A1689" s="24">
        <v>41282</v>
      </c>
      <c r="B1689" s="25">
        <v>5.3431096768034349E-2</v>
      </c>
    </row>
    <row r="1690" spans="1:2" x14ac:dyDescent="0.25">
      <c r="A1690" s="24">
        <v>41283</v>
      </c>
      <c r="B1690" s="25">
        <v>5.1512771511076437E-2</v>
      </c>
    </row>
    <row r="1691" spans="1:2" x14ac:dyDescent="0.25">
      <c r="A1691" s="24">
        <v>41284</v>
      </c>
      <c r="B1691" s="25">
        <v>5.0630128547102984E-2</v>
      </c>
    </row>
    <row r="1692" spans="1:2" x14ac:dyDescent="0.25">
      <c r="A1692" s="24">
        <v>41285</v>
      </c>
      <c r="B1692" s="25">
        <v>5.0656542828612511E-2</v>
      </c>
    </row>
    <row r="1693" spans="1:2" x14ac:dyDescent="0.25">
      <c r="A1693" s="24">
        <v>41288</v>
      </c>
      <c r="B1693" s="25">
        <v>4.8815205357957185E-2</v>
      </c>
    </row>
    <row r="1694" spans="1:2" x14ac:dyDescent="0.25">
      <c r="A1694" s="24">
        <v>41289</v>
      </c>
      <c r="B1694" s="25">
        <v>4.7066548623543154E-2</v>
      </c>
    </row>
    <row r="1695" spans="1:2" x14ac:dyDescent="0.25">
      <c r="A1695" s="24">
        <v>41290</v>
      </c>
      <c r="B1695" s="25">
        <v>4.5731707596636091E-2</v>
      </c>
    </row>
    <row r="1696" spans="1:2" x14ac:dyDescent="0.25">
      <c r="A1696" s="24">
        <v>41291</v>
      </c>
      <c r="B1696" s="25">
        <v>4.4096181175795716E-2</v>
      </c>
    </row>
    <row r="1697" spans="1:2" x14ac:dyDescent="0.25">
      <c r="A1697" s="24">
        <v>41292</v>
      </c>
      <c r="B1697" s="25">
        <v>4.396696845603603E-2</v>
      </c>
    </row>
    <row r="1698" spans="1:2" x14ac:dyDescent="0.25">
      <c r="A1698" s="24">
        <v>41296</v>
      </c>
      <c r="B1698" s="25">
        <v>4.3191201404096463E-2</v>
      </c>
    </row>
    <row r="1699" spans="1:2" x14ac:dyDescent="0.25">
      <c r="A1699" s="24">
        <v>41297</v>
      </c>
      <c r="B1699" s="25">
        <v>4.2604389778500756E-2</v>
      </c>
    </row>
    <row r="1700" spans="1:2" x14ac:dyDescent="0.25">
      <c r="A1700" s="24">
        <v>41298</v>
      </c>
      <c r="B1700" s="25">
        <v>4.129657042654316E-2</v>
      </c>
    </row>
    <row r="1701" spans="1:2" x14ac:dyDescent="0.25">
      <c r="A1701" s="24">
        <v>41299</v>
      </c>
      <c r="B1701" s="25">
        <v>3.9823063102977618E-2</v>
      </c>
    </row>
    <row r="1702" spans="1:2" x14ac:dyDescent="0.25">
      <c r="A1702" s="24">
        <v>41302</v>
      </c>
      <c r="B1702" s="25">
        <v>4.2706520757607482E-2</v>
      </c>
    </row>
    <row r="1703" spans="1:2" x14ac:dyDescent="0.25">
      <c r="A1703" s="24">
        <v>41303</v>
      </c>
      <c r="B1703" s="25">
        <v>4.1249774741065247E-2</v>
      </c>
    </row>
    <row r="1704" spans="1:2" x14ac:dyDescent="0.25">
      <c r="A1704" s="24">
        <v>41304</v>
      </c>
      <c r="B1704" s="25">
        <v>3.9848959352928953E-2</v>
      </c>
    </row>
    <row r="1705" spans="1:2" x14ac:dyDescent="0.25">
      <c r="A1705" s="24">
        <v>41305</v>
      </c>
      <c r="B1705" s="25">
        <v>4.2172744363260385E-2</v>
      </c>
    </row>
    <row r="1706" spans="1:2" x14ac:dyDescent="0.25">
      <c r="A1706" s="24">
        <v>41306</v>
      </c>
      <c r="B1706" s="25">
        <v>5.0161305872292221E-2</v>
      </c>
    </row>
    <row r="1707" spans="1:2" x14ac:dyDescent="0.25">
      <c r="A1707" s="24">
        <v>41309</v>
      </c>
      <c r="B1707" s="25">
        <v>5.0462991307550449E-2</v>
      </c>
    </row>
    <row r="1708" spans="1:2" x14ac:dyDescent="0.25">
      <c r="A1708" s="24">
        <v>41310</v>
      </c>
      <c r="B1708" s="25">
        <v>5.6945427655366289E-2</v>
      </c>
    </row>
    <row r="1709" spans="1:2" x14ac:dyDescent="0.25">
      <c r="A1709" s="24">
        <v>41311</v>
      </c>
      <c r="B1709" s="25">
        <v>5.6277546172157765E-2</v>
      </c>
    </row>
    <row r="1710" spans="1:2" x14ac:dyDescent="0.25">
      <c r="A1710" s="24">
        <v>41312</v>
      </c>
      <c r="B1710" s="25">
        <v>5.4426988249393522E-2</v>
      </c>
    </row>
    <row r="1711" spans="1:2" x14ac:dyDescent="0.25">
      <c r="A1711" s="24">
        <v>41313</v>
      </c>
      <c r="B1711" s="25">
        <v>5.3194372271606505E-2</v>
      </c>
    </row>
    <row r="1712" spans="1:2" x14ac:dyDescent="0.25">
      <c r="A1712" s="24">
        <v>41316</v>
      </c>
      <c r="B1712" s="25">
        <v>5.1639055781704045E-2</v>
      </c>
    </row>
    <row r="1713" spans="1:2" x14ac:dyDescent="0.25">
      <c r="A1713" s="24">
        <v>41317</v>
      </c>
      <c r="B1713" s="25">
        <v>4.979995741659414E-2</v>
      </c>
    </row>
    <row r="1714" spans="1:2" x14ac:dyDescent="0.25">
      <c r="A1714" s="24">
        <v>41318</v>
      </c>
      <c r="B1714" s="25">
        <v>4.8146278323647783E-2</v>
      </c>
    </row>
    <row r="1715" spans="1:2" x14ac:dyDescent="0.25">
      <c r="A1715" s="24">
        <v>41319</v>
      </c>
      <c r="B1715" s="25">
        <v>4.6757603666039212E-2</v>
      </c>
    </row>
    <row r="1716" spans="1:2" x14ac:dyDescent="0.25">
      <c r="A1716" s="24">
        <v>41320</v>
      </c>
      <c r="B1716" s="25">
        <v>4.6052648594511206E-2</v>
      </c>
    </row>
    <row r="1717" spans="1:2" x14ac:dyDescent="0.25">
      <c r="A1717" s="24">
        <v>41324</v>
      </c>
      <c r="B1717" s="25">
        <v>4.438797554782499E-2</v>
      </c>
    </row>
    <row r="1718" spans="1:2" x14ac:dyDescent="0.25">
      <c r="A1718" s="24">
        <v>41325</v>
      </c>
      <c r="B1718" s="25">
        <v>4.3451070157002752E-2</v>
      </c>
    </row>
    <row r="1719" spans="1:2" x14ac:dyDescent="0.25">
      <c r="A1719" s="24">
        <v>41326</v>
      </c>
      <c r="B1719" s="25">
        <v>4.869697533295294E-2</v>
      </c>
    </row>
    <row r="1720" spans="1:2" x14ac:dyDescent="0.25">
      <c r="A1720" s="24">
        <v>41327</v>
      </c>
      <c r="B1720" s="25">
        <v>4.9178969349925494E-2</v>
      </c>
    </row>
    <row r="1721" spans="1:2" x14ac:dyDescent="0.25">
      <c r="A1721" s="24">
        <v>41330</v>
      </c>
      <c r="B1721" s="25">
        <v>4.8535070329245741E-2</v>
      </c>
    </row>
    <row r="1722" spans="1:2" x14ac:dyDescent="0.25">
      <c r="A1722" s="24">
        <v>41331</v>
      </c>
      <c r="B1722" s="25">
        <v>5.718877552267318E-2</v>
      </c>
    </row>
    <row r="1723" spans="1:2" x14ac:dyDescent="0.25">
      <c r="A1723" s="24">
        <v>41332</v>
      </c>
      <c r="B1723" s="25">
        <v>5.5413723416906147E-2</v>
      </c>
    </row>
    <row r="1724" spans="1:2" x14ac:dyDescent="0.25">
      <c r="A1724" s="24">
        <v>41333</v>
      </c>
      <c r="B1724" s="25">
        <v>5.6497556903148026E-2</v>
      </c>
    </row>
    <row r="1725" spans="1:2" x14ac:dyDescent="0.25">
      <c r="A1725" s="24">
        <v>41334</v>
      </c>
      <c r="B1725" s="25">
        <v>5.4918556433413861E-2</v>
      </c>
    </row>
    <row r="1726" spans="1:2" x14ac:dyDescent="0.25">
      <c r="A1726" s="24">
        <v>41337</v>
      </c>
      <c r="B1726" s="25">
        <v>5.3632111585720732E-2</v>
      </c>
    </row>
    <row r="1727" spans="1:2" x14ac:dyDescent="0.25">
      <c r="A1727" s="24">
        <v>41338</v>
      </c>
      <c r="B1727" s="25">
        <v>5.2663914989057363E-2</v>
      </c>
    </row>
    <row r="1728" spans="1:2" x14ac:dyDescent="0.25">
      <c r="A1728" s="24">
        <v>41339</v>
      </c>
      <c r="B1728" s="25">
        <v>5.6874760371391025E-2</v>
      </c>
    </row>
    <row r="1729" spans="1:2" x14ac:dyDescent="0.25">
      <c r="A1729" s="24">
        <v>41340</v>
      </c>
      <c r="B1729" s="25">
        <v>5.5289469781973688E-2</v>
      </c>
    </row>
    <row r="1730" spans="1:2" x14ac:dyDescent="0.25">
      <c r="A1730" s="24">
        <v>41341</v>
      </c>
      <c r="B1730" s="25">
        <v>5.3822980937138054E-2</v>
      </c>
    </row>
    <row r="1731" spans="1:2" x14ac:dyDescent="0.25">
      <c r="A1731" s="24">
        <v>41344</v>
      </c>
      <c r="B1731" s="25">
        <v>5.6610751414411305E-2</v>
      </c>
    </row>
    <row r="1732" spans="1:2" x14ac:dyDescent="0.25">
      <c r="A1732" s="24">
        <v>41345</v>
      </c>
      <c r="B1732" s="25">
        <v>5.4757836955914095E-2</v>
      </c>
    </row>
    <row r="1733" spans="1:2" x14ac:dyDescent="0.25">
      <c r="A1733" s="24">
        <v>41346</v>
      </c>
      <c r="B1733" s="25">
        <v>5.2826868424452014E-2</v>
      </c>
    </row>
    <row r="1734" spans="1:2" x14ac:dyDescent="0.25">
      <c r="A1734" s="24">
        <v>41347</v>
      </c>
      <c r="B1734" s="25">
        <v>5.1491411417201122E-2</v>
      </c>
    </row>
    <row r="1735" spans="1:2" x14ac:dyDescent="0.25">
      <c r="A1735" s="24">
        <v>41348</v>
      </c>
      <c r="B1735" s="25">
        <v>5.3204724776910808E-2</v>
      </c>
    </row>
    <row r="1736" spans="1:2" x14ac:dyDescent="0.25">
      <c r="A1736" s="24">
        <v>41351</v>
      </c>
      <c r="B1736" s="25">
        <v>5.2138525803414278E-2</v>
      </c>
    </row>
    <row r="1737" spans="1:2" x14ac:dyDescent="0.25">
      <c r="A1737" s="24">
        <v>41352</v>
      </c>
      <c r="B1737" s="25">
        <v>5.2858174484649197E-2</v>
      </c>
    </row>
    <row r="1738" spans="1:2" x14ac:dyDescent="0.25">
      <c r="A1738" s="24">
        <v>41353</v>
      </c>
      <c r="B1738" s="25">
        <v>5.1092273095016148E-2</v>
      </c>
    </row>
    <row r="1739" spans="1:2" x14ac:dyDescent="0.25">
      <c r="A1739" s="24">
        <v>41354</v>
      </c>
      <c r="B1739" s="25">
        <v>5.2223001685571313E-2</v>
      </c>
    </row>
    <row r="1740" spans="1:2" x14ac:dyDescent="0.25">
      <c r="A1740" s="24">
        <v>41355</v>
      </c>
      <c r="B1740" s="25">
        <v>5.2846761052416195E-2</v>
      </c>
    </row>
    <row r="1741" spans="1:2" x14ac:dyDescent="0.25">
      <c r="A1741" s="24">
        <v>41358</v>
      </c>
      <c r="B1741" s="25">
        <v>5.0929184703582049E-2</v>
      </c>
    </row>
    <row r="1742" spans="1:2" x14ac:dyDescent="0.25">
      <c r="A1742" s="24">
        <v>41359</v>
      </c>
      <c r="B1742" s="25">
        <v>4.9085075528921052E-2</v>
      </c>
    </row>
    <row r="1743" spans="1:2" x14ac:dyDescent="0.25">
      <c r="A1743" s="24">
        <v>41360</v>
      </c>
      <c r="B1743" s="25">
        <v>4.7560542561517871E-2</v>
      </c>
    </row>
    <row r="1744" spans="1:2" x14ac:dyDescent="0.25">
      <c r="A1744" s="24">
        <v>41361</v>
      </c>
      <c r="B1744" s="25">
        <v>4.5919275661401346E-2</v>
      </c>
    </row>
    <row r="1745" spans="1:2" x14ac:dyDescent="0.25">
      <c r="A1745" s="24">
        <v>41365</v>
      </c>
      <c r="B1745" s="25">
        <v>4.4311322188717618E-2</v>
      </c>
    </row>
    <row r="1746" spans="1:2" x14ac:dyDescent="0.25">
      <c r="A1746" s="24">
        <v>41366</v>
      </c>
      <c r="B1746" s="25">
        <v>4.6266360881244563E-2</v>
      </c>
    </row>
    <row r="1747" spans="1:2" x14ac:dyDescent="0.25">
      <c r="A1747" s="24">
        <v>41367</v>
      </c>
      <c r="B1747" s="25">
        <v>4.5061144532451518E-2</v>
      </c>
    </row>
    <row r="1748" spans="1:2" x14ac:dyDescent="0.25">
      <c r="A1748" s="24">
        <v>41368</v>
      </c>
      <c r="B1748" s="25">
        <v>5.1616269383282773E-2</v>
      </c>
    </row>
    <row r="1749" spans="1:2" x14ac:dyDescent="0.25">
      <c r="A1749" s="24">
        <v>41369</v>
      </c>
      <c r="B1749" s="25">
        <v>5.0111799526550357E-2</v>
      </c>
    </row>
    <row r="1750" spans="1:2" x14ac:dyDescent="0.25">
      <c r="A1750" s="24">
        <v>41372</v>
      </c>
      <c r="B1750" s="25">
        <v>4.8958317525706556E-2</v>
      </c>
    </row>
    <row r="1751" spans="1:2" x14ac:dyDescent="0.25">
      <c r="A1751" s="24">
        <v>41373</v>
      </c>
      <c r="B1751" s="25">
        <v>4.81713718901799E-2</v>
      </c>
    </row>
    <row r="1752" spans="1:2" x14ac:dyDescent="0.25">
      <c r="A1752" s="24">
        <v>41374</v>
      </c>
      <c r="B1752" s="25">
        <v>4.6421551624357925E-2</v>
      </c>
    </row>
    <row r="1753" spans="1:2" x14ac:dyDescent="0.25">
      <c r="A1753" s="24">
        <v>41375</v>
      </c>
      <c r="B1753" s="25">
        <v>4.7631380131012292E-2</v>
      </c>
    </row>
    <row r="1754" spans="1:2" x14ac:dyDescent="0.25">
      <c r="A1754" s="24">
        <v>41376</v>
      </c>
      <c r="B1754" s="25">
        <v>4.6042772627005249E-2</v>
      </c>
    </row>
    <row r="1755" spans="1:2" x14ac:dyDescent="0.25">
      <c r="A1755" s="24">
        <v>41379</v>
      </c>
      <c r="B1755" s="25">
        <v>4.4391962572545497E-2</v>
      </c>
    </row>
    <row r="1756" spans="1:2" x14ac:dyDescent="0.25">
      <c r="A1756" s="24">
        <v>41380</v>
      </c>
      <c r="B1756" s="25">
        <v>6.3564261677567818E-2</v>
      </c>
    </row>
    <row r="1757" spans="1:2" x14ac:dyDescent="0.25">
      <c r="A1757" s="24">
        <v>41381</v>
      </c>
      <c r="B1757" s="25">
        <v>6.2016915320920178E-2</v>
      </c>
    </row>
    <row r="1758" spans="1:2" x14ac:dyDescent="0.25">
      <c r="A1758" s="24">
        <v>41382</v>
      </c>
      <c r="B1758" s="25">
        <v>6.0969620557179888E-2</v>
      </c>
    </row>
    <row r="1759" spans="1:2" x14ac:dyDescent="0.25">
      <c r="A1759" s="24">
        <v>41383</v>
      </c>
      <c r="B1759" s="25">
        <v>6.1632674549898805E-2</v>
      </c>
    </row>
    <row r="1760" spans="1:2" x14ac:dyDescent="0.25">
      <c r="A1760" s="24">
        <v>41386</v>
      </c>
      <c r="B1760" s="25">
        <v>6.1077696575070638E-2</v>
      </c>
    </row>
    <row r="1761" spans="1:2" x14ac:dyDescent="0.25">
      <c r="A1761" s="24">
        <v>41387</v>
      </c>
      <c r="B1761" s="25">
        <v>5.8876796157720651E-2</v>
      </c>
    </row>
    <row r="1762" spans="1:2" x14ac:dyDescent="0.25">
      <c r="A1762" s="24">
        <v>41388</v>
      </c>
      <c r="B1762" s="25">
        <v>6.0402395352983085E-2</v>
      </c>
    </row>
    <row r="1763" spans="1:2" x14ac:dyDescent="0.25">
      <c r="A1763" s="24">
        <v>41389</v>
      </c>
      <c r="B1763" s="25">
        <v>5.8309837877934444E-2</v>
      </c>
    </row>
    <row r="1764" spans="1:2" x14ac:dyDescent="0.25">
      <c r="A1764" s="24">
        <v>41390</v>
      </c>
      <c r="B1764" s="25">
        <v>5.6220683202795253E-2</v>
      </c>
    </row>
    <row r="1765" spans="1:2" x14ac:dyDescent="0.25">
      <c r="A1765" s="24">
        <v>41393</v>
      </c>
      <c r="B1765" s="25">
        <v>5.5276502770107566E-2</v>
      </c>
    </row>
    <row r="1766" spans="1:2" x14ac:dyDescent="0.25">
      <c r="A1766" s="24">
        <v>41394</v>
      </c>
      <c r="B1766" s="25">
        <v>5.5546848673109106E-2</v>
      </c>
    </row>
    <row r="1767" spans="1:2" x14ac:dyDescent="0.25">
      <c r="A1767" s="24">
        <v>41395</v>
      </c>
      <c r="B1767" s="25">
        <v>5.3766365221175581E-2</v>
      </c>
    </row>
    <row r="1768" spans="1:2" x14ac:dyDescent="0.25">
      <c r="A1768" s="24">
        <v>41396</v>
      </c>
      <c r="B1768" s="25">
        <v>6.7374270282679921E-2</v>
      </c>
    </row>
    <row r="1769" spans="1:2" x14ac:dyDescent="0.25">
      <c r="A1769" s="24">
        <v>41397</v>
      </c>
      <c r="B1769" s="25">
        <v>6.8304382777402375E-2</v>
      </c>
    </row>
    <row r="1770" spans="1:2" x14ac:dyDescent="0.25">
      <c r="A1770" s="24">
        <v>41400</v>
      </c>
      <c r="B1770" s="25">
        <v>6.7980474027217824E-2</v>
      </c>
    </row>
    <row r="1771" spans="1:2" x14ac:dyDescent="0.25">
      <c r="A1771" s="24">
        <v>41401</v>
      </c>
      <c r="B1771" s="25">
        <v>6.5512828116421812E-2</v>
      </c>
    </row>
    <row r="1772" spans="1:2" x14ac:dyDescent="0.25">
      <c r="A1772" s="24">
        <v>41402</v>
      </c>
      <c r="B1772" s="25">
        <v>6.4142414519381394E-2</v>
      </c>
    </row>
    <row r="1773" spans="1:2" x14ac:dyDescent="0.25">
      <c r="A1773" s="24">
        <v>41403</v>
      </c>
      <c r="B1773" s="25">
        <v>6.2713195018139392E-2</v>
      </c>
    </row>
    <row r="1774" spans="1:2" x14ac:dyDescent="0.25">
      <c r="A1774" s="24">
        <v>41404</v>
      </c>
      <c r="B1774" s="25">
        <v>6.0451381399409941E-2</v>
      </c>
    </row>
    <row r="1775" spans="1:2" x14ac:dyDescent="0.25">
      <c r="A1775" s="24">
        <v>41407</v>
      </c>
      <c r="B1775" s="25">
        <v>6.1884113442340141E-2</v>
      </c>
    </row>
    <row r="1776" spans="1:2" x14ac:dyDescent="0.25">
      <c r="A1776" s="24">
        <v>41408</v>
      </c>
      <c r="B1776" s="25">
        <v>5.9799334204548138E-2</v>
      </c>
    </row>
    <row r="1777" spans="1:2" x14ac:dyDescent="0.25">
      <c r="A1777" s="24">
        <v>41409</v>
      </c>
      <c r="B1777" s="25">
        <v>5.8153594345876199E-2</v>
      </c>
    </row>
    <row r="1778" spans="1:2" x14ac:dyDescent="0.25">
      <c r="A1778" s="24">
        <v>41410</v>
      </c>
      <c r="B1778" s="25">
        <v>5.6068137592602055E-2</v>
      </c>
    </row>
    <row r="1779" spans="1:2" x14ac:dyDescent="0.25">
      <c r="A1779" s="24">
        <v>41411</v>
      </c>
      <c r="B1779" s="25">
        <v>5.4043853978780518E-2</v>
      </c>
    </row>
    <row r="1780" spans="1:2" x14ac:dyDescent="0.25">
      <c r="A1780" s="24">
        <v>41414</v>
      </c>
      <c r="B1780" s="25">
        <v>5.6711730276994887E-2</v>
      </c>
    </row>
    <row r="1781" spans="1:2" x14ac:dyDescent="0.25">
      <c r="A1781" s="24">
        <v>41415</v>
      </c>
      <c r="B1781" s="25">
        <v>5.617065799195127E-2</v>
      </c>
    </row>
    <row r="1782" spans="1:2" x14ac:dyDescent="0.25">
      <c r="A1782" s="24">
        <v>41416</v>
      </c>
      <c r="B1782" s="25">
        <v>5.4195621776264732E-2</v>
      </c>
    </row>
    <row r="1783" spans="1:2" x14ac:dyDescent="0.25">
      <c r="A1783" s="24">
        <v>41417</v>
      </c>
      <c r="B1783" s="25">
        <v>5.7349106453832177E-2</v>
      </c>
    </row>
    <row r="1784" spans="1:2" x14ac:dyDescent="0.25">
      <c r="A1784" s="24">
        <v>41418</v>
      </c>
      <c r="B1784" s="25">
        <v>5.5831513200364807E-2</v>
      </c>
    </row>
    <row r="1785" spans="1:2" x14ac:dyDescent="0.25">
      <c r="A1785" s="24">
        <v>41422</v>
      </c>
      <c r="B1785" s="25">
        <v>5.3802225908312989E-2</v>
      </c>
    </row>
    <row r="1786" spans="1:2" x14ac:dyDescent="0.25">
      <c r="A1786" s="24">
        <v>41423</v>
      </c>
      <c r="B1786" s="25">
        <v>5.3399379504265973E-2</v>
      </c>
    </row>
    <row r="1787" spans="1:2" x14ac:dyDescent="0.25">
      <c r="A1787" s="24">
        <v>41424</v>
      </c>
      <c r="B1787" s="25">
        <v>5.5279338665600516E-2</v>
      </c>
    </row>
    <row r="1788" spans="1:2" x14ac:dyDescent="0.25">
      <c r="A1788" s="24">
        <v>41425</v>
      </c>
      <c r="B1788" s="25">
        <v>5.3956180523600246E-2</v>
      </c>
    </row>
    <row r="1789" spans="1:2" x14ac:dyDescent="0.25">
      <c r="A1789" s="24">
        <v>41428</v>
      </c>
      <c r="B1789" s="25">
        <v>5.4075797035611509E-2</v>
      </c>
    </row>
    <row r="1790" spans="1:2" x14ac:dyDescent="0.25">
      <c r="A1790" s="24">
        <v>41429</v>
      </c>
      <c r="B1790" s="25">
        <v>5.3139992168469326E-2</v>
      </c>
    </row>
    <row r="1791" spans="1:2" x14ac:dyDescent="0.25">
      <c r="A1791" s="24">
        <v>41430</v>
      </c>
      <c r="B1791" s="25">
        <v>5.1410192439807961E-2</v>
      </c>
    </row>
    <row r="1792" spans="1:2" x14ac:dyDescent="0.25">
      <c r="A1792" s="24">
        <v>41431</v>
      </c>
      <c r="B1792" s="25">
        <v>5.2374874981940052E-2</v>
      </c>
    </row>
    <row r="1793" spans="1:2" x14ac:dyDescent="0.25">
      <c r="A1793" s="24">
        <v>41432</v>
      </c>
      <c r="B1793" s="25">
        <v>5.410870757033736E-2</v>
      </c>
    </row>
    <row r="1794" spans="1:2" x14ac:dyDescent="0.25">
      <c r="A1794" s="24">
        <v>41435</v>
      </c>
      <c r="B1794" s="25">
        <v>5.2214761039664909E-2</v>
      </c>
    </row>
    <row r="1795" spans="1:2" x14ac:dyDescent="0.25">
      <c r="A1795" s="24">
        <v>41436</v>
      </c>
      <c r="B1795" s="25">
        <v>5.0605244154805884E-2</v>
      </c>
    </row>
    <row r="1796" spans="1:2" x14ac:dyDescent="0.25">
      <c r="A1796" s="24">
        <v>41437</v>
      </c>
      <c r="B1796" s="25">
        <v>5.4780005266867597E-2</v>
      </c>
    </row>
    <row r="1797" spans="1:2" x14ac:dyDescent="0.25">
      <c r="A1797" s="24">
        <v>41438</v>
      </c>
      <c r="B1797" s="25">
        <v>5.3479469589122551E-2</v>
      </c>
    </row>
    <row r="1798" spans="1:2" x14ac:dyDescent="0.25">
      <c r="A1798" s="24">
        <v>41439</v>
      </c>
      <c r="B1798" s="25">
        <v>5.908003333107581E-2</v>
      </c>
    </row>
    <row r="1799" spans="1:2" x14ac:dyDescent="0.25">
      <c r="A1799" s="24">
        <v>41442</v>
      </c>
      <c r="B1799" s="25">
        <v>5.6956808485601827E-2</v>
      </c>
    </row>
    <row r="1800" spans="1:2" x14ac:dyDescent="0.25">
      <c r="A1800" s="24">
        <v>41443</v>
      </c>
      <c r="B1800" s="25">
        <v>5.6098811133495817E-2</v>
      </c>
    </row>
    <row r="1801" spans="1:2" x14ac:dyDescent="0.25">
      <c r="A1801" s="24">
        <v>41444</v>
      </c>
      <c r="B1801" s="25">
        <v>5.478401883437873E-2</v>
      </c>
    </row>
    <row r="1802" spans="1:2" x14ac:dyDescent="0.25">
      <c r="A1802" s="24">
        <v>41445</v>
      </c>
      <c r="B1802" s="25">
        <v>5.9950378969718866E-2</v>
      </c>
    </row>
    <row r="1803" spans="1:2" x14ac:dyDescent="0.25">
      <c r="A1803" s="24">
        <v>41446</v>
      </c>
      <c r="B1803" s="25">
        <v>8.1090639356365887E-2</v>
      </c>
    </row>
    <row r="1804" spans="1:2" x14ac:dyDescent="0.25">
      <c r="A1804" s="24">
        <v>41449</v>
      </c>
      <c r="B1804" s="25">
        <v>7.8651168749640732E-2</v>
      </c>
    </row>
    <row r="1805" spans="1:2" x14ac:dyDescent="0.25">
      <c r="A1805" s="24">
        <v>41450</v>
      </c>
      <c r="B1805" s="25">
        <v>8.0282667737895233E-2</v>
      </c>
    </row>
    <row r="1806" spans="1:2" x14ac:dyDescent="0.25">
      <c r="A1806" s="24">
        <v>41451</v>
      </c>
      <c r="B1806" s="25">
        <v>8.0199058170169091E-2</v>
      </c>
    </row>
    <row r="1807" spans="1:2" x14ac:dyDescent="0.25">
      <c r="A1807" s="24">
        <v>41452</v>
      </c>
      <c r="B1807" s="25">
        <v>7.7296562742230387E-2</v>
      </c>
    </row>
    <row r="1808" spans="1:2" x14ac:dyDescent="0.25">
      <c r="A1808" s="24">
        <v>41453</v>
      </c>
      <c r="B1808" s="25">
        <v>7.9897491627748313E-2</v>
      </c>
    </row>
    <row r="1809" spans="1:2" x14ac:dyDescent="0.25">
      <c r="A1809" s="24">
        <v>41456</v>
      </c>
      <c r="B1809" s="25">
        <v>7.699842363361413E-2</v>
      </c>
    </row>
    <row r="1810" spans="1:2" x14ac:dyDescent="0.25">
      <c r="A1810" s="24">
        <v>41457</v>
      </c>
      <c r="B1810" s="25">
        <v>7.509336500315282E-2</v>
      </c>
    </row>
    <row r="1811" spans="1:2" x14ac:dyDescent="0.25">
      <c r="A1811" s="24">
        <v>41458</v>
      </c>
      <c r="B1811" s="25">
        <v>7.2806993715921767E-2</v>
      </c>
    </row>
    <row r="1812" spans="1:2" x14ac:dyDescent="0.25">
      <c r="A1812" s="24">
        <v>41460</v>
      </c>
      <c r="B1812" s="25">
        <v>7.0570487886902497E-2</v>
      </c>
    </row>
    <row r="1813" spans="1:2" x14ac:dyDescent="0.25">
      <c r="A1813" s="24">
        <v>41463</v>
      </c>
      <c r="B1813" s="25">
        <v>6.8340253299524006E-2</v>
      </c>
    </row>
    <row r="1814" spans="1:2" x14ac:dyDescent="0.25">
      <c r="A1814" s="24">
        <v>41464</v>
      </c>
      <c r="B1814" s="25">
        <v>6.5855429649470817E-2</v>
      </c>
    </row>
    <row r="1815" spans="1:2" x14ac:dyDescent="0.25">
      <c r="A1815" s="24">
        <v>41465</v>
      </c>
      <c r="B1815" s="25">
        <v>6.3743007440795224E-2</v>
      </c>
    </row>
    <row r="1816" spans="1:2" x14ac:dyDescent="0.25">
      <c r="A1816" s="24">
        <v>41466</v>
      </c>
      <c r="B1816" s="25">
        <v>6.1554837185753032E-2</v>
      </c>
    </row>
    <row r="1817" spans="1:2" x14ac:dyDescent="0.25">
      <c r="A1817" s="24">
        <v>41467</v>
      </c>
      <c r="B1817" s="25">
        <v>6.2786071818897796E-2</v>
      </c>
    </row>
    <row r="1818" spans="1:2" x14ac:dyDescent="0.25">
      <c r="A1818" s="24">
        <v>41470</v>
      </c>
      <c r="B1818" s="25">
        <v>6.0788447300989715E-2</v>
      </c>
    </row>
    <row r="1819" spans="1:2" x14ac:dyDescent="0.25">
      <c r="A1819" s="24">
        <v>41471</v>
      </c>
      <c r="B1819" s="25">
        <v>5.9116878485459733E-2</v>
      </c>
    </row>
    <row r="1820" spans="1:2" x14ac:dyDescent="0.25">
      <c r="A1820" s="24">
        <v>41472</v>
      </c>
      <c r="B1820" s="25">
        <v>5.6990305213640659E-2</v>
      </c>
    </row>
    <row r="1821" spans="1:2" x14ac:dyDescent="0.25">
      <c r="A1821" s="24">
        <v>41473</v>
      </c>
      <c r="B1821" s="25">
        <v>5.6904101360568241E-2</v>
      </c>
    </row>
    <row r="1822" spans="1:2" x14ac:dyDescent="0.25">
      <c r="A1822" s="24">
        <v>41474</v>
      </c>
      <c r="B1822" s="25">
        <v>5.4879186656795004E-2</v>
      </c>
    </row>
    <row r="1823" spans="1:2" x14ac:dyDescent="0.25">
      <c r="A1823" s="24">
        <v>41477</v>
      </c>
      <c r="B1823" s="25">
        <v>5.2910426970644416E-2</v>
      </c>
    </row>
    <row r="1824" spans="1:2" x14ac:dyDescent="0.25">
      <c r="A1824" s="24">
        <v>41478</v>
      </c>
      <c r="B1824" s="25">
        <v>5.1055843486897227E-2</v>
      </c>
    </row>
    <row r="1825" spans="1:2" x14ac:dyDescent="0.25">
      <c r="A1825" s="24">
        <v>41479</v>
      </c>
      <c r="B1825" s="25">
        <v>4.9431080013070179E-2</v>
      </c>
    </row>
    <row r="1826" spans="1:2" x14ac:dyDescent="0.25">
      <c r="A1826" s="24">
        <v>41480</v>
      </c>
      <c r="B1826" s="25">
        <v>4.7974411351206253E-2</v>
      </c>
    </row>
    <row r="1827" spans="1:2" x14ac:dyDescent="0.25">
      <c r="A1827" s="24">
        <v>41481</v>
      </c>
      <c r="B1827" s="25">
        <v>5.1302828039473544E-2</v>
      </c>
    </row>
    <row r="1828" spans="1:2" x14ac:dyDescent="0.25">
      <c r="A1828" s="24">
        <v>41484</v>
      </c>
      <c r="B1828" s="25">
        <v>4.9582504355632044E-2</v>
      </c>
    </row>
    <row r="1829" spans="1:2" x14ac:dyDescent="0.25">
      <c r="A1829" s="24">
        <v>41485</v>
      </c>
      <c r="B1829" s="25">
        <v>4.9366624554769381E-2</v>
      </c>
    </row>
    <row r="1830" spans="1:2" x14ac:dyDescent="0.25">
      <c r="A1830" s="24">
        <v>41486</v>
      </c>
      <c r="B1830" s="25">
        <v>4.8150253609080061E-2</v>
      </c>
    </row>
    <row r="1831" spans="1:2" x14ac:dyDescent="0.25">
      <c r="A1831" s="24">
        <v>41487</v>
      </c>
      <c r="B1831" s="25">
        <v>4.6813502328224885E-2</v>
      </c>
    </row>
    <row r="1832" spans="1:2" x14ac:dyDescent="0.25">
      <c r="A1832" s="24">
        <v>41488</v>
      </c>
      <c r="B1832" s="25">
        <v>4.6341573974873519E-2</v>
      </c>
    </row>
    <row r="1833" spans="1:2" x14ac:dyDescent="0.25">
      <c r="A1833" s="24">
        <v>41491</v>
      </c>
      <c r="B1833" s="25">
        <v>4.52588942784568E-2</v>
      </c>
    </row>
    <row r="1834" spans="1:2" x14ac:dyDescent="0.25">
      <c r="A1834" s="24">
        <v>41492</v>
      </c>
      <c r="B1834" s="25">
        <v>4.369664432140806E-2</v>
      </c>
    </row>
    <row r="1835" spans="1:2" x14ac:dyDescent="0.25">
      <c r="A1835" s="24">
        <v>41493</v>
      </c>
      <c r="B1835" s="25">
        <v>4.3353298078058655E-2</v>
      </c>
    </row>
    <row r="1836" spans="1:2" x14ac:dyDescent="0.25">
      <c r="A1836" s="24">
        <v>41494</v>
      </c>
      <c r="B1836" s="25">
        <v>4.3613414419019246E-2</v>
      </c>
    </row>
    <row r="1837" spans="1:2" x14ac:dyDescent="0.25">
      <c r="A1837" s="24">
        <v>41495</v>
      </c>
      <c r="B1837" s="25">
        <v>4.3783826011271572E-2</v>
      </c>
    </row>
    <row r="1838" spans="1:2" x14ac:dyDescent="0.25">
      <c r="A1838" s="24">
        <v>41498</v>
      </c>
      <c r="B1838" s="25">
        <v>4.2192825922549637E-2</v>
      </c>
    </row>
    <row r="1839" spans="1:2" x14ac:dyDescent="0.25">
      <c r="A1839" s="24">
        <v>41499</v>
      </c>
      <c r="B1839" s="25">
        <v>4.0720489040123216E-2</v>
      </c>
    </row>
    <row r="1840" spans="1:2" x14ac:dyDescent="0.25">
      <c r="A1840" s="24">
        <v>41500</v>
      </c>
      <c r="B1840" s="25">
        <v>3.9450788744500004E-2</v>
      </c>
    </row>
    <row r="1841" spans="1:2" x14ac:dyDescent="0.25">
      <c r="A1841" s="24">
        <v>41501</v>
      </c>
      <c r="B1841" s="25">
        <v>3.8100458919735611E-2</v>
      </c>
    </row>
    <row r="1842" spans="1:2" x14ac:dyDescent="0.25">
      <c r="A1842" s="24">
        <v>41502</v>
      </c>
      <c r="B1842" s="25">
        <v>5.3212353462234636E-2</v>
      </c>
    </row>
    <row r="1843" spans="1:2" x14ac:dyDescent="0.25">
      <c r="A1843" s="24">
        <v>41505</v>
      </c>
      <c r="B1843" s="25">
        <v>5.1496434816304386E-2</v>
      </c>
    </row>
    <row r="1844" spans="1:2" x14ac:dyDescent="0.25">
      <c r="A1844" s="24">
        <v>41506</v>
      </c>
      <c r="B1844" s="25">
        <v>5.0649229232111126E-2</v>
      </c>
    </row>
    <row r="1845" spans="1:2" x14ac:dyDescent="0.25">
      <c r="A1845" s="24">
        <v>41507</v>
      </c>
      <c r="B1845" s="25">
        <v>5.3128524248860137E-2</v>
      </c>
    </row>
    <row r="1846" spans="1:2" x14ac:dyDescent="0.25">
      <c r="A1846" s="24">
        <v>41508</v>
      </c>
      <c r="B1846" s="25">
        <v>5.1787472430368582E-2</v>
      </c>
    </row>
    <row r="1847" spans="1:2" x14ac:dyDescent="0.25">
      <c r="A1847" s="24">
        <v>41509</v>
      </c>
      <c r="B1847" s="25">
        <v>5.0901742352297108E-2</v>
      </c>
    </row>
    <row r="1848" spans="1:2" x14ac:dyDescent="0.25">
      <c r="A1848" s="24">
        <v>41512</v>
      </c>
      <c r="B1848" s="25">
        <v>4.940431758288797E-2</v>
      </c>
    </row>
    <row r="1849" spans="1:2" x14ac:dyDescent="0.25">
      <c r="A1849" s="24">
        <v>41513</v>
      </c>
      <c r="B1849" s="25">
        <v>4.7615941539488199E-2</v>
      </c>
    </row>
    <row r="1850" spans="1:2" x14ac:dyDescent="0.25">
      <c r="A1850" s="24">
        <v>41514</v>
      </c>
      <c r="B1850" s="25">
        <v>6.2382618714638252E-2</v>
      </c>
    </row>
    <row r="1851" spans="1:2" x14ac:dyDescent="0.25">
      <c r="A1851" s="24">
        <v>41515</v>
      </c>
      <c r="B1851" s="25">
        <v>6.011905142652986E-2</v>
      </c>
    </row>
    <row r="1852" spans="1:2" x14ac:dyDescent="0.25">
      <c r="A1852" s="24">
        <v>41516</v>
      </c>
      <c r="B1852" s="25">
        <v>6.0001466272255215E-2</v>
      </c>
    </row>
    <row r="1853" spans="1:2" x14ac:dyDescent="0.25">
      <c r="A1853" s="24">
        <v>41520</v>
      </c>
      <c r="B1853" s="25">
        <v>6.2540758457967124E-2</v>
      </c>
    </row>
    <row r="1854" spans="1:2" x14ac:dyDescent="0.25">
      <c r="A1854" s="24">
        <v>41521</v>
      </c>
      <c r="B1854" s="25">
        <v>6.2064329381757759E-2</v>
      </c>
    </row>
    <row r="1855" spans="1:2" x14ac:dyDescent="0.25">
      <c r="A1855" s="24">
        <v>41522</v>
      </c>
      <c r="B1855" s="25">
        <v>6.2722984184986397E-2</v>
      </c>
    </row>
    <row r="1856" spans="1:2" x14ac:dyDescent="0.25">
      <c r="A1856" s="24">
        <v>41523</v>
      </c>
      <c r="B1856" s="25">
        <v>6.0881254796140608E-2</v>
      </c>
    </row>
    <row r="1857" spans="1:2" x14ac:dyDescent="0.25">
      <c r="A1857" s="24">
        <v>41526</v>
      </c>
      <c r="B1857" s="25">
        <v>5.8669065576338858E-2</v>
      </c>
    </row>
    <row r="1858" spans="1:2" x14ac:dyDescent="0.25">
      <c r="A1858" s="24">
        <v>41527</v>
      </c>
      <c r="B1858" s="25">
        <v>6.1316563667344712E-2</v>
      </c>
    </row>
    <row r="1859" spans="1:2" x14ac:dyDescent="0.25">
      <c r="A1859" s="24">
        <v>41528</v>
      </c>
      <c r="B1859" s="25">
        <v>6.0096349258006582E-2</v>
      </c>
    </row>
    <row r="1860" spans="1:2" x14ac:dyDescent="0.25">
      <c r="A1860" s="24">
        <v>41529</v>
      </c>
      <c r="B1860" s="25">
        <v>5.7958840344334926E-2</v>
      </c>
    </row>
    <row r="1861" spans="1:2" x14ac:dyDescent="0.25">
      <c r="A1861" s="24">
        <v>41530</v>
      </c>
      <c r="B1861" s="25">
        <v>5.9810531173498667E-2</v>
      </c>
    </row>
    <row r="1862" spans="1:2" x14ac:dyDescent="0.25">
      <c r="A1862" s="24">
        <v>41533</v>
      </c>
      <c r="B1862" s="25">
        <v>6.0590387103262582E-2</v>
      </c>
    </row>
    <row r="1863" spans="1:2" x14ac:dyDescent="0.25">
      <c r="A1863" s="24">
        <v>41534</v>
      </c>
      <c r="B1863" s="25">
        <v>5.8472159387435226E-2</v>
      </c>
    </row>
    <row r="1864" spans="1:2" x14ac:dyDescent="0.25">
      <c r="A1864" s="24">
        <v>41535</v>
      </c>
      <c r="B1864" s="25">
        <v>5.9296549744450387E-2</v>
      </c>
    </row>
    <row r="1865" spans="1:2" x14ac:dyDescent="0.25">
      <c r="A1865" s="24">
        <v>41536</v>
      </c>
      <c r="B1865" s="25">
        <v>5.8308366451784797E-2</v>
      </c>
    </row>
    <row r="1866" spans="1:2" x14ac:dyDescent="0.25">
      <c r="A1866" s="24">
        <v>41537</v>
      </c>
      <c r="B1866" s="25">
        <v>5.6313384625051088E-2</v>
      </c>
    </row>
    <row r="1867" spans="1:2" x14ac:dyDescent="0.25">
      <c r="A1867" s="24">
        <v>41540</v>
      </c>
      <c r="B1867" s="25">
        <v>5.4323585981671668E-2</v>
      </c>
    </row>
    <row r="1868" spans="1:2" x14ac:dyDescent="0.25">
      <c r="A1868" s="24">
        <v>41541</v>
      </c>
      <c r="B1868" s="25">
        <v>5.3943208579551608E-2</v>
      </c>
    </row>
    <row r="1869" spans="1:2" x14ac:dyDescent="0.25">
      <c r="A1869" s="24">
        <v>41542</v>
      </c>
      <c r="B1869" s="25">
        <v>5.2181324849344686E-2</v>
      </c>
    </row>
    <row r="1870" spans="1:2" x14ac:dyDescent="0.25">
      <c r="A1870" s="24">
        <v>41543</v>
      </c>
      <c r="B1870" s="25">
        <v>5.1185194814216531E-2</v>
      </c>
    </row>
    <row r="1871" spans="1:2" x14ac:dyDescent="0.25">
      <c r="A1871" s="24">
        <v>41544</v>
      </c>
      <c r="B1871" s="25">
        <v>4.9643151024695506E-2</v>
      </c>
    </row>
    <row r="1872" spans="1:2" x14ac:dyDescent="0.25">
      <c r="A1872" s="24">
        <v>41547</v>
      </c>
      <c r="B1872" s="25">
        <v>4.8194146569534246E-2</v>
      </c>
    </row>
    <row r="1873" spans="1:2" x14ac:dyDescent="0.25">
      <c r="A1873" s="24">
        <v>41548</v>
      </c>
      <c r="B1873" s="25">
        <v>4.6465152649810923E-2</v>
      </c>
    </row>
    <row r="1874" spans="1:2" x14ac:dyDescent="0.25">
      <c r="A1874" s="24">
        <v>41549</v>
      </c>
      <c r="B1874" s="25">
        <v>4.7269483457983798E-2</v>
      </c>
    </row>
    <row r="1875" spans="1:2" x14ac:dyDescent="0.25">
      <c r="A1875" s="24">
        <v>41550</v>
      </c>
      <c r="B1875" s="25">
        <v>4.5558807076809114E-2</v>
      </c>
    </row>
    <row r="1876" spans="1:2" x14ac:dyDescent="0.25">
      <c r="A1876" s="24">
        <v>41551</v>
      </c>
      <c r="B1876" s="25">
        <v>4.4896284715565664E-2</v>
      </c>
    </row>
    <row r="1877" spans="1:2" x14ac:dyDescent="0.25">
      <c r="A1877" s="24">
        <v>41554</v>
      </c>
      <c r="B1877" s="25">
        <v>4.5134516804159024E-2</v>
      </c>
    </row>
    <row r="1878" spans="1:2" x14ac:dyDescent="0.25">
      <c r="A1878" s="24">
        <v>41555</v>
      </c>
      <c r="B1878" s="25">
        <v>4.5644916092368384E-2</v>
      </c>
    </row>
    <row r="1879" spans="1:2" x14ac:dyDescent="0.25">
      <c r="A1879" s="24">
        <v>41556</v>
      </c>
      <c r="B1879" s="25">
        <v>4.9616084092525166E-2</v>
      </c>
    </row>
    <row r="1880" spans="1:2" x14ac:dyDescent="0.25">
      <c r="A1880" s="24">
        <v>41557</v>
      </c>
      <c r="B1880" s="25">
        <v>4.838269991189266E-2</v>
      </c>
    </row>
    <row r="1881" spans="1:2" x14ac:dyDescent="0.25">
      <c r="A1881" s="24">
        <v>41558</v>
      </c>
      <c r="B1881" s="25">
        <v>5.2685595764648256E-2</v>
      </c>
    </row>
    <row r="1882" spans="1:2" x14ac:dyDescent="0.25">
      <c r="A1882" s="24">
        <v>41561</v>
      </c>
      <c r="B1882" s="25">
        <v>5.2334849864639855E-2</v>
      </c>
    </row>
    <row r="1883" spans="1:2" x14ac:dyDescent="0.25">
      <c r="A1883" s="24">
        <v>41562</v>
      </c>
      <c r="B1883" s="25">
        <v>5.1317822726891976E-2</v>
      </c>
    </row>
    <row r="1884" spans="1:2" x14ac:dyDescent="0.25">
      <c r="A1884" s="24">
        <v>41563</v>
      </c>
      <c r="B1884" s="25">
        <v>5.2108484575801757E-2</v>
      </c>
    </row>
    <row r="1885" spans="1:2" x14ac:dyDescent="0.25">
      <c r="A1885" s="24">
        <v>41564</v>
      </c>
      <c r="B1885" s="25">
        <v>5.2200668972150359E-2</v>
      </c>
    </row>
    <row r="1886" spans="1:2" x14ac:dyDescent="0.25">
      <c r="A1886" s="24">
        <v>41565</v>
      </c>
      <c r="B1886" s="25">
        <v>5.5388911059381749E-2</v>
      </c>
    </row>
    <row r="1887" spans="1:2" x14ac:dyDescent="0.25">
      <c r="A1887" s="24">
        <v>41568</v>
      </c>
      <c r="B1887" s="25">
        <v>5.3973233960133891E-2</v>
      </c>
    </row>
    <row r="1888" spans="1:2" x14ac:dyDescent="0.25">
      <c r="A1888" s="24">
        <v>41569</v>
      </c>
      <c r="B1888" s="25">
        <v>5.2266577957095585E-2</v>
      </c>
    </row>
    <row r="1889" spans="1:2" x14ac:dyDescent="0.25">
      <c r="A1889" s="24">
        <v>41570</v>
      </c>
      <c r="B1889" s="25">
        <v>5.044042102029412E-2</v>
      </c>
    </row>
    <row r="1890" spans="1:2" x14ac:dyDescent="0.25">
      <c r="A1890" s="24">
        <v>41571</v>
      </c>
      <c r="B1890" s="25">
        <v>4.8660098874629187E-2</v>
      </c>
    </row>
    <row r="1891" spans="1:2" x14ac:dyDescent="0.25">
      <c r="A1891" s="24">
        <v>41572</v>
      </c>
      <c r="B1891" s="25">
        <v>4.7108400336118614E-2</v>
      </c>
    </row>
    <row r="1892" spans="1:2" x14ac:dyDescent="0.25">
      <c r="A1892" s="24">
        <v>41575</v>
      </c>
      <c r="B1892" s="25">
        <v>4.5404632097404016E-2</v>
      </c>
    </row>
    <row r="1893" spans="1:2" x14ac:dyDescent="0.25">
      <c r="A1893" s="24">
        <v>41576</v>
      </c>
      <c r="B1893" s="25">
        <v>4.3792088677066916E-2</v>
      </c>
    </row>
    <row r="1894" spans="1:2" x14ac:dyDescent="0.25">
      <c r="A1894" s="24">
        <v>41577</v>
      </c>
      <c r="B1894" s="25">
        <v>4.3372525119343405E-2</v>
      </c>
    </row>
    <row r="1895" spans="1:2" x14ac:dyDescent="0.25">
      <c r="A1895" s="24">
        <v>41578</v>
      </c>
      <c r="B1895" s="25">
        <v>4.9076591063959354E-2</v>
      </c>
    </row>
    <row r="1896" spans="1:2" x14ac:dyDescent="0.25">
      <c r="A1896" s="24">
        <v>41579</v>
      </c>
      <c r="B1896" s="25">
        <v>4.730094606259861E-2</v>
      </c>
    </row>
    <row r="1897" spans="1:2" x14ac:dyDescent="0.25">
      <c r="A1897" s="24">
        <v>41582</v>
      </c>
      <c r="B1897" s="25">
        <v>4.5583827327240478E-2</v>
      </c>
    </row>
    <row r="1898" spans="1:2" x14ac:dyDescent="0.25">
      <c r="A1898" s="24">
        <v>41583</v>
      </c>
      <c r="B1898" s="25">
        <v>4.7414826726375564E-2</v>
      </c>
    </row>
    <row r="1899" spans="1:2" x14ac:dyDescent="0.25">
      <c r="A1899" s="24">
        <v>41584</v>
      </c>
      <c r="B1899" s="25">
        <v>4.989126221098214E-2</v>
      </c>
    </row>
    <row r="1900" spans="1:2" x14ac:dyDescent="0.25">
      <c r="A1900" s="24">
        <v>41585</v>
      </c>
      <c r="B1900" s="25">
        <v>4.9460959327127144E-2</v>
      </c>
    </row>
    <row r="1901" spans="1:2" x14ac:dyDescent="0.25">
      <c r="A1901" s="24">
        <v>41586</v>
      </c>
      <c r="B1901" s="25">
        <v>5.1670094717064893E-2</v>
      </c>
    </row>
    <row r="1902" spans="1:2" x14ac:dyDescent="0.25">
      <c r="A1902" s="24">
        <v>41589</v>
      </c>
      <c r="B1902" s="25">
        <v>6.0838612645655182E-2</v>
      </c>
    </row>
    <row r="1903" spans="1:2" x14ac:dyDescent="0.25">
      <c r="A1903" s="24">
        <v>41590</v>
      </c>
      <c r="B1903" s="25">
        <v>6.0342471688874542E-2</v>
      </c>
    </row>
    <row r="1904" spans="1:2" x14ac:dyDescent="0.25">
      <c r="A1904" s="24">
        <v>41591</v>
      </c>
      <c r="B1904" s="25">
        <v>6.0802999660864554E-2</v>
      </c>
    </row>
    <row r="1905" spans="1:2" x14ac:dyDescent="0.25">
      <c r="A1905" s="24">
        <v>41592</v>
      </c>
      <c r="B1905" s="25">
        <v>6.0998772445491518E-2</v>
      </c>
    </row>
    <row r="1906" spans="1:2" x14ac:dyDescent="0.25">
      <c r="A1906" s="24">
        <v>41593</v>
      </c>
      <c r="B1906" s="25">
        <v>5.886126516615018E-2</v>
      </c>
    </row>
    <row r="1907" spans="1:2" x14ac:dyDescent="0.25">
      <c r="A1907" s="24">
        <v>41596</v>
      </c>
      <c r="B1907" s="25">
        <v>5.8180944005735959E-2</v>
      </c>
    </row>
    <row r="1908" spans="1:2" x14ac:dyDescent="0.25">
      <c r="A1908" s="24">
        <v>41597</v>
      </c>
      <c r="B1908" s="25">
        <v>6.3470981474371871E-2</v>
      </c>
    </row>
    <row r="1909" spans="1:2" x14ac:dyDescent="0.25">
      <c r="A1909" s="24">
        <v>41598</v>
      </c>
      <c r="B1909" s="25">
        <v>6.1822863539035794E-2</v>
      </c>
    </row>
    <row r="1910" spans="1:2" x14ac:dyDescent="0.25">
      <c r="A1910" s="24">
        <v>41599</v>
      </c>
      <c r="B1910" s="25">
        <v>5.9935225980377572E-2</v>
      </c>
    </row>
    <row r="1911" spans="1:2" x14ac:dyDescent="0.25">
      <c r="A1911" s="24">
        <v>41600</v>
      </c>
      <c r="B1911" s="25">
        <v>6.6353748610365346E-2</v>
      </c>
    </row>
    <row r="1912" spans="1:2" x14ac:dyDescent="0.25">
      <c r="A1912" s="24">
        <v>41603</v>
      </c>
      <c r="B1912" s="25">
        <v>6.4438735664767127E-2</v>
      </c>
    </row>
    <row r="1913" spans="1:2" x14ac:dyDescent="0.25">
      <c r="A1913" s="24">
        <v>41604</v>
      </c>
      <c r="B1913" s="25">
        <v>6.2253093035971936E-2</v>
      </c>
    </row>
    <row r="1914" spans="1:2" x14ac:dyDescent="0.25">
      <c r="A1914" s="24">
        <v>41605</v>
      </c>
      <c r="B1914" s="25">
        <v>6.0576044626000379E-2</v>
      </c>
    </row>
    <row r="1915" spans="1:2" x14ac:dyDescent="0.25">
      <c r="A1915" s="24">
        <v>41607</v>
      </c>
      <c r="B1915" s="25">
        <v>6.0489202922384716E-2</v>
      </c>
    </row>
    <row r="1916" spans="1:2" x14ac:dyDescent="0.25">
      <c r="A1916" s="24">
        <v>41610</v>
      </c>
      <c r="B1916" s="25">
        <v>5.8847131643179028E-2</v>
      </c>
    </row>
    <row r="1917" spans="1:2" x14ac:dyDescent="0.25">
      <c r="A1917" s="24">
        <v>41611</v>
      </c>
      <c r="B1917" s="25">
        <v>5.8839594244923736E-2</v>
      </c>
    </row>
    <row r="1918" spans="1:2" x14ac:dyDescent="0.25">
      <c r="A1918" s="24">
        <v>41612</v>
      </c>
      <c r="B1918" s="25">
        <v>5.8108267179878235E-2</v>
      </c>
    </row>
    <row r="1919" spans="1:2" x14ac:dyDescent="0.25">
      <c r="A1919" s="24">
        <v>41613</v>
      </c>
      <c r="B1919" s="25">
        <v>5.6015915519760373E-2</v>
      </c>
    </row>
    <row r="1920" spans="1:2" x14ac:dyDescent="0.25">
      <c r="A1920" s="24">
        <v>41614</v>
      </c>
      <c r="B1920" s="25">
        <v>5.5494773929970521E-2</v>
      </c>
    </row>
    <row r="1921" spans="1:2" x14ac:dyDescent="0.25">
      <c r="A1921" s="24">
        <v>41617</v>
      </c>
      <c r="B1921" s="25">
        <v>5.5154828958318171E-2</v>
      </c>
    </row>
    <row r="1922" spans="1:2" x14ac:dyDescent="0.25">
      <c r="A1922" s="24">
        <v>41618</v>
      </c>
      <c r="B1922" s="25">
        <v>5.3249764627935681E-2</v>
      </c>
    </row>
    <row r="1923" spans="1:2" x14ac:dyDescent="0.25">
      <c r="A1923" s="24">
        <v>41619</v>
      </c>
      <c r="B1923" s="25">
        <v>5.2924021713542602E-2</v>
      </c>
    </row>
    <row r="1924" spans="1:2" x14ac:dyDescent="0.25">
      <c r="A1924" s="24">
        <v>41620</v>
      </c>
      <c r="B1924" s="25">
        <v>5.5604452533590476E-2</v>
      </c>
    </row>
    <row r="1925" spans="1:2" x14ac:dyDescent="0.25">
      <c r="A1925" s="24">
        <v>41621</v>
      </c>
      <c r="B1925" s="25">
        <v>5.360908671313136E-2</v>
      </c>
    </row>
    <row r="1926" spans="1:2" x14ac:dyDescent="0.25">
      <c r="A1926" s="24">
        <v>41624</v>
      </c>
      <c r="B1926" s="25">
        <v>5.1727632735380433E-2</v>
      </c>
    </row>
    <row r="1927" spans="1:2" x14ac:dyDescent="0.25">
      <c r="A1927" s="24">
        <v>41625</v>
      </c>
      <c r="B1927" s="25">
        <v>5.277672460453469E-2</v>
      </c>
    </row>
    <row r="1928" spans="1:2" x14ac:dyDescent="0.25">
      <c r="A1928" s="24">
        <v>41626</v>
      </c>
      <c r="B1928" s="25">
        <v>5.1041555947673331E-2</v>
      </c>
    </row>
    <row r="1929" spans="1:2" x14ac:dyDescent="0.25">
      <c r="A1929" s="24">
        <v>41627</v>
      </c>
      <c r="B1929" s="25">
        <v>4.9941930619881628E-2</v>
      </c>
    </row>
    <row r="1930" spans="1:2" x14ac:dyDescent="0.25">
      <c r="A1930" s="24">
        <v>41628</v>
      </c>
      <c r="B1930" s="25">
        <v>5.1061230084640835E-2</v>
      </c>
    </row>
    <row r="1931" spans="1:2" x14ac:dyDescent="0.25">
      <c r="A1931" s="24">
        <v>41631</v>
      </c>
      <c r="B1931" s="25">
        <v>6.1377750540154062E-2</v>
      </c>
    </row>
    <row r="1932" spans="1:2" x14ac:dyDescent="0.25">
      <c r="A1932" s="24">
        <v>41632</v>
      </c>
      <c r="B1932" s="25">
        <v>6.0736372497625014E-2</v>
      </c>
    </row>
    <row r="1933" spans="1:2" x14ac:dyDescent="0.25">
      <c r="A1933" s="24">
        <v>41634</v>
      </c>
      <c r="B1933" s="25">
        <v>5.8553440136007343E-2</v>
      </c>
    </row>
    <row r="1934" spans="1:2" x14ac:dyDescent="0.25">
      <c r="A1934" s="24">
        <v>41635</v>
      </c>
      <c r="B1934" s="25">
        <v>5.6427361529791317E-2</v>
      </c>
    </row>
    <row r="1935" spans="1:2" x14ac:dyDescent="0.25">
      <c r="A1935" s="24">
        <v>41638</v>
      </c>
      <c r="B1935" s="25">
        <v>5.4379339669552038E-2</v>
      </c>
    </row>
    <row r="1936" spans="1:2" x14ac:dyDescent="0.25">
      <c r="A1936" s="24">
        <v>41639</v>
      </c>
      <c r="B1936" s="25">
        <v>5.2404201572127364E-2</v>
      </c>
    </row>
    <row r="1937" spans="1:2" x14ac:dyDescent="0.25">
      <c r="A1937" s="24">
        <v>41641</v>
      </c>
      <c r="B1937" s="25">
        <v>5.0947881631228979E-2</v>
      </c>
    </row>
    <row r="1938" spans="1:2" x14ac:dyDescent="0.25">
      <c r="A1938" s="24">
        <v>41642</v>
      </c>
      <c r="B1938" s="25">
        <v>5.2646977044399294E-2</v>
      </c>
    </row>
    <row r="1939" spans="1:2" x14ac:dyDescent="0.25">
      <c r="A1939" s="24">
        <v>41645</v>
      </c>
      <c r="B1939" s="25">
        <v>5.0734918068262136E-2</v>
      </c>
    </row>
    <row r="1940" spans="1:2" x14ac:dyDescent="0.25">
      <c r="A1940" s="24">
        <v>41646</v>
      </c>
      <c r="B1940" s="25">
        <v>4.97329378801133E-2</v>
      </c>
    </row>
    <row r="1941" spans="1:2" x14ac:dyDescent="0.25">
      <c r="A1941" s="24">
        <v>41647</v>
      </c>
      <c r="B1941" s="25">
        <v>4.9324221191203631E-2</v>
      </c>
    </row>
    <row r="1942" spans="1:2" x14ac:dyDescent="0.25">
      <c r="A1942" s="24">
        <v>41648</v>
      </c>
      <c r="B1942" s="25">
        <v>4.8603236884708509E-2</v>
      </c>
    </row>
    <row r="1943" spans="1:2" x14ac:dyDescent="0.25">
      <c r="A1943" s="24">
        <v>41649</v>
      </c>
      <c r="B1943" s="25">
        <v>4.9827353977992213E-2</v>
      </c>
    </row>
    <row r="1944" spans="1:2" x14ac:dyDescent="0.25">
      <c r="A1944" s="24">
        <v>41652</v>
      </c>
      <c r="B1944" s="25">
        <v>5.2259297806729048E-2</v>
      </c>
    </row>
    <row r="1945" spans="1:2" x14ac:dyDescent="0.25">
      <c r="A1945" s="24">
        <v>41653</v>
      </c>
      <c r="B1945" s="25">
        <v>5.6426427657795319E-2</v>
      </c>
    </row>
    <row r="1946" spans="1:2" x14ac:dyDescent="0.25">
      <c r="A1946" s="24">
        <v>41654</v>
      </c>
      <c r="B1946" s="25">
        <v>6.2583568955131758E-2</v>
      </c>
    </row>
    <row r="1947" spans="1:2" x14ac:dyDescent="0.25">
      <c r="A1947" s="24">
        <v>41655</v>
      </c>
      <c r="B1947" s="25">
        <v>6.0505376079955958E-2</v>
      </c>
    </row>
    <row r="1948" spans="1:2" x14ac:dyDescent="0.25">
      <c r="A1948" s="24">
        <v>41656</v>
      </c>
      <c r="B1948" s="25">
        <v>5.8305905065219939E-2</v>
      </c>
    </row>
    <row r="1949" spans="1:2" x14ac:dyDescent="0.25">
      <c r="A1949" s="24">
        <v>41660</v>
      </c>
      <c r="B1949" s="25">
        <v>5.6228126467094255E-2</v>
      </c>
    </row>
    <row r="1950" spans="1:2" x14ac:dyDescent="0.25">
      <c r="A1950" s="24">
        <v>41661</v>
      </c>
      <c r="B1950" s="25">
        <v>5.5156635538196129E-2</v>
      </c>
    </row>
    <row r="1951" spans="1:2" x14ac:dyDescent="0.25">
      <c r="A1951" s="24">
        <v>41662</v>
      </c>
      <c r="B1951" s="25">
        <v>5.4550225973567998E-2</v>
      </c>
    </row>
    <row r="1952" spans="1:2" x14ac:dyDescent="0.25">
      <c r="A1952" s="24">
        <v>41663</v>
      </c>
      <c r="B1952" s="25">
        <v>5.4229939784648205E-2</v>
      </c>
    </row>
    <row r="1953" spans="1:2" x14ac:dyDescent="0.25">
      <c r="A1953" s="24">
        <v>41666</v>
      </c>
      <c r="B1953" s="25">
        <v>6.7088426265112452E-2</v>
      </c>
    </row>
    <row r="1954" spans="1:2" x14ac:dyDescent="0.25">
      <c r="A1954" s="24">
        <v>41667</v>
      </c>
      <c r="B1954" s="25">
        <v>7.0708103910603046E-2</v>
      </c>
    </row>
    <row r="1955" spans="1:2" x14ac:dyDescent="0.25">
      <c r="A1955" s="24">
        <v>41668</v>
      </c>
      <c r="B1955" s="25">
        <v>6.9687948008759729E-2</v>
      </c>
    </row>
    <row r="1956" spans="1:2" x14ac:dyDescent="0.25">
      <c r="A1956" s="24">
        <v>41669</v>
      </c>
      <c r="B1956" s="25">
        <v>6.7294849812698829E-2</v>
      </c>
    </row>
    <row r="1957" spans="1:2" x14ac:dyDescent="0.25">
      <c r="A1957" s="24">
        <v>41670</v>
      </c>
      <c r="B1957" s="25">
        <v>6.824046835726251E-2</v>
      </c>
    </row>
    <row r="1958" spans="1:2" x14ac:dyDescent="0.25">
      <c r="A1958" s="24">
        <v>41673</v>
      </c>
      <c r="B1958" s="25">
        <v>6.6391325764614456E-2</v>
      </c>
    </row>
    <row r="1959" spans="1:2" x14ac:dyDescent="0.25">
      <c r="A1959" s="24">
        <v>41674</v>
      </c>
      <c r="B1959" s="25">
        <v>7.9336648396487325E-2</v>
      </c>
    </row>
    <row r="1960" spans="1:2" x14ac:dyDescent="0.25">
      <c r="A1960" s="24">
        <v>41675</v>
      </c>
      <c r="B1960" s="25">
        <v>7.6952927541020621E-2</v>
      </c>
    </row>
    <row r="1961" spans="1:2" x14ac:dyDescent="0.25">
      <c r="A1961" s="24">
        <v>41676</v>
      </c>
      <c r="B1961" s="25">
        <v>7.5731303243129849E-2</v>
      </c>
    </row>
    <row r="1962" spans="1:2" x14ac:dyDescent="0.25">
      <c r="A1962" s="24">
        <v>41677</v>
      </c>
      <c r="B1962" s="25">
        <v>7.3537148514004572E-2</v>
      </c>
    </row>
    <row r="1963" spans="1:2" x14ac:dyDescent="0.25">
      <c r="A1963" s="24">
        <v>41680</v>
      </c>
      <c r="B1963" s="25">
        <v>7.2470567106515504E-2</v>
      </c>
    </row>
    <row r="1964" spans="1:2" x14ac:dyDescent="0.25">
      <c r="A1964" s="24">
        <v>41681</v>
      </c>
      <c r="B1964" s="25">
        <v>7.0047283538178004E-2</v>
      </c>
    </row>
    <row r="1965" spans="1:2" x14ac:dyDescent="0.25">
      <c r="A1965" s="24">
        <v>41682</v>
      </c>
      <c r="B1965" s="25">
        <v>6.9062558356426121E-2</v>
      </c>
    </row>
    <row r="1966" spans="1:2" x14ac:dyDescent="0.25">
      <c r="A1966" s="24">
        <v>41683</v>
      </c>
      <c r="B1966" s="25">
        <v>6.7413081585910875E-2</v>
      </c>
    </row>
    <row r="1967" spans="1:2" x14ac:dyDescent="0.25">
      <c r="A1967" s="24">
        <v>41684</v>
      </c>
      <c r="B1967" s="25">
        <v>6.6646916245375429E-2</v>
      </c>
    </row>
    <row r="1968" spans="1:2" x14ac:dyDescent="0.25">
      <c r="A1968" s="24">
        <v>41688</v>
      </c>
      <c r="B1968" s="25">
        <v>6.4370628940143726E-2</v>
      </c>
    </row>
    <row r="1969" spans="1:2" x14ac:dyDescent="0.25">
      <c r="A1969" s="24">
        <v>41689</v>
      </c>
      <c r="B1969" s="25">
        <v>6.4157247178335403E-2</v>
      </c>
    </row>
    <row r="1970" spans="1:2" x14ac:dyDescent="0.25">
      <c r="A1970" s="24">
        <v>41690</v>
      </c>
      <c r="B1970" s="25">
        <v>6.1882134005809351E-2</v>
      </c>
    </row>
    <row r="1971" spans="1:2" x14ac:dyDescent="0.25">
      <c r="A1971" s="24">
        <v>41691</v>
      </c>
      <c r="B1971" s="25">
        <v>6.2073928543580792E-2</v>
      </c>
    </row>
    <row r="1972" spans="1:2" x14ac:dyDescent="0.25">
      <c r="A1972" s="24">
        <v>41694</v>
      </c>
      <c r="B1972" s="25">
        <v>5.9860647622865595E-2</v>
      </c>
    </row>
    <row r="1973" spans="1:2" x14ac:dyDescent="0.25">
      <c r="A1973" s="24">
        <v>41695</v>
      </c>
      <c r="B1973" s="25">
        <v>5.8542519387943845E-2</v>
      </c>
    </row>
    <row r="1974" spans="1:2" x14ac:dyDescent="0.25">
      <c r="A1974" s="24">
        <v>41696</v>
      </c>
      <c r="B1974" s="25">
        <v>5.6515388974383032E-2</v>
      </c>
    </row>
    <row r="1975" spans="1:2" x14ac:dyDescent="0.25">
      <c r="A1975" s="24">
        <v>41697</v>
      </c>
      <c r="B1975" s="25">
        <v>5.4973803503433026E-2</v>
      </c>
    </row>
    <row r="1976" spans="1:2" x14ac:dyDescent="0.25">
      <c r="A1976" s="24">
        <v>41698</v>
      </c>
      <c r="B1976" s="25">
        <v>5.3435401686232752E-2</v>
      </c>
    </row>
    <row r="1977" spans="1:2" x14ac:dyDescent="0.25">
      <c r="A1977" s="24">
        <v>41701</v>
      </c>
      <c r="B1977" s="25">
        <v>5.1847256581071109E-2</v>
      </c>
    </row>
    <row r="1978" spans="1:2" x14ac:dyDescent="0.25">
      <c r="A1978" s="24">
        <v>41702</v>
      </c>
      <c r="B1978" s="25">
        <v>5.0578753403965448E-2</v>
      </c>
    </row>
    <row r="1979" spans="1:2" x14ac:dyDescent="0.25">
      <c r="A1979" s="24">
        <v>41703</v>
      </c>
      <c r="B1979" s="25">
        <v>7.0777365338560758E-2</v>
      </c>
    </row>
    <row r="1980" spans="1:2" x14ac:dyDescent="0.25">
      <c r="A1980" s="24">
        <v>41704</v>
      </c>
      <c r="B1980" s="25">
        <v>6.8337103746074365E-2</v>
      </c>
    </row>
    <row r="1981" spans="1:2" x14ac:dyDescent="0.25">
      <c r="A1981" s="24">
        <v>41705</v>
      </c>
      <c r="B1981" s="25">
        <v>6.5944050643791274E-2</v>
      </c>
    </row>
    <row r="1982" spans="1:2" x14ac:dyDescent="0.25">
      <c r="A1982" s="24">
        <v>41708</v>
      </c>
      <c r="B1982" s="25">
        <v>6.3631150345838119E-2</v>
      </c>
    </row>
    <row r="1983" spans="1:2" x14ac:dyDescent="0.25">
      <c r="A1983" s="24">
        <v>41709</v>
      </c>
      <c r="B1983" s="25">
        <v>6.1723087254317299E-2</v>
      </c>
    </row>
    <row r="1984" spans="1:2" x14ac:dyDescent="0.25">
      <c r="A1984" s="24">
        <v>41710</v>
      </c>
      <c r="B1984" s="25">
        <v>6.5585536843129372E-2</v>
      </c>
    </row>
    <row r="1985" spans="1:2" x14ac:dyDescent="0.25">
      <c r="A1985" s="24">
        <v>41711</v>
      </c>
      <c r="B1985" s="25">
        <v>6.3391086930247434E-2</v>
      </c>
    </row>
    <row r="1986" spans="1:2" x14ac:dyDescent="0.25">
      <c r="A1986" s="24">
        <v>41712</v>
      </c>
      <c r="B1986" s="25">
        <v>6.8824296107347707E-2</v>
      </c>
    </row>
    <row r="1987" spans="1:2" x14ac:dyDescent="0.25">
      <c r="A1987" s="24">
        <v>41715</v>
      </c>
      <c r="B1987" s="25">
        <v>6.6748797299967799E-2</v>
      </c>
    </row>
    <row r="1988" spans="1:2" x14ac:dyDescent="0.25">
      <c r="A1988" s="24">
        <v>41716</v>
      </c>
      <c r="B1988" s="25">
        <v>6.4323542486143581E-2</v>
      </c>
    </row>
    <row r="1989" spans="1:2" x14ac:dyDescent="0.25">
      <c r="A1989" s="24">
        <v>41717</v>
      </c>
      <c r="B1989" s="25">
        <v>7.1234505879515381E-2</v>
      </c>
    </row>
    <row r="1990" spans="1:2" x14ac:dyDescent="0.25">
      <c r="A1990" s="24">
        <v>41718</v>
      </c>
      <c r="B1990" s="25">
        <v>7.05535648848504E-2</v>
      </c>
    </row>
    <row r="1991" spans="1:2" x14ac:dyDescent="0.25">
      <c r="A1991" s="24">
        <v>41719</v>
      </c>
      <c r="B1991" s="25">
        <v>6.8142630711182373E-2</v>
      </c>
    </row>
    <row r="1992" spans="1:2" x14ac:dyDescent="0.25">
      <c r="A1992" s="24">
        <v>41722</v>
      </c>
      <c r="B1992" s="25">
        <v>6.6362761123913538E-2</v>
      </c>
    </row>
    <row r="1993" spans="1:2" x14ac:dyDescent="0.25">
      <c r="A1993" s="24">
        <v>41723</v>
      </c>
      <c r="B1993" s="25">
        <v>7.1374811091333507E-2</v>
      </c>
    </row>
    <row r="1994" spans="1:2" x14ac:dyDescent="0.25">
      <c r="A1994" s="24">
        <v>41724</v>
      </c>
      <c r="B1994" s="25">
        <v>6.8951160579688003E-2</v>
      </c>
    </row>
    <row r="1995" spans="1:2" x14ac:dyDescent="0.25">
      <c r="A1995" s="24">
        <v>41725</v>
      </c>
      <c r="B1995" s="25">
        <v>7.6687998087312387E-2</v>
      </c>
    </row>
    <row r="1996" spans="1:2" x14ac:dyDescent="0.25">
      <c r="A1996" s="24">
        <v>41726</v>
      </c>
      <c r="B1996" s="25">
        <v>7.3930694393383178E-2</v>
      </c>
    </row>
    <row r="1997" spans="1:2" x14ac:dyDescent="0.25">
      <c r="A1997" s="24">
        <v>41729</v>
      </c>
      <c r="B1997" s="25">
        <v>7.136317170181973E-2</v>
      </c>
    </row>
    <row r="1998" spans="1:2" x14ac:dyDescent="0.25">
      <c r="A1998" s="24">
        <v>41730</v>
      </c>
      <c r="B1998" s="25">
        <v>7.5600781854166549E-2</v>
      </c>
    </row>
    <row r="1999" spans="1:2" x14ac:dyDescent="0.25">
      <c r="A1999" s="24">
        <v>41731</v>
      </c>
      <c r="B1999" s="25">
        <v>7.626509421069734E-2</v>
      </c>
    </row>
    <row r="2000" spans="1:2" x14ac:dyDescent="0.25">
      <c r="A2000" s="24">
        <v>41732</v>
      </c>
      <c r="B2000" s="25">
        <v>7.3759638753006534E-2</v>
      </c>
    </row>
    <row r="2001" spans="1:2" x14ac:dyDescent="0.25">
      <c r="A2001" s="24">
        <v>41733</v>
      </c>
      <c r="B2001" s="25">
        <v>7.4230952353727758E-2</v>
      </c>
    </row>
    <row r="2002" spans="1:2" x14ac:dyDescent="0.25">
      <c r="A2002" s="24">
        <v>41736</v>
      </c>
      <c r="B2002" s="25">
        <v>8.5126104735530908E-2</v>
      </c>
    </row>
    <row r="2003" spans="1:2" x14ac:dyDescent="0.25">
      <c r="A2003" s="24">
        <v>41737</v>
      </c>
      <c r="B2003" s="25">
        <v>9.0826353546034092E-2</v>
      </c>
    </row>
    <row r="2004" spans="1:2" x14ac:dyDescent="0.25">
      <c r="A2004" s="24">
        <v>41738</v>
      </c>
      <c r="B2004" s="25">
        <v>8.7655152981834863E-2</v>
      </c>
    </row>
    <row r="2005" spans="1:2" x14ac:dyDescent="0.25">
      <c r="A2005" s="24">
        <v>41739</v>
      </c>
      <c r="B2005" s="25">
        <v>9.0990286440496185E-2</v>
      </c>
    </row>
    <row r="2006" spans="1:2" x14ac:dyDescent="0.25">
      <c r="A2006" s="24">
        <v>41740</v>
      </c>
      <c r="B2006" s="25">
        <v>0.10008536914257141</v>
      </c>
    </row>
    <row r="2007" spans="1:2" x14ac:dyDescent="0.25">
      <c r="A2007" s="24">
        <v>41743</v>
      </c>
      <c r="B2007" s="25">
        <v>0.10023375291838121</v>
      </c>
    </row>
    <row r="2008" spans="1:2" x14ac:dyDescent="0.25">
      <c r="A2008" s="24">
        <v>41744</v>
      </c>
      <c r="B2008" s="25">
        <v>9.6592673413672531E-2</v>
      </c>
    </row>
    <row r="2009" spans="1:2" x14ac:dyDescent="0.25">
      <c r="A2009" s="24">
        <v>41745</v>
      </c>
      <c r="B2009" s="25">
        <v>9.3567092304414318E-2</v>
      </c>
    </row>
    <row r="2010" spans="1:2" x14ac:dyDescent="0.25">
      <c r="A2010" s="24">
        <v>41746</v>
      </c>
      <c r="B2010" s="25">
        <v>9.2593954906600315E-2</v>
      </c>
    </row>
    <row r="2011" spans="1:2" x14ac:dyDescent="0.25">
      <c r="A2011" s="24">
        <v>41750</v>
      </c>
      <c r="B2011" s="25">
        <v>9.0344734515181491E-2</v>
      </c>
    </row>
    <row r="2012" spans="1:2" x14ac:dyDescent="0.25">
      <c r="A2012" s="24">
        <v>41751</v>
      </c>
      <c r="B2012" s="25">
        <v>8.894379070174023E-2</v>
      </c>
    </row>
    <row r="2013" spans="1:2" x14ac:dyDescent="0.25">
      <c r="A2013" s="24">
        <v>41752</v>
      </c>
      <c r="B2013" s="25">
        <v>8.925942358098761E-2</v>
      </c>
    </row>
    <row r="2014" spans="1:2" x14ac:dyDescent="0.25">
      <c r="A2014" s="24">
        <v>41753</v>
      </c>
      <c r="B2014" s="25">
        <v>8.6248336022857183E-2</v>
      </c>
    </row>
    <row r="2015" spans="1:2" x14ac:dyDescent="0.25">
      <c r="A2015" s="24">
        <v>41754</v>
      </c>
      <c r="B2015" s="25">
        <v>8.3197591726489536E-2</v>
      </c>
    </row>
    <row r="2016" spans="1:2" x14ac:dyDescent="0.25">
      <c r="A2016" s="24">
        <v>41757</v>
      </c>
      <c r="B2016" s="25">
        <v>9.0404902982618371E-2</v>
      </c>
    </row>
    <row r="2017" spans="1:2" x14ac:dyDescent="0.25">
      <c r="A2017" s="24">
        <v>41758</v>
      </c>
      <c r="B2017" s="25">
        <v>8.7687239756819871E-2</v>
      </c>
    </row>
    <row r="2018" spans="1:2" x14ac:dyDescent="0.25">
      <c r="A2018" s="24">
        <v>41759</v>
      </c>
      <c r="B2018" s="25">
        <v>8.4500588885294256E-2</v>
      </c>
    </row>
    <row r="2019" spans="1:2" x14ac:dyDescent="0.25">
      <c r="A2019" s="24">
        <v>41760</v>
      </c>
      <c r="B2019" s="25">
        <v>8.2053513983887841E-2</v>
      </c>
    </row>
    <row r="2020" spans="1:2" x14ac:dyDescent="0.25">
      <c r="A2020" s="24">
        <v>41761</v>
      </c>
      <c r="B2020" s="25">
        <v>7.9070657240075171E-2</v>
      </c>
    </row>
    <row r="2021" spans="1:2" x14ac:dyDescent="0.25">
      <c r="A2021" s="24">
        <v>41764</v>
      </c>
      <c r="B2021" s="25">
        <v>7.6401100497499277E-2</v>
      </c>
    </row>
    <row r="2022" spans="1:2" x14ac:dyDescent="0.25">
      <c r="A2022" s="24">
        <v>41765</v>
      </c>
      <c r="B2022" s="25">
        <v>7.3840714648273381E-2</v>
      </c>
    </row>
    <row r="2023" spans="1:2" x14ac:dyDescent="0.25">
      <c r="A2023" s="24">
        <v>41766</v>
      </c>
      <c r="B2023" s="25">
        <v>7.2774935951740019E-2</v>
      </c>
    </row>
    <row r="2024" spans="1:2" x14ac:dyDescent="0.25">
      <c r="A2024" s="24">
        <v>41767</v>
      </c>
      <c r="B2024" s="25">
        <v>7.093405056385621E-2</v>
      </c>
    </row>
    <row r="2025" spans="1:2" x14ac:dyDescent="0.25">
      <c r="A2025" s="24">
        <v>41768</v>
      </c>
      <c r="B2025" s="25">
        <v>7.0106061206637815E-2</v>
      </c>
    </row>
    <row r="2026" spans="1:2" x14ac:dyDescent="0.25">
      <c r="A2026" s="24">
        <v>41771</v>
      </c>
      <c r="B2026" s="25">
        <v>6.7857148772049972E-2</v>
      </c>
    </row>
    <row r="2027" spans="1:2" x14ac:dyDescent="0.25">
      <c r="A2027" s="24">
        <v>41772</v>
      </c>
      <c r="B2027" s="25">
        <v>7.2400055419424458E-2</v>
      </c>
    </row>
    <row r="2028" spans="1:2" x14ac:dyDescent="0.25">
      <c r="A2028" s="24">
        <v>41773</v>
      </c>
      <c r="B2028" s="25">
        <v>6.9787482747683371E-2</v>
      </c>
    </row>
    <row r="2029" spans="1:2" x14ac:dyDescent="0.25">
      <c r="A2029" s="24">
        <v>41774</v>
      </c>
      <c r="B2029" s="25">
        <v>7.0807038776524098E-2</v>
      </c>
    </row>
    <row r="2030" spans="1:2" x14ac:dyDescent="0.25">
      <c r="A2030" s="24">
        <v>41775</v>
      </c>
      <c r="B2030" s="25">
        <v>6.842522001945868E-2</v>
      </c>
    </row>
    <row r="2031" spans="1:2" x14ac:dyDescent="0.25">
      <c r="A2031" s="24">
        <v>41778</v>
      </c>
      <c r="B2031" s="25">
        <v>6.604199405083222E-2</v>
      </c>
    </row>
    <row r="2032" spans="1:2" x14ac:dyDescent="0.25">
      <c r="A2032" s="24">
        <v>41779</v>
      </c>
      <c r="B2032" s="25">
        <v>6.6047307286173126E-2</v>
      </c>
    </row>
    <row r="2033" spans="1:2" x14ac:dyDescent="0.25">
      <c r="A2033" s="24">
        <v>41780</v>
      </c>
      <c r="B2033" s="25">
        <v>6.6501941900201159E-2</v>
      </c>
    </row>
    <row r="2034" spans="1:2" x14ac:dyDescent="0.25">
      <c r="A2034" s="24">
        <v>41781</v>
      </c>
      <c r="B2034" s="25">
        <v>6.5421948173309721E-2</v>
      </c>
    </row>
    <row r="2035" spans="1:2" x14ac:dyDescent="0.25">
      <c r="A2035" s="24">
        <v>41782</v>
      </c>
      <c r="B2035" s="25">
        <v>6.4169370032561415E-2</v>
      </c>
    </row>
    <row r="2036" spans="1:2" x14ac:dyDescent="0.25">
      <c r="A2036" s="24">
        <v>41786</v>
      </c>
      <c r="B2036" s="25">
        <v>6.6134609728608129E-2</v>
      </c>
    </row>
    <row r="2037" spans="1:2" x14ac:dyDescent="0.25">
      <c r="A2037" s="24">
        <v>41787</v>
      </c>
      <c r="B2037" s="25">
        <v>6.6005739584827972E-2</v>
      </c>
    </row>
    <row r="2038" spans="1:2" x14ac:dyDescent="0.25">
      <c r="A2038" s="24">
        <v>41788</v>
      </c>
      <c r="B2038" s="25">
        <v>6.3657447168409501E-2</v>
      </c>
    </row>
    <row r="2039" spans="1:2" x14ac:dyDescent="0.25">
      <c r="A2039" s="24">
        <v>41789</v>
      </c>
      <c r="B2039" s="25">
        <v>6.291172486259422E-2</v>
      </c>
    </row>
    <row r="2040" spans="1:2" x14ac:dyDescent="0.25">
      <c r="A2040" s="24">
        <v>41792</v>
      </c>
      <c r="B2040" s="25">
        <v>6.1666138228988684E-2</v>
      </c>
    </row>
    <row r="2041" spans="1:2" x14ac:dyDescent="0.25">
      <c r="A2041" s="24">
        <v>41793</v>
      </c>
      <c r="B2041" s="25">
        <v>6.0648263084961858E-2</v>
      </c>
    </row>
    <row r="2042" spans="1:2" x14ac:dyDescent="0.25">
      <c r="A2042" s="24">
        <v>41794</v>
      </c>
      <c r="B2042" s="25">
        <v>5.8550326737733097E-2</v>
      </c>
    </row>
    <row r="2043" spans="1:2" x14ac:dyDescent="0.25">
      <c r="A2043" s="24">
        <v>41795</v>
      </c>
      <c r="B2043" s="25">
        <v>5.7816182641569201E-2</v>
      </c>
    </row>
    <row r="2044" spans="1:2" x14ac:dyDescent="0.25">
      <c r="A2044" s="24">
        <v>41796</v>
      </c>
      <c r="B2044" s="25">
        <v>6.0086163085958134E-2</v>
      </c>
    </row>
    <row r="2045" spans="1:2" x14ac:dyDescent="0.25">
      <c r="A2045" s="24">
        <v>41799</v>
      </c>
      <c r="B2045" s="25">
        <v>5.8928798734899923E-2</v>
      </c>
    </row>
    <row r="2046" spans="1:2" x14ac:dyDescent="0.25">
      <c r="A2046" s="24">
        <v>41800</v>
      </c>
      <c r="B2046" s="25">
        <v>5.8050029215117899E-2</v>
      </c>
    </row>
    <row r="2047" spans="1:2" x14ac:dyDescent="0.25">
      <c r="A2047" s="24">
        <v>41801</v>
      </c>
      <c r="B2047" s="25">
        <v>5.6134565426921634E-2</v>
      </c>
    </row>
    <row r="2048" spans="1:2" x14ac:dyDescent="0.25">
      <c r="A2048" s="24">
        <v>41802</v>
      </c>
      <c r="B2048" s="25">
        <v>5.4273371780738204E-2</v>
      </c>
    </row>
    <row r="2049" spans="1:3" x14ac:dyDescent="0.25">
      <c r="A2049" s="24">
        <v>41803</v>
      </c>
      <c r="B2049" s="25">
        <v>5.3671635748003786E-2</v>
      </c>
    </row>
    <row r="2050" spans="1:3" x14ac:dyDescent="0.25">
      <c r="A2050" s="24">
        <v>41806</v>
      </c>
      <c r="B2050" s="25">
        <v>5.1864976482472694E-2</v>
      </c>
    </row>
    <row r="2051" spans="1:3" x14ac:dyDescent="0.25">
      <c r="A2051" s="24">
        <v>41807</v>
      </c>
      <c r="B2051" s="25">
        <v>5.0012875018919337E-2</v>
      </c>
    </row>
    <row r="2052" spans="1:3" x14ac:dyDescent="0.25">
      <c r="A2052" s="24">
        <v>41808</v>
      </c>
      <c r="B2052" s="25">
        <v>4.9381827760917367E-2</v>
      </c>
    </row>
    <row r="2053" spans="1:3" x14ac:dyDescent="0.25">
      <c r="A2053" s="24">
        <v>41809</v>
      </c>
      <c r="B2053" s="25">
        <v>4.7865119351833116E-2</v>
      </c>
    </row>
    <row r="2054" spans="1:3" x14ac:dyDescent="0.25">
      <c r="A2054" s="24">
        <v>41810</v>
      </c>
      <c r="B2054" s="25">
        <v>4.6125094855769655E-2</v>
      </c>
    </row>
    <row r="2055" spans="1:3" x14ac:dyDescent="0.25">
      <c r="A2055" s="24">
        <v>41813</v>
      </c>
      <c r="B2055" s="25">
        <v>4.445020133327144E-2</v>
      </c>
      <c r="C2055" s="22">
        <v>7.2585702921609346E-2</v>
      </c>
    </row>
    <row r="2056" spans="1:3" x14ac:dyDescent="0.25">
      <c r="A2056" s="24">
        <v>41814</v>
      </c>
      <c r="B2056" s="25">
        <v>4.4136351211929013E-2</v>
      </c>
      <c r="C2056" s="22">
        <v>7.2134214901448196E-2</v>
      </c>
    </row>
    <row r="2057" spans="1:3" x14ac:dyDescent="0.25">
      <c r="A2057" s="24">
        <v>41815</v>
      </c>
      <c r="B2057" s="25">
        <v>4.5359066660034045E-2</v>
      </c>
      <c r="C2057" s="22">
        <v>7.1789298769947357E-2</v>
      </c>
    </row>
    <row r="2058" spans="1:3" x14ac:dyDescent="0.25">
      <c r="A2058" s="24">
        <v>41816</v>
      </c>
      <c r="B2058" s="25">
        <v>4.6013733669922167E-2</v>
      </c>
      <c r="C2058" s="22">
        <v>7.0377039278465767E-2</v>
      </c>
    </row>
    <row r="2059" spans="1:3" x14ac:dyDescent="0.25">
      <c r="A2059" s="24">
        <v>41817</v>
      </c>
      <c r="B2059" s="25">
        <v>4.5169603022353157E-2</v>
      </c>
      <c r="C2059" s="22">
        <v>6.7935702353437849E-2</v>
      </c>
    </row>
    <row r="2060" spans="1:3" x14ac:dyDescent="0.25">
      <c r="A2060" s="24">
        <v>41820</v>
      </c>
      <c r="B2060" s="25">
        <v>4.4173250057726987E-2</v>
      </c>
      <c r="C2060" s="22">
        <v>6.6701100476175265E-2</v>
      </c>
    </row>
    <row r="2061" spans="1:3" x14ac:dyDescent="0.25">
      <c r="A2061" s="24">
        <v>41821</v>
      </c>
      <c r="B2061" s="25">
        <v>4.4118478239568236E-2</v>
      </c>
      <c r="C2061" s="22">
        <v>7.0040251817052687E-2</v>
      </c>
    </row>
    <row r="2062" spans="1:3" x14ac:dyDescent="0.25">
      <c r="A2062" s="24">
        <v>41822</v>
      </c>
      <c r="B2062" s="25">
        <v>4.8063869482560397E-2</v>
      </c>
      <c r="C2062" s="22">
        <v>6.7695057318947566E-2</v>
      </c>
    </row>
    <row r="2063" spans="1:3" x14ac:dyDescent="0.25">
      <c r="A2063" s="24">
        <v>41823</v>
      </c>
      <c r="B2063" s="25">
        <v>4.6354767326391134E-2</v>
      </c>
      <c r="C2063" s="22">
        <v>6.5682982426424202E-2</v>
      </c>
    </row>
    <row r="2064" spans="1:3" x14ac:dyDescent="0.25">
      <c r="A2064" s="24">
        <v>41827</v>
      </c>
      <c r="B2064" s="25">
        <v>4.5206258125839033E-2</v>
      </c>
      <c r="C2064" s="22">
        <v>6.9746623356395657E-2</v>
      </c>
    </row>
    <row r="2065" spans="1:3" x14ac:dyDescent="0.25">
      <c r="A2065" s="24">
        <v>41828</v>
      </c>
      <c r="B2065" s="25">
        <v>5.0525952239576094E-2</v>
      </c>
      <c r="C2065" s="22">
        <v>7.1045246167409384E-2</v>
      </c>
    </row>
    <row r="2066" spans="1:3" x14ac:dyDescent="0.25">
      <c r="A2066" s="24">
        <v>41829</v>
      </c>
      <c r="B2066" s="25">
        <v>5.2470341457578493E-2</v>
      </c>
      <c r="C2066" s="22">
        <v>7.0767997488410977E-2</v>
      </c>
    </row>
    <row r="2067" spans="1:3" x14ac:dyDescent="0.25">
      <c r="A2067" s="24">
        <v>41830</v>
      </c>
      <c r="B2067" s="25">
        <v>5.20580695395658E-2</v>
      </c>
      <c r="C2067" s="22">
        <v>6.8526477364164284E-2</v>
      </c>
    </row>
    <row r="2068" spans="1:3" x14ac:dyDescent="0.25">
      <c r="A2068" s="24">
        <v>41831</v>
      </c>
      <c r="B2068" s="25">
        <v>5.131911626264013E-2</v>
      </c>
      <c r="C2068" s="22">
        <v>6.6999691425493946E-2</v>
      </c>
    </row>
    <row r="2069" spans="1:3" x14ac:dyDescent="0.25">
      <c r="A2069" s="24">
        <v>41834</v>
      </c>
      <c r="B2069" s="25">
        <v>4.9660995519411284E-2</v>
      </c>
      <c r="C2069" s="22">
        <v>6.559116445539194E-2</v>
      </c>
    </row>
    <row r="2070" spans="1:3" x14ac:dyDescent="0.25">
      <c r="A2070" s="24">
        <v>41835</v>
      </c>
      <c r="B2070" s="25">
        <v>4.8342181542759502E-2</v>
      </c>
      <c r="C2070" s="22">
        <v>6.6203661218328158E-2</v>
      </c>
    </row>
    <row r="2071" spans="1:3" x14ac:dyDescent="0.25">
      <c r="A2071" s="24">
        <v>41836</v>
      </c>
      <c r="B2071" s="25">
        <v>4.9071457690133317E-2</v>
      </c>
      <c r="C2071" s="22">
        <v>6.4404139043458375E-2</v>
      </c>
    </row>
    <row r="2072" spans="1:3" x14ac:dyDescent="0.25">
      <c r="A2072" s="24">
        <v>41837</v>
      </c>
      <c r="B2072" s="25">
        <v>4.761039260655936E-2</v>
      </c>
      <c r="C2072" s="22">
        <v>6.4503210685009957E-2</v>
      </c>
    </row>
    <row r="2073" spans="1:3" x14ac:dyDescent="0.25">
      <c r="A2073" s="24">
        <v>41838</v>
      </c>
      <c r="B2073" s="25">
        <v>4.8585112028551355E-2</v>
      </c>
      <c r="C2073" s="22">
        <v>6.6517001800804998E-2</v>
      </c>
    </row>
    <row r="2074" spans="1:3" x14ac:dyDescent="0.25">
      <c r="A2074" s="24">
        <v>41841</v>
      </c>
      <c r="B2074" s="25">
        <v>5.2837821700488993E-2</v>
      </c>
      <c r="C2074" s="22">
        <v>6.4308998311210799E-2</v>
      </c>
    </row>
    <row r="2075" spans="1:3" x14ac:dyDescent="0.25">
      <c r="A2075" s="24">
        <v>41842</v>
      </c>
      <c r="B2075" s="25">
        <v>5.0933449918279562E-2</v>
      </c>
      <c r="C2075" s="22">
        <v>6.4998003606668922E-2</v>
      </c>
    </row>
    <row r="2076" spans="1:3" x14ac:dyDescent="0.25">
      <c r="A2076" s="24">
        <v>41843</v>
      </c>
      <c r="B2076" s="25">
        <v>5.1831125981955682E-2</v>
      </c>
      <c r="C2076" s="22">
        <v>6.284171879672612E-2</v>
      </c>
    </row>
    <row r="2077" spans="1:3" x14ac:dyDescent="0.25">
      <c r="A2077" s="24">
        <v>41844</v>
      </c>
      <c r="B2077" s="25">
        <v>5.0004310932131063E-2</v>
      </c>
      <c r="C2077" s="22">
        <v>6.1932778002002406E-2</v>
      </c>
    </row>
    <row r="2078" spans="1:3" x14ac:dyDescent="0.25">
      <c r="A2078" s="24">
        <v>41845</v>
      </c>
      <c r="B2078" s="25">
        <v>4.9701950856977817E-2</v>
      </c>
      <c r="C2078" s="22">
        <v>6.0615553346420679E-2</v>
      </c>
    </row>
    <row r="2079" spans="1:3" x14ac:dyDescent="0.25">
      <c r="A2079" s="24">
        <v>41848</v>
      </c>
      <c r="B2079" s="25">
        <v>5.1239231948452986E-2</v>
      </c>
      <c r="C2079" s="22">
        <v>5.8572811105472487E-2</v>
      </c>
    </row>
    <row r="2080" spans="1:3" x14ac:dyDescent="0.25">
      <c r="A2080" s="24">
        <v>41849</v>
      </c>
      <c r="B2080" s="25">
        <v>4.9579949091203578E-2</v>
      </c>
      <c r="C2080" s="22">
        <v>5.6549424200524806E-2</v>
      </c>
    </row>
    <row r="2081" spans="1:3" x14ac:dyDescent="0.25">
      <c r="A2081" s="24">
        <v>41850</v>
      </c>
      <c r="B2081" s="25">
        <v>4.7786675066828113E-2</v>
      </c>
      <c r="C2081" s="22">
        <v>5.5647926357086035E-2</v>
      </c>
    </row>
    <row r="2082" spans="1:3" x14ac:dyDescent="0.25">
      <c r="A2082" s="24">
        <v>41851</v>
      </c>
      <c r="B2082" s="25">
        <v>4.787994988315946E-2</v>
      </c>
      <c r="C2082" s="22">
        <v>7.835973296725661E-2</v>
      </c>
    </row>
    <row r="2083" spans="1:3" x14ac:dyDescent="0.25">
      <c r="A2083" s="24">
        <v>41852</v>
      </c>
      <c r="B2083" s="25">
        <v>6.9594924160247887E-2</v>
      </c>
      <c r="C2083" s="22">
        <v>7.6042086492737651E-2</v>
      </c>
    </row>
    <row r="2084" spans="1:3" x14ac:dyDescent="0.25">
      <c r="A2084" s="24">
        <v>41855</v>
      </c>
      <c r="B2084" s="25">
        <v>6.7136471497581868E-2</v>
      </c>
      <c r="C2084" s="22">
        <v>7.4597362909795628E-2</v>
      </c>
    </row>
    <row r="2085" spans="1:3" x14ac:dyDescent="0.25">
      <c r="A2085" s="24">
        <v>41856</v>
      </c>
      <c r="B2085" s="25">
        <v>6.569840514214785E-2</v>
      </c>
      <c r="C2085" s="22">
        <v>7.3884533203055755E-2</v>
      </c>
    </row>
    <row r="2086" spans="1:3" x14ac:dyDescent="0.25">
      <c r="A2086" s="24">
        <v>41857</v>
      </c>
      <c r="B2086" s="25">
        <v>6.3701382659741609E-2</v>
      </c>
      <c r="C2086" s="22">
        <v>7.2147275898565108E-2</v>
      </c>
    </row>
    <row r="2087" spans="1:3" x14ac:dyDescent="0.25">
      <c r="A2087" s="24">
        <v>41858</v>
      </c>
      <c r="B2087" s="25">
        <v>6.2044827826538564E-2</v>
      </c>
      <c r="C2087" s="22">
        <v>7.0236495315748604E-2</v>
      </c>
    </row>
    <row r="2088" spans="1:3" x14ac:dyDescent="0.25">
      <c r="A2088" s="24">
        <v>41859</v>
      </c>
      <c r="B2088" s="25">
        <v>6.0919439333313535E-2</v>
      </c>
      <c r="C2088" s="22">
        <v>6.7804737455521111E-2</v>
      </c>
    </row>
    <row r="2089" spans="1:3" x14ac:dyDescent="0.25">
      <c r="A2089" s="24">
        <v>41862</v>
      </c>
      <c r="B2089" s="25">
        <v>5.947805898487047E-2</v>
      </c>
      <c r="C2089" s="22">
        <v>7.131535475962017E-2</v>
      </c>
    </row>
    <row r="2090" spans="1:3" x14ac:dyDescent="0.25">
      <c r="A2090" s="24">
        <v>41863</v>
      </c>
      <c r="B2090" s="25">
        <v>6.10815274743833E-2</v>
      </c>
      <c r="C2090" s="22">
        <v>6.9441438694302152E-2</v>
      </c>
    </row>
    <row r="2091" spans="1:3" x14ac:dyDescent="0.25">
      <c r="A2091" s="24">
        <v>41864</v>
      </c>
      <c r="B2091" s="25">
        <v>6.006177459311611E-2</v>
      </c>
      <c r="C2091" s="22">
        <v>7.5516256395268669E-2</v>
      </c>
    </row>
    <row r="2092" spans="1:3" x14ac:dyDescent="0.25">
      <c r="A2092" s="24">
        <v>41865</v>
      </c>
      <c r="B2092" s="25">
        <v>6.0031664159646274E-2</v>
      </c>
      <c r="C2092" s="22">
        <v>7.2864728752884397E-2</v>
      </c>
    </row>
    <row r="2093" spans="1:3" x14ac:dyDescent="0.25">
      <c r="A2093" s="24">
        <v>41866</v>
      </c>
      <c r="B2093" s="25">
        <v>5.7851370279750798E-2</v>
      </c>
      <c r="C2093" s="22">
        <v>7.095074671665777E-2</v>
      </c>
    </row>
    <row r="2094" spans="1:3" x14ac:dyDescent="0.25">
      <c r="A2094" s="24">
        <v>41869</v>
      </c>
      <c r="B2094" s="25">
        <v>5.6162743450623387E-2</v>
      </c>
      <c r="C2094" s="22">
        <v>7.3392785950825601E-2</v>
      </c>
    </row>
    <row r="2095" spans="1:3" x14ac:dyDescent="0.25">
      <c r="A2095" s="24">
        <v>41870</v>
      </c>
      <c r="B2095" s="25">
        <v>5.9045772413624617E-2</v>
      </c>
      <c r="C2095" s="22">
        <v>7.1215867406152697E-2</v>
      </c>
    </row>
    <row r="2096" spans="1:3" x14ac:dyDescent="0.25">
      <c r="A2096" s="24">
        <v>41871</v>
      </c>
      <c r="B2096" s="25">
        <v>5.7513911582719755E-2</v>
      </c>
      <c r="C2096" s="22">
        <v>6.923669089361742E-2</v>
      </c>
    </row>
    <row r="2097" spans="1:3" x14ac:dyDescent="0.25">
      <c r="A2097" s="24">
        <v>41872</v>
      </c>
      <c r="B2097" s="25">
        <v>5.5473397854615761E-2</v>
      </c>
      <c r="C2097" s="22">
        <v>6.7166176206499451E-2</v>
      </c>
    </row>
    <row r="2098" spans="1:3" x14ac:dyDescent="0.25">
      <c r="A2098" s="24">
        <v>41873</v>
      </c>
      <c r="B2098" s="25">
        <v>5.3471320827754146E-2</v>
      </c>
      <c r="C2098" s="22">
        <v>6.495153261641351E-2</v>
      </c>
    </row>
    <row r="2099" spans="1:3" x14ac:dyDescent="0.25">
      <c r="A2099" s="24">
        <v>41876</v>
      </c>
      <c r="B2099" s="25">
        <v>5.1527679822354351E-2</v>
      </c>
      <c r="C2099" s="22">
        <v>8.3667132840641548E-2</v>
      </c>
    </row>
    <row r="2100" spans="1:3" x14ac:dyDescent="0.25">
      <c r="A2100" s="24">
        <v>41877</v>
      </c>
      <c r="B2100" s="25">
        <v>5.9730817939778635E-2</v>
      </c>
      <c r="C2100" s="22">
        <v>8.0771473527068566E-2</v>
      </c>
    </row>
    <row r="2101" spans="1:3" x14ac:dyDescent="0.25">
      <c r="A2101" s="24">
        <v>41878</v>
      </c>
      <c r="B2101" s="25">
        <v>5.772774945606423E-2</v>
      </c>
      <c r="C2101" s="22">
        <v>7.8359528176747101E-2</v>
      </c>
    </row>
    <row r="2102" spans="1:3" x14ac:dyDescent="0.25">
      <c r="A2102" s="24">
        <v>41879</v>
      </c>
      <c r="B2102" s="25">
        <v>5.5779163059421516E-2</v>
      </c>
      <c r="C2102" s="22">
        <v>7.5594636526865336E-2</v>
      </c>
    </row>
    <row r="2103" spans="1:3" x14ac:dyDescent="0.25">
      <c r="A2103" s="24">
        <v>41880</v>
      </c>
      <c r="B2103" s="25">
        <v>5.3816939537284968E-2</v>
      </c>
      <c r="C2103" s="22">
        <v>7.5515229705717085E-2</v>
      </c>
    </row>
    <row r="2104" spans="1:3" x14ac:dyDescent="0.25">
      <c r="A2104" s="24">
        <v>41884</v>
      </c>
      <c r="B2104" s="25">
        <v>5.4133750418504135E-2</v>
      </c>
      <c r="C2104" s="22">
        <v>7.3443738379135204E-2</v>
      </c>
    </row>
    <row r="2105" spans="1:3" x14ac:dyDescent="0.25">
      <c r="A2105" s="24">
        <v>41885</v>
      </c>
      <c r="B2105" s="25">
        <v>5.296231148267367E-2</v>
      </c>
      <c r="C2105" s="22">
        <v>7.1302438895456885E-2</v>
      </c>
    </row>
    <row r="2106" spans="1:3" x14ac:dyDescent="0.25">
      <c r="A2106" s="24">
        <v>41886</v>
      </c>
      <c r="B2106" s="25">
        <v>5.1603577215403144E-2</v>
      </c>
      <c r="C2106" s="22">
        <v>6.9318854847564018E-2</v>
      </c>
    </row>
    <row r="2107" spans="1:3" x14ac:dyDescent="0.25">
      <c r="A2107" s="24">
        <v>41887</v>
      </c>
      <c r="B2107" s="25">
        <v>5.0688072853496378E-2</v>
      </c>
      <c r="C2107" s="22">
        <v>6.7369357501347843E-2</v>
      </c>
    </row>
    <row r="2108" spans="1:3" x14ac:dyDescent="0.25">
      <c r="A2108" s="24">
        <v>41890</v>
      </c>
      <c r="B2108" s="25">
        <v>4.9322055215860798E-2</v>
      </c>
      <c r="C2108" s="22">
        <v>6.4983174766969701E-2</v>
      </c>
    </row>
    <row r="2109" spans="1:3" x14ac:dyDescent="0.25">
      <c r="A2109" s="24">
        <v>41891</v>
      </c>
      <c r="B2109" s="25">
        <v>4.7589805161694983E-2</v>
      </c>
      <c r="C2109" s="22">
        <v>6.8556102366013658E-2</v>
      </c>
    </row>
    <row r="2110" spans="1:3" x14ac:dyDescent="0.25">
      <c r="A2110" s="24">
        <v>41892</v>
      </c>
      <c r="B2110" s="25">
        <v>4.9661269505707387E-2</v>
      </c>
      <c r="C2110" s="22">
        <v>6.7444963890471415E-2</v>
      </c>
    </row>
    <row r="2111" spans="1:3" x14ac:dyDescent="0.25">
      <c r="A2111" s="24">
        <v>41893</v>
      </c>
      <c r="B2111" s="25">
        <v>4.8753809191139232E-2</v>
      </c>
      <c r="C2111" s="22">
        <v>6.5844096052661033E-2</v>
      </c>
    </row>
    <row r="2112" spans="1:3" x14ac:dyDescent="0.25">
      <c r="A2112" s="24">
        <v>41894</v>
      </c>
      <c r="B2112" s="25">
        <v>4.7948389088337921E-2</v>
      </c>
      <c r="C2112" s="22">
        <v>6.5737099835208604E-2</v>
      </c>
    </row>
    <row r="2113" spans="1:3" x14ac:dyDescent="0.25">
      <c r="A2113" s="24">
        <v>41897</v>
      </c>
      <c r="B2113" s="25">
        <v>4.838643027793605E-2</v>
      </c>
      <c r="C2113" s="22">
        <v>6.7130187800191657E-2</v>
      </c>
    </row>
    <row r="2114" spans="1:3" x14ac:dyDescent="0.25">
      <c r="A2114" s="24">
        <v>41898</v>
      </c>
      <c r="B2114" s="25">
        <v>5.1280976762447611E-2</v>
      </c>
      <c r="C2114" s="22">
        <v>6.7465398810844096E-2</v>
      </c>
    </row>
    <row r="2115" spans="1:3" x14ac:dyDescent="0.25">
      <c r="A2115" s="24">
        <v>41899</v>
      </c>
      <c r="B2115" s="25">
        <v>5.1418671101562681E-2</v>
      </c>
      <c r="C2115" s="22">
        <v>6.5098469457283051E-2</v>
      </c>
    </row>
    <row r="2116" spans="1:3" x14ac:dyDescent="0.25">
      <c r="A2116" s="24">
        <v>41900</v>
      </c>
      <c r="B2116" s="25">
        <v>4.9658238263997075E-2</v>
      </c>
      <c r="C2116" s="22">
        <v>6.351613649030087E-2</v>
      </c>
    </row>
    <row r="2117" spans="1:3" x14ac:dyDescent="0.25">
      <c r="A2117" s="24">
        <v>41901</v>
      </c>
      <c r="B2117" s="25">
        <v>4.813036164013227E-2</v>
      </c>
      <c r="C2117" s="22">
        <v>6.1439258087995649E-2</v>
      </c>
    </row>
    <row r="2118" spans="1:3" x14ac:dyDescent="0.25">
      <c r="A2118" s="24">
        <v>41904</v>
      </c>
      <c r="B2118" s="25">
        <v>4.6577450041598453E-2</v>
      </c>
      <c r="C2118" s="22">
        <v>6.4150138403607768E-2</v>
      </c>
    </row>
    <row r="2119" spans="1:3" x14ac:dyDescent="0.25">
      <c r="A2119" s="24">
        <v>41905</v>
      </c>
      <c r="B2119" s="25">
        <v>4.9821887496043528E-2</v>
      </c>
      <c r="C2119" s="22">
        <v>6.2199942981681383E-2</v>
      </c>
    </row>
    <row r="2120" spans="1:3" x14ac:dyDescent="0.25">
      <c r="A2120" s="24">
        <v>41906</v>
      </c>
      <c r="B2120" s="25">
        <v>4.83431853804785E-2</v>
      </c>
      <c r="C2120" s="22">
        <v>6.4914353668658387E-2</v>
      </c>
    </row>
    <row r="2121" spans="1:3" x14ac:dyDescent="0.25">
      <c r="A2121" s="24">
        <v>41907</v>
      </c>
      <c r="B2121" s="25">
        <v>5.1869192308133395E-2</v>
      </c>
      <c r="C2121" s="22">
        <v>7.2420413020993307E-2</v>
      </c>
    </row>
    <row r="2122" spans="1:3" x14ac:dyDescent="0.25">
      <c r="A2122" s="24">
        <v>41908</v>
      </c>
      <c r="B2122" s="25">
        <v>5.8161578227152573E-2</v>
      </c>
      <c r="C2122" s="22">
        <v>7.0712045217215622E-2</v>
      </c>
    </row>
    <row r="2123" spans="1:3" x14ac:dyDescent="0.25">
      <c r="A2123" s="24">
        <v>41911</v>
      </c>
      <c r="B2123" s="25">
        <v>5.712491970849027E-2</v>
      </c>
      <c r="C2123" s="22">
        <v>6.9169293235572679E-2</v>
      </c>
    </row>
    <row r="2124" spans="1:3" x14ac:dyDescent="0.25">
      <c r="A2124" s="24">
        <v>41912</v>
      </c>
      <c r="B2124" s="25">
        <v>5.6565657494499398E-2</v>
      </c>
      <c r="C2124" s="22">
        <v>6.8160744345969526E-2</v>
      </c>
    </row>
    <row r="2125" spans="1:3" x14ac:dyDescent="0.25">
      <c r="A2125" s="24">
        <v>41913</v>
      </c>
      <c r="B2125" s="25">
        <v>5.7738481466292901E-2</v>
      </c>
      <c r="C2125" s="22">
        <v>7.3455268381252256E-2</v>
      </c>
    </row>
    <row r="2126" spans="1:3" x14ac:dyDescent="0.25">
      <c r="A2126" s="24">
        <v>41914</v>
      </c>
      <c r="B2126" s="25">
        <v>6.6706300924403703E-2</v>
      </c>
      <c r="C2126" s="22">
        <v>7.1184340931754575E-2</v>
      </c>
    </row>
    <row r="2127" spans="1:3" x14ac:dyDescent="0.25">
      <c r="A2127" s="24">
        <v>41915</v>
      </c>
      <c r="B2127" s="25">
        <v>6.4300201024184225E-2</v>
      </c>
      <c r="C2127" s="22">
        <v>6.9108459168758893E-2</v>
      </c>
    </row>
    <row r="2128" spans="1:3" x14ac:dyDescent="0.25">
      <c r="A2128" s="24">
        <v>41918</v>
      </c>
      <c r="B2128" s="25">
        <v>6.3150989194674392E-2</v>
      </c>
      <c r="C2128" s="22">
        <v>6.8034955304241362E-2</v>
      </c>
    </row>
    <row r="2129" spans="1:3" x14ac:dyDescent="0.25">
      <c r="A2129" s="24">
        <v>41919</v>
      </c>
      <c r="B2129" s="25">
        <v>6.1588324016041911E-2</v>
      </c>
      <c r="C2129" s="22">
        <v>6.9310771236951313E-2</v>
      </c>
    </row>
    <row r="2130" spans="1:3" x14ac:dyDescent="0.25">
      <c r="A2130" s="24">
        <v>41920</v>
      </c>
      <c r="B2130" s="25">
        <v>6.3747257240409749E-2</v>
      </c>
      <c r="C2130" s="22">
        <v>7.034817254892993E-2</v>
      </c>
    </row>
    <row r="2131" spans="1:3" x14ac:dyDescent="0.25">
      <c r="A2131" s="24">
        <v>41921</v>
      </c>
      <c r="B2131" s="25">
        <v>6.3584542208687519E-2</v>
      </c>
      <c r="C2131" s="22">
        <v>8.4270475084059562E-2</v>
      </c>
    </row>
    <row r="2132" spans="1:3" x14ac:dyDescent="0.25">
      <c r="A2132" s="24">
        <v>41922</v>
      </c>
      <c r="B2132" s="25">
        <v>7.8108335120120442E-2</v>
      </c>
      <c r="C2132" s="22">
        <v>9.2320073184846016E-2</v>
      </c>
    </row>
    <row r="2133" spans="1:3" x14ac:dyDescent="0.25">
      <c r="A2133" s="24">
        <v>41925</v>
      </c>
      <c r="B2133" s="25">
        <v>8.8909396316547207E-2</v>
      </c>
      <c r="C2133" s="22">
        <v>9.4983265137211573E-2</v>
      </c>
    </row>
    <row r="2134" spans="1:3" x14ac:dyDescent="0.25">
      <c r="A2134" s="24">
        <v>41926</v>
      </c>
      <c r="B2134" s="25">
        <v>9.2917244340990759E-2</v>
      </c>
      <c r="C2134" s="22">
        <v>9.1694440636195834E-2</v>
      </c>
    </row>
    <row r="2135" spans="1:3" x14ac:dyDescent="0.25">
      <c r="A2135" s="24">
        <v>41927</v>
      </c>
      <c r="B2135" s="25">
        <v>8.9543239509356859E-2</v>
      </c>
      <c r="C2135" s="22">
        <v>8.8643089171362668E-2</v>
      </c>
    </row>
    <row r="2136" spans="1:3" x14ac:dyDescent="0.25">
      <c r="A2136" s="24">
        <v>41928</v>
      </c>
      <c r="B2136" s="25">
        <v>8.6495360678226135E-2</v>
      </c>
      <c r="C2136" s="22">
        <v>8.8570629606824852E-2</v>
      </c>
    </row>
    <row r="2137" spans="1:3" x14ac:dyDescent="0.25">
      <c r="A2137" s="24">
        <v>41929</v>
      </c>
      <c r="B2137" s="25">
        <v>8.9056429913664512E-2</v>
      </c>
      <c r="C2137" s="22">
        <v>8.6439747028823372E-2</v>
      </c>
    </row>
    <row r="2138" spans="1:3" x14ac:dyDescent="0.25">
      <c r="A2138" s="24">
        <v>41932</v>
      </c>
      <c r="B2138" s="25">
        <v>8.6887902582323651E-2</v>
      </c>
      <c r="C2138" s="22">
        <v>8.5832712879284734E-2</v>
      </c>
    </row>
    <row r="2139" spans="1:3" x14ac:dyDescent="0.25">
      <c r="A2139" s="24">
        <v>41933</v>
      </c>
      <c r="B2139" s="25">
        <v>8.6461401348322114E-2</v>
      </c>
      <c r="C2139" s="22">
        <v>8.9622694095057992E-2</v>
      </c>
    </row>
    <row r="2140" spans="1:3" x14ac:dyDescent="0.25">
      <c r="A2140" s="24">
        <v>41934</v>
      </c>
      <c r="B2140" s="25">
        <v>8.9149419136389491E-2</v>
      </c>
      <c r="C2140" s="22">
        <v>8.7115172195488991E-2</v>
      </c>
    </row>
    <row r="2141" spans="1:3" x14ac:dyDescent="0.25">
      <c r="A2141" s="24">
        <v>41935</v>
      </c>
      <c r="B2141" s="25">
        <v>8.7857946298252082E-2</v>
      </c>
      <c r="C2141" s="22">
        <v>8.7927525049240146E-2</v>
      </c>
    </row>
    <row r="2142" spans="1:3" x14ac:dyDescent="0.25">
      <c r="A2142" s="24">
        <v>41936</v>
      </c>
      <c r="B2142" s="25">
        <v>8.8535434577277361E-2</v>
      </c>
      <c r="C2142" s="22">
        <v>8.4795074786410268E-2</v>
      </c>
    </row>
    <row r="2143" spans="1:3" x14ac:dyDescent="0.25">
      <c r="A2143" s="24">
        <v>41939</v>
      </c>
      <c r="B2143" s="25">
        <v>8.5320756162383396E-2</v>
      </c>
      <c r="C2143" s="22">
        <v>8.2107916280802454E-2</v>
      </c>
    </row>
    <row r="2144" spans="1:3" x14ac:dyDescent="0.25">
      <c r="A2144" s="24">
        <v>41940</v>
      </c>
      <c r="B2144" s="25">
        <v>8.2666432650549446E-2</v>
      </c>
      <c r="C2144" s="22">
        <v>8.3529509963141305E-2</v>
      </c>
    </row>
    <row r="2145" spans="1:3" x14ac:dyDescent="0.25">
      <c r="A2145" s="24">
        <v>41941</v>
      </c>
      <c r="B2145" s="25">
        <v>8.2445994834279446E-2</v>
      </c>
      <c r="C2145" s="22">
        <v>8.0571626490318141E-2</v>
      </c>
    </row>
    <row r="2146" spans="1:3" x14ac:dyDescent="0.25">
      <c r="A2146" s="24">
        <v>41942</v>
      </c>
      <c r="B2146" s="25">
        <v>7.9456801541893218E-2</v>
      </c>
      <c r="C2146" s="22">
        <v>7.868589226296642E-2</v>
      </c>
    </row>
    <row r="2147" spans="1:3" x14ac:dyDescent="0.25">
      <c r="A2147" s="24">
        <v>41943</v>
      </c>
      <c r="B2147" s="25">
        <v>7.7371734368345976E-2</v>
      </c>
      <c r="C2147" s="22">
        <v>8.156147973634377E-2</v>
      </c>
    </row>
    <row r="2148" spans="1:3" x14ac:dyDescent="0.25">
      <c r="A2148" s="24">
        <v>41946</v>
      </c>
      <c r="B2148" s="25">
        <v>8.1445705465674492E-2</v>
      </c>
      <c r="C2148" s="22">
        <v>7.9004831495720074E-2</v>
      </c>
    </row>
    <row r="2149" spans="1:3" x14ac:dyDescent="0.25">
      <c r="A2149" s="24">
        <v>41947</v>
      </c>
      <c r="B2149" s="25">
        <v>7.8770842927646689E-2</v>
      </c>
      <c r="C2149" s="22">
        <v>7.6575948159306725E-2</v>
      </c>
    </row>
    <row r="2150" spans="1:3" x14ac:dyDescent="0.25">
      <c r="A2150" s="24">
        <v>41948</v>
      </c>
      <c r="B2150" s="25">
        <v>7.6460475658053612E-2</v>
      </c>
      <c r="C2150" s="22">
        <v>7.4250309842444559E-2</v>
      </c>
    </row>
    <row r="2151" spans="1:3" x14ac:dyDescent="0.25">
      <c r="A2151" s="24">
        <v>41949</v>
      </c>
      <c r="B2151" s="25">
        <v>7.4561238125790241E-2</v>
      </c>
      <c r="C2151" s="22">
        <v>7.1725681275475184E-2</v>
      </c>
    </row>
    <row r="2152" spans="1:3" x14ac:dyDescent="0.25">
      <c r="A2152" s="24">
        <v>41950</v>
      </c>
      <c r="B2152" s="25">
        <v>7.1860332012342223E-2</v>
      </c>
      <c r="C2152" s="22">
        <v>6.9526292718437369E-2</v>
      </c>
    </row>
    <row r="2153" spans="1:3" x14ac:dyDescent="0.25">
      <c r="A2153" s="24">
        <v>41953</v>
      </c>
      <c r="B2153" s="25">
        <v>6.9307510437997821E-2</v>
      </c>
      <c r="C2153" s="22">
        <v>6.7376846937081819E-2</v>
      </c>
    </row>
    <row r="2154" spans="1:3" x14ac:dyDescent="0.25">
      <c r="A2154" s="24">
        <v>41954</v>
      </c>
      <c r="B2154" s="25">
        <v>6.7267902292093784E-2</v>
      </c>
      <c r="C2154" s="22">
        <v>6.5415309542439057E-2</v>
      </c>
    </row>
    <row r="2155" spans="1:3" x14ac:dyDescent="0.25">
      <c r="A2155" s="24">
        <v>41955</v>
      </c>
      <c r="B2155" s="25">
        <v>6.4950288424537025E-2</v>
      </c>
      <c r="C2155" s="22">
        <v>6.309751449248252E-2</v>
      </c>
    </row>
    <row r="2156" spans="1:3" x14ac:dyDescent="0.25">
      <c r="A2156" s="24">
        <v>41956</v>
      </c>
      <c r="B2156" s="25">
        <v>6.2589404440374224E-2</v>
      </c>
      <c r="C2156" s="22">
        <v>6.0888848516407558E-2</v>
      </c>
    </row>
    <row r="2157" spans="1:3" x14ac:dyDescent="0.25">
      <c r="A2157" s="24">
        <v>41957</v>
      </c>
      <c r="B2157" s="25">
        <v>6.1095584293415668E-2</v>
      </c>
      <c r="C2157" s="22">
        <v>5.8875444723697691E-2</v>
      </c>
    </row>
    <row r="2158" spans="1:3" x14ac:dyDescent="0.25">
      <c r="A2158" s="24">
        <v>41960</v>
      </c>
      <c r="B2158" s="25">
        <v>5.9117843995847047E-2</v>
      </c>
      <c r="C2158" s="22">
        <v>5.7981705491568954E-2</v>
      </c>
    </row>
    <row r="2159" spans="1:3" x14ac:dyDescent="0.25">
      <c r="A2159" s="24">
        <v>41961</v>
      </c>
      <c r="B2159" s="25">
        <v>5.7716409508556901E-2</v>
      </c>
      <c r="C2159" s="22">
        <v>6.0128133630639839E-2</v>
      </c>
    </row>
    <row r="2160" spans="1:3" x14ac:dyDescent="0.25">
      <c r="A2160" s="24">
        <v>41962</v>
      </c>
      <c r="B2160" s="25">
        <v>6.9772987680276982E-2</v>
      </c>
      <c r="C2160" s="22">
        <v>5.8414838087968976E-2</v>
      </c>
    </row>
    <row r="2161" spans="1:3" x14ac:dyDescent="0.25">
      <c r="A2161" s="24">
        <v>41963</v>
      </c>
      <c r="B2161" s="25">
        <v>6.8119466126266653E-2</v>
      </c>
      <c r="C2161" s="22">
        <v>5.6993075832418499E-2</v>
      </c>
    </row>
    <row r="2162" spans="1:3" x14ac:dyDescent="0.25">
      <c r="A2162" s="24">
        <v>41964</v>
      </c>
      <c r="B2162" s="25">
        <v>6.5979559820758843E-2</v>
      </c>
      <c r="C2162" s="22">
        <v>5.5707647895510443E-2</v>
      </c>
    </row>
    <row r="2163" spans="1:3" x14ac:dyDescent="0.25">
      <c r="A2163" s="24">
        <v>41967</v>
      </c>
      <c r="B2163" s="25">
        <v>6.358742084114577E-2</v>
      </c>
      <c r="C2163" s="22">
        <v>5.4574450887363408E-2</v>
      </c>
    </row>
    <row r="2164" spans="1:3" x14ac:dyDescent="0.25">
      <c r="A2164" s="24">
        <v>41968</v>
      </c>
      <c r="B2164" s="25">
        <v>6.4174450088225171E-2</v>
      </c>
      <c r="C2164" s="22">
        <v>5.2630742721087441E-2</v>
      </c>
    </row>
    <row r="2165" spans="1:3" x14ac:dyDescent="0.25">
      <c r="A2165" s="24">
        <v>41969</v>
      </c>
      <c r="B2165" s="25">
        <v>6.1848450869582711E-2</v>
      </c>
      <c r="C2165" s="22">
        <v>5.1315899911461516E-2</v>
      </c>
    </row>
    <row r="2166" spans="1:3" x14ac:dyDescent="0.25">
      <c r="A2166" s="24">
        <v>41971</v>
      </c>
      <c r="B2166" s="25">
        <v>6.178968215087953E-2</v>
      </c>
      <c r="C2166" s="22">
        <v>5.1022086714760669E-2</v>
      </c>
    </row>
    <row r="2167" spans="1:3" x14ac:dyDescent="0.25">
      <c r="A2167" s="24">
        <v>41974</v>
      </c>
      <c r="B2167" s="25">
        <v>6.1070558972220239E-2</v>
      </c>
      <c r="C2167" s="22">
        <v>5.619278857282646E-2</v>
      </c>
    </row>
    <row r="2168" spans="1:3" x14ac:dyDescent="0.25">
      <c r="A2168" s="24">
        <v>41975</v>
      </c>
      <c r="B2168" s="25">
        <v>6.5665150243051557E-2</v>
      </c>
      <c r="C2168" s="22">
        <v>5.7798231909118182E-2</v>
      </c>
    </row>
    <row r="2169" spans="1:3" x14ac:dyDescent="0.25">
      <c r="A2169" s="24">
        <v>41976</v>
      </c>
      <c r="B2169" s="25">
        <v>6.5638466706819623E-2</v>
      </c>
      <c r="C2169" s="22">
        <v>5.6337671897942962E-2</v>
      </c>
    </row>
    <row r="2170" spans="1:3" x14ac:dyDescent="0.25">
      <c r="A2170" s="24">
        <v>41977</v>
      </c>
      <c r="B2170" s="25">
        <v>6.3413822459973235E-2</v>
      </c>
      <c r="C2170" s="22">
        <v>5.4347503075395882E-2</v>
      </c>
    </row>
    <row r="2171" spans="1:3" x14ac:dyDescent="0.25">
      <c r="A2171" s="24">
        <v>41978</v>
      </c>
      <c r="B2171" s="25">
        <v>6.1121785718932516E-2</v>
      </c>
      <c r="C2171" s="22">
        <v>5.2926031215752116E-2</v>
      </c>
    </row>
    <row r="2172" spans="1:3" x14ac:dyDescent="0.25">
      <c r="A2172" s="24">
        <v>41981</v>
      </c>
      <c r="B2172" s="25">
        <v>5.9520320303457129E-2</v>
      </c>
      <c r="C2172" s="22">
        <v>6.3345355635294129E-2</v>
      </c>
    </row>
    <row r="2173" spans="1:3" x14ac:dyDescent="0.25">
      <c r="A2173" s="24">
        <v>41982</v>
      </c>
      <c r="B2173" s="25">
        <v>6.4561786049391084E-2</v>
      </c>
      <c r="C2173" s="22">
        <v>6.2531533293276889E-2</v>
      </c>
    </row>
    <row r="2174" spans="1:3" x14ac:dyDescent="0.25">
      <c r="A2174" s="24">
        <v>41983</v>
      </c>
      <c r="B2174" s="25">
        <v>6.291468075029967E-2</v>
      </c>
      <c r="C2174" s="22">
        <v>6.6886937348436842E-2</v>
      </c>
    </row>
    <row r="2175" spans="1:3" x14ac:dyDescent="0.25">
      <c r="A2175" s="24">
        <v>41984</v>
      </c>
      <c r="B2175" s="25">
        <v>6.8904013235102909E-2</v>
      </c>
      <c r="C2175" s="22">
        <v>6.5002541549411444E-2</v>
      </c>
    </row>
    <row r="2176" spans="1:3" x14ac:dyDescent="0.25">
      <c r="A2176" s="24">
        <v>41985</v>
      </c>
      <c r="B2176" s="25">
        <v>6.6475142646810245E-2</v>
      </c>
      <c r="C2176" s="22">
        <v>6.5904475105305158E-2</v>
      </c>
    </row>
    <row r="2177" spans="1:3" x14ac:dyDescent="0.25">
      <c r="A2177" s="24">
        <v>41988</v>
      </c>
      <c r="B2177" s="25">
        <v>6.7674959942249605E-2</v>
      </c>
      <c r="C2177" s="22">
        <v>6.39608177153239E-2</v>
      </c>
    </row>
    <row r="2178" spans="1:3" x14ac:dyDescent="0.25">
      <c r="A2178" s="24">
        <v>41989</v>
      </c>
      <c r="B2178" s="25">
        <v>6.6095118881008399E-2</v>
      </c>
      <c r="C2178" s="22">
        <v>6.9824922305918441E-2</v>
      </c>
    </row>
    <row r="2179" spans="1:3" x14ac:dyDescent="0.25">
      <c r="A2179" s="24">
        <v>41990</v>
      </c>
      <c r="B2179" s="25">
        <v>6.8869766375622657E-2</v>
      </c>
      <c r="C2179" s="22">
        <v>7.7138391935116041E-2</v>
      </c>
    </row>
    <row r="2180" spans="1:3" x14ac:dyDescent="0.25">
      <c r="A2180" s="24">
        <v>41991</v>
      </c>
      <c r="B2180" s="25">
        <v>7.6942385890905574E-2</v>
      </c>
      <c r="C2180" s="22">
        <v>8.3456938595262459E-2</v>
      </c>
    </row>
    <row r="2181" spans="1:3" x14ac:dyDescent="0.25">
      <c r="A2181" s="24">
        <v>41992</v>
      </c>
      <c r="B2181" s="25">
        <v>8.4776579871311084E-2</v>
      </c>
      <c r="C2181" s="22">
        <v>8.0516759280078176E-2</v>
      </c>
    </row>
    <row r="2182" spans="1:3" x14ac:dyDescent="0.25">
      <c r="A2182" s="24">
        <v>41995</v>
      </c>
      <c r="B2182" s="25">
        <v>8.2168203721086963E-2</v>
      </c>
      <c r="C2182" s="22">
        <v>7.8326390580790425E-2</v>
      </c>
    </row>
    <row r="2183" spans="1:3" x14ac:dyDescent="0.25">
      <c r="A2183" s="24">
        <v>41996</v>
      </c>
      <c r="B2183" s="25">
        <v>7.9197767954294965E-2</v>
      </c>
      <c r="C2183" s="22">
        <v>7.7524756783429266E-2</v>
      </c>
    </row>
    <row r="2184" spans="1:3" x14ac:dyDescent="0.25">
      <c r="A2184" s="24">
        <v>41997</v>
      </c>
      <c r="B2184" s="25">
        <v>7.7012947255172548E-2</v>
      </c>
      <c r="C2184" s="22">
        <v>7.5838331132055223E-2</v>
      </c>
    </row>
    <row r="2185" spans="1:3" x14ac:dyDescent="0.25">
      <c r="A2185" s="24">
        <v>41999</v>
      </c>
      <c r="B2185" s="25">
        <v>7.4944692620299888E-2</v>
      </c>
      <c r="C2185" s="22">
        <v>7.4257450788052029E-2</v>
      </c>
    </row>
    <row r="2186" spans="1:3" x14ac:dyDescent="0.25">
      <c r="A2186" s="24">
        <v>42002</v>
      </c>
      <c r="B2186" s="25">
        <v>7.3724834115276111E-2</v>
      </c>
      <c r="C2186" s="22">
        <v>7.1927720648361781E-2</v>
      </c>
    </row>
    <row r="2187" spans="1:3" x14ac:dyDescent="0.25">
      <c r="A2187" s="24">
        <v>42003</v>
      </c>
      <c r="B2187" s="25">
        <v>7.1364478089118763E-2</v>
      </c>
      <c r="C2187" s="22">
        <v>6.9382952424763208E-2</v>
      </c>
    </row>
    <row r="2188" spans="1:3" x14ac:dyDescent="0.25">
      <c r="A2188" s="24">
        <v>42004</v>
      </c>
      <c r="B2188" s="25">
        <v>6.9026732394353987E-2</v>
      </c>
      <c r="C2188" s="22">
        <v>6.8421201654118025E-2</v>
      </c>
    </row>
    <row r="2189" spans="1:3" x14ac:dyDescent="0.25">
      <c r="A2189" s="24">
        <v>42006</v>
      </c>
      <c r="B2189" s="25">
        <v>6.6748529954462094E-2</v>
      </c>
      <c r="C2189" s="22">
        <v>6.6230628304206091E-2</v>
      </c>
    </row>
    <row r="2190" spans="1:3" x14ac:dyDescent="0.25">
      <c r="A2190" s="24">
        <v>42009</v>
      </c>
      <c r="B2190" s="25">
        <v>6.4321609523010539E-2</v>
      </c>
      <c r="C2190" s="22">
        <v>6.7605894751576093E-2</v>
      </c>
    </row>
    <row r="2191" spans="1:3" x14ac:dyDescent="0.25">
      <c r="A2191" s="24">
        <v>42010</v>
      </c>
      <c r="B2191" s="25">
        <v>6.717151646830323E-2</v>
      </c>
      <c r="C2191" s="22">
        <v>6.7022188809089708E-2</v>
      </c>
    </row>
    <row r="2192" spans="1:3" x14ac:dyDescent="0.25">
      <c r="A2192" s="24">
        <v>42011</v>
      </c>
      <c r="B2192" s="25">
        <v>6.8067550451384809E-2</v>
      </c>
      <c r="C2192" s="22">
        <v>6.6789899794101409E-2</v>
      </c>
    </row>
    <row r="2193" spans="1:3" x14ac:dyDescent="0.25">
      <c r="A2193" s="24">
        <v>42012</v>
      </c>
      <c r="B2193" s="25">
        <v>6.7302947731331442E-2</v>
      </c>
      <c r="C2193" s="22">
        <v>6.8601920164124155E-2</v>
      </c>
    </row>
    <row r="2194" spans="1:3" x14ac:dyDescent="0.25">
      <c r="A2194" s="24">
        <v>42013</v>
      </c>
      <c r="B2194" s="25">
        <v>7.0422345144352944E-2</v>
      </c>
      <c r="C2194" s="22">
        <v>6.6175836537885627E-2</v>
      </c>
    </row>
    <row r="2195" spans="1:3" x14ac:dyDescent="0.25">
      <c r="A2195" s="24">
        <v>42016</v>
      </c>
      <c r="B2195" s="25">
        <v>6.7904495352496569E-2</v>
      </c>
      <c r="C2195" s="22">
        <v>6.7404599687321348E-2</v>
      </c>
    </row>
    <row r="2196" spans="1:3" x14ac:dyDescent="0.25">
      <c r="A2196" s="24">
        <v>42017</v>
      </c>
      <c r="B2196" s="25">
        <v>6.7209194717654491E-2</v>
      </c>
      <c r="C2196" s="22">
        <v>6.5019791635214375E-2</v>
      </c>
    </row>
    <row r="2197" spans="1:3" x14ac:dyDescent="0.25">
      <c r="A2197" s="24">
        <v>42018</v>
      </c>
      <c r="B2197" s="25">
        <v>6.4816177141689663E-2</v>
      </c>
      <c r="C2197" s="22">
        <v>6.2705694476177423E-2</v>
      </c>
    </row>
    <row r="2198" spans="1:3" x14ac:dyDescent="0.25">
      <c r="A2198" s="24">
        <v>42019</v>
      </c>
      <c r="B2198" s="25">
        <v>6.2459675055582156E-2</v>
      </c>
      <c r="C2198" s="22">
        <v>6.8887416842349197E-2</v>
      </c>
    </row>
    <row r="2199" spans="1:3" x14ac:dyDescent="0.25">
      <c r="A2199" s="24">
        <v>42020</v>
      </c>
      <c r="B2199" s="25">
        <v>7.0935026541103535E-2</v>
      </c>
      <c r="C2199" s="22">
        <v>7.3172161296267968E-2</v>
      </c>
    </row>
    <row r="2200" spans="1:3" x14ac:dyDescent="0.25">
      <c r="A2200" s="24">
        <v>42024</v>
      </c>
      <c r="B2200" s="25">
        <v>7.3959012792831666E-2</v>
      </c>
      <c r="C2200" s="22">
        <v>7.1451604337846655E-2</v>
      </c>
    </row>
    <row r="2201" spans="1:3" x14ac:dyDescent="0.25">
      <c r="A2201" s="24">
        <v>42025</v>
      </c>
      <c r="B2201" s="25">
        <v>7.2487462504985029E-2</v>
      </c>
      <c r="C2201" s="22">
        <v>6.8922829378316494E-2</v>
      </c>
    </row>
    <row r="2202" spans="1:3" x14ac:dyDescent="0.25">
      <c r="A2202" s="24">
        <v>42026</v>
      </c>
      <c r="B2202" s="25">
        <v>6.989598276467307E-2</v>
      </c>
      <c r="C2202" s="22">
        <v>6.6552857375016733E-2</v>
      </c>
    </row>
    <row r="2203" spans="1:3" x14ac:dyDescent="0.25">
      <c r="A2203" s="24">
        <v>42027</v>
      </c>
      <c r="B2203" s="25">
        <v>6.7862754696237676E-2</v>
      </c>
      <c r="C2203" s="22">
        <v>6.4705004416252071E-2</v>
      </c>
    </row>
    <row r="2204" spans="1:3" x14ac:dyDescent="0.25">
      <c r="A2204" s="24">
        <v>42030</v>
      </c>
      <c r="B2204" s="25">
        <v>6.734240946348545E-2</v>
      </c>
      <c r="C2204" s="22">
        <v>6.2399785912746586E-2</v>
      </c>
    </row>
    <row r="2205" spans="1:3" x14ac:dyDescent="0.25">
      <c r="A2205" s="24">
        <v>42031</v>
      </c>
      <c r="B2205" s="25">
        <v>6.4954078852211342E-2</v>
      </c>
      <c r="C2205" s="22">
        <v>6.2793409208970141E-2</v>
      </c>
    </row>
    <row r="2206" spans="1:3" x14ac:dyDescent="0.25">
      <c r="A2206" s="24">
        <v>42032</v>
      </c>
      <c r="B2206" s="25">
        <v>6.4203228677248869E-2</v>
      </c>
      <c r="C2206" s="22">
        <v>6.0890761032407835E-2</v>
      </c>
    </row>
    <row r="2207" spans="1:3" x14ac:dyDescent="0.25">
      <c r="A2207" s="24">
        <v>42033</v>
      </c>
      <c r="B2207" s="25">
        <v>6.2574848450874618E-2</v>
      </c>
      <c r="C2207" s="22">
        <v>6.8846280598846232E-2</v>
      </c>
    </row>
    <row r="2208" spans="1:3" x14ac:dyDescent="0.25">
      <c r="A2208" s="24">
        <v>42034</v>
      </c>
      <c r="B2208" s="25">
        <v>6.6460572659720191E-2</v>
      </c>
      <c r="C2208" s="22">
        <v>7.4365648747366009E-2</v>
      </c>
    </row>
    <row r="2209" spans="1:3" x14ac:dyDescent="0.25">
      <c r="A2209" s="24">
        <v>42037</v>
      </c>
      <c r="B2209" s="25">
        <v>7.0444013577406414E-2</v>
      </c>
      <c r="C2209" s="22">
        <v>7.2003864307325943E-2</v>
      </c>
    </row>
    <row r="2210" spans="1:3" x14ac:dyDescent="0.25">
      <c r="A2210" s="24">
        <v>42038</v>
      </c>
      <c r="B2210" s="25">
        <v>6.8528941781399774E-2</v>
      </c>
      <c r="C2210" s="22">
        <v>6.9438697441651431E-2</v>
      </c>
    </row>
    <row r="2211" spans="1:3" x14ac:dyDescent="0.25">
      <c r="A2211" s="24">
        <v>42039</v>
      </c>
      <c r="B2211" s="25">
        <v>6.6068441463872585E-2</v>
      </c>
      <c r="C2211" s="22">
        <v>6.7214427319829462E-2</v>
      </c>
    </row>
    <row r="2212" spans="1:3" x14ac:dyDescent="0.25">
      <c r="A2212" s="24">
        <v>42040</v>
      </c>
      <c r="B2212" s="25">
        <v>6.4189422344376024E-2</v>
      </c>
      <c r="C2212" s="22">
        <v>6.6513453692510868E-2</v>
      </c>
    </row>
    <row r="2213" spans="1:3" x14ac:dyDescent="0.25">
      <c r="A2213" s="24">
        <v>42041</v>
      </c>
      <c r="B2213" s="25">
        <v>6.8131345645065705E-2</v>
      </c>
      <c r="C2213" s="22">
        <v>6.501272735576713E-2</v>
      </c>
    </row>
    <row r="2214" spans="1:3" x14ac:dyDescent="0.25">
      <c r="A2214" s="24">
        <v>42044</v>
      </c>
      <c r="B2214" s="25">
        <v>6.6276386413298735E-2</v>
      </c>
      <c r="C2214" s="22">
        <v>6.5804670967869627E-2</v>
      </c>
    </row>
    <row r="2215" spans="1:3" x14ac:dyDescent="0.25">
      <c r="A2215" s="24">
        <v>42045</v>
      </c>
      <c r="B2215" s="25">
        <v>6.7493441081609193E-2</v>
      </c>
      <c r="C2215" s="22">
        <v>6.6260948237981621E-2</v>
      </c>
    </row>
    <row r="2216" spans="1:3" x14ac:dyDescent="0.25">
      <c r="A2216" s="24">
        <v>42046</v>
      </c>
      <c r="B2216" s="25">
        <v>6.7847266980177165E-2</v>
      </c>
      <c r="C2216" s="22">
        <v>6.4283399648634804E-2</v>
      </c>
    </row>
    <row r="2217" spans="1:3" x14ac:dyDescent="0.25">
      <c r="A2217" s="24">
        <v>42047</v>
      </c>
      <c r="B2217" s="25">
        <v>6.5518429343265752E-2</v>
      </c>
      <c r="C2217" s="22">
        <v>6.8523053055059055E-2</v>
      </c>
    </row>
    <row r="2218" spans="1:3" x14ac:dyDescent="0.25">
      <c r="A2218" s="24">
        <v>42048</v>
      </c>
      <c r="B2218" s="25">
        <v>6.9413752174196361E-2</v>
      </c>
      <c r="C2218" s="22">
        <v>6.6746669859386182E-2</v>
      </c>
    </row>
    <row r="2219" spans="1:3" x14ac:dyDescent="0.25">
      <c r="A2219" s="24">
        <v>42052</v>
      </c>
      <c r="B2219" s="25">
        <v>6.7814239772027912E-2</v>
      </c>
      <c r="C2219" s="22">
        <v>6.4369290530772505E-2</v>
      </c>
    </row>
    <row r="2220" spans="1:3" x14ac:dyDescent="0.25">
      <c r="A2220" s="24">
        <v>42053</v>
      </c>
      <c r="B2220" s="25">
        <v>6.5538394349860446E-2</v>
      </c>
      <c r="C2220" s="22">
        <v>6.2330884570200792E-2</v>
      </c>
    </row>
    <row r="2221" spans="1:3" x14ac:dyDescent="0.25">
      <c r="A2221" s="24">
        <v>42054</v>
      </c>
      <c r="B2221" s="25">
        <v>6.3322866310069711E-2</v>
      </c>
      <c r="C2221" s="22">
        <v>6.0780177730635578E-2</v>
      </c>
    </row>
    <row r="2222" spans="1:3" x14ac:dyDescent="0.25">
      <c r="A2222" s="24">
        <v>42055</v>
      </c>
      <c r="B2222" s="25">
        <v>6.1439581738855893E-2</v>
      </c>
      <c r="C2222" s="22">
        <v>6.1558841728834669E-2</v>
      </c>
    </row>
    <row r="2223" spans="1:3" x14ac:dyDescent="0.25">
      <c r="A2223" s="24">
        <v>42058</v>
      </c>
      <c r="B2223" s="25">
        <v>6.1173236714403369E-2</v>
      </c>
      <c r="C2223" s="22">
        <v>6.1748104354560678E-2</v>
      </c>
    </row>
    <row r="2224" spans="1:3" x14ac:dyDescent="0.25">
      <c r="A2224" s="24">
        <v>42059</v>
      </c>
      <c r="B2224" s="25">
        <v>5.9882501760880287E-2</v>
      </c>
      <c r="C2224" s="22">
        <v>5.9887602631005676E-2</v>
      </c>
    </row>
    <row r="2225" spans="1:3" x14ac:dyDescent="0.25">
      <c r="A2225" s="24">
        <v>42060</v>
      </c>
      <c r="B2225" s="25">
        <v>5.7785854234335458E-2</v>
      </c>
      <c r="C2225" s="22">
        <v>5.7753571214869348E-2</v>
      </c>
    </row>
    <row r="2226" spans="1:3" x14ac:dyDescent="0.25">
      <c r="A2226" s="24">
        <v>42061</v>
      </c>
      <c r="B2226" s="25">
        <v>5.5853190692650663E-2</v>
      </c>
      <c r="C2226" s="22">
        <v>5.5829721412765473E-2</v>
      </c>
    </row>
    <row r="2227" spans="1:3" x14ac:dyDescent="0.25">
      <c r="A2227" s="24">
        <v>42062</v>
      </c>
      <c r="B2227" s="25">
        <v>5.4478303682986971E-2</v>
      </c>
      <c r="C2227" s="22">
        <v>5.5657382184562156E-2</v>
      </c>
    </row>
    <row r="2228" spans="1:3" x14ac:dyDescent="0.25">
      <c r="A2228" s="24">
        <v>42065</v>
      </c>
      <c r="B2228" s="25">
        <v>5.3890211080264469E-2</v>
      </c>
      <c r="C2228" s="22">
        <v>6.0837293204728492E-2</v>
      </c>
    </row>
    <row r="2229" spans="1:3" x14ac:dyDescent="0.25">
      <c r="A2229" s="24">
        <v>42066</v>
      </c>
      <c r="B2229" s="25">
        <v>5.8373491196922471E-2</v>
      </c>
      <c r="C2229" s="22">
        <v>6.0508705155106597E-2</v>
      </c>
    </row>
    <row r="2230" spans="1:3" x14ac:dyDescent="0.25">
      <c r="A2230" s="24">
        <v>42067</v>
      </c>
      <c r="B2230" s="25">
        <v>6.0480170497514377E-2</v>
      </c>
      <c r="C2230" s="22">
        <v>5.91450754812183E-2</v>
      </c>
    </row>
    <row r="2231" spans="1:3" x14ac:dyDescent="0.25">
      <c r="A2231" s="24">
        <v>42068</v>
      </c>
      <c r="B2231" s="25">
        <v>5.855070914708272E-2</v>
      </c>
      <c r="C2231" s="22">
        <v>5.8972800427807143E-2</v>
      </c>
    </row>
    <row r="2232" spans="1:3" x14ac:dyDescent="0.25">
      <c r="A2232" s="24">
        <v>42069</v>
      </c>
      <c r="B2232" s="25">
        <v>5.906668871864041E-2</v>
      </c>
      <c r="C2232" s="22">
        <v>5.91441250909737E-2</v>
      </c>
    </row>
    <row r="2233" spans="1:3" x14ac:dyDescent="0.25">
      <c r="A2233" s="24">
        <v>42072</v>
      </c>
      <c r="B2233" s="25">
        <v>5.7696174697828603E-2</v>
      </c>
      <c r="C2233" s="22">
        <v>5.9509905998687572E-2</v>
      </c>
    </row>
    <row r="2234" spans="1:3" x14ac:dyDescent="0.25">
      <c r="A2234" s="24">
        <v>42073</v>
      </c>
      <c r="B2234" s="25">
        <v>5.9142612615318259E-2</v>
      </c>
      <c r="C2234" s="22">
        <v>6.5478810238078403E-2</v>
      </c>
    </row>
    <row r="2235" spans="1:3" x14ac:dyDescent="0.25">
      <c r="A2235" s="24">
        <v>42074</v>
      </c>
      <c r="B2235" s="25">
        <v>6.342497387819053E-2</v>
      </c>
      <c r="C2235" s="22">
        <v>6.3330838870399475E-2</v>
      </c>
    </row>
    <row r="2236" spans="1:3" x14ac:dyDescent="0.25">
      <c r="A2236" s="24">
        <v>42075</v>
      </c>
      <c r="B2236" s="25">
        <v>6.3065991027086127E-2</v>
      </c>
      <c r="C2236" s="22">
        <v>6.7410828329039246E-2</v>
      </c>
    </row>
    <row r="2237" spans="1:3" x14ac:dyDescent="0.25">
      <c r="A2237" s="24">
        <v>42076</v>
      </c>
      <c r="B2237" s="25">
        <v>6.2854020940643518E-2</v>
      </c>
      <c r="C2237" s="22">
        <v>6.5041204714990794E-2</v>
      </c>
    </row>
    <row r="2238" spans="1:3" x14ac:dyDescent="0.25">
      <c r="A2238" s="24">
        <v>42079</v>
      </c>
      <c r="B2238" s="25">
        <v>6.0569261347056397E-2</v>
      </c>
      <c r="C2238" s="22">
        <v>6.2879935613768673E-2</v>
      </c>
    </row>
    <row r="2239" spans="1:3" x14ac:dyDescent="0.25">
      <c r="A2239" s="24">
        <v>42080</v>
      </c>
      <c r="B2239" s="25">
        <v>5.90880116863867E-2</v>
      </c>
      <c r="C2239" s="22">
        <v>6.1057449456659363E-2</v>
      </c>
    </row>
    <row r="2240" spans="1:3" x14ac:dyDescent="0.25">
      <c r="A2240" s="24">
        <v>42081</v>
      </c>
      <c r="B2240" s="25">
        <v>5.7928236977434336E-2</v>
      </c>
      <c r="C2240" s="22">
        <v>6.155580179835151E-2</v>
      </c>
    </row>
    <row r="2241" spans="1:3" x14ac:dyDescent="0.25">
      <c r="A2241" s="24">
        <v>42082</v>
      </c>
      <c r="B2241" s="25">
        <v>5.712125866385586E-2</v>
      </c>
      <c r="C2241" s="22">
        <v>6.1259109313956686E-2</v>
      </c>
    </row>
    <row r="2242" spans="1:3" x14ac:dyDescent="0.25">
      <c r="A2242" s="24">
        <v>42083</v>
      </c>
      <c r="B2242" s="25">
        <v>5.6638807151032824E-2</v>
      </c>
      <c r="C2242" s="22">
        <v>5.9156356891797462E-2</v>
      </c>
    </row>
    <row r="2243" spans="1:3" x14ac:dyDescent="0.25">
      <c r="A2243" s="24">
        <v>42086</v>
      </c>
      <c r="B2243" s="25">
        <v>5.4597040709875262E-2</v>
      </c>
      <c r="C2243" s="22">
        <v>5.8467331811162773E-2</v>
      </c>
    </row>
    <row r="2244" spans="1:3" x14ac:dyDescent="0.25">
      <c r="A2244" s="24">
        <v>42087</v>
      </c>
      <c r="B2244" s="25">
        <v>5.6893671556942096E-2</v>
      </c>
      <c r="C2244" s="22">
        <v>5.8085243857568795E-2</v>
      </c>
    </row>
    <row r="2245" spans="1:3" x14ac:dyDescent="0.25">
      <c r="A2245" s="24">
        <v>42088</v>
      </c>
      <c r="B2245" s="25">
        <v>5.5374710913020382E-2</v>
      </c>
      <c r="C2245" s="22">
        <v>7.7371986692480244E-2</v>
      </c>
    </row>
    <row r="2246" spans="1:3" x14ac:dyDescent="0.25">
      <c r="A2246" s="24">
        <v>42089</v>
      </c>
      <c r="B2246" s="25">
        <v>8.1976893125791886E-2</v>
      </c>
      <c r="C2246" s="22">
        <v>7.4614844647517276E-2</v>
      </c>
    </row>
    <row r="2247" spans="1:3" x14ac:dyDescent="0.25">
      <c r="A2247" s="24">
        <v>42090</v>
      </c>
      <c r="B2247" s="25">
        <v>7.9137197914383783E-2</v>
      </c>
      <c r="C2247" s="22">
        <v>7.4433051502448971E-2</v>
      </c>
    </row>
    <row r="2248" spans="1:3" x14ac:dyDescent="0.25">
      <c r="A2248" s="24">
        <v>42093</v>
      </c>
      <c r="B2248" s="25">
        <v>8.0024729763547686E-2</v>
      </c>
      <c r="C2248" s="22">
        <v>8.1969544431857541E-2</v>
      </c>
    </row>
    <row r="2249" spans="1:3" x14ac:dyDescent="0.25">
      <c r="A2249" s="24">
        <v>42094</v>
      </c>
      <c r="B2249" s="25">
        <v>8.2656717571219215E-2</v>
      </c>
      <c r="C2249" s="22">
        <v>8.1971237080955189E-2</v>
      </c>
    </row>
    <row r="2250" spans="1:3" x14ac:dyDescent="0.25">
      <c r="A2250" s="24">
        <v>42095</v>
      </c>
      <c r="B2250" s="25">
        <v>8.172718217014581E-2</v>
      </c>
      <c r="C2250" s="22">
        <v>7.921260975418791E-2</v>
      </c>
    </row>
    <row r="2251" spans="1:3" x14ac:dyDescent="0.25">
      <c r="A2251" s="24">
        <v>42096</v>
      </c>
      <c r="B2251" s="25">
        <v>7.8765157556090093E-2</v>
      </c>
      <c r="C2251" s="22">
        <v>7.6434444196906245E-2</v>
      </c>
    </row>
    <row r="2252" spans="1:3" x14ac:dyDescent="0.25">
      <c r="A2252" s="24">
        <v>42100</v>
      </c>
      <c r="B2252" s="25">
        <v>7.5951308093112666E-2</v>
      </c>
      <c r="C2252" s="22">
        <v>7.412986774337775E-2</v>
      </c>
    </row>
    <row r="2253" spans="1:3" x14ac:dyDescent="0.25">
      <c r="A2253" s="24">
        <v>42101</v>
      </c>
      <c r="B2253" s="25">
        <v>7.3213299115643019E-2</v>
      </c>
      <c r="C2253" s="22">
        <v>7.184080525055149E-2</v>
      </c>
    </row>
    <row r="2254" spans="1:3" x14ac:dyDescent="0.25">
      <c r="A2254" s="24">
        <v>42102</v>
      </c>
      <c r="B2254" s="25">
        <v>7.0666055269520592E-2</v>
      </c>
      <c r="C2254" s="22">
        <v>7.5015041474369451E-2</v>
      </c>
    </row>
    <row r="2255" spans="1:3" x14ac:dyDescent="0.25">
      <c r="A2255" s="24">
        <v>42103</v>
      </c>
      <c r="B2255" s="25">
        <v>8.0061815923459317E-2</v>
      </c>
      <c r="C2255" s="22">
        <v>7.2399187341081486E-2</v>
      </c>
    </row>
    <row r="2256" spans="1:3" x14ac:dyDescent="0.25">
      <c r="A2256" s="24">
        <v>42104</v>
      </c>
      <c r="B2256" s="25">
        <v>7.7238019643266154E-2</v>
      </c>
      <c r="C2256" s="22">
        <v>7.0642668685907378E-2</v>
      </c>
    </row>
    <row r="2257" spans="1:3" x14ac:dyDescent="0.25">
      <c r="A2257" s="24">
        <v>42107</v>
      </c>
      <c r="B2257" s="25">
        <v>7.5749405523507493E-2</v>
      </c>
      <c r="C2257" s="22">
        <v>6.8140805641211874E-2</v>
      </c>
    </row>
    <row r="2258" spans="1:3" x14ac:dyDescent="0.25">
      <c r="A2258" s="24">
        <v>42108</v>
      </c>
      <c r="B2258" s="25">
        <v>7.3083822622920361E-2</v>
      </c>
      <c r="C2258" s="22">
        <v>6.6170628866678599E-2</v>
      </c>
    </row>
    <row r="2259" spans="1:3" x14ac:dyDescent="0.25">
      <c r="A2259" s="24">
        <v>42109</v>
      </c>
      <c r="B2259" s="25">
        <v>7.1558765848546091E-2</v>
      </c>
      <c r="C2259" s="22">
        <v>6.413377732101079E-2</v>
      </c>
    </row>
    <row r="2260" spans="1:3" x14ac:dyDescent="0.25">
      <c r="A2260" s="24">
        <v>42110</v>
      </c>
      <c r="B2260" s="25">
        <v>6.8975571770873809E-2</v>
      </c>
      <c r="C2260" s="22">
        <v>6.2385583338035129E-2</v>
      </c>
    </row>
    <row r="2261" spans="1:3" x14ac:dyDescent="0.25">
      <c r="A2261" s="24">
        <v>42111</v>
      </c>
      <c r="B2261" s="25">
        <v>6.7485161939260199E-2</v>
      </c>
      <c r="C2261" s="22">
        <v>6.5914793968323518E-2</v>
      </c>
    </row>
    <row r="2262" spans="1:3" x14ac:dyDescent="0.25">
      <c r="A2262" s="24">
        <v>42114</v>
      </c>
      <c r="B2262" s="25">
        <v>6.9408468325613745E-2</v>
      </c>
      <c r="C2262" s="22">
        <v>6.565473002277325E-2</v>
      </c>
    </row>
    <row r="2263" spans="1:3" x14ac:dyDescent="0.25">
      <c r="A2263" s="24">
        <v>42115</v>
      </c>
      <c r="B2263" s="25">
        <v>6.7407455543985098E-2</v>
      </c>
      <c r="C2263" s="22">
        <v>6.4716760756539579E-2</v>
      </c>
    </row>
    <row r="2264" spans="1:3" x14ac:dyDescent="0.25">
      <c r="A2264" s="24">
        <v>42116</v>
      </c>
      <c r="B2264" s="25">
        <v>6.7524117397737962E-2</v>
      </c>
      <c r="C2264" s="22">
        <v>6.3025586916701432E-2</v>
      </c>
    </row>
    <row r="2265" spans="1:3" x14ac:dyDescent="0.25">
      <c r="A2265" s="24">
        <v>42117</v>
      </c>
      <c r="B2265" s="25">
        <v>6.5135906148435355E-2</v>
      </c>
      <c r="C2265" s="22">
        <v>6.1447210217277171E-2</v>
      </c>
    </row>
    <row r="2266" spans="1:3" x14ac:dyDescent="0.25">
      <c r="A2266" s="24">
        <v>42118</v>
      </c>
      <c r="B2266" s="25">
        <v>6.3265547838178865E-2</v>
      </c>
      <c r="C2266" s="22">
        <v>5.9305447840405368E-2</v>
      </c>
    </row>
    <row r="2267" spans="1:3" x14ac:dyDescent="0.25">
      <c r="A2267" s="24">
        <v>42121</v>
      </c>
      <c r="B2267" s="25">
        <v>6.1471076237553011E-2</v>
      </c>
      <c r="C2267" s="22">
        <v>5.922698741309209E-2</v>
      </c>
    </row>
    <row r="2268" spans="1:3" x14ac:dyDescent="0.25">
      <c r="A2268" s="24">
        <v>42122</v>
      </c>
      <c r="B2268" s="25">
        <v>7.7739732974876033E-2</v>
      </c>
      <c r="C2268" s="22">
        <v>5.7194726773766622E-2</v>
      </c>
    </row>
    <row r="2269" spans="1:3" x14ac:dyDescent="0.25">
      <c r="A2269" s="24">
        <v>42123</v>
      </c>
      <c r="B2269" s="25">
        <v>7.5193700705031299E-2</v>
      </c>
      <c r="C2269" s="22">
        <v>5.535525230845964E-2</v>
      </c>
    </row>
    <row r="2270" spans="1:3" x14ac:dyDescent="0.25">
      <c r="A2270" s="24">
        <v>42124</v>
      </c>
      <c r="B2270" s="25">
        <v>7.2832802325812365E-2</v>
      </c>
      <c r="C2270" s="22">
        <v>6.3699374854944979E-2</v>
      </c>
    </row>
    <row r="2271" spans="1:3" x14ac:dyDescent="0.25">
      <c r="A2271" s="24">
        <v>42125</v>
      </c>
      <c r="B2271" s="25">
        <v>7.9475203416253457E-2</v>
      </c>
      <c r="C2271" s="22">
        <v>6.3758539039623918E-2</v>
      </c>
    </row>
    <row r="2272" spans="1:3" x14ac:dyDescent="0.25">
      <c r="A2272" s="24">
        <v>42128</v>
      </c>
      <c r="B2272" s="25">
        <v>7.8555398095315782E-2</v>
      </c>
      <c r="C2272" s="22">
        <v>6.1551329318665048E-2</v>
      </c>
    </row>
    <row r="2273" spans="1:3" x14ac:dyDescent="0.25">
      <c r="A2273" s="24">
        <v>42129</v>
      </c>
      <c r="B2273" s="25">
        <v>7.5764619835833533E-2</v>
      </c>
      <c r="C2273" s="22">
        <v>6.5218164367736406E-2</v>
      </c>
    </row>
    <row r="2274" spans="1:3" x14ac:dyDescent="0.25">
      <c r="A2274" s="24">
        <v>42130</v>
      </c>
      <c r="B2274" s="25">
        <v>7.9271359339454839E-2</v>
      </c>
      <c r="C2274" s="22">
        <v>6.3616191274984094E-2</v>
      </c>
    </row>
    <row r="2275" spans="1:3" x14ac:dyDescent="0.25">
      <c r="A2275" s="24">
        <v>42131</v>
      </c>
      <c r="B2275" s="25">
        <v>7.6910036425251266E-2</v>
      </c>
      <c r="C2275" s="22">
        <v>6.151027430098735E-2</v>
      </c>
    </row>
    <row r="2276" spans="1:3" x14ac:dyDescent="0.25">
      <c r="A2276" s="24">
        <v>42132</v>
      </c>
      <c r="B2276" s="25">
        <v>7.6072685387924749E-2</v>
      </c>
      <c r="C2276" s="22">
        <v>6.5419358890602866E-2</v>
      </c>
    </row>
    <row r="2277" spans="1:3" x14ac:dyDescent="0.25">
      <c r="A2277" s="24">
        <v>42135</v>
      </c>
      <c r="B2277" s="25">
        <v>7.9156503503776815E-2</v>
      </c>
      <c r="C2277" s="22">
        <v>6.3098390832263179E-2</v>
      </c>
    </row>
    <row r="2278" spans="1:3" x14ac:dyDescent="0.25">
      <c r="A2278" s="24">
        <v>42136</v>
      </c>
      <c r="B2278" s="25">
        <v>7.6305000821704591E-2</v>
      </c>
      <c r="C2278" s="22">
        <v>6.1855831365381905E-2</v>
      </c>
    </row>
    <row r="2279" spans="1:3" x14ac:dyDescent="0.25">
      <c r="A2279" s="24">
        <v>42137</v>
      </c>
      <c r="B2279" s="25">
        <v>7.3843768931991224E-2</v>
      </c>
      <c r="C2279" s="22">
        <v>5.9940932462299201E-2</v>
      </c>
    </row>
    <row r="2280" spans="1:3" x14ac:dyDescent="0.25">
      <c r="A2280" s="24">
        <v>42138</v>
      </c>
      <c r="B2280" s="25">
        <v>7.1167038120049209E-2</v>
      </c>
      <c r="C2280" s="22">
        <v>6.3677134261665047E-2</v>
      </c>
    </row>
    <row r="2281" spans="1:3" x14ac:dyDescent="0.25">
      <c r="A2281" s="24">
        <v>42139</v>
      </c>
      <c r="B2281" s="25">
        <v>7.2053449887577184E-2</v>
      </c>
      <c r="C2281" s="22">
        <v>6.1445642610334958E-2</v>
      </c>
    </row>
    <row r="2282" spans="1:3" x14ac:dyDescent="0.25">
      <c r="A2282" s="24">
        <v>42142</v>
      </c>
      <c r="B2282" s="25">
        <v>6.9436436933552184E-2</v>
      </c>
      <c r="C2282" s="22">
        <v>6.2554827813789654E-2</v>
      </c>
    </row>
    <row r="2283" spans="1:3" x14ac:dyDescent="0.25">
      <c r="A2283" s="24">
        <v>42143</v>
      </c>
      <c r="B2283" s="25">
        <v>6.9488468361476541E-2</v>
      </c>
      <c r="C2283" s="22">
        <v>6.0326795985654061E-2</v>
      </c>
    </row>
    <row r="2284" spans="1:3" x14ac:dyDescent="0.25">
      <c r="A2284" s="24">
        <v>42144</v>
      </c>
      <c r="B2284" s="25">
        <v>6.7040748648513226E-2</v>
      </c>
      <c r="C2284" s="22">
        <v>5.8206677531586822E-2</v>
      </c>
    </row>
    <row r="2285" spans="1:3" x14ac:dyDescent="0.25">
      <c r="A2285" s="24">
        <v>42145</v>
      </c>
      <c r="B2285" s="25">
        <v>6.4623753416614846E-2</v>
      </c>
      <c r="C2285" s="22">
        <v>5.6247433830447086E-2</v>
      </c>
    </row>
    <row r="2286" spans="1:3" x14ac:dyDescent="0.25">
      <c r="A2286" s="24">
        <v>42146</v>
      </c>
      <c r="B2286" s="25">
        <v>6.2281793745984075E-2</v>
      </c>
      <c r="C2286" s="22">
        <v>5.4329242791776318E-2</v>
      </c>
    </row>
    <row r="2287" spans="1:3" x14ac:dyDescent="0.25">
      <c r="A2287" s="24">
        <v>42150</v>
      </c>
      <c r="B2287" s="25">
        <v>6.0408548705587921E-2</v>
      </c>
      <c r="C2287" s="22">
        <v>5.8864859411822644E-2</v>
      </c>
    </row>
    <row r="2288" spans="1:3" x14ac:dyDescent="0.25">
      <c r="A2288" s="24">
        <v>42151</v>
      </c>
      <c r="B2288" s="25">
        <v>6.1531167693736885E-2</v>
      </c>
      <c r="C2288" s="22">
        <v>7.3850805694521501E-2</v>
      </c>
    </row>
    <row r="2289" spans="1:3" x14ac:dyDescent="0.25">
      <c r="A2289" s="24">
        <v>42152</v>
      </c>
      <c r="B2289" s="25">
        <v>7.2534833150929984E-2</v>
      </c>
      <c r="C2289" s="22">
        <v>7.1294132477825914E-2</v>
      </c>
    </row>
    <row r="2290" spans="1:3" x14ac:dyDescent="0.25">
      <c r="A2290" s="24">
        <v>42153</v>
      </c>
      <c r="B2290" s="25">
        <v>6.9900259498818951E-2</v>
      </c>
      <c r="C2290" s="22">
        <v>6.8824097085317018E-2</v>
      </c>
    </row>
    <row r="2291" spans="1:3" x14ac:dyDescent="0.25">
      <c r="A2291" s="24">
        <v>42156</v>
      </c>
      <c r="B2291" s="25">
        <v>6.7531257425611779E-2</v>
      </c>
      <c r="C2291" s="22">
        <v>6.8878069053970106E-2</v>
      </c>
    </row>
    <row r="2292" spans="1:3" x14ac:dyDescent="0.25">
      <c r="A2292" s="24">
        <v>42157</v>
      </c>
      <c r="B2292" s="25">
        <v>6.689042492901183E-2</v>
      </c>
      <c r="C2292" s="22">
        <v>6.7366541854892853E-2</v>
      </c>
    </row>
    <row r="2293" spans="1:3" x14ac:dyDescent="0.25">
      <c r="A2293" s="24">
        <v>42158</v>
      </c>
      <c r="B2293" s="25">
        <v>6.5972058484523144E-2</v>
      </c>
      <c r="C2293" s="22">
        <v>6.7244501622550301E-2</v>
      </c>
    </row>
    <row r="2294" spans="1:3" x14ac:dyDescent="0.25">
      <c r="A2294" s="24">
        <v>42159</v>
      </c>
      <c r="B2294" s="25">
        <v>6.463166329172472E-2</v>
      </c>
      <c r="C2294" s="22">
        <v>6.716537699177999E-2</v>
      </c>
    </row>
    <row r="2295" spans="1:3" x14ac:dyDescent="0.25">
      <c r="A2295" s="24">
        <v>42160</v>
      </c>
      <c r="B2295" s="25">
        <v>6.5138041767639168E-2</v>
      </c>
      <c r="C2295" s="22">
        <v>6.4772595376915099E-2</v>
      </c>
    </row>
    <row r="2296" spans="1:3" x14ac:dyDescent="0.25">
      <c r="A2296" s="24">
        <v>42163</v>
      </c>
      <c r="B2296" s="25">
        <v>6.3195161550575668E-2</v>
      </c>
      <c r="C2296" s="22">
        <v>6.6251847095755545E-2</v>
      </c>
    </row>
    <row r="2297" spans="1:3" x14ac:dyDescent="0.25">
      <c r="A2297" s="24">
        <v>42164</v>
      </c>
      <c r="B2297" s="25">
        <v>6.5969685304102146E-2</v>
      </c>
      <c r="C2297" s="22">
        <v>6.6328241693660819E-2</v>
      </c>
    </row>
    <row r="2298" spans="1:3" x14ac:dyDescent="0.25">
      <c r="A2298" s="24">
        <v>42165</v>
      </c>
      <c r="B2298" s="25">
        <v>6.6483177402847954E-2</v>
      </c>
      <c r="C2298" s="22">
        <v>7.0383578502075494E-2</v>
      </c>
    </row>
    <row r="2299" spans="1:3" x14ac:dyDescent="0.25">
      <c r="A2299" s="24">
        <v>42166</v>
      </c>
      <c r="B2299" s="25">
        <v>6.9082923678688957E-2</v>
      </c>
      <c r="C2299" s="22">
        <v>6.8092306372479983E-2</v>
      </c>
    </row>
    <row r="2300" spans="1:3" x14ac:dyDescent="0.25">
      <c r="A2300" s="24">
        <v>42167</v>
      </c>
      <c r="B2300" s="25">
        <v>6.6583125340130875E-2</v>
      </c>
      <c r="C2300" s="22">
        <v>6.5706523510152909E-2</v>
      </c>
    </row>
    <row r="2301" spans="1:3" x14ac:dyDescent="0.25">
      <c r="A2301" s="24">
        <v>42170</v>
      </c>
      <c r="B2301" s="25">
        <v>6.5028253585486182E-2</v>
      </c>
      <c r="C2301" s="22">
        <v>6.3586049034882935E-2</v>
      </c>
    </row>
    <row r="2302" spans="1:3" x14ac:dyDescent="0.25">
      <c r="A2302" s="24">
        <v>42171</v>
      </c>
      <c r="B2302" s="25">
        <v>6.2915972536199863E-2</v>
      </c>
      <c r="C2302" s="22">
        <v>6.1568282710453795E-2</v>
      </c>
    </row>
    <row r="2303" spans="1:3" x14ac:dyDescent="0.25">
      <c r="A2303" s="24">
        <v>42172</v>
      </c>
      <c r="B2303" s="25">
        <v>6.2114219119362497E-2</v>
      </c>
      <c r="C2303" s="22">
        <v>5.9498771957814243E-2</v>
      </c>
    </row>
    <row r="2304" spans="1:3" x14ac:dyDescent="0.25">
      <c r="A2304" s="24">
        <v>42173</v>
      </c>
      <c r="B2304" s="25">
        <v>5.9878202367651956E-2</v>
      </c>
      <c r="C2304" s="22">
        <v>6.4772843109257267E-2</v>
      </c>
    </row>
    <row r="2305" spans="1:3" x14ac:dyDescent="0.25">
      <c r="A2305" s="24">
        <v>42174</v>
      </c>
      <c r="B2305" s="25">
        <v>6.5521391187731676E-2</v>
      </c>
      <c r="C2305" s="22">
        <v>6.3368248187145496E-2</v>
      </c>
    </row>
    <row r="2306" spans="1:3" x14ac:dyDescent="0.25">
      <c r="A2306" s="24">
        <v>42177</v>
      </c>
      <c r="B2306" s="25">
        <v>6.3654869888418245E-2</v>
      </c>
      <c r="C2306" s="22">
        <v>6.3871998077424691E-2</v>
      </c>
    </row>
    <row r="2307" spans="1:3" x14ac:dyDescent="0.25">
      <c r="A2307" s="24">
        <v>42178</v>
      </c>
      <c r="B2307" s="25">
        <v>6.2685646495815206E-2</v>
      </c>
      <c r="C2307" s="22">
        <v>6.1645483212013921E-2</v>
      </c>
    </row>
    <row r="2308" spans="1:3" x14ac:dyDescent="0.25">
      <c r="A2308" s="24">
        <v>42179</v>
      </c>
      <c r="B2308" s="25">
        <v>6.063348816714887E-2</v>
      </c>
      <c r="C2308" s="22">
        <v>6.4018684309705184E-2</v>
      </c>
    </row>
    <row r="2309" spans="1:3" x14ac:dyDescent="0.25">
      <c r="A2309" s="24">
        <v>42180</v>
      </c>
      <c r="B2309" s="25">
        <v>6.2067135806643539E-2</v>
      </c>
      <c r="C2309" s="22">
        <v>6.312132710775252E-2</v>
      </c>
    </row>
    <row r="2310" spans="1:3" x14ac:dyDescent="0.25">
      <c r="A2310" s="24">
        <v>42181</v>
      </c>
      <c r="B2310" s="25">
        <v>6.2533687857038389E-2</v>
      </c>
      <c r="C2310" s="22">
        <v>6.5040965409823237E-2</v>
      </c>
    </row>
    <row r="2311" spans="1:3" x14ac:dyDescent="0.25">
      <c r="A2311" s="24">
        <v>42184</v>
      </c>
      <c r="B2311" s="25">
        <v>6.8256669785553031E-2</v>
      </c>
      <c r="C2311" s="22">
        <v>7.7988776504189908E-2</v>
      </c>
    </row>
    <row r="2312" spans="1:3" x14ac:dyDescent="0.25">
      <c r="A2312" s="24">
        <v>42185</v>
      </c>
      <c r="B2312" s="25">
        <v>7.9542583208167664E-2</v>
      </c>
      <c r="C2312" s="22">
        <v>7.9107458396553004E-2</v>
      </c>
    </row>
    <row r="2313" spans="1:3" x14ac:dyDescent="0.25">
      <c r="A2313" s="24">
        <v>42186</v>
      </c>
      <c r="B2313" s="25">
        <v>7.9014079603699827E-2</v>
      </c>
      <c r="C2313" s="22">
        <v>7.6623146271224463E-2</v>
      </c>
    </row>
    <row r="2314" spans="1:3" x14ac:dyDescent="0.25">
      <c r="A2314" s="24">
        <v>42187</v>
      </c>
      <c r="B2314" s="25">
        <v>7.7083291096870732E-2</v>
      </c>
      <c r="C2314" s="22">
        <v>7.4545344252320955E-2</v>
      </c>
    </row>
    <row r="2315" spans="1:3" x14ac:dyDescent="0.25">
      <c r="A2315" s="24">
        <v>42191</v>
      </c>
      <c r="B2315" s="25">
        <v>7.4808939698862972E-2</v>
      </c>
      <c r="C2315" s="22">
        <v>7.247433554445018E-2</v>
      </c>
    </row>
    <row r="2316" spans="1:3" x14ac:dyDescent="0.25">
      <c r="A2316" s="24">
        <v>42192</v>
      </c>
      <c r="B2316" s="25">
        <v>7.2089557283405881E-2</v>
      </c>
      <c r="C2316" s="22">
        <v>7.0122959530975984E-2</v>
      </c>
    </row>
    <row r="2317" spans="1:3" x14ac:dyDescent="0.25">
      <c r="A2317" s="24">
        <v>42193</v>
      </c>
      <c r="B2317" s="25">
        <v>7.0340215611574677E-2</v>
      </c>
      <c r="C2317" s="22">
        <v>8.0843206627367756E-2</v>
      </c>
    </row>
    <row r="2318" spans="1:3" x14ac:dyDescent="0.25">
      <c r="A2318" s="24">
        <v>42194</v>
      </c>
      <c r="B2318" s="25">
        <v>7.8523711365526383E-2</v>
      </c>
      <c r="C2318" s="22">
        <v>7.8530695372904483E-2</v>
      </c>
    </row>
    <row r="2319" spans="1:3" x14ac:dyDescent="0.25">
      <c r="A2319" s="24">
        <v>42195</v>
      </c>
      <c r="B2319" s="25">
        <v>7.6069760639478484E-2</v>
      </c>
      <c r="C2319" s="22">
        <v>8.3288563097789453E-2</v>
      </c>
    </row>
    <row r="2320" spans="1:3" x14ac:dyDescent="0.25">
      <c r="A2320" s="24">
        <v>42198</v>
      </c>
      <c r="B2320" s="25">
        <v>8.2670420171613218E-2</v>
      </c>
      <c r="C2320" s="22">
        <v>8.3571336577742461E-2</v>
      </c>
    </row>
    <row r="2321" spans="1:3" x14ac:dyDescent="0.25">
      <c r="A2321" s="24">
        <v>42199</v>
      </c>
      <c r="B2321" s="25">
        <v>8.1576047230748336E-2</v>
      </c>
      <c r="C2321" s="22">
        <v>8.1987405550672923E-2</v>
      </c>
    </row>
    <row r="2322" spans="1:3" x14ac:dyDescent="0.25">
      <c r="A2322" s="24">
        <v>42200</v>
      </c>
      <c r="B2322" s="25">
        <v>8.0993319585360615E-2</v>
      </c>
      <c r="C2322" s="22">
        <v>7.9065857936787956E-2</v>
      </c>
    </row>
    <row r="2323" spans="1:3" x14ac:dyDescent="0.25">
      <c r="A2323" s="24">
        <v>42201</v>
      </c>
      <c r="B2323" s="25">
        <v>7.8059189948240043E-2</v>
      </c>
      <c r="C2323" s="22">
        <v>8.1039737987384272E-2</v>
      </c>
    </row>
    <row r="2324" spans="1:3" x14ac:dyDescent="0.25">
      <c r="A2324" s="24">
        <v>42202</v>
      </c>
      <c r="B2324" s="25">
        <v>7.6852170328134434E-2</v>
      </c>
      <c r="C2324" s="22">
        <v>8.0604240663309415E-2</v>
      </c>
    </row>
    <row r="2325" spans="1:3" x14ac:dyDescent="0.25">
      <c r="A2325" s="24">
        <v>42205</v>
      </c>
      <c r="B2325" s="25">
        <v>7.835785352000546E-2</v>
      </c>
      <c r="C2325" s="22">
        <v>7.783814479762477E-2</v>
      </c>
    </row>
    <row r="2326" spans="1:3" x14ac:dyDescent="0.25">
      <c r="A2326" s="24">
        <v>42206</v>
      </c>
      <c r="B2326" s="25">
        <v>7.5530192383643308E-2</v>
      </c>
      <c r="C2326" s="22">
        <v>7.5069351568971251E-2</v>
      </c>
    </row>
    <row r="2327" spans="1:3" x14ac:dyDescent="0.25">
      <c r="A2327" s="24">
        <v>42207</v>
      </c>
      <c r="B2327" s="25">
        <v>7.3159496625270798E-2</v>
      </c>
      <c r="C2327" s="22">
        <v>7.4152364073256066E-2</v>
      </c>
    </row>
    <row r="2328" spans="1:3" x14ac:dyDescent="0.25">
      <c r="A2328" s="24">
        <v>42208</v>
      </c>
      <c r="B2328" s="25">
        <v>7.10919239987539E-2</v>
      </c>
      <c r="C2328" s="22">
        <v>7.1556254718219886E-2</v>
      </c>
    </row>
    <row r="2329" spans="1:3" x14ac:dyDescent="0.25">
      <c r="A2329" s="24">
        <v>42209</v>
      </c>
      <c r="B2329" s="25">
        <v>6.8797982601031704E-2</v>
      </c>
      <c r="C2329" s="22">
        <v>7.4030881370412083E-2</v>
      </c>
    </row>
    <row r="2330" spans="1:3" x14ac:dyDescent="0.25">
      <c r="A2330" s="24">
        <v>42212</v>
      </c>
      <c r="B2330" s="25">
        <v>7.2435001198619717E-2</v>
      </c>
      <c r="C2330" s="22">
        <v>7.6160672479809302E-2</v>
      </c>
    </row>
    <row r="2331" spans="1:3" x14ac:dyDescent="0.25">
      <c r="A2331" s="24">
        <v>42213</v>
      </c>
      <c r="B2331" s="25">
        <v>7.4137257394161687E-2</v>
      </c>
      <c r="C2331" s="22">
        <v>7.5805188270184162E-2</v>
      </c>
    </row>
    <row r="2332" spans="1:3" x14ac:dyDescent="0.25">
      <c r="A2332" s="24">
        <v>42214</v>
      </c>
      <c r="B2332" s="25">
        <v>7.2305220601595915E-2</v>
      </c>
      <c r="C2332" s="22">
        <v>7.3536773016971424E-2</v>
      </c>
    </row>
    <row r="2333" spans="1:3" x14ac:dyDescent="0.25">
      <c r="A2333" s="24">
        <v>42215</v>
      </c>
      <c r="B2333" s="25">
        <v>7.0455436893519588E-2</v>
      </c>
      <c r="C2333" s="22">
        <v>7.1033431674167355E-2</v>
      </c>
    </row>
    <row r="2334" spans="1:3" x14ac:dyDescent="0.25">
      <c r="A2334" s="24">
        <v>42216</v>
      </c>
      <c r="B2334" s="25">
        <v>6.8204310113743782E-2</v>
      </c>
      <c r="C2334" s="22">
        <v>7.0232799074981103E-2</v>
      </c>
    </row>
    <row r="2335" spans="1:3" x14ac:dyDescent="0.25">
      <c r="A2335" s="24">
        <v>42219</v>
      </c>
      <c r="B2335" s="25">
        <v>6.6230168693988373E-2</v>
      </c>
      <c r="C2335" s="22">
        <v>6.7889855782688607E-2</v>
      </c>
    </row>
    <row r="2336" spans="1:3" x14ac:dyDescent="0.25">
      <c r="A2336" s="24">
        <v>42220</v>
      </c>
      <c r="B2336" s="25">
        <v>6.4303480255026427E-2</v>
      </c>
      <c r="C2336" s="22">
        <v>6.7074446440382615E-2</v>
      </c>
    </row>
    <row r="2337" spans="1:3" x14ac:dyDescent="0.25">
      <c r="A2337" s="24">
        <v>42221</v>
      </c>
      <c r="B2337" s="25">
        <v>6.34183279093532E-2</v>
      </c>
      <c r="C2337" s="22">
        <v>6.9182488491903379E-2</v>
      </c>
    </row>
    <row r="2338" spans="1:3" x14ac:dyDescent="0.25">
      <c r="A2338" s="24">
        <v>42222</v>
      </c>
      <c r="B2338" s="25">
        <v>6.3501903027944423E-2</v>
      </c>
      <c r="C2338" s="22">
        <v>7.8515602694558262E-2</v>
      </c>
    </row>
    <row r="2339" spans="1:3" x14ac:dyDescent="0.25">
      <c r="A2339" s="24">
        <v>42223</v>
      </c>
      <c r="B2339" s="25">
        <v>8.7642891194467498E-2</v>
      </c>
      <c r="C2339" s="22">
        <v>7.5750987059052685E-2</v>
      </c>
    </row>
    <row r="2340" spans="1:3" x14ac:dyDescent="0.25">
      <c r="A2340" s="24">
        <v>42226</v>
      </c>
      <c r="B2340" s="25">
        <v>8.4469664755766227E-2</v>
      </c>
      <c r="C2340" s="22">
        <v>7.7248920737333845E-2</v>
      </c>
    </row>
    <row r="2341" spans="1:3" x14ac:dyDescent="0.25">
      <c r="A2341" s="24">
        <v>42227</v>
      </c>
      <c r="B2341" s="25">
        <v>8.230413412963053E-2</v>
      </c>
      <c r="C2341" s="22">
        <v>8.0306695410655882E-2</v>
      </c>
    </row>
    <row r="2342" spans="1:3" x14ac:dyDescent="0.25">
      <c r="A2342" s="24">
        <v>42228</v>
      </c>
      <c r="B2342" s="25">
        <v>8.2689410199822302E-2</v>
      </c>
      <c r="C2342" s="22">
        <v>7.8597201008754947E-2</v>
      </c>
    </row>
    <row r="2343" spans="1:3" x14ac:dyDescent="0.25">
      <c r="A2343" s="24">
        <v>42229</v>
      </c>
      <c r="B2343" s="25">
        <v>8.0416392224232511E-2</v>
      </c>
      <c r="C2343" s="22">
        <v>7.7049556957840479E-2</v>
      </c>
    </row>
    <row r="2344" spans="1:3" x14ac:dyDescent="0.25">
      <c r="A2344" s="24">
        <v>42230</v>
      </c>
      <c r="B2344" s="25">
        <v>7.9574555008830816E-2</v>
      </c>
      <c r="C2344" s="22">
        <v>7.6508605232977936E-2</v>
      </c>
    </row>
    <row r="2345" spans="1:3" x14ac:dyDescent="0.25">
      <c r="A2345" s="24">
        <v>42233</v>
      </c>
      <c r="B2345" s="25">
        <v>7.6972172129433733E-2</v>
      </c>
      <c r="C2345" s="22">
        <v>7.5055798181948366E-2</v>
      </c>
    </row>
    <row r="2346" spans="1:3" x14ac:dyDescent="0.25">
      <c r="A2346" s="24">
        <v>42234</v>
      </c>
      <c r="B2346" s="25">
        <v>7.7435143677607468E-2</v>
      </c>
      <c r="C2346" s="22">
        <v>7.3734464902336261E-2</v>
      </c>
    </row>
    <row r="2347" spans="1:3" x14ac:dyDescent="0.25">
      <c r="A2347" s="24">
        <v>42235</v>
      </c>
      <c r="B2347" s="25">
        <v>7.6621423253106058E-2</v>
      </c>
      <c r="C2347" s="22">
        <v>7.2031890030871445E-2</v>
      </c>
    </row>
    <row r="2348" spans="1:3" x14ac:dyDescent="0.25">
      <c r="A2348" s="24">
        <v>42236</v>
      </c>
      <c r="B2348" s="25">
        <v>7.6842180733494483E-2</v>
      </c>
      <c r="C2348" s="22">
        <v>7.5841821821793484E-2</v>
      </c>
    </row>
    <row r="2349" spans="1:3" x14ac:dyDescent="0.25">
      <c r="A2349" s="24">
        <v>42237</v>
      </c>
      <c r="B2349" s="25">
        <v>8.9135481432097638E-2</v>
      </c>
      <c r="C2349" s="22">
        <v>8.6107044242429917E-2</v>
      </c>
    </row>
    <row r="2350" spans="1:3" x14ac:dyDescent="0.25">
      <c r="A2350" s="24">
        <v>42240</v>
      </c>
      <c r="B2350" s="25">
        <v>9.4438194382870266E-2</v>
      </c>
      <c r="C2350" s="22">
        <v>0.10008439516558469</v>
      </c>
    </row>
    <row r="2351" spans="1:3" x14ac:dyDescent="0.25">
      <c r="A2351" s="24">
        <v>42241</v>
      </c>
      <c r="B2351" s="25">
        <v>0.11735168183772073</v>
      </c>
      <c r="C2351" s="22">
        <v>9.6769710780096913E-2</v>
      </c>
    </row>
    <row r="2352" spans="1:3" x14ac:dyDescent="0.25">
      <c r="A2352" s="24">
        <v>42242</v>
      </c>
      <c r="B2352" s="25">
        <v>0.1131330846358285</v>
      </c>
      <c r="C2352" s="22">
        <v>0.10012614020230769</v>
      </c>
    </row>
    <row r="2353" spans="1:3" x14ac:dyDescent="0.25">
      <c r="A2353" s="24">
        <v>42243</v>
      </c>
      <c r="B2353" s="25">
        <v>0.11935701134910144</v>
      </c>
      <c r="C2353" s="22">
        <v>9.8333571569011624E-2</v>
      </c>
    </row>
    <row r="2354" spans="1:3" x14ac:dyDescent="0.25">
      <c r="A2354" s="24">
        <v>42244</v>
      </c>
      <c r="B2354" s="25">
        <v>0.11796021486929439</v>
      </c>
      <c r="C2354" s="22">
        <v>9.4831341165089095E-2</v>
      </c>
    </row>
    <row r="2355" spans="1:3" x14ac:dyDescent="0.25">
      <c r="A2355" s="24">
        <v>42247</v>
      </c>
      <c r="B2355" s="25">
        <v>0.11391712428536752</v>
      </c>
      <c r="C2355" s="22">
        <v>9.3508762887970637E-2</v>
      </c>
    </row>
    <row r="2356" spans="1:3" x14ac:dyDescent="0.25">
      <c r="A2356" s="24">
        <v>42248</v>
      </c>
      <c r="B2356" s="25">
        <v>0.11401481537159552</v>
      </c>
      <c r="C2356" s="22">
        <v>0.10020184985631568</v>
      </c>
    </row>
    <row r="2357" spans="1:3" x14ac:dyDescent="0.25">
      <c r="A2357" s="24">
        <v>42249</v>
      </c>
      <c r="B2357" s="25">
        <v>0.11759496195647259</v>
      </c>
      <c r="C2357" s="22">
        <v>0.10415699705354214</v>
      </c>
    </row>
    <row r="2358" spans="1:3" x14ac:dyDescent="0.25">
      <c r="A2358" s="24">
        <v>42250</v>
      </c>
      <c r="B2358" s="25">
        <v>0.12058666110626418</v>
      </c>
      <c r="C2358" s="22">
        <v>0.10045106932840552</v>
      </c>
    </row>
    <row r="2359" spans="1:3" x14ac:dyDescent="0.25">
      <c r="A2359" s="24">
        <v>42251</v>
      </c>
      <c r="B2359" s="25">
        <v>0.11621146350227848</v>
      </c>
      <c r="C2359" s="22">
        <v>9.8306998763943679E-2</v>
      </c>
    </row>
    <row r="2360" spans="1:3" x14ac:dyDescent="0.25">
      <c r="A2360" s="24">
        <v>42255</v>
      </c>
      <c r="B2360" s="25">
        <v>0.11346038312109641</v>
      </c>
      <c r="C2360" s="22">
        <v>0.10219071466209967</v>
      </c>
    </row>
    <row r="2361" spans="1:3" x14ac:dyDescent="0.25">
      <c r="A2361" s="24">
        <v>42256</v>
      </c>
      <c r="B2361" s="25">
        <v>0.11681270245690079</v>
      </c>
      <c r="C2361" s="22">
        <v>9.8772143545581087E-2</v>
      </c>
    </row>
    <row r="2362" spans="1:3" x14ac:dyDescent="0.25">
      <c r="A2362" s="24">
        <v>42257</v>
      </c>
      <c r="B2362" s="25">
        <v>0.113580234477118</v>
      </c>
      <c r="C2362" s="22">
        <v>9.6743203752409704E-2</v>
      </c>
    </row>
    <row r="2363" spans="1:3" x14ac:dyDescent="0.25">
      <c r="A2363" s="24">
        <v>42258</v>
      </c>
      <c r="B2363" s="25">
        <v>0.11016201103699017</v>
      </c>
      <c r="C2363" s="22">
        <v>9.4529086790792929E-2</v>
      </c>
    </row>
    <row r="2364" spans="1:3" x14ac:dyDescent="0.25">
      <c r="A2364" s="24">
        <v>42261</v>
      </c>
      <c r="B2364" s="25">
        <v>0.10786621477560362</v>
      </c>
      <c r="C2364" s="22">
        <v>9.1238559666059232E-2</v>
      </c>
    </row>
    <row r="2365" spans="1:3" x14ac:dyDescent="0.25">
      <c r="A2365" s="24">
        <v>42262</v>
      </c>
      <c r="B2365" s="25">
        <v>0.10420099955166418</v>
      </c>
      <c r="C2365" s="22">
        <v>8.9170068433558791E-2</v>
      </c>
    </row>
    <row r="2366" spans="1:3" x14ac:dyDescent="0.25">
      <c r="A2366" s="24">
        <v>42263</v>
      </c>
      <c r="B2366" s="25">
        <v>0.10127462645030405</v>
      </c>
      <c r="C2366" s="22">
        <v>8.6053850702248899E-2</v>
      </c>
    </row>
    <row r="2367" spans="1:3" x14ac:dyDescent="0.25">
      <c r="A2367" s="24">
        <v>42264</v>
      </c>
      <c r="B2367" s="25">
        <v>9.7594571193368895E-2</v>
      </c>
      <c r="C2367" s="22">
        <v>8.4378733249537763E-2</v>
      </c>
    </row>
    <row r="2368" spans="1:3" x14ac:dyDescent="0.25">
      <c r="A2368" s="24">
        <v>42265</v>
      </c>
      <c r="B2368" s="25">
        <v>9.4908425196262677E-2</v>
      </c>
      <c r="C2368" s="22">
        <v>8.2231305484645162E-2</v>
      </c>
    </row>
    <row r="2369" spans="1:3" x14ac:dyDescent="0.25">
      <c r="A2369" s="24">
        <v>42268</v>
      </c>
      <c r="B2369" s="25">
        <v>9.2453186631178866E-2</v>
      </c>
      <c r="C2369" s="22">
        <v>7.9388365295938387E-2</v>
      </c>
    </row>
    <row r="2370" spans="1:3" x14ac:dyDescent="0.25">
      <c r="A2370" s="24">
        <v>42269</v>
      </c>
      <c r="B2370" s="25">
        <v>9.0915800440087152E-2</v>
      </c>
      <c r="C2370" s="22">
        <v>8.0908620533909459E-2</v>
      </c>
    </row>
    <row r="2371" spans="1:3" x14ac:dyDescent="0.25">
      <c r="A2371" s="24">
        <v>42270</v>
      </c>
      <c r="B2371" s="25">
        <v>9.1440884552221435E-2</v>
      </c>
      <c r="C2371" s="22">
        <v>7.8034431952609756E-2</v>
      </c>
    </row>
    <row r="2372" spans="1:3" x14ac:dyDescent="0.25">
      <c r="A2372" s="24">
        <v>42271</v>
      </c>
      <c r="B2372" s="25">
        <v>8.8354946894728406E-2</v>
      </c>
      <c r="C2372" s="22">
        <v>7.530337858991519E-2</v>
      </c>
    </row>
    <row r="2373" spans="1:3" x14ac:dyDescent="0.25">
      <c r="A2373" s="24">
        <v>42272</v>
      </c>
      <c r="B2373" s="25">
        <v>8.5436981819535934E-2</v>
      </c>
      <c r="C2373" s="22">
        <v>7.3210814219181797E-2</v>
      </c>
    </row>
    <row r="2374" spans="1:3" x14ac:dyDescent="0.25">
      <c r="A2374" s="24">
        <v>42275</v>
      </c>
      <c r="B2374" s="25">
        <v>8.8184554822505409E-2</v>
      </c>
      <c r="C2374" s="22">
        <v>8.0503423203919178E-2</v>
      </c>
    </row>
    <row r="2375" spans="1:3" x14ac:dyDescent="0.25">
      <c r="A2375" s="24">
        <v>42276</v>
      </c>
      <c r="B2375" s="25">
        <v>0.10782561671657709</v>
      </c>
      <c r="C2375" s="22">
        <v>7.9831809290879158E-2</v>
      </c>
    </row>
    <row r="2376" spans="1:3" x14ac:dyDescent="0.25">
      <c r="A2376" s="24">
        <v>42277</v>
      </c>
      <c r="B2376" s="25">
        <v>0.1081771177819707</v>
      </c>
      <c r="C2376" s="22">
        <v>8.0363988619334178E-2</v>
      </c>
    </row>
    <row r="2377" spans="1:3" x14ac:dyDescent="0.25">
      <c r="A2377" s="24">
        <v>42278</v>
      </c>
      <c r="B2377" s="25">
        <v>0.10923344818822907</v>
      </c>
      <c r="C2377" s="22">
        <v>7.8413576259448239E-2</v>
      </c>
    </row>
    <row r="2378" spans="1:3" x14ac:dyDescent="0.25">
      <c r="A2378" s="24">
        <v>42279</v>
      </c>
      <c r="B2378" s="25">
        <v>0.10660771725585991</v>
      </c>
      <c r="C2378" s="22">
        <v>7.5700875441604615E-2</v>
      </c>
    </row>
    <row r="2379" spans="1:3" x14ac:dyDescent="0.25">
      <c r="A2379" s="24">
        <v>42282</v>
      </c>
      <c r="B2379" s="25">
        <v>0.10546997063217908</v>
      </c>
      <c r="C2379" s="22">
        <v>7.6519045457720855E-2</v>
      </c>
    </row>
    <row r="2380" spans="1:3" x14ac:dyDescent="0.25">
      <c r="A2380" s="24">
        <v>42283</v>
      </c>
      <c r="B2380" s="25">
        <v>0.10221761903012817</v>
      </c>
      <c r="C2380" s="22">
        <v>7.5769223742852373E-2</v>
      </c>
    </row>
    <row r="2381" spans="1:3" x14ac:dyDescent="0.25">
      <c r="A2381" s="24">
        <v>42284</v>
      </c>
      <c r="B2381" s="25">
        <v>0.10376566500804292</v>
      </c>
      <c r="C2381" s="22">
        <v>7.8097855808981792E-2</v>
      </c>
    </row>
    <row r="2382" spans="1:3" x14ac:dyDescent="0.25">
      <c r="A2382" s="24">
        <v>42285</v>
      </c>
      <c r="B2382" s="25">
        <v>0.10172901478395477</v>
      </c>
      <c r="C2382" s="22">
        <v>8.0286090321370518E-2</v>
      </c>
    </row>
    <row r="2383" spans="1:3" x14ac:dyDescent="0.25">
      <c r="A2383" s="24">
        <v>42286</v>
      </c>
      <c r="B2383" s="25">
        <v>0.10046402743833978</v>
      </c>
      <c r="C2383" s="22">
        <v>7.7860411293877385E-2</v>
      </c>
    </row>
    <row r="2384" spans="1:3" x14ac:dyDescent="0.25">
      <c r="A2384" s="24">
        <v>42289</v>
      </c>
      <c r="B2384" s="25">
        <v>9.6867074654104407E-2</v>
      </c>
      <c r="C2384" s="22">
        <v>7.5116838573186767E-2</v>
      </c>
    </row>
    <row r="2385" spans="1:3" x14ac:dyDescent="0.25">
      <c r="A2385" s="24">
        <v>42290</v>
      </c>
      <c r="B2385" s="25">
        <v>9.3361571200940532E-2</v>
      </c>
      <c r="C2385" s="22">
        <v>7.290181694572484E-2</v>
      </c>
    </row>
    <row r="2386" spans="1:3" x14ac:dyDescent="0.25">
      <c r="A2386" s="24">
        <v>42291</v>
      </c>
      <c r="B2386" s="25">
        <v>9.4413358606678474E-2</v>
      </c>
      <c r="C2386" s="22">
        <v>7.0423547507621045E-2</v>
      </c>
    </row>
    <row r="2387" spans="1:3" x14ac:dyDescent="0.25">
      <c r="A2387" s="24">
        <v>42292</v>
      </c>
      <c r="B2387" s="25">
        <v>9.1002876061698615E-2</v>
      </c>
      <c r="C2387" s="22">
        <v>8.0847430012750757E-2</v>
      </c>
    </row>
    <row r="2388" spans="1:3" x14ac:dyDescent="0.25">
      <c r="A2388" s="24">
        <v>42293</v>
      </c>
      <c r="B2388" s="25">
        <v>9.9762995808739319E-2</v>
      </c>
      <c r="C2388" s="22">
        <v>7.8036226632826611E-2</v>
      </c>
    </row>
    <row r="2389" spans="1:3" x14ac:dyDescent="0.25">
      <c r="A2389" s="24">
        <v>42296</v>
      </c>
      <c r="B2389" s="25">
        <v>9.6825908502736466E-2</v>
      </c>
      <c r="C2389" s="22">
        <v>7.5649940213264183E-2</v>
      </c>
    </row>
    <row r="2390" spans="1:3" x14ac:dyDescent="0.25">
      <c r="A2390" s="24">
        <v>42297</v>
      </c>
      <c r="B2390" s="25">
        <v>9.3446451386883206E-2</v>
      </c>
      <c r="C2390" s="22">
        <v>7.2988475217697801E-2</v>
      </c>
    </row>
    <row r="2391" spans="1:3" x14ac:dyDescent="0.25">
      <c r="A2391" s="24">
        <v>42298</v>
      </c>
      <c r="B2391" s="25">
        <v>9.1306073343050353E-2</v>
      </c>
      <c r="C2391" s="22">
        <v>7.1959846643241815E-2</v>
      </c>
    </row>
    <row r="2392" spans="1:3" x14ac:dyDescent="0.25">
      <c r="A2392" s="24">
        <v>42299</v>
      </c>
      <c r="B2392" s="25">
        <v>9.3349484494607796E-2</v>
      </c>
      <c r="C2392" s="22">
        <v>7.0119227290131009E-2</v>
      </c>
    </row>
    <row r="2393" spans="1:3" x14ac:dyDescent="0.25">
      <c r="A2393" s="24">
        <v>42300</v>
      </c>
      <c r="B2393" s="25">
        <v>9.0364467124495487E-2</v>
      </c>
      <c r="C2393" s="22">
        <v>7.931099422197041E-2</v>
      </c>
    </row>
    <row r="2394" spans="1:3" x14ac:dyDescent="0.25">
      <c r="A2394" s="24">
        <v>42303</v>
      </c>
      <c r="B2394" s="25">
        <v>9.497454780786474E-2</v>
      </c>
      <c r="C2394" s="22">
        <v>7.6508375097092046E-2</v>
      </c>
    </row>
    <row r="2395" spans="1:3" x14ac:dyDescent="0.25">
      <c r="A2395" s="24">
        <v>42304</v>
      </c>
      <c r="B2395" s="25">
        <v>9.1545987395858244E-2</v>
      </c>
      <c r="C2395" s="22">
        <v>7.3829216433481754E-2</v>
      </c>
    </row>
    <row r="2396" spans="1:3" x14ac:dyDescent="0.25">
      <c r="A2396" s="24">
        <v>42305</v>
      </c>
      <c r="B2396" s="25">
        <v>8.8911978375552397E-2</v>
      </c>
      <c r="C2396" s="22">
        <v>7.449952645565297E-2</v>
      </c>
    </row>
    <row r="2397" spans="1:3" x14ac:dyDescent="0.25">
      <c r="A2397" s="24">
        <v>42306</v>
      </c>
      <c r="B2397" s="25">
        <v>8.9654230796860412E-2</v>
      </c>
      <c r="C2397" s="22">
        <v>7.2813692688354401E-2</v>
      </c>
    </row>
    <row r="2398" spans="1:3" x14ac:dyDescent="0.25">
      <c r="A2398" s="24">
        <v>42307</v>
      </c>
      <c r="B2398" s="25">
        <v>8.7734555772512962E-2</v>
      </c>
      <c r="C2398" s="22">
        <v>7.1391824600575596E-2</v>
      </c>
    </row>
    <row r="2399" spans="1:3" x14ac:dyDescent="0.25">
      <c r="A2399" s="24">
        <v>42310</v>
      </c>
      <c r="B2399" s="25">
        <v>8.6934582137259422E-2</v>
      </c>
      <c r="C2399" s="22">
        <v>7.0916049158460129E-2</v>
      </c>
    </row>
    <row r="2400" spans="1:3" x14ac:dyDescent="0.25">
      <c r="A2400" s="24">
        <v>42311</v>
      </c>
      <c r="B2400" s="25">
        <v>8.6370355412425812E-2</v>
      </c>
      <c r="C2400" s="22">
        <v>6.8574716367730951E-2</v>
      </c>
    </row>
    <row r="2401" spans="1:3" x14ac:dyDescent="0.25">
      <c r="A2401" s="24">
        <v>42312</v>
      </c>
      <c r="B2401" s="25">
        <v>8.3343272676913022E-2</v>
      </c>
      <c r="C2401" s="22">
        <v>6.7197953975213914E-2</v>
      </c>
    </row>
    <row r="2402" spans="1:3" x14ac:dyDescent="0.25">
      <c r="A2402" s="24">
        <v>42313</v>
      </c>
      <c r="B2402" s="25">
        <v>8.0751434113344941E-2</v>
      </c>
      <c r="C2402" s="22">
        <v>6.6193605980956985E-2</v>
      </c>
    </row>
    <row r="2403" spans="1:3" x14ac:dyDescent="0.25">
      <c r="A2403" s="24">
        <v>42314</v>
      </c>
      <c r="B2403" s="25">
        <v>7.9163001336429145E-2</v>
      </c>
      <c r="C2403" s="22">
        <v>6.4763337651571065E-2</v>
      </c>
    </row>
    <row r="2404" spans="1:3" x14ac:dyDescent="0.25">
      <c r="A2404" s="24">
        <v>42317</v>
      </c>
      <c r="B2404" s="25">
        <v>7.8137798173867318E-2</v>
      </c>
      <c r="C2404" s="22">
        <v>6.5270415689777775E-2</v>
      </c>
    </row>
    <row r="2405" spans="1:3" x14ac:dyDescent="0.25">
      <c r="A2405" s="24">
        <v>42318</v>
      </c>
      <c r="B2405" s="25">
        <v>7.6199681638884215E-2</v>
      </c>
      <c r="C2405" s="22">
        <v>6.3306514446031983E-2</v>
      </c>
    </row>
    <row r="2406" spans="1:3" x14ac:dyDescent="0.25">
      <c r="A2406" s="24">
        <v>42319</v>
      </c>
      <c r="B2406" s="25">
        <v>7.4578387978045058E-2</v>
      </c>
      <c r="C2406" s="22">
        <v>6.1064865268848523E-2</v>
      </c>
    </row>
    <row r="2407" spans="1:3" x14ac:dyDescent="0.25">
      <c r="A2407" s="24">
        <v>42320</v>
      </c>
      <c r="B2407" s="25">
        <v>7.2334862853940127E-2</v>
      </c>
      <c r="C2407" s="22">
        <v>5.9079551451468676E-2</v>
      </c>
    </row>
    <row r="2408" spans="1:3" x14ac:dyDescent="0.25">
      <c r="A2408" s="24">
        <v>42321</v>
      </c>
      <c r="B2408" s="25">
        <v>7.0142636874702818E-2</v>
      </c>
      <c r="C2408" s="22">
        <v>5.7016009081375094E-2</v>
      </c>
    </row>
    <row r="2409" spans="1:3" x14ac:dyDescent="0.25">
      <c r="A2409" s="24">
        <v>42324</v>
      </c>
      <c r="B2409" s="25">
        <v>6.880744595001026E-2</v>
      </c>
      <c r="C2409" s="22">
        <v>5.7469256521667608E-2</v>
      </c>
    </row>
    <row r="2410" spans="1:3" x14ac:dyDescent="0.25">
      <c r="A2410" s="24">
        <v>42325</v>
      </c>
      <c r="B2410" s="25">
        <v>6.6391011816866671E-2</v>
      </c>
      <c r="C2410" s="22">
        <v>5.6067641715706967E-2</v>
      </c>
    </row>
    <row r="2411" spans="1:3" x14ac:dyDescent="0.25">
      <c r="A2411" s="24">
        <v>42326</v>
      </c>
      <c r="B2411" s="25">
        <v>6.4577484154427697E-2</v>
      </c>
      <c r="C2411" s="22">
        <v>5.5512843756076138E-2</v>
      </c>
    </row>
    <row r="2412" spans="1:3" x14ac:dyDescent="0.25">
      <c r="A2412" s="24">
        <v>42327</v>
      </c>
      <c r="B2412" s="25">
        <v>6.5728186849492123E-2</v>
      </c>
      <c r="C2412" s="22">
        <v>5.5748851573276081E-2</v>
      </c>
    </row>
    <row r="2413" spans="1:3" x14ac:dyDescent="0.25">
      <c r="A2413" s="24">
        <v>42328</v>
      </c>
      <c r="B2413" s="25">
        <v>6.6240400691944742E-2</v>
      </c>
      <c r="C2413" s="22">
        <v>5.5596614666730472E-2</v>
      </c>
    </row>
    <row r="2414" spans="1:3" x14ac:dyDescent="0.25">
      <c r="A2414" s="24">
        <v>42331</v>
      </c>
      <c r="B2414" s="25">
        <v>6.5166346782301862E-2</v>
      </c>
      <c r="C2414" s="22">
        <v>5.3694619305549779E-2</v>
      </c>
    </row>
    <row r="2415" spans="1:3" x14ac:dyDescent="0.25">
      <c r="A2415" s="24">
        <v>42332</v>
      </c>
      <c r="B2415" s="25">
        <v>6.3111482308609468E-2</v>
      </c>
      <c r="C2415" s="22">
        <v>5.256496764156126E-2</v>
      </c>
    </row>
    <row r="2416" spans="1:3" x14ac:dyDescent="0.25">
      <c r="A2416" s="24">
        <v>42333</v>
      </c>
      <c r="B2416" s="25">
        <v>6.0897657726594404E-2</v>
      </c>
      <c r="C2416" s="22">
        <v>5.0976491149712262E-2</v>
      </c>
    </row>
    <row r="2417" spans="1:3" x14ac:dyDescent="0.25">
      <c r="A2417" s="24">
        <v>42335</v>
      </c>
      <c r="B2417" s="25">
        <v>5.9055931918764175E-2</v>
      </c>
      <c r="C2417" s="22">
        <v>4.9647663986059555E-2</v>
      </c>
    </row>
    <row r="2418" spans="1:3" x14ac:dyDescent="0.25">
      <c r="A2418" s="24">
        <v>42338</v>
      </c>
      <c r="B2418" s="25">
        <v>5.8190997488234066E-2</v>
      </c>
      <c r="C2418" s="22">
        <v>4.8627301949356154E-2</v>
      </c>
    </row>
    <row r="2419" spans="1:3" x14ac:dyDescent="0.25">
      <c r="A2419" s="24">
        <v>42339</v>
      </c>
      <c r="B2419" s="25">
        <v>5.7520312611728415E-2</v>
      </c>
      <c r="C2419" s="22">
        <v>4.737553628871026E-2</v>
      </c>
    </row>
    <row r="2420" spans="1:3" x14ac:dyDescent="0.25">
      <c r="A2420" s="24">
        <v>42340</v>
      </c>
      <c r="B2420" s="25">
        <v>5.8421131962460626E-2</v>
      </c>
      <c r="C2420" s="22">
        <v>4.6160921419024441E-2</v>
      </c>
    </row>
    <row r="2421" spans="1:3" x14ac:dyDescent="0.25">
      <c r="A2421" s="24">
        <v>42341</v>
      </c>
      <c r="B2421" s="25">
        <v>5.6756148064469311E-2</v>
      </c>
      <c r="C2421" s="22">
        <v>4.557014378526543E-2</v>
      </c>
    </row>
    <row r="2422" spans="1:3" x14ac:dyDescent="0.25">
      <c r="A2422" s="24">
        <v>42342</v>
      </c>
      <c r="B2422" s="25">
        <v>6.0002283397377294E-2</v>
      </c>
      <c r="C2422" s="22">
        <v>5.3497196303706619E-2</v>
      </c>
    </row>
    <row r="2423" spans="1:3" x14ac:dyDescent="0.25">
      <c r="A2423" s="24">
        <v>42345</v>
      </c>
      <c r="B2423" s="25">
        <v>6.3623716062771729E-2</v>
      </c>
      <c r="C2423" s="22">
        <v>5.6573460693776757E-2</v>
      </c>
    </row>
    <row r="2424" spans="1:3" x14ac:dyDescent="0.25">
      <c r="A2424" s="24">
        <v>42346</v>
      </c>
      <c r="B2424" s="25">
        <v>6.8471692490096464E-2</v>
      </c>
      <c r="C2424" s="22">
        <v>5.4656040000791904E-2</v>
      </c>
    </row>
    <row r="2425" spans="1:3" x14ac:dyDescent="0.25">
      <c r="A2425" s="24">
        <v>42347</v>
      </c>
      <c r="B2425" s="25">
        <v>6.5982137917150491E-2</v>
      </c>
      <c r="C2425" s="22">
        <v>5.9342445589852348E-2</v>
      </c>
    </row>
    <row r="2426" spans="1:3" x14ac:dyDescent="0.25">
      <c r="A2426" s="24">
        <v>42348</v>
      </c>
      <c r="B2426" s="25">
        <v>6.6614530893318272E-2</v>
      </c>
      <c r="C2426" s="22">
        <v>5.7228533078229088E-2</v>
      </c>
    </row>
    <row r="2427" spans="1:3" x14ac:dyDescent="0.25">
      <c r="A2427" s="24">
        <v>42349</v>
      </c>
      <c r="B2427" s="25">
        <v>6.4423301013148276E-2</v>
      </c>
      <c r="C2427" s="22">
        <v>6.7927440745519332E-2</v>
      </c>
    </row>
    <row r="2428" spans="1:3" x14ac:dyDescent="0.25">
      <c r="A2428" s="24">
        <v>42352</v>
      </c>
      <c r="B2428" s="25">
        <v>7.4231678187420311E-2</v>
      </c>
      <c r="C2428" s="22">
        <v>6.5568158928345513E-2</v>
      </c>
    </row>
    <row r="2429" spans="1:3" x14ac:dyDescent="0.25">
      <c r="A2429" s="24">
        <v>42353</v>
      </c>
      <c r="B2429" s="25">
        <v>7.1985772020344355E-2</v>
      </c>
      <c r="C2429" s="22">
        <v>6.3710365164080712E-2</v>
      </c>
    </row>
    <row r="2430" spans="1:3" x14ac:dyDescent="0.25">
      <c r="A2430" s="24">
        <v>42354</v>
      </c>
      <c r="B2430" s="25">
        <v>7.153874976293699E-2</v>
      </c>
      <c r="C2430" s="22">
        <v>6.3344966841735309E-2</v>
      </c>
    </row>
    <row r="2431" spans="1:3" x14ac:dyDescent="0.25">
      <c r="A2431" s="24">
        <v>42355</v>
      </c>
      <c r="B2431" s="25">
        <v>8.2020136641750951E-2</v>
      </c>
      <c r="C2431" s="22">
        <v>6.130830131710098E-2</v>
      </c>
    </row>
    <row r="2432" spans="1:3" x14ac:dyDescent="0.25">
      <c r="A2432" s="24">
        <v>42356</v>
      </c>
      <c r="B2432" s="25">
        <v>7.9979907296105074E-2</v>
      </c>
      <c r="C2432" s="22">
        <v>6.1926664901096475E-2</v>
      </c>
    </row>
    <row r="2433" spans="1:3" x14ac:dyDescent="0.25">
      <c r="A2433" s="24">
        <v>42359</v>
      </c>
      <c r="B2433" s="25">
        <v>7.8320085644590143E-2</v>
      </c>
      <c r="C2433" s="22">
        <v>6.1352178585345071E-2</v>
      </c>
    </row>
    <row r="2434" spans="1:3" x14ac:dyDescent="0.25">
      <c r="A2434" s="24">
        <v>42360</v>
      </c>
      <c r="B2434" s="25">
        <v>7.619390972910281E-2</v>
      </c>
      <c r="C2434" s="22">
        <v>5.9703181144475176E-2</v>
      </c>
    </row>
    <row r="2435" spans="1:3" x14ac:dyDescent="0.25">
      <c r="A2435" s="24">
        <v>42361</v>
      </c>
      <c r="B2435" s="25">
        <v>7.4007729869748767E-2</v>
      </c>
      <c r="C2435" s="22">
        <v>5.7706736095704599E-2</v>
      </c>
    </row>
    <row r="2436" spans="1:3" x14ac:dyDescent="0.25">
      <c r="A2436" s="24">
        <v>42362</v>
      </c>
      <c r="B2436" s="25">
        <v>7.2985080436927793E-2</v>
      </c>
      <c r="C2436" s="22">
        <v>5.5686999677441708E-2</v>
      </c>
    </row>
    <row r="2437" spans="1:3" x14ac:dyDescent="0.25">
      <c r="A2437" s="24">
        <v>42366</v>
      </c>
      <c r="B2437" s="25">
        <v>7.0755104486695683E-2</v>
      </c>
      <c r="C2437" s="22">
        <v>5.384988561773104E-2</v>
      </c>
    </row>
    <row r="2438" spans="1:3" x14ac:dyDescent="0.25">
      <c r="A2438" s="24">
        <v>42367</v>
      </c>
      <c r="B2438" s="25">
        <v>6.8732120204661101E-2</v>
      </c>
      <c r="C2438" s="22">
        <v>5.4639587862932791E-2</v>
      </c>
    </row>
    <row r="2439" spans="1:3" x14ac:dyDescent="0.25">
      <c r="A2439" s="24">
        <v>42368</v>
      </c>
      <c r="B2439" s="25">
        <v>7.0565092810243119E-2</v>
      </c>
      <c r="C2439" s="22">
        <v>5.4291768492691947E-2</v>
      </c>
    </row>
    <row r="2440" spans="1:3" x14ac:dyDescent="0.25">
      <c r="A2440" s="24">
        <v>42369</v>
      </c>
      <c r="B2440" s="25">
        <v>6.9354292209519663E-2</v>
      </c>
      <c r="C2440" s="22">
        <v>5.519789756192596E-2</v>
      </c>
    </row>
    <row r="2441" spans="1:3" x14ac:dyDescent="0.25">
      <c r="A2441" s="24">
        <v>42373</v>
      </c>
      <c r="B2441" s="25">
        <v>6.8018994834768254E-2</v>
      </c>
      <c r="C2441" s="22">
        <v>6.8075302353689096E-2</v>
      </c>
    </row>
    <row r="2442" spans="1:3" x14ac:dyDescent="0.25">
      <c r="A2442" s="24">
        <v>42374</v>
      </c>
      <c r="B2442" s="25">
        <v>7.9119848271150539E-2</v>
      </c>
      <c r="C2442" s="22">
        <v>6.6282554258825843E-2</v>
      </c>
    </row>
    <row r="2443" spans="1:3" x14ac:dyDescent="0.25">
      <c r="A2443" s="24">
        <v>42375</v>
      </c>
      <c r="B2443" s="25">
        <v>7.6316124966457302E-2</v>
      </c>
      <c r="C2443" s="22">
        <v>6.9967057256617143E-2</v>
      </c>
    </row>
    <row r="2444" spans="1:3" x14ac:dyDescent="0.25">
      <c r="A2444" s="24">
        <v>42376</v>
      </c>
      <c r="B2444" s="25">
        <v>8.8414371297656724E-2</v>
      </c>
      <c r="C2444" s="22">
        <v>8.7829821391611676E-2</v>
      </c>
    </row>
    <row r="2445" spans="1:3" x14ac:dyDescent="0.25">
      <c r="A2445" s="24">
        <v>42377</v>
      </c>
      <c r="B2445" s="25">
        <v>0.11832502133735334</v>
      </c>
      <c r="C2445" s="22">
        <v>8.4702530583599209E-2</v>
      </c>
    </row>
    <row r="2446" spans="1:3" x14ac:dyDescent="0.25">
      <c r="A2446" s="24">
        <v>42380</v>
      </c>
      <c r="B2446" s="25">
        <v>0.11663231268361603</v>
      </c>
      <c r="C2446" s="22">
        <v>8.2758513084109822E-2</v>
      </c>
    </row>
    <row r="2447" spans="1:3" x14ac:dyDescent="0.25">
      <c r="A2447" s="24">
        <v>42381</v>
      </c>
      <c r="B2447" s="25">
        <v>0.11670817362404336</v>
      </c>
      <c r="C2447" s="22">
        <v>7.9917714875500492E-2</v>
      </c>
    </row>
    <row r="2448" spans="1:3" x14ac:dyDescent="0.25">
      <c r="A2448" s="24">
        <v>42382</v>
      </c>
      <c r="B2448" s="25">
        <v>0.1127320634659733</v>
      </c>
      <c r="C2448" s="22">
        <v>8.7172155330073761E-2</v>
      </c>
    </row>
    <row r="2449" spans="1:3" x14ac:dyDescent="0.25">
      <c r="A2449" s="24">
        <v>42383</v>
      </c>
      <c r="B2449" s="25">
        <v>0.12489395587455807</v>
      </c>
      <c r="C2449" s="22">
        <v>8.618056197521666E-2</v>
      </c>
    </row>
    <row r="2450" spans="1:3" x14ac:dyDescent="0.25">
      <c r="A2450" s="24">
        <v>42384</v>
      </c>
      <c r="B2450" s="25">
        <v>0.1232104148531612</v>
      </c>
      <c r="C2450" s="22">
        <v>8.8928519721179405E-2</v>
      </c>
    </row>
    <row r="2451" spans="1:3" x14ac:dyDescent="0.25">
      <c r="A2451" s="24">
        <v>42388</v>
      </c>
      <c r="B2451" s="25">
        <v>0.12582792536838247</v>
      </c>
      <c r="C2451" s="22">
        <v>8.5874756841557917E-2</v>
      </c>
    </row>
    <row r="2452" spans="1:3" x14ac:dyDescent="0.25">
      <c r="A2452" s="24">
        <v>42389</v>
      </c>
      <c r="B2452" s="25">
        <v>0.1213186882776906</v>
      </c>
      <c r="C2452" s="22">
        <v>8.3789872211947378E-2</v>
      </c>
    </row>
    <row r="2453" spans="1:3" x14ac:dyDescent="0.25">
      <c r="A2453" s="24">
        <v>42390</v>
      </c>
      <c r="B2453" s="25">
        <v>0.11764646341605389</v>
      </c>
      <c r="C2453" s="22">
        <v>8.0887108908304181E-2</v>
      </c>
    </row>
    <row r="2454" spans="1:3" x14ac:dyDescent="0.25">
      <c r="A2454" s="24">
        <v>42391</v>
      </c>
      <c r="B2454" s="25">
        <v>0.1136945430915185</v>
      </c>
      <c r="C2454" s="22">
        <v>8.3012236517992985E-2</v>
      </c>
    </row>
    <row r="2455" spans="1:3" x14ac:dyDescent="0.25">
      <c r="A2455" s="24">
        <v>42394</v>
      </c>
      <c r="B2455" s="25">
        <v>0.11510672994607878</v>
      </c>
      <c r="C2455" s="22">
        <v>8.060498437890197E-2</v>
      </c>
    </row>
    <row r="2456" spans="1:3" x14ac:dyDescent="0.25">
      <c r="A2456" s="24">
        <v>42395</v>
      </c>
      <c r="B2456" s="25">
        <v>0.11210532309361342</v>
      </c>
      <c r="C2456" s="22">
        <v>7.7759090772059808E-2</v>
      </c>
    </row>
    <row r="2457" spans="1:3" x14ac:dyDescent="0.25">
      <c r="A2457" s="24">
        <v>42396</v>
      </c>
      <c r="B2457" s="25">
        <v>0.10806270141593981</v>
      </c>
      <c r="C2457" s="22">
        <v>8.634039067635943E-2</v>
      </c>
    </row>
    <row r="2458" spans="1:3" x14ac:dyDescent="0.25">
      <c r="A2458" s="24">
        <v>42397</v>
      </c>
      <c r="B2458" s="25">
        <v>0.11878125108838683</v>
      </c>
      <c r="C2458" s="22">
        <v>8.3997818613795183E-2</v>
      </c>
    </row>
    <row r="2459" spans="1:3" x14ac:dyDescent="0.25">
      <c r="A2459" s="24">
        <v>42398</v>
      </c>
      <c r="B2459" s="25">
        <v>0.11574453608636834</v>
      </c>
      <c r="C2459" s="22">
        <v>9.0682231562112081E-2</v>
      </c>
    </row>
    <row r="2460" spans="1:3" x14ac:dyDescent="0.25">
      <c r="A2460" s="24">
        <v>42401</v>
      </c>
      <c r="B2460" s="25">
        <v>0.117738079333692</v>
      </c>
      <c r="C2460" s="22">
        <v>8.7503332756545829E-2</v>
      </c>
    </row>
    <row r="2461" spans="1:3" x14ac:dyDescent="0.25">
      <c r="A2461" s="24">
        <v>42402</v>
      </c>
      <c r="B2461" s="25">
        <v>0.11409769332066678</v>
      </c>
      <c r="C2461" s="22">
        <v>8.6614563496549224E-2</v>
      </c>
    </row>
    <row r="2462" spans="1:3" x14ac:dyDescent="0.25">
      <c r="A2462" s="24">
        <v>42403</v>
      </c>
      <c r="B2462" s="25">
        <v>0.11197462962799894</v>
      </c>
      <c r="C2462" s="22">
        <v>8.3662489892051647E-2</v>
      </c>
    </row>
    <row r="2463" spans="1:3" x14ac:dyDescent="0.25">
      <c r="A2463" s="24">
        <v>42404</v>
      </c>
      <c r="B2463" s="25">
        <v>0.1080339465097194</v>
      </c>
      <c r="C2463" s="22">
        <v>8.0684891819251425E-2</v>
      </c>
    </row>
    <row r="2464" spans="1:3" x14ac:dyDescent="0.25">
      <c r="A2464" s="24">
        <v>42405</v>
      </c>
      <c r="B2464" s="25">
        <v>0.10414165168889289</v>
      </c>
      <c r="C2464" s="22">
        <v>0.1158417263054876</v>
      </c>
    </row>
    <row r="2465" spans="1:3" x14ac:dyDescent="0.25">
      <c r="A2465" s="24">
        <v>42408</v>
      </c>
      <c r="B2465" s="25">
        <v>0.15552659730297588</v>
      </c>
      <c r="C2465" s="22">
        <v>0.12294973874924606</v>
      </c>
    </row>
    <row r="2466" spans="1:3" x14ac:dyDescent="0.25">
      <c r="A2466" s="24">
        <v>42409</v>
      </c>
      <c r="B2466" s="25">
        <v>0.16146759166215083</v>
      </c>
      <c r="C2466" s="22">
        <v>0.11867260318086761</v>
      </c>
    </row>
    <row r="2467" spans="1:3" x14ac:dyDescent="0.25">
      <c r="A2467" s="24">
        <v>42410</v>
      </c>
      <c r="B2467" s="25">
        <v>0.15618026510794811</v>
      </c>
      <c r="C2467" s="22">
        <v>0.11757934435938094</v>
      </c>
    </row>
    <row r="2468" spans="1:3" x14ac:dyDescent="0.25">
      <c r="A2468" s="24">
        <v>42411</v>
      </c>
      <c r="B2468" s="25">
        <v>0.1523735328999305</v>
      </c>
      <c r="C2468" s="22">
        <v>0.11347214364491724</v>
      </c>
    </row>
    <row r="2469" spans="1:3" x14ac:dyDescent="0.25">
      <c r="A2469" s="24">
        <v>42412</v>
      </c>
      <c r="B2469" s="25">
        <v>0.14686274241661432</v>
      </c>
      <c r="C2469" s="22">
        <v>0.10978158042353983</v>
      </c>
    </row>
    <row r="2470" spans="1:3" x14ac:dyDescent="0.25">
      <c r="A2470" s="24">
        <v>42416</v>
      </c>
      <c r="B2470" s="25">
        <v>0.14206585526849738</v>
      </c>
      <c r="C2470" s="22">
        <v>0.10905296126424117</v>
      </c>
    </row>
    <row r="2471" spans="1:3" x14ac:dyDescent="0.25">
      <c r="A2471" s="24">
        <v>42417</v>
      </c>
      <c r="B2471" s="25">
        <v>0.13931552190400001</v>
      </c>
      <c r="C2471" s="22">
        <v>0.10711849421312394</v>
      </c>
    </row>
    <row r="2472" spans="1:3" x14ac:dyDescent="0.25">
      <c r="A2472" s="24">
        <v>42418</v>
      </c>
      <c r="B2472" s="25">
        <v>0.13683970896657083</v>
      </c>
      <c r="C2472" s="22">
        <v>0.10400518935327456</v>
      </c>
    </row>
    <row r="2473" spans="1:3" x14ac:dyDescent="0.25">
      <c r="A2473" s="24">
        <v>42419</v>
      </c>
      <c r="B2473" s="25">
        <v>0.13330445807647992</v>
      </c>
      <c r="C2473" s="22">
        <v>0.10338619377945711</v>
      </c>
    </row>
    <row r="2474" spans="1:3" x14ac:dyDescent="0.25">
      <c r="A2474" s="24">
        <v>42422</v>
      </c>
      <c r="B2474" s="25">
        <v>0.13071735102491663</v>
      </c>
      <c r="C2474" s="22">
        <v>0.10144356082121672</v>
      </c>
    </row>
    <row r="2475" spans="1:3" x14ac:dyDescent="0.25">
      <c r="A2475" s="24">
        <v>42423</v>
      </c>
      <c r="B2475" s="25">
        <v>0.12664317486607041</v>
      </c>
      <c r="C2475" s="22">
        <v>9.8364818405270699E-2</v>
      </c>
    </row>
    <row r="2476" spans="1:3" x14ac:dyDescent="0.25">
      <c r="A2476" s="24">
        <v>42424</v>
      </c>
      <c r="B2476" s="25">
        <v>0.12498963611761915</v>
      </c>
      <c r="C2476" s="22">
        <v>9.7232685893845497E-2</v>
      </c>
    </row>
    <row r="2477" spans="1:3" x14ac:dyDescent="0.25">
      <c r="A2477" s="24">
        <v>42425</v>
      </c>
      <c r="B2477" s="25">
        <v>0.12312999067031644</v>
      </c>
      <c r="C2477" s="22">
        <v>9.4560603097931684E-2</v>
      </c>
    </row>
    <row r="2478" spans="1:3" x14ac:dyDescent="0.25">
      <c r="A2478" s="24">
        <v>42426</v>
      </c>
      <c r="B2478" s="25">
        <v>0.11892481520193855</v>
      </c>
      <c r="C2478" s="22">
        <v>9.165550166551506E-2</v>
      </c>
    </row>
    <row r="2479" spans="1:3" x14ac:dyDescent="0.25">
      <c r="A2479" s="24">
        <v>42429</v>
      </c>
      <c r="B2479" s="25">
        <v>0.11517600799489416</v>
      </c>
      <c r="C2479" s="22">
        <v>8.8982386926135304E-2</v>
      </c>
    </row>
    <row r="2480" spans="1:3" x14ac:dyDescent="0.25">
      <c r="A2480" s="24">
        <v>42430</v>
      </c>
      <c r="B2480" s="25">
        <v>0.11121935634381742</v>
      </c>
      <c r="C2480" s="22">
        <v>9.1586192192306098E-2</v>
      </c>
    </row>
    <row r="2481" spans="1:3" x14ac:dyDescent="0.25">
      <c r="A2481" s="24">
        <v>42431</v>
      </c>
      <c r="B2481" s="25">
        <v>0.11207544351382441</v>
      </c>
      <c r="C2481" s="22">
        <v>8.9158921289750143E-2</v>
      </c>
    </row>
    <row r="2482" spans="1:3" x14ac:dyDescent="0.25">
      <c r="A2482" s="24">
        <v>42432</v>
      </c>
      <c r="B2482" s="25">
        <v>0.10871981755958655</v>
      </c>
      <c r="C2482" s="22">
        <v>8.7005311799517815E-2</v>
      </c>
    </row>
    <row r="2483" spans="1:3" x14ac:dyDescent="0.25">
      <c r="A2483" s="24">
        <v>42433</v>
      </c>
      <c r="B2483" s="25">
        <v>0.10625765412689799</v>
      </c>
      <c r="C2483" s="22">
        <v>8.4230830588299513E-2</v>
      </c>
    </row>
    <row r="2484" spans="1:3" x14ac:dyDescent="0.25">
      <c r="A2484" s="24">
        <v>42436</v>
      </c>
      <c r="B2484" s="25">
        <v>0.10253255766217262</v>
      </c>
      <c r="C2484" s="22">
        <v>8.1998398374575537E-2</v>
      </c>
    </row>
    <row r="2485" spans="1:3" x14ac:dyDescent="0.25">
      <c r="A2485" s="24">
        <v>42437</v>
      </c>
      <c r="B2485" s="25">
        <v>9.9063847994829299E-2</v>
      </c>
      <c r="C2485" s="22">
        <v>8.1254210810997388E-2</v>
      </c>
    </row>
    <row r="2486" spans="1:3" x14ac:dyDescent="0.25">
      <c r="A2486" s="24">
        <v>42438</v>
      </c>
      <c r="B2486" s="25">
        <v>9.8740632996267202E-2</v>
      </c>
      <c r="C2486" s="22">
        <v>7.8388951098286197E-2</v>
      </c>
    </row>
    <row r="2487" spans="1:3" x14ac:dyDescent="0.25">
      <c r="A2487" s="24">
        <v>42439</v>
      </c>
      <c r="B2487" s="25">
        <v>9.5154451107292426E-2</v>
      </c>
      <c r="C2487" s="22">
        <v>8.066587158894227E-2</v>
      </c>
    </row>
    <row r="2488" spans="1:3" x14ac:dyDescent="0.25">
      <c r="A2488" s="24">
        <v>42440</v>
      </c>
      <c r="B2488" s="25">
        <v>9.462993116132519E-2</v>
      </c>
      <c r="C2488" s="22">
        <v>8.1444884535449777E-2</v>
      </c>
    </row>
    <row r="2489" spans="1:3" x14ac:dyDescent="0.25">
      <c r="A2489" s="24">
        <v>42443</v>
      </c>
      <c r="B2489" s="25">
        <v>9.3922963361488768E-2</v>
      </c>
      <c r="C2489" s="22">
        <v>7.8546821456292604E-2</v>
      </c>
    </row>
    <row r="2490" spans="1:3" x14ac:dyDescent="0.25">
      <c r="A2490" s="24">
        <v>42444</v>
      </c>
      <c r="B2490" s="25">
        <v>9.050918482588477E-2</v>
      </c>
      <c r="C2490" s="22">
        <v>7.8722090956396637E-2</v>
      </c>
    </row>
    <row r="2491" spans="1:3" x14ac:dyDescent="0.25">
      <c r="A2491" s="24">
        <v>42445</v>
      </c>
      <c r="B2491" s="25">
        <v>9.062629814294329E-2</v>
      </c>
      <c r="C2491" s="22">
        <v>7.9089475807846227E-2</v>
      </c>
    </row>
    <row r="2492" spans="1:3" x14ac:dyDescent="0.25">
      <c r="A2492" s="24">
        <v>42446</v>
      </c>
      <c r="B2492" s="25">
        <v>8.8984287270838389E-2</v>
      </c>
      <c r="C2492" s="22">
        <v>7.6286562310729791E-2</v>
      </c>
    </row>
    <row r="2493" spans="1:3" x14ac:dyDescent="0.25">
      <c r="A2493" s="24">
        <v>42447</v>
      </c>
      <c r="B2493" s="25">
        <v>8.5849971435295935E-2</v>
      </c>
      <c r="C2493" s="22">
        <v>7.4045992961711313E-2</v>
      </c>
    </row>
    <row r="2494" spans="1:3" x14ac:dyDescent="0.25">
      <c r="A2494" s="24">
        <v>42450</v>
      </c>
      <c r="B2494" s="25">
        <v>8.2768404883755295E-2</v>
      </c>
      <c r="C2494" s="22">
        <v>7.1826543436950663E-2</v>
      </c>
    </row>
    <row r="2495" spans="1:3" x14ac:dyDescent="0.25">
      <c r="A2495" s="24">
        <v>42451</v>
      </c>
      <c r="B2495" s="25">
        <v>7.9937277819603511E-2</v>
      </c>
      <c r="C2495" s="22">
        <v>7.0126862241881679E-2</v>
      </c>
    </row>
    <row r="2496" spans="1:3" x14ac:dyDescent="0.25">
      <c r="A2496" s="24">
        <v>42452</v>
      </c>
      <c r="B2496" s="25">
        <v>7.806737994771358E-2</v>
      </c>
      <c r="C2496" s="22">
        <v>6.8203363887595819E-2</v>
      </c>
    </row>
    <row r="2497" spans="1:3" x14ac:dyDescent="0.25">
      <c r="A2497" s="24">
        <v>42453</v>
      </c>
      <c r="B2497" s="25">
        <v>7.6443575385069684E-2</v>
      </c>
      <c r="C2497" s="22">
        <v>6.6844121652197025E-2</v>
      </c>
    </row>
    <row r="2498" spans="1:3" x14ac:dyDescent="0.25">
      <c r="A2498" s="24">
        <v>42457</v>
      </c>
      <c r="B2498" s="25">
        <v>7.4053219535118772E-2</v>
      </c>
      <c r="C2498" s="22">
        <v>6.4501444470430117E-2</v>
      </c>
    </row>
    <row r="2499" spans="1:3" x14ac:dyDescent="0.25">
      <c r="A2499" s="24">
        <v>42458</v>
      </c>
      <c r="B2499" s="25">
        <v>7.1389845290789636E-2</v>
      </c>
      <c r="C2499" s="22">
        <v>6.9220935530800345E-2</v>
      </c>
    </row>
    <row r="2500" spans="1:3" x14ac:dyDescent="0.25">
      <c r="A2500" s="24">
        <v>42459</v>
      </c>
      <c r="B2500" s="25">
        <v>7.5083534891553436E-2</v>
      </c>
      <c r="C2500" s="22">
        <v>6.7060926743953933E-2</v>
      </c>
    </row>
    <row r="2501" spans="1:3" x14ac:dyDescent="0.25">
      <c r="A2501" s="24">
        <v>42460</v>
      </c>
      <c r="B2501" s="25">
        <v>7.2526981664807852E-2</v>
      </c>
      <c r="C2501" s="22">
        <v>6.5132233038849463E-2</v>
      </c>
    </row>
    <row r="2502" spans="1:3" x14ac:dyDescent="0.25">
      <c r="A2502" s="24">
        <v>42461</v>
      </c>
      <c r="B2502" s="25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E4" sqref="E4"/>
    </sheetView>
  </sheetViews>
  <sheetFormatPr defaultRowHeight="15" x14ac:dyDescent="0.25"/>
  <cols>
    <col min="2" max="5" bestFit="true" customWidth="true" width="9.5703125" collapsed="true"/>
  </cols>
  <sheetData>
    <row r="1" spans="1:9" x14ac:dyDescent="0.25">
      <c r="B1" s="13" t="s">
        <v>23</v>
      </c>
      <c r="C1" s="1" t="s">
        <v>16</v>
      </c>
      <c r="D1" s="13" t="s">
        <v>24</v>
      </c>
      <c r="E1" s="1" t="s">
        <v>17</v>
      </c>
    </row>
    <row r="2" spans="1:9" x14ac:dyDescent="0.25">
      <c r="A2" t="s">
        <v>18</v>
      </c>
      <c r="B2" s="2">
        <v>-1.3554050388925936</v>
      </c>
      <c r="C2" s="2">
        <v>-1.1838024567843215</v>
      </c>
      <c r="D2" s="2">
        <v>0.5064019604762906</v>
      </c>
      <c r="E2" s="2">
        <v>100</v>
      </c>
    </row>
    <row r="3" spans="1:9" x14ac:dyDescent="0.25">
      <c r="A3" t="s">
        <v>19</v>
      </c>
      <c r="B3" s="5">
        <v>0.46916932507128145</v>
      </c>
      <c r="C3" s="5">
        <v>0.46891176522752387</v>
      </c>
      <c r="D3" s="5">
        <v>0.47094610472146697</v>
      </c>
      <c r="E3" s="5">
        <v>0.41654013347452401</v>
      </c>
      <c r="F3" s="12"/>
      <c r="G3" s="12"/>
      <c r="H3" s="12"/>
      <c r="I3" s="12"/>
    </row>
    <row r="4" spans="1:9" x14ac:dyDescent="0.25">
      <c r="A4" t="s">
        <v>20</v>
      </c>
      <c r="B4" s="5">
        <v>0.21422241204829498</v>
      </c>
      <c r="C4" s="5">
        <v>0.21401557846273969</v>
      </c>
      <c r="D4" s="5">
        <v>0.2156492560020257</v>
      </c>
      <c r="E4" s="5">
        <v>0.3522785726412333</v>
      </c>
      <c r="F4" s="12"/>
      <c r="G4" s="12"/>
      <c r="H4" s="12"/>
      <c r="I4" s="12"/>
    </row>
    <row r="5" spans="1:9" x14ac:dyDescent="0.25">
      <c r="A5" t="s">
        <v>21</v>
      </c>
      <c r="B5" s="5">
        <v>0.18907533947358932</v>
      </c>
      <c r="C5" s="5">
        <v>0.1909568750129633</v>
      </c>
      <c r="D5" s="5">
        <v>0.17609554414258105</v>
      </c>
      <c r="E5" s="5">
        <v>9.0093633648305887E-2</v>
      </c>
      <c r="F5" s="12"/>
      <c r="G5" s="12"/>
      <c r="H5" s="12"/>
      <c r="I5" s="12"/>
    </row>
    <row r="6" spans="1:9" x14ac:dyDescent="0.25">
      <c r="A6" t="s">
        <v>22</v>
      </c>
      <c r="B6" s="5">
        <v>0.12753292340683434</v>
      </c>
      <c r="C6" s="5">
        <v>0.1261157812967732</v>
      </c>
      <c r="D6" s="5">
        <v>0.13730909513392642</v>
      </c>
      <c r="E6" s="5">
        <v>0.14108766023593683</v>
      </c>
      <c r="F6" s="12"/>
      <c r="G6" s="12"/>
      <c r="H6" s="12"/>
      <c r="I6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000"/>
  <sheetViews>
    <sheetView workbookViewId="0">
      <pane xSplit="3" ySplit="1" topLeftCell="D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bestFit="true" customWidth="true" style="117" width="10.7109375" collapsed="true"/>
    <col min="2" max="2" customWidth="true" style="115" width="10.7109375" collapsed="true"/>
    <col min="3" max="3" bestFit="true" customWidth="true" style="69" width="10.7109375" collapsed="true"/>
    <col min="4" max="4" customWidth="true" style="11" width="14.140625" collapsed="true"/>
    <col min="5" max="5" customWidth="true" style="4" width="19.85546875" collapsed="true"/>
    <col min="6" max="6" bestFit="true" customWidth="true" style="4" width="17.0" collapsed="true"/>
    <col min="7" max="7" customWidth="true" width="15.140625" collapsed="true"/>
    <col min="8" max="8" bestFit="true" customWidth="true" style="28" width="20.5703125" collapsed="true"/>
    <col min="9" max="9" bestFit="true" customWidth="true" style="4" width="19.7109375" collapsed="true"/>
    <col min="10" max="10" bestFit="true" customWidth="true" style="4" width="17.42578125" collapsed="true"/>
    <col min="11" max="11" bestFit="true" customWidth="true" style="4" width="14.5703125" collapsed="true"/>
    <col min="12" max="12" bestFit="true" customWidth="true" style="4" width="15.85546875" collapsed="true"/>
    <col min="13" max="13" customWidth="true" style="4" width="14.5703125" collapsed="true"/>
    <col min="14" max="14" bestFit="true" customWidth="true" style="4" width="13.5703125" collapsed="true"/>
    <col min="15" max="15" bestFit="true" customWidth="true" style="4" width="15.0" collapsed="true"/>
    <col min="16" max="16" bestFit="true" customWidth="true" style="4" width="27.140625" collapsed="true"/>
    <col min="17" max="17" bestFit="true" customWidth="true" style="4" width="24.85546875" collapsed="true"/>
    <col min="18" max="18" bestFit="true" customWidth="true" style="4" width="28.5703125" collapsed="true"/>
    <col min="19" max="19" bestFit="true" customWidth="true" style="4" width="29.85546875" collapsed="true"/>
    <col min="20" max="20" bestFit="true" customWidth="true" style="4" width="27.5703125" collapsed="true"/>
    <col min="21" max="21" bestFit="true" customWidth="true" style="79" width="31.28515625" collapsed="true"/>
    <col min="22" max="22" customWidth="true" style="4" width="26.28515625" collapsed="true"/>
    <col min="23" max="23" bestFit="true" customWidth="true" style="4" width="20.5703125" collapsed="true"/>
    <col min="24" max="24" customWidth="true" style="28" width="19.28515625" collapsed="true"/>
    <col min="25" max="25" customWidth="true" width="23.5703125" collapsed="true"/>
    <col min="26" max="26" customWidth="true" width="28.7109375" collapsed="true"/>
    <col min="27" max="27" bestFit="true" customWidth="true" style="4" width="19.7109375" collapsed="true"/>
    <col min="28" max="28" bestFit="true" customWidth="true" width="25.7109375" collapsed="true"/>
    <col min="29" max="29" bestFit="true" customWidth="true" style="4" width="24.7109375" collapsed="true"/>
    <col min="30" max="30" bestFit="true" customWidth="true" style="4" width="22.42578125" collapsed="true"/>
    <col min="31" max="31" bestFit="true" customWidth="true" style="4" width="19.5703125" collapsed="true"/>
    <col min="32" max="32" bestFit="true" customWidth="true" style="4" width="20.85546875" collapsed="true"/>
    <col min="33" max="33" customWidth="true" style="4" width="24.42578125" collapsed="true"/>
    <col min="34" max="34" bestFit="true" customWidth="true" style="4" width="18.5703125" collapsed="true"/>
    <col min="35" max="35" bestFit="true" customWidth="true" style="4" width="20.0" collapsed="true"/>
    <col min="36" max="36" bestFit="true" customWidth="true" style="4" width="32.140625" collapsed="true"/>
    <col min="37" max="37" bestFit="true" customWidth="true" style="4" width="30.0" collapsed="true"/>
    <col min="38" max="38" bestFit="true" customWidth="true" style="4" width="33.5703125" collapsed="true"/>
    <col min="39" max="39" bestFit="true" customWidth="true" style="4" width="34.85546875" collapsed="true"/>
    <col min="40" max="40" bestFit="true" customWidth="true" style="4" width="32.5703125" collapsed="true"/>
    <col min="41" max="41" bestFit="true" customWidth="true" style="4" width="36.28515625" collapsed="true"/>
    <col min="42" max="42" bestFit="true" customWidth="true" style="4" width="23.0" collapsed="true"/>
    <col min="43" max="43" bestFit="true" customWidth="true" style="4" width="25.7109375" collapsed="true"/>
    <col min="44" max="44" bestFit="true" customWidth="true" style="4" width="12.0" collapsed="true"/>
    <col min="45" max="45" bestFit="true" customWidth="true" style="4" width="18.28515625" collapsed="true"/>
    <col min="46" max="47" bestFit="true" customWidth="true" style="4" width="12.0" collapsed="true"/>
    <col min="48" max="48" bestFit="true" customWidth="true" style="4" width="18.28515625" collapsed="true"/>
    <col min="49" max="49" bestFit="true" customWidth="true" style="4" width="26.85546875" collapsed="true"/>
    <col min="50" max="50" bestFit="true" customWidth="true" style="4" width="17.85546875" collapsed="true"/>
    <col min="51" max="51" bestFit="true" customWidth="true" style="4" width="16.85546875" collapsed="true"/>
    <col min="52" max="52" bestFit="true" customWidth="true" style="4" width="12.0" collapsed="true"/>
    <col min="53" max="53" bestFit="true" customWidth="true" style="4" width="17.85546875" collapsed="true"/>
    <col min="54" max="56" bestFit="true" customWidth="true" style="4" width="12.0" collapsed="true"/>
    <col min="57" max="57" bestFit="true" customWidth="true" style="4" width="16.85546875" collapsed="true"/>
    <col min="58" max="59" bestFit="true" customWidth="true" style="4" width="12.0" collapsed="true"/>
    <col min="60" max="60" bestFit="true" customWidth="true" style="4" width="19.85546875" collapsed="true"/>
    <col min="61" max="61" bestFit="true" customWidth="true" style="4" width="12.0" collapsed="true"/>
    <col min="62" max="62" bestFit="true" customWidth="true" width="12.0" collapsed="true"/>
    <col min="63" max="63" bestFit="true" customWidth="true" width="19.42578125" collapsed="true"/>
    <col min="64" max="64" bestFit="true" customWidth="true" style="4" width="18.5703125" collapsed="true"/>
    <col min="65" max="65" bestFit="true" customWidth="true" style="4" width="12.0" collapsed="true"/>
    <col min="66" max="66" bestFit="true" customWidth="true" style="4" width="22.7109375" collapsed="true"/>
    <col min="67" max="67" bestFit="true" customWidth="true" style="4" width="17.28515625" collapsed="true"/>
    <col min="68" max="68" bestFit="true" customWidth="true" style="4" width="9.7109375" collapsed="true"/>
    <col min="69" max="69" bestFit="true" customWidth="true" width="9.7109375" collapsed="true"/>
    <col min="70" max="70" bestFit="true" customWidth="true" width="11.42578125" collapsed="true"/>
    <col min="71" max="71" bestFit="true" customWidth="true" width="22.7109375" collapsed="true"/>
    <col min="72" max="72" bestFit="true" customWidth="true" width="9.28515625" collapsed="true"/>
    <col min="73" max="73" bestFit="true" customWidth="true" width="10.28515625" collapsed="true"/>
    <col min="74" max="74" bestFit="true" customWidth="true" width="9.7109375" collapsed="true"/>
    <col min="75" max="75" bestFit="true" customWidth="true" width="27.0" collapsed="true"/>
    <col min="76" max="76" bestFit="true" customWidth="true" width="9.7109375" collapsed="true"/>
    <col min="79" max="82" style="4" width="9.140625" collapsed="true"/>
  </cols>
  <sheetData>
    <row r="1" spans="1:82" x14ac:dyDescent="0.25">
      <c r="A1" s="20" t="s">
        <v>0</v>
      </c>
      <c r="B1" s="120" t="s">
        <v>128</v>
      </c>
      <c r="C1" s="121" t="s">
        <v>127</v>
      </c>
      <c r="D1" s="122" t="s">
        <v>58</v>
      </c>
      <c r="E1" s="123" t="s">
        <v>49</v>
      </c>
      <c r="F1" s="124" t="s">
        <v>79</v>
      </c>
      <c r="G1" s="125" t="s">
        <v>80</v>
      </c>
      <c r="H1" s="126" t="s">
        <v>81</v>
      </c>
      <c r="I1" s="127" t="s">
        <v>82</v>
      </c>
      <c r="J1" s="128" t="s">
        <v>83</v>
      </c>
      <c r="K1" s="129" t="s">
        <v>84</v>
      </c>
      <c r="L1" s="130" t="s">
        <v>85</v>
      </c>
      <c r="M1" s="131" t="s">
        <v>86</v>
      </c>
      <c r="N1" s="132" t="s">
        <v>54</v>
      </c>
      <c r="O1" s="133" t="s">
        <v>60</v>
      </c>
      <c r="P1" s="134" t="s">
        <v>61</v>
      </c>
      <c r="Q1" s="135" t="s">
        <v>52</v>
      </c>
      <c r="R1" s="136" t="s">
        <v>16</v>
      </c>
      <c r="S1" s="137" t="s">
        <v>87</v>
      </c>
      <c r="T1" s="138" t="s">
        <v>88</v>
      </c>
      <c r="U1" s="139" t="s">
        <v>89</v>
      </c>
      <c r="V1" s="140" t="s">
        <v>90</v>
      </c>
      <c r="W1" s="141" t="s">
        <v>91</v>
      </c>
      <c r="X1" s="142" t="s">
        <v>92</v>
      </c>
      <c r="Y1" s="143" t="s">
        <v>129</v>
      </c>
      <c r="Z1" s="144" t="s">
        <v>130</v>
      </c>
      <c r="AA1" s="145" t="s">
        <v>62</v>
      </c>
      <c r="AB1" s="146" t="s">
        <v>63</v>
      </c>
      <c r="AC1" s="147" t="s">
        <v>59</v>
      </c>
      <c r="AD1" s="148" t="s">
        <v>5</v>
      </c>
      <c r="AE1" s="149" t="s">
        <v>6</v>
      </c>
      <c r="AF1" s="150" t="s">
        <v>7</v>
      </c>
      <c r="AG1" s="151" t="s">
        <v>8</v>
      </c>
      <c r="AH1" s="152" t="s">
        <v>9</v>
      </c>
      <c r="AI1" s="153" t="s">
        <v>10</v>
      </c>
      <c r="AJ1" s="154" t="s">
        <v>11</v>
      </c>
      <c r="AK1" s="155" t="s">
        <v>12</v>
      </c>
      <c r="AL1" s="156" t="s">
        <v>13</v>
      </c>
      <c r="AM1" s="157" t="s">
        <v>14</v>
      </c>
      <c r="AN1" s="158" t="s">
        <v>15</v>
      </c>
      <c r="AO1" s="159" t="s">
        <v>45</v>
      </c>
      <c r="AP1" s="160" t="s">
        <v>46</v>
      </c>
      <c r="AQ1" s="161" t="s">
        <v>47</v>
      </c>
      <c r="AR1" s="162" t="s">
        <v>48</v>
      </c>
      <c r="AS1" s="163" t="s">
        <v>95</v>
      </c>
      <c r="AT1" s="164" t="s">
        <v>96</v>
      </c>
      <c r="AU1" s="165" t="s">
        <v>97</v>
      </c>
      <c r="AV1" s="166" t="s">
        <v>98</v>
      </c>
      <c r="AW1" s="167" t="s">
        <v>99</v>
      </c>
      <c r="AX1" s="168" t="s">
        <v>100</v>
      </c>
      <c r="AY1" s="169" t="s">
        <v>101</v>
      </c>
      <c r="AZ1" s="170" t="s">
        <v>102</v>
      </c>
      <c r="BA1" s="171" t="s">
        <v>103</v>
      </c>
      <c r="BB1" s="172" t="s">
        <v>104</v>
      </c>
      <c r="BC1" s="173" t="s">
        <v>105</v>
      </c>
      <c r="BD1" s="174" t="s">
        <v>106</v>
      </c>
      <c r="BE1" s="175" t="s">
        <v>107</v>
      </c>
      <c r="BF1" s="176" t="s">
        <v>108</v>
      </c>
      <c r="BG1" s="177" t="s">
        <v>109</v>
      </c>
      <c r="BH1" s="178" t="s">
        <v>110</v>
      </c>
      <c r="BI1" s="179" t="s">
        <v>111</v>
      </c>
      <c r="BJ1" s="180" t="s">
        <v>131</v>
      </c>
      <c r="BK1" s="181" t="s">
        <v>132</v>
      </c>
      <c r="BL1" s="182" t="s">
        <v>133</v>
      </c>
      <c r="BM1" s="183" t="s">
        <v>134</v>
      </c>
      <c r="BN1" s="184" t="s">
        <v>135</v>
      </c>
      <c r="BO1" s="185" t="s">
        <v>136</v>
      </c>
      <c r="BP1" s="186" t="s">
        <v>137</v>
      </c>
      <c r="BQ1" s="187" t="s">
        <v>138</v>
      </c>
      <c r="BR1" s="188" t="s">
        <v>139</v>
      </c>
      <c r="BS1" s="189" t="s">
        <v>140</v>
      </c>
      <c r="BT1" s="190" t="s">
        <v>141</v>
      </c>
      <c r="BU1" s="191" t="s">
        <v>142</v>
      </c>
      <c r="BV1" s="192" t="s">
        <v>143</v>
      </c>
      <c r="BW1" s="193" t="s">
        <v>144</v>
      </c>
      <c r="BX1" s="194" t="s">
        <v>145</v>
      </c>
      <c r="BY1" s="195" t="s">
        <v>146</v>
      </c>
      <c r="BZ1" t="s" s="196">
        <v>112</v>
      </c>
      <c r="CA1" s="197" t="s">
        <v>113</v>
      </c>
      <c r="CB1" s="198" t="s">
        <v>114</v>
      </c>
      <c r="CC1" s="199" t="s">
        <v>115</v>
      </c>
      <c r="CD1" s="200" t="s">
        <v>116</v>
      </c>
      <c r="CE1" t="s" s="201">
        <v>117</v>
      </c>
    </row>
    <row r="2" spans="1:82" x14ac:dyDescent="0.25">
      <c r="A2" s="116" t="str">
        <f>IF(ISBLANK(TBL_DATA[[#This Row],[Row.names]]), "",   DATE(YEAR(TBL_DATA[[#This Row],[Row.names]]), MONTH(TBL_DATA[[#This Row],[Row.names]]), DAY(TBL_DATA[[#This Row],[Row.names]])))</f>
        <v/>
      </c>
      <c r="B2" s="202" t="s">
        <v>147</v>
      </c>
      <c r="C2" s="2733" t="s">
        <v>2678</v>
      </c>
      <c r="D2" s="5264" t="n">
        <v>-0.02841431902722724</v>
      </c>
      <c r="E2" t="n" s="7794">
        <v>-0.02841431902722724</v>
      </c>
      <c r="F2"/>
      <c r="G2"/>
      <c r="H2"/>
      <c r="I2"/>
      <c r="J2"/>
      <c r="K2"/>
      <c r="L2"/>
      <c r="M2" s="5"/>
      <c r="N2"/>
      <c r="O2"/>
      <c r="P2" t="n" s="34292">
        <v>-0.02841431902722724</v>
      </c>
      <c r="Q2"/>
      <c r="R2"/>
      <c r="S2"/>
      <c r="T2"/>
      <c r="U2"/>
      <c r="V2"/>
      <c r="W2"/>
      <c r="X2"/>
      <c r="Y2"/>
      <c r="Z2"/>
      <c r="AA2" t="n" s="60412">
        <v>0.0</v>
      </c>
      <c r="AB2" t="n" s="62942">
        <v>0.0</v>
      </c>
      <c r="AC2" t="n" s="65472">
        <v>0.12081103587469401</v>
      </c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</row>
    <row r="3" spans="1:82" x14ac:dyDescent="0.25">
      <c r="A3" s="116" t="str">
        <f>IF(ISBLANK(TBL_DATA[[#This Row],[Row.names]]), "",   DATE(YEAR(TBL_DATA[[#This Row],[Row.names]]), MONTH(TBL_DATA[[#This Row],[Row.names]]), DAY(TBL_DATA[[#This Row],[Row.names]])))</f>
        <v/>
      </c>
      <c r="B3" s="203" t="s">
        <v>148</v>
      </c>
      <c r="C3" s="2734" t="s">
        <v>2679</v>
      </c>
      <c r="D3" s="5265" t="n">
        <v>-0.005159958720330149</v>
      </c>
      <c r="E3" t="n" s="7795">
        <v>-0.03342766103431061</v>
      </c>
      <c r="F3"/>
      <c r="G3"/>
      <c r="H3"/>
      <c r="I3"/>
      <c r="J3"/>
      <c r="K3"/>
      <c r="L3"/>
      <c r="M3" s="5"/>
      <c r="N3"/>
      <c r="O3"/>
      <c r="P3" t="n" s="34293">
        <v>-0.03342766103431061</v>
      </c>
      <c r="Q3"/>
      <c r="R3"/>
      <c r="S3"/>
      <c r="T3"/>
      <c r="U3"/>
      <c r="V3"/>
      <c r="W3"/>
      <c r="X3"/>
      <c r="Y3"/>
      <c r="Z3"/>
      <c r="AA3" t="n" s="60413">
        <v>0.0</v>
      </c>
      <c r="AB3" t="n" s="62943">
        <v>0.0</v>
      </c>
      <c r="AC3" t="n" s="65473">
        <v>0.17205486793496425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</row>
    <row r="4" spans="1:82" x14ac:dyDescent="0.25">
      <c r="A4" s="116" t="str">
        <f>IF(ISBLANK(TBL_DATA[[#This Row],[Row.names]]), "",   DATE(YEAR(TBL_DATA[[#This Row],[Row.names]]), MONTH(TBL_DATA[[#This Row],[Row.names]]), DAY(TBL_DATA[[#This Row],[Row.names]])))</f>
        <v/>
      </c>
      <c r="B4" s="204" t="s">
        <v>149</v>
      </c>
      <c r="C4" s="2735" t="s">
        <v>2680</v>
      </c>
      <c r="D4" s="5266" t="n">
        <v>0.003112033195020736</v>
      </c>
      <c r="E4" t="n" s="7796">
        <v>-0.030419655830060566</v>
      </c>
      <c r="F4"/>
      <c r="G4"/>
      <c r="H4"/>
      <c r="I4"/>
      <c r="J4"/>
      <c r="K4"/>
      <c r="L4"/>
      <c r="M4" s="5"/>
      <c r="N4"/>
      <c r="O4"/>
      <c r="P4" t="n" s="34294">
        <v>-0.030419655830060566</v>
      </c>
      <c r="Q4"/>
      <c r="R4"/>
      <c r="S4"/>
      <c r="T4"/>
      <c r="U4"/>
      <c r="V4"/>
      <c r="W4"/>
      <c r="X4"/>
      <c r="Y4"/>
      <c r="Z4"/>
      <c r="AA4" t="n" s="60414">
        <v>0.0</v>
      </c>
      <c r="AB4" t="n" s="62944">
        <v>0.0</v>
      </c>
      <c r="AC4" t="n" s="65474">
        <v>0.16659266734112874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</row>
    <row r="5" spans="1:82" x14ac:dyDescent="0.25">
      <c r="A5" s="116" t="str">
        <f>IF(ISBLANK(TBL_DATA[[#This Row],[Row.names]]), "",   DATE(YEAR(TBL_DATA[[#This Row],[Row.names]]), MONTH(TBL_DATA[[#This Row],[Row.names]]), DAY(TBL_DATA[[#This Row],[Row.names]])))</f>
        <v/>
      </c>
      <c r="B5" s="205" t="s">
        <v>150</v>
      </c>
      <c r="C5" s="2736" t="s">
        <v>2681</v>
      </c>
      <c r="D5" s="5267" t="n">
        <v>-0.007238883143743546</v>
      </c>
      <c r="E5" t="n" s="7797">
        <v>-0.037438334639977366</v>
      </c>
      <c r="F5"/>
      <c r="G5"/>
      <c r="H5"/>
      <c r="I5"/>
      <c r="J5"/>
      <c r="K5"/>
      <c r="L5"/>
      <c r="M5" s="5"/>
      <c r="N5"/>
      <c r="O5"/>
      <c r="P5" t="n" s="34295">
        <v>-0.037438334639977366</v>
      </c>
      <c r="Q5"/>
      <c r="R5"/>
      <c r="S5"/>
      <c r="T5"/>
      <c r="U5"/>
      <c r="V5"/>
      <c r="W5"/>
      <c r="X5"/>
      <c r="Y5"/>
      <c r="Z5"/>
      <c r="AA5" t="n" s="60415">
        <v>0.0</v>
      </c>
      <c r="AB5" t="n" s="62945">
        <v>0.0</v>
      </c>
      <c r="AC5" t="n" s="65475">
        <v>0.16043503248882626</v>
      </c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</row>
    <row r="6" spans="1:82" x14ac:dyDescent="0.25">
      <c r="A6" s="116" t="str">
        <f>IF(ISBLANK(TBL_DATA[[#This Row],[Row.names]]), "",   DATE(YEAR(TBL_DATA[[#This Row],[Row.names]]), MONTH(TBL_DATA[[#This Row],[Row.names]]), DAY(TBL_DATA[[#This Row],[Row.names]])))</f>
        <v/>
      </c>
      <c r="B6" s="206" t="s">
        <v>151</v>
      </c>
      <c r="C6" s="2737" t="s">
        <v>2682</v>
      </c>
      <c r="D6" s="5268" t="n">
        <v>-0.0031249999999999334</v>
      </c>
      <c r="E6" t="n" s="7798">
        <v>-0.04044633984422741</v>
      </c>
      <c r="F6"/>
      <c r="G6"/>
      <c r="H6"/>
      <c r="I6"/>
      <c r="J6"/>
      <c r="K6"/>
      <c r="L6"/>
      <c r="M6" s="5"/>
      <c r="N6"/>
      <c r="O6"/>
      <c r="P6" t="n" s="34296">
        <v>-0.04044633984422741</v>
      </c>
      <c r="Q6"/>
      <c r="R6"/>
      <c r="S6"/>
      <c r="T6"/>
      <c r="U6"/>
      <c r="V6"/>
      <c r="W6"/>
      <c r="X6"/>
      <c r="Y6"/>
      <c r="Z6"/>
      <c r="AA6" t="n" s="60416">
        <v>0.0</v>
      </c>
      <c r="AB6" t="n" s="62946">
        <v>0.0</v>
      </c>
      <c r="AC6" t="n" s="65476">
        <v>0.15719711169658038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</row>
    <row r="7" spans="1:82" x14ac:dyDescent="0.25">
      <c r="A7" s="116" t="str">
        <f>IF(ISBLANK(TBL_DATA[[#This Row],[Row.names]]), "",   DATE(YEAR(TBL_DATA[[#This Row],[Row.names]]), MONTH(TBL_DATA[[#This Row],[Row.names]]), DAY(TBL_DATA[[#This Row],[Row.names]])))</f>
        <v/>
      </c>
      <c r="B7" s="207" t="s">
        <v>152</v>
      </c>
      <c r="C7" s="2738" t="s">
        <v>2683</v>
      </c>
      <c r="D7" s="5269" t="n">
        <v>0.0</v>
      </c>
      <c r="E7" t="n" s="7799">
        <v>-0.04044633984422741</v>
      </c>
      <c r="F7"/>
      <c r="G7"/>
      <c r="H7"/>
      <c r="I7"/>
      <c r="J7"/>
      <c r="K7"/>
      <c r="L7"/>
      <c r="M7" s="5"/>
      <c r="N7"/>
      <c r="O7"/>
      <c r="P7" t="n" s="34297">
        <v>-0.04044633984422741</v>
      </c>
      <c r="Q7"/>
      <c r="R7"/>
      <c r="S7"/>
      <c r="T7"/>
      <c r="U7"/>
      <c r="V7"/>
      <c r="W7"/>
      <c r="X7"/>
      <c r="Y7"/>
      <c r="Z7"/>
      <c r="AA7" t="n" s="60417">
        <v>0.0</v>
      </c>
      <c r="AB7" t="n" s="62947">
        <v>0.0</v>
      </c>
      <c r="AC7" t="n" s="65477">
        <v>0.15139324809772586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</row>
    <row r="8" spans="1:82" x14ac:dyDescent="0.25">
      <c r="A8" s="116" t="str">
        <f>IF(ISBLANK(TBL_DATA[[#This Row],[Row.names]]), "",   DATE(YEAR(TBL_DATA[[#This Row],[Row.names]]), MONTH(TBL_DATA[[#This Row],[Row.names]]), DAY(TBL_DATA[[#This Row],[Row.names]])))</f>
        <v/>
      </c>
      <c r="B8" s="208" t="s">
        <v>153</v>
      </c>
      <c r="C8" s="2739" t="s">
        <v>2684</v>
      </c>
      <c r="D8" s="5270" t="n">
        <v>0.004179728317659226</v>
      </c>
      <c r="E8" t="n" s="7800">
        <v>-0.03643566623856076</v>
      </c>
      <c r="F8"/>
      <c r="G8"/>
      <c r="H8"/>
      <c r="I8"/>
      <c r="J8"/>
      <c r="K8"/>
      <c r="L8"/>
      <c r="M8" s="5"/>
      <c r="N8"/>
      <c r="O8"/>
      <c r="P8" t="n" s="34298">
        <v>-0.03643566623856076</v>
      </c>
      <c r="Q8"/>
      <c r="R8"/>
      <c r="S8"/>
      <c r="T8"/>
      <c r="U8"/>
      <c r="V8"/>
      <c r="W8"/>
      <c r="X8"/>
      <c r="Y8"/>
      <c r="Z8"/>
      <c r="AA8" t="n" s="60418">
        <v>0.0</v>
      </c>
      <c r="AB8" t="n" s="62948">
        <v>0.0</v>
      </c>
      <c r="AC8" t="n" s="65478">
        <v>0.14521184839297538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</row>
    <row r="9" spans="1:82" x14ac:dyDescent="0.25">
      <c r="A9" s="116" t="str">
        <f>IF(ISBLANK(TBL_DATA[[#This Row],[Row.names]]), "",   DATE(YEAR(TBL_DATA[[#This Row],[Row.names]]), MONTH(TBL_DATA[[#This Row],[Row.names]]), DAY(TBL_DATA[[#This Row],[Row.names]])))</f>
        <v/>
      </c>
      <c r="B9" s="209" t="s">
        <v>154</v>
      </c>
      <c r="C9" s="2740" t="s">
        <v>2685</v>
      </c>
      <c r="D9" s="5271" t="n">
        <v>-0.009365244536940653</v>
      </c>
      <c r="E9" t="n" s="7801">
        <v>-0.045459681851310885</v>
      </c>
      <c r="F9"/>
      <c r="G9"/>
      <c r="H9"/>
      <c r="I9"/>
      <c r="J9"/>
      <c r="K9"/>
      <c r="L9"/>
      <c r="M9" s="5"/>
      <c r="N9"/>
      <c r="O9"/>
      <c r="P9" t="n" s="34299">
        <v>-0.045459681851310885</v>
      </c>
      <c r="Q9"/>
      <c r="R9"/>
      <c r="S9"/>
      <c r="T9"/>
      <c r="U9"/>
      <c r="V9"/>
      <c r="W9"/>
      <c r="X9"/>
      <c r="Y9"/>
      <c r="Z9"/>
      <c r="AA9" t="n" s="60419">
        <v>0.0</v>
      </c>
      <c r="AB9" t="n" s="62949">
        <v>0.0</v>
      </c>
      <c r="AC9" t="n" s="65479">
        <v>0.14059468716704066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</row>
    <row r="10" spans="1:82" x14ac:dyDescent="0.25">
      <c r="A10" s="116" t="str">
        <f>IF(ISBLANK(TBL_DATA[[#This Row],[Row.names]]), "",   DATE(YEAR(TBL_DATA[[#This Row],[Row.names]]), MONTH(TBL_DATA[[#This Row],[Row.names]]), DAY(TBL_DATA[[#This Row],[Row.names]])))</f>
        <v/>
      </c>
      <c r="B10" s="210" t="s">
        <v>155</v>
      </c>
      <c r="C10" s="2741" t="s">
        <v>2686</v>
      </c>
      <c r="D10" s="5272" t="n">
        <v>-0.013655462184873901</v>
      </c>
      <c r="E10" t="n" s="7802">
        <v>-0.05849437106972788</v>
      </c>
      <c r="F10"/>
      <c r="G10"/>
      <c r="H10"/>
      <c r="I10"/>
      <c r="J10"/>
      <c r="K10"/>
      <c r="L10"/>
      <c r="M10" s="5"/>
      <c r="N10"/>
      <c r="O10"/>
      <c r="P10" t="n" s="34300">
        <v>-0.05849437106972788</v>
      </c>
      <c r="Q10"/>
      <c r="R10"/>
      <c r="S10"/>
      <c r="T10"/>
      <c r="U10"/>
      <c r="V10"/>
      <c r="W10"/>
      <c r="X10"/>
      <c r="Y10"/>
      <c r="Z10"/>
      <c r="AA10" t="n" s="60420">
        <v>0.0</v>
      </c>
      <c r="AB10" t="n" s="62950">
        <v>0.0</v>
      </c>
      <c r="AC10" t="n" s="65480">
        <v>0.14113955302981182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</row>
    <row r="11" spans="1:82" x14ac:dyDescent="0.25">
      <c r="A11" s="116" t="str">
        <f>IF(ISBLANK(TBL_DATA[[#This Row],[Row.names]]), "",   DATE(YEAR(TBL_DATA[[#This Row],[Row.names]]), MONTH(TBL_DATA[[#This Row],[Row.names]]), DAY(TBL_DATA[[#This Row],[Row.names]])))</f>
        <v/>
      </c>
      <c r="B11" s="211" t="s">
        <v>156</v>
      </c>
      <c r="C11" s="2742" t="s">
        <v>2687</v>
      </c>
      <c r="D11" s="5273" t="n">
        <v>-0.009584664536741228</v>
      </c>
      <c r="E11" t="n" s="7803">
        <v>-0.06751838668247812</v>
      </c>
      <c r="F11"/>
      <c r="G11"/>
      <c r="H11"/>
      <c r="I11"/>
      <c r="J11"/>
      <c r="K11"/>
      <c r="L11"/>
      <c r="M11" s="5"/>
      <c r="N11"/>
      <c r="O11"/>
      <c r="P11" t="n" s="34301">
        <v>-0.06751838668247812</v>
      </c>
      <c r="Q11"/>
      <c r="R11"/>
      <c r="S11"/>
      <c r="T11"/>
      <c r="U11"/>
      <c r="V11"/>
      <c r="W11"/>
      <c r="X11"/>
      <c r="Y11"/>
      <c r="Z11"/>
      <c r="AA11" t="n" s="60421">
        <v>0.0</v>
      </c>
      <c r="AB11" t="n" s="62951">
        <v>0.0</v>
      </c>
      <c r="AC11" t="n" s="65481">
        <v>0.14844977909448476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</row>
    <row r="12" spans="1:82" x14ac:dyDescent="0.25">
      <c r="A12" s="116" t="str">
        <f>IF(ISBLANK(TBL_DATA[[#This Row],[Row.names]]), "",   DATE(YEAR(TBL_DATA[[#This Row],[Row.names]]), MONTH(TBL_DATA[[#This Row],[Row.names]]), DAY(TBL_DATA[[#This Row],[Row.names]])))</f>
        <v/>
      </c>
      <c r="B12" s="212" t="s">
        <v>157</v>
      </c>
      <c r="C12" s="2743" t="s">
        <v>2688</v>
      </c>
      <c r="D12" s="5274" t="n">
        <v>0.008602150537634357</v>
      </c>
      <c r="E12" t="n" s="7804">
        <v>-0.0594970394711446</v>
      </c>
      <c r="F12"/>
      <c r="G12"/>
      <c r="H12"/>
      <c r="I12"/>
      <c r="J12"/>
      <c r="K12"/>
      <c r="L12"/>
      <c r="M12" s="5"/>
      <c r="N12"/>
      <c r="O12"/>
      <c r="P12" t="n" s="34302">
        <v>-0.0594970394711446</v>
      </c>
      <c r="Q12"/>
      <c r="R12"/>
      <c r="S12"/>
      <c r="T12"/>
      <c r="U12"/>
      <c r="V12"/>
      <c r="W12"/>
      <c r="X12"/>
      <c r="Y12"/>
      <c r="Z12"/>
      <c r="AA12" t="n" s="60422">
        <v>0.0</v>
      </c>
      <c r="AB12" t="n" s="62952">
        <v>0.0</v>
      </c>
      <c r="AC12" t="n" s="65482">
        <v>0.1486346090266041</v>
      </c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</row>
    <row r="13" spans="1:82" x14ac:dyDescent="0.25">
      <c r="A13" s="116" t="str">
        <f>IF(ISBLANK(TBL_DATA[[#This Row],[Row.names]]), "",   DATE(YEAR(TBL_DATA[[#This Row],[Row.names]]), MONTH(TBL_DATA[[#This Row],[Row.names]]), DAY(TBL_DATA[[#This Row],[Row.names]])))</f>
        <v/>
      </c>
      <c r="B13" s="213" t="s">
        <v>158</v>
      </c>
      <c r="C13" s="2744" t="s">
        <v>2689</v>
      </c>
      <c r="D13" s="5275" t="n">
        <v>0.002132196162046851</v>
      </c>
      <c r="E13" t="n" s="7805">
        <v>-0.05749170266831127</v>
      </c>
      <c r="F13"/>
      <c r="G13"/>
      <c r="H13"/>
      <c r="I13"/>
      <c r="J13"/>
      <c r="K13"/>
      <c r="L13"/>
      <c r="M13" s="5"/>
      <c r="N13"/>
      <c r="O13"/>
      <c r="P13" t="n" s="34303">
        <v>-0.05749170266831127</v>
      </c>
      <c r="Q13"/>
      <c r="R13"/>
      <c r="S13"/>
      <c r="T13"/>
      <c r="U13"/>
      <c r="V13"/>
      <c r="W13"/>
      <c r="X13"/>
      <c r="Y13"/>
      <c r="Z13"/>
      <c r="AA13" t="n" s="60423">
        <v>0.0</v>
      </c>
      <c r="AB13" t="n" s="62953">
        <v>0.0</v>
      </c>
      <c r="AC13" t="n" s="65483">
        <v>0.14780922703075278</v>
      </c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</row>
    <row r="14" spans="1:82" x14ac:dyDescent="0.25">
      <c r="A14" s="116" t="str">
        <f>IF(ISBLANK(TBL_DATA[[#This Row],[Row.names]]), "",   DATE(YEAR(TBL_DATA[[#This Row],[Row.names]]), MONTH(TBL_DATA[[#This Row],[Row.names]]), DAY(TBL_DATA[[#This Row],[Row.names]])))</f>
        <v/>
      </c>
      <c r="B14" s="214" t="s">
        <v>159</v>
      </c>
      <c r="C14" s="2745" t="s">
        <v>2690</v>
      </c>
      <c r="D14" s="5276" t="n">
        <v>-0.0010638297872340718</v>
      </c>
      <c r="E14" t="n" s="7806">
        <v>-0.05849437106972799</v>
      </c>
      <c r="F14"/>
      <c r="G14"/>
      <c r="H14"/>
      <c r="I14"/>
      <c r="J14"/>
      <c r="K14"/>
      <c r="L14"/>
      <c r="M14" s="5"/>
      <c r="N14"/>
      <c r="O14"/>
      <c r="P14" t="n" s="34304">
        <v>-0.05849437106972799</v>
      </c>
      <c r="Q14"/>
      <c r="R14"/>
      <c r="S14"/>
      <c r="T14"/>
      <c r="U14"/>
      <c r="V14"/>
      <c r="W14"/>
      <c r="X14"/>
      <c r="Y14"/>
      <c r="Z14"/>
      <c r="AA14" t="n" s="60424">
        <v>0.0</v>
      </c>
      <c r="AB14" t="n" s="62954">
        <v>0.0</v>
      </c>
      <c r="AC14" t="n" s="65484">
        <v>0.14212388395140116</v>
      </c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</row>
    <row r="15" spans="1:82" x14ac:dyDescent="0.25">
      <c r="A15" s="116" t="str">
        <f>IF(ISBLANK(TBL_DATA[[#This Row],[Row.names]]), "",   DATE(YEAR(TBL_DATA[[#This Row],[Row.names]]), MONTH(TBL_DATA[[#This Row],[Row.names]]), DAY(TBL_DATA[[#This Row],[Row.names]])))</f>
        <v/>
      </c>
      <c r="B15" s="215" t="s">
        <v>160</v>
      </c>
      <c r="C15" s="2746" t="s">
        <v>2691</v>
      </c>
      <c r="D15" s="5277" t="n">
        <v>-0.014909478168264156</v>
      </c>
      <c r="E15" t="n" s="7807">
        <v>-0.0725317286895617</v>
      </c>
      <c r="F15"/>
      <c r="G15"/>
      <c r="H15"/>
      <c r="I15"/>
      <c r="J15"/>
      <c r="K15"/>
      <c r="L15"/>
      <c r="M15" s="5"/>
      <c r="N15"/>
      <c r="O15"/>
      <c r="P15" t="n" s="34305">
        <v>-0.0725317286895617</v>
      </c>
      <c r="Q15"/>
      <c r="R15"/>
      <c r="S15"/>
      <c r="T15"/>
      <c r="U15"/>
      <c r="V15"/>
      <c r="W15"/>
      <c r="X15"/>
      <c r="Y15"/>
      <c r="Z15"/>
      <c r="AA15" t="n" s="60425">
        <v>0.0</v>
      </c>
      <c r="AB15" t="n" s="62955">
        <v>0.0</v>
      </c>
      <c r="AC15" t="n" s="65485">
        <v>0.1363907345570265</v>
      </c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</row>
    <row r="16" spans="1:82" x14ac:dyDescent="0.25">
      <c r="A16" s="116" t="str">
        <f>IF(ISBLANK(TBL_DATA[[#This Row],[Row.names]]), "",   DATE(YEAR(TBL_DATA[[#This Row],[Row.names]]), MONTH(TBL_DATA[[#This Row],[Row.names]]), DAY(TBL_DATA[[#This Row],[Row.names]])))</f>
        <v/>
      </c>
      <c r="B16" s="216" t="s">
        <v>161</v>
      </c>
      <c r="C16" s="2747" t="s">
        <v>2692</v>
      </c>
      <c r="D16" s="5278" t="n">
        <v>-0.00108108108108107</v>
      </c>
      <c r="E16" t="n" s="7808">
        <v>-0.07353439709097842</v>
      </c>
      <c r="F16"/>
      <c r="G16"/>
      <c r="H16"/>
      <c r="I16"/>
      <c r="J16"/>
      <c r="K16"/>
      <c r="L16"/>
      <c r="M16" s="5"/>
      <c r="N16"/>
      <c r="O16"/>
      <c r="P16" t="n" s="34306">
        <v>-0.07353439709097842</v>
      </c>
      <c r="Q16"/>
      <c r="R16"/>
      <c r="S16"/>
      <c r="T16"/>
      <c r="U16"/>
      <c r="V16"/>
      <c r="W16"/>
      <c r="X16"/>
      <c r="Y16"/>
      <c r="Z16"/>
      <c r="AA16" t="n" s="60426">
        <v>0.0</v>
      </c>
      <c r="AB16" t="n" s="62956">
        <v>0.0</v>
      </c>
      <c r="AC16" t="n" s="65486">
        <v>0.14677362124346133</v>
      </c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</row>
    <row r="17" spans="1:13" x14ac:dyDescent="0.25">
      <c r="A17" s="116" t="str">
        <f>IF(ISBLANK(TBL_DATA[[#This Row],[Row.names]]), "",   DATE(YEAR(TBL_DATA[[#This Row],[Row.names]]), MONTH(TBL_DATA[[#This Row],[Row.names]]), DAY(TBL_DATA[[#This Row],[Row.names]])))</f>
        <v/>
      </c>
      <c r="B17" s="217" t="s">
        <v>162</v>
      </c>
      <c r="C17" s="2748" t="s">
        <v>2693</v>
      </c>
      <c r="D17" s="5279" t="n">
        <v>-0.007575757575757569</v>
      </c>
      <c r="E17" t="n" s="7809">
        <v>-0.08055307590089522</v>
      </c>
      <c r="F17"/>
      <c r="G17"/>
      <c r="H17"/>
      <c r="I17"/>
      <c r="J17"/>
      <c r="K17"/>
      <c r="L17"/>
      <c r="M17" s="5"/>
      <c r="N17"/>
      <c r="O17"/>
      <c r="P17" t="n" s="34307">
        <v>-0.08055307590089522</v>
      </c>
      <c r="Q17"/>
      <c r="R17"/>
      <c r="S17"/>
      <c r="T17"/>
      <c r="U17"/>
      <c r="V17"/>
      <c r="W17"/>
      <c r="X17"/>
      <c r="Y17"/>
      <c r="Z17"/>
      <c r="AA17" t="n" s="60427">
        <v>0.0</v>
      </c>
      <c r="AB17" t="n" s="62957">
        <v>0.0</v>
      </c>
      <c r="AC17" t="n" s="65487">
        <v>0.14085080920454657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</row>
    <row r="18" spans="1:13" x14ac:dyDescent="0.25">
      <c r="A18" s="116" t="str">
        <f>IF(ISBLANK(TBL_DATA[[#This Row],[Row.names]]), "",   DATE(YEAR(TBL_DATA[[#This Row],[Row.names]]), MONTH(TBL_DATA[[#This Row],[Row.names]]), DAY(TBL_DATA[[#This Row],[Row.names]])))</f>
        <v/>
      </c>
      <c r="B18" s="218" t="s">
        <v>163</v>
      </c>
      <c r="C18" s="2749" t="s">
        <v>2694</v>
      </c>
      <c r="D18" s="5280" t="n">
        <v>-0.02071973827699014</v>
      </c>
      <c r="E18" t="n" s="7810">
        <v>-0.0996037755278123</v>
      </c>
      <c r="F18"/>
      <c r="G18"/>
      <c r="H18"/>
      <c r="I18"/>
      <c r="J18"/>
      <c r="K18"/>
      <c r="L18"/>
      <c r="M18" s="5"/>
      <c r="N18"/>
      <c r="O18"/>
      <c r="P18" t="n" s="34308">
        <v>-0.0996037755278123</v>
      </c>
      <c r="Q18"/>
      <c r="R18"/>
      <c r="S18"/>
      <c r="T18"/>
      <c r="U18"/>
      <c r="V18"/>
      <c r="W18"/>
      <c r="X18"/>
      <c r="Y18"/>
      <c r="Z18"/>
      <c r="AA18" t="n" s="60428">
        <v>0.0</v>
      </c>
      <c r="AB18" t="n" s="62958">
        <v>0.0</v>
      </c>
      <c r="AC18" t="n" s="65488">
        <v>0.13921898556397547</v>
      </c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</row>
    <row r="19" spans="1:13" x14ac:dyDescent="0.25">
      <c r="A19" s="116" t="str">
        <f>IF(ISBLANK(TBL_DATA[[#This Row],[Row.names]]), "",   DATE(YEAR(TBL_DATA[[#This Row],[Row.names]]), MONTH(TBL_DATA[[#This Row],[Row.names]]), DAY(TBL_DATA[[#This Row],[Row.names]])))</f>
        <v/>
      </c>
      <c r="B19" s="219" t="s">
        <v>164</v>
      </c>
      <c r="C19" s="2750" t="s">
        <v>2695</v>
      </c>
      <c r="D19" s="5281" t="n">
        <v>0.020044543429843964</v>
      </c>
      <c r="E19" t="n" s="7811">
        <v>-0.08155574430231194</v>
      </c>
      <c r="F19"/>
      <c r="G19"/>
      <c r="H19"/>
      <c r="I19"/>
      <c r="J19"/>
      <c r="K19"/>
      <c r="L19"/>
      <c r="M19" s="5"/>
      <c r="N19"/>
      <c r="O19"/>
      <c r="P19" t="n" s="34309">
        <v>-0.08155574430231194</v>
      </c>
      <c r="Q19"/>
      <c r="R19"/>
      <c r="S19"/>
      <c r="T19"/>
      <c r="U19"/>
      <c r="V19"/>
      <c r="W19"/>
      <c r="X19"/>
      <c r="Y19"/>
      <c r="Z19"/>
      <c r="AA19" t="n" s="60429">
        <v>0.0</v>
      </c>
      <c r="AB19" t="n" s="62959">
        <v>0.0</v>
      </c>
      <c r="AC19" t="n" s="65489">
        <v>0.16251853545989334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</row>
    <row r="20" spans="1:13" x14ac:dyDescent="0.25">
      <c r="A20" s="116" t="str">
        <f>IF(ISBLANK(TBL_DATA[[#This Row],[Row.names]]), "",   DATE(YEAR(TBL_DATA[[#This Row],[Row.names]]), MONTH(TBL_DATA[[#This Row],[Row.names]]), DAY(TBL_DATA[[#This Row],[Row.names]])))</f>
        <v/>
      </c>
      <c r="B20" s="220" t="s">
        <v>165</v>
      </c>
      <c r="C20" s="2751" t="s">
        <v>2696</v>
      </c>
      <c r="D20" s="5282" t="n">
        <v>0.0032751091703056012</v>
      </c>
      <c r="E20" t="n" s="7812">
        <v>-0.07854773909806201</v>
      </c>
      <c r="F20"/>
      <c r="G20"/>
      <c r="H20"/>
      <c r="I20"/>
      <c r="J20"/>
      <c r="K20"/>
      <c r="L20"/>
      <c r="M20" s="5"/>
      <c r="N20"/>
      <c r="O20"/>
      <c r="P20" t="n" s="34310">
        <v>-0.07854773909806201</v>
      </c>
      <c r="Q20"/>
      <c r="R20"/>
      <c r="S20"/>
      <c r="T20"/>
      <c r="U20"/>
      <c r="V20"/>
      <c r="W20"/>
      <c r="X20"/>
      <c r="Y20"/>
      <c r="Z20"/>
      <c r="AA20" t="n" s="60430">
        <v>0.0</v>
      </c>
      <c r="AB20" t="n" s="62960">
        <v>0.0</v>
      </c>
      <c r="AC20" t="n" s="65490">
        <v>0.18019737131908745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</row>
    <row r="21" spans="1:13" x14ac:dyDescent="0.25">
      <c r="A21" s="116" t="str">
        <f>IF(ISBLANK(TBL_DATA[[#This Row],[Row.names]]), "",   DATE(YEAR(TBL_DATA[[#This Row],[Row.names]]), MONTH(TBL_DATA[[#This Row],[Row.names]]), DAY(TBL_DATA[[#This Row],[Row.names]])))</f>
        <v/>
      </c>
      <c r="B21" s="221" t="s">
        <v>166</v>
      </c>
      <c r="C21" s="2752" t="s">
        <v>2697</v>
      </c>
      <c r="D21" s="5283" t="n">
        <v>-0.005440696409140244</v>
      </c>
      <c r="E21" t="n" s="7813">
        <v>-0.08356108110514526</v>
      </c>
      <c r="F21"/>
      <c r="G21"/>
      <c r="H21"/>
      <c r="I21"/>
      <c r="J21"/>
      <c r="K21"/>
      <c r="L21"/>
      <c r="M21" s="5"/>
      <c r="N21"/>
      <c r="O21"/>
      <c r="P21" t="n" s="34311">
        <v>-0.08356108110514526</v>
      </c>
      <c r="Q21"/>
      <c r="R21"/>
      <c r="S21"/>
      <c r="T21"/>
      <c r="U21"/>
      <c r="V21"/>
      <c r="W21"/>
      <c r="X21"/>
      <c r="Y21"/>
      <c r="Z21"/>
      <c r="AA21" t="n" s="60431">
        <v>0.0</v>
      </c>
      <c r="AB21" t="n" s="62961">
        <v>0.0</v>
      </c>
      <c r="AC21" t="n" s="65491">
        <v>0.17349789343547808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</row>
    <row r="22" spans="1:13" x14ac:dyDescent="0.25">
      <c r="A22" s="116" t="str">
        <f>IF(ISBLANK(TBL_DATA[[#This Row],[Row.names]]), "",   DATE(YEAR(TBL_DATA[[#This Row],[Row.names]]), MONTH(TBL_DATA[[#This Row],[Row.names]]), DAY(TBL_DATA[[#This Row],[Row.names]])))</f>
        <v/>
      </c>
      <c r="B22" s="222" t="s">
        <v>167</v>
      </c>
      <c r="C22" s="2753" t="s">
        <v>2698</v>
      </c>
      <c r="D22" s="5284" t="n">
        <v>0.0</v>
      </c>
      <c r="E22" t="n" s="7814">
        <v>-0.08356108110514526</v>
      </c>
      <c r="F22"/>
      <c r="G22"/>
      <c r="H22"/>
      <c r="I22"/>
      <c r="J22"/>
      <c r="K22"/>
      <c r="L22"/>
      <c r="M22" s="5"/>
      <c r="N22"/>
      <c r="O22"/>
      <c r="P22" t="n" s="34312">
        <v>-0.08356108110514526</v>
      </c>
      <c r="Q22"/>
      <c r="R22"/>
      <c r="S22"/>
      <c r="T22"/>
      <c r="U22"/>
      <c r="V22"/>
      <c r="W22"/>
      <c r="X22"/>
      <c r="Y22"/>
      <c r="Z22"/>
      <c r="AA22" t="n" s="60432">
        <v>0.0</v>
      </c>
      <c r="AB22" t="n" s="62962">
        <v>0.0</v>
      </c>
      <c r="AC22" t="n" s="65492">
        <v>0.16813940412152334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</row>
    <row r="23" spans="1:13" x14ac:dyDescent="0.25">
      <c r="A23" s="116" t="str">
        <f>IF(ISBLANK(TBL_DATA[[#This Row],[Row.names]]), "",   DATE(YEAR(TBL_DATA[[#This Row],[Row.names]]), MONTH(TBL_DATA[[#This Row],[Row.names]]), DAY(TBL_DATA[[#This Row],[Row.names]])))</f>
        <v/>
      </c>
      <c r="B23" s="223" t="s">
        <v>168</v>
      </c>
      <c r="C23" s="2754" t="s">
        <v>2699</v>
      </c>
      <c r="D23" s="5285" t="n">
        <v>0.015317286652078543</v>
      </c>
      <c r="E23" t="n" s="7815">
        <v>-0.06952372348531188</v>
      </c>
      <c r="F23"/>
      <c r="G23"/>
      <c r="H23"/>
      <c r="I23"/>
      <c r="J23"/>
      <c r="K23"/>
      <c r="L23"/>
      <c r="M23" s="5"/>
      <c r="N23"/>
      <c r="O23"/>
      <c r="P23" t="n" s="34313">
        <v>-0.06952372348531188</v>
      </c>
      <c r="Q23"/>
      <c r="R23"/>
      <c r="S23"/>
      <c r="T23"/>
      <c r="U23"/>
      <c r="V23"/>
      <c r="W23"/>
      <c r="X23"/>
      <c r="Y23"/>
      <c r="Z23"/>
      <c r="AA23" t="n" s="60433">
        <v>0.0</v>
      </c>
      <c r="AB23" t="n" s="62963">
        <v>0.0</v>
      </c>
      <c r="AC23" t="n" s="65493">
        <v>0.1612741425975191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</row>
    <row r="24" spans="1:13" x14ac:dyDescent="0.25">
      <c r="A24" s="116" t="str">
        <f>IF(ISBLANK(TBL_DATA[[#This Row],[Row.names]]), "",   DATE(YEAR(TBL_DATA[[#This Row],[Row.names]]), MONTH(TBL_DATA[[#This Row],[Row.names]]), DAY(TBL_DATA[[#This Row],[Row.names]])))</f>
        <v/>
      </c>
      <c r="B24" s="224" t="s">
        <v>169</v>
      </c>
      <c r="C24" s="2755" t="s">
        <v>2700</v>
      </c>
      <c r="D24" s="5286" t="n">
        <v>0.0010775862068965747</v>
      </c>
      <c r="E24" t="n" s="7816">
        <v>-0.06852105508389517</v>
      </c>
      <c r="F24"/>
      <c r="G24"/>
      <c r="H24"/>
      <c r="I24"/>
      <c r="J24"/>
      <c r="K24"/>
      <c r="L24"/>
      <c r="M24" s="5"/>
      <c r="N24"/>
      <c r="O24"/>
      <c r="P24" t="n" s="34314">
        <v>-0.06852105508389517</v>
      </c>
      <c r="Q24"/>
      <c r="R24"/>
      <c r="S24"/>
      <c r="T24"/>
      <c r="U24"/>
      <c r="V24"/>
      <c r="W24"/>
      <c r="X24"/>
      <c r="Y24"/>
      <c r="Z24"/>
      <c r="AA24" t="n" s="60434">
        <v>0.0</v>
      </c>
      <c r="AB24" t="n" s="62964">
        <v>0.0</v>
      </c>
      <c r="AC24" t="n" s="65494">
        <v>0.16945046698960234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</row>
    <row r="25" spans="1:13" x14ac:dyDescent="0.25">
      <c r="A25" s="116" t="str">
        <f>IF(ISBLANK(TBL_DATA[[#This Row],[Row.names]]), "",   DATE(YEAR(TBL_DATA[[#This Row],[Row.names]]), MONTH(TBL_DATA[[#This Row],[Row.names]]), DAY(TBL_DATA[[#This Row],[Row.names]])))</f>
        <v/>
      </c>
      <c r="B25" s="225" t="s">
        <v>170</v>
      </c>
      <c r="C25" s="2756" t="s">
        <v>2701</v>
      </c>
      <c r="D25" s="5287" t="n">
        <v>-0.02475780409041961</v>
      </c>
      <c r="E25" t="n" s="7817">
        <v>-0.09158242831647878</v>
      </c>
      <c r="F25"/>
      <c r="G25"/>
      <c r="H25"/>
      <c r="I25"/>
      <c r="J25"/>
      <c r="K25"/>
      <c r="L25"/>
      <c r="M25" s="5"/>
      <c r="N25"/>
      <c r="O25"/>
      <c r="P25" t="n" s="34315">
        <v>-0.09158242831647878</v>
      </c>
      <c r="Q25"/>
      <c r="R25"/>
      <c r="S25"/>
      <c r="T25"/>
      <c r="U25"/>
      <c r="V25"/>
      <c r="W25"/>
      <c r="X25"/>
      <c r="Y25"/>
      <c r="Z25"/>
      <c r="AA25" t="n" s="60435">
        <v>0.0</v>
      </c>
      <c r="AB25" t="n" s="62965">
        <v>0.0</v>
      </c>
      <c r="AC25" t="n" s="65495">
        <v>0.16261551496218374</v>
      </c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</row>
    <row r="26" spans="1:13" x14ac:dyDescent="0.25">
      <c r="A26" s="116" t="str">
        <f>IF(ISBLANK(TBL_DATA[[#This Row],[Row.names]]), "",   DATE(YEAR(TBL_DATA[[#This Row],[Row.names]]), MONTH(TBL_DATA[[#This Row],[Row.names]]), DAY(TBL_DATA[[#This Row],[Row.names]])))</f>
        <v/>
      </c>
      <c r="B26" s="226" t="s">
        <v>171</v>
      </c>
      <c r="C26" s="2757" t="s">
        <v>2702</v>
      </c>
      <c r="D26" s="5288" t="n">
        <v>-0.0033112582781458233</v>
      </c>
      <c r="E26" t="n" s="7818">
        <v>-0.09459043352072904</v>
      </c>
      <c r="F26"/>
      <c r="G26"/>
      <c r="H26"/>
      <c r="I26"/>
      <c r="J26"/>
      <c r="K26"/>
      <c r="L26"/>
      <c r="M26" s="5"/>
      <c r="N26"/>
      <c r="O26"/>
      <c r="P26" t="n" s="34316">
        <v>-0.09459043352072904</v>
      </c>
      <c r="Q26"/>
      <c r="R26"/>
      <c r="S26"/>
      <c r="T26"/>
      <c r="U26"/>
      <c r="V26"/>
      <c r="W26"/>
      <c r="X26"/>
      <c r="Y26"/>
      <c r="Z26"/>
      <c r="AA26" t="n" s="60436">
        <v>0.0</v>
      </c>
      <c r="AB26" t="n" s="62966">
        <v>0.0</v>
      </c>
      <c r="AC26" t="n" s="65496">
        <v>0.19130335050351976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</row>
    <row r="27" spans="1:13" x14ac:dyDescent="0.25">
      <c r="A27" s="116" t="str">
        <f>IF(ISBLANK(TBL_DATA[[#This Row],[Row.names]]), "",   DATE(YEAR(TBL_DATA[[#This Row],[Row.names]]), MONTH(TBL_DATA[[#This Row],[Row.names]]), DAY(TBL_DATA[[#This Row],[Row.names]])))</f>
        <v/>
      </c>
      <c r="B27" s="227" t="s">
        <v>172</v>
      </c>
      <c r="C27" s="2758" t="s">
        <v>2703</v>
      </c>
      <c r="D27" s="5289" t="n">
        <v>-0.006644518272425071</v>
      </c>
      <c r="E27" t="n" s="7819">
        <v>-0.10060644392922902</v>
      </c>
      <c r="F27"/>
      <c r="G27"/>
      <c r="H27"/>
      <c r="I27"/>
      <c r="J27"/>
      <c r="K27"/>
      <c r="L27"/>
      <c r="M27" s="5"/>
      <c r="N27"/>
      <c r="O27"/>
      <c r="P27" t="n" s="34317">
        <v>-0.10060644392922902</v>
      </c>
      <c r="Q27"/>
      <c r="R27"/>
      <c r="S27"/>
      <c r="T27"/>
      <c r="U27"/>
      <c r="V27"/>
      <c r="W27"/>
      <c r="X27"/>
      <c r="Y27"/>
      <c r="Z27"/>
      <c r="AA27" t="n" s="60437">
        <v>0.0</v>
      </c>
      <c r="AB27" t="n" s="62967">
        <v>0.0</v>
      </c>
      <c r="AC27" t="n" s="65497">
        <v>0.1840613327464879</v>
      </c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</row>
    <row r="28" spans="1:13" x14ac:dyDescent="0.25">
      <c r="A28" s="116" t="str">
        <f>IF(ISBLANK(TBL_DATA[[#This Row],[Row.names]]), "",   DATE(YEAR(TBL_DATA[[#This Row],[Row.names]]), MONTH(TBL_DATA[[#This Row],[Row.names]]), DAY(TBL_DATA[[#This Row],[Row.names]])))</f>
        <v/>
      </c>
      <c r="B28" s="228" t="s">
        <v>173</v>
      </c>
      <c r="C28" s="2759" t="s">
        <v>2704</v>
      </c>
      <c r="D28" s="5290" t="n">
        <v>-0.004459308807134965</v>
      </c>
      <c r="E28" t="n" s="7820">
        <v>-0.10461711753489578</v>
      </c>
      <c r="F28"/>
      <c r="G28"/>
      <c r="H28"/>
      <c r="I28"/>
      <c r="J28"/>
      <c r="K28"/>
      <c r="L28"/>
      <c r="M28" s="5"/>
      <c r="N28"/>
      <c r="O28"/>
      <c r="P28" t="n" s="34318">
        <v>-0.10461711753489578</v>
      </c>
      <c r="Q28"/>
      <c r="R28"/>
      <c r="S28"/>
      <c r="T28"/>
      <c r="U28"/>
      <c r="V28"/>
      <c r="W28"/>
      <c r="X28"/>
      <c r="Y28"/>
      <c r="Z28"/>
      <c r="AA28" t="n" s="60438">
        <v>0.0</v>
      </c>
      <c r="AB28" t="n" s="62968">
        <v>0.0</v>
      </c>
      <c r="AC28" t="n" s="65498">
        <v>0.17898251768217932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</row>
    <row r="29" spans="1:13" x14ac:dyDescent="0.25">
      <c r="A29" s="116" t="str">
        <f>IF(ISBLANK(TBL_DATA[[#This Row],[Row.names]]), "",   DATE(YEAR(TBL_DATA[[#This Row],[Row.names]]), MONTH(TBL_DATA[[#This Row],[Row.names]]), DAY(TBL_DATA[[#This Row],[Row.names]])))</f>
        <v/>
      </c>
      <c r="B29" s="229" t="s">
        <v>174</v>
      </c>
      <c r="C29" s="2760" t="s">
        <v>2705</v>
      </c>
      <c r="D29" s="5291" t="n">
        <v>-0.01119820828667406</v>
      </c>
      <c r="E29" t="n" s="7821">
        <v>-0.11464380154906262</v>
      </c>
      <c r="F29"/>
      <c r="G29"/>
      <c r="H29"/>
      <c r="I29"/>
      <c r="J29"/>
      <c r="K29"/>
      <c r="L29"/>
      <c r="M29" s="5"/>
      <c r="N29"/>
      <c r="O29"/>
      <c r="P29" t="n" s="34319">
        <v>-0.11464380154906262</v>
      </c>
      <c r="Q29"/>
      <c r="R29"/>
      <c r="S29"/>
      <c r="T29"/>
      <c r="U29"/>
      <c r="V29"/>
      <c r="W29"/>
      <c r="X29"/>
      <c r="Y29"/>
      <c r="Z29"/>
      <c r="AA29" t="n" s="60439">
        <v>0.0</v>
      </c>
      <c r="AB29" t="n" s="62969">
        <v>0.0</v>
      </c>
      <c r="AC29" t="n" s="65499">
        <v>0.17279196803568533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</row>
    <row r="30" spans="1:13" x14ac:dyDescent="0.25">
      <c r="A30" s="116" t="str">
        <f>IF(ISBLANK(TBL_DATA[[#This Row],[Row.names]]), "",   DATE(YEAR(TBL_DATA[[#This Row],[Row.names]]), MONTH(TBL_DATA[[#This Row],[Row.names]]), DAY(TBL_DATA[[#This Row],[Row.names]])))</f>
        <v/>
      </c>
      <c r="B30" s="230" t="s">
        <v>175</v>
      </c>
      <c r="C30" s="2761" t="s">
        <v>2706</v>
      </c>
      <c r="D30" s="5292" t="n">
        <v>-0.021517553793884425</v>
      </c>
      <c r="E30" t="n" s="7822">
        <v>-0.1336945011759797</v>
      </c>
      <c r="F30"/>
      <c r="G30"/>
      <c r="H30"/>
      <c r="I30"/>
      <c r="J30"/>
      <c r="K30"/>
      <c r="L30"/>
      <c r="M30" s="5"/>
      <c r="N30"/>
      <c r="O30"/>
      <c r="P30" t="n" s="34320">
        <v>-0.1336945011759797</v>
      </c>
      <c r="Q30"/>
      <c r="R30"/>
      <c r="S30"/>
      <c r="T30"/>
      <c r="U30"/>
      <c r="V30"/>
      <c r="W30"/>
      <c r="X30"/>
      <c r="Y30"/>
      <c r="Z30"/>
      <c r="AA30" t="n" s="60440">
        <v>0.0</v>
      </c>
      <c r="AB30" t="n" s="62970">
        <v>0.0</v>
      </c>
      <c r="AC30" t="n" s="65500">
        <v>0.17307996079487767</v>
      </c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</row>
    <row r="31" spans="1:13" x14ac:dyDescent="0.25">
      <c r="A31" s="116" t="str">
        <f>IF(ISBLANK(TBL_DATA[[#This Row],[Row.names]]), "",   DATE(YEAR(TBL_DATA[[#This Row],[Row.names]]), MONTH(TBL_DATA[[#This Row],[Row.names]]), DAY(TBL_DATA[[#This Row],[Row.names]])))</f>
        <v/>
      </c>
      <c r="B31" s="231" t="s">
        <v>176</v>
      </c>
      <c r="C31" s="2762" t="s">
        <v>2707</v>
      </c>
      <c r="D31" s="5293" t="n">
        <v>-0.03125000000000011</v>
      </c>
      <c r="E31" t="n" s="7823">
        <v>-0.1607665480142304</v>
      </c>
      <c r="F31"/>
      <c r="G31"/>
      <c r="H31"/>
      <c r="I31"/>
      <c r="J31"/>
      <c r="K31"/>
      <c r="L31"/>
      <c r="M31" s="5"/>
      <c r="N31"/>
      <c r="O31"/>
      <c r="P31" t="n" s="34321">
        <v>-0.1607665480142304</v>
      </c>
      <c r="Q31"/>
      <c r="R31"/>
      <c r="S31"/>
      <c r="T31"/>
      <c r="U31"/>
      <c r="V31"/>
      <c r="W31"/>
      <c r="X31"/>
      <c r="Y31"/>
      <c r="Z31"/>
      <c r="AA31" t="n" s="60441">
        <v>0.0</v>
      </c>
      <c r="AB31" t="n" s="62971">
        <v>0.0</v>
      </c>
      <c r="AC31" t="n" s="65501">
        <v>0.19187894977526768</v>
      </c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</row>
    <row r="32" spans="1:13" x14ac:dyDescent="0.25">
      <c r="A32" s="116" t="str">
        <f>IF(ISBLANK(TBL_DATA[[#This Row],[Row.names]]), "",   DATE(YEAR(TBL_DATA[[#This Row],[Row.names]]), MONTH(TBL_DATA[[#This Row],[Row.names]]), DAY(TBL_DATA[[#This Row],[Row.names]])))</f>
        <v/>
      </c>
      <c r="B32" s="232" t="s">
        <v>177</v>
      </c>
      <c r="C32" s="2763" t="s">
        <v>2708</v>
      </c>
      <c r="D32" s="5294" t="n">
        <v>-0.0011947431302269385</v>
      </c>
      <c r="E32" t="n" s="7824">
        <v>-0.16176921641564712</v>
      </c>
      <c r="F32"/>
      <c r="G32"/>
      <c r="H32"/>
      <c r="I32"/>
      <c r="J32"/>
      <c r="K32"/>
      <c r="L32"/>
      <c r="M32" s="5"/>
      <c r="N32"/>
      <c r="O32"/>
      <c r="P32" t="n" s="34322">
        <v>-0.16176921641564712</v>
      </c>
      <c r="Q32"/>
      <c r="R32"/>
      <c r="S32"/>
      <c r="T32"/>
      <c r="U32"/>
      <c r="V32"/>
      <c r="W32"/>
      <c r="X32"/>
      <c r="Y32"/>
      <c r="Z32"/>
      <c r="AA32" t="n" s="60442">
        <v>0.0</v>
      </c>
      <c r="AB32" t="n" s="62972">
        <v>0.0</v>
      </c>
      <c r="AC32" t="n" s="65502">
        <v>0.23118830750972622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</row>
    <row r="33" spans="1:13" x14ac:dyDescent="0.25">
      <c r="A33" s="116" t="str">
        <f>IF(ISBLANK(TBL_DATA[[#This Row],[Row.names]]), "",   DATE(YEAR(TBL_DATA[[#This Row],[Row.names]]), MONTH(TBL_DATA[[#This Row],[Row.names]]), DAY(TBL_DATA[[#This Row],[Row.names]])))</f>
        <v/>
      </c>
      <c r="B33" s="233" t="s">
        <v>178</v>
      </c>
      <c r="C33" s="2764" t="s">
        <v>2709</v>
      </c>
      <c r="D33" s="5295" t="n">
        <v>-0.0011961722488037507</v>
      </c>
      <c r="E33" t="n" s="7825">
        <v>-0.16277188481706373</v>
      </c>
      <c r="F33"/>
      <c r="G33"/>
      <c r="H33"/>
      <c r="I33"/>
      <c r="J33"/>
      <c r="K33"/>
      <c r="L33"/>
      <c r="M33" s="5"/>
      <c r="N33"/>
      <c r="O33"/>
      <c r="P33" t="n" s="34323">
        <v>-0.16277188481706373</v>
      </c>
      <c r="Q33"/>
      <c r="R33"/>
      <c r="S33"/>
      <c r="T33"/>
      <c r="U33"/>
      <c r="V33"/>
      <c r="W33"/>
      <c r="X33"/>
      <c r="Y33"/>
      <c r="Z33"/>
      <c r="AA33" t="n" s="60443">
        <v>0.0</v>
      </c>
      <c r="AB33" t="n" s="62973">
        <v>0.0</v>
      </c>
      <c r="AC33" t="n" s="65503">
        <v>0.22180363724264904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</row>
    <row r="34" spans="1:13" x14ac:dyDescent="0.25">
      <c r="A34" s="116" t="str">
        <f>IF(ISBLANK(TBL_DATA[[#This Row],[Row.names]]), "",   DATE(YEAR(TBL_DATA[[#This Row],[Row.names]]), MONTH(TBL_DATA[[#This Row],[Row.names]]), DAY(TBL_DATA[[#This Row],[Row.names]])))</f>
        <v/>
      </c>
      <c r="B34" s="234" t="s">
        <v>179</v>
      </c>
      <c r="C34" s="2765" t="s">
        <v>2710</v>
      </c>
      <c r="D34" s="5296" t="n">
        <v>-0.003592814371257358</v>
      </c>
      <c r="E34" t="n" s="7826">
        <v>-0.16577989002131366</v>
      </c>
      <c r="F34"/>
      <c r="G34"/>
      <c r="H34"/>
      <c r="I34"/>
      <c r="J34"/>
      <c r="K34"/>
      <c r="L34"/>
      <c r="M34" s="5"/>
      <c r="N34"/>
      <c r="O34"/>
      <c r="P34" t="n" s="34324">
        <v>-0.16577989002131366</v>
      </c>
      <c r="Q34"/>
      <c r="R34"/>
      <c r="S34"/>
      <c r="T34"/>
      <c r="U34"/>
      <c r="V34"/>
      <c r="W34"/>
      <c r="X34"/>
      <c r="Y34"/>
      <c r="Z34"/>
      <c r="AA34" t="n" s="60444">
        <v>0.0</v>
      </c>
      <c r="AB34" t="n" s="62974">
        <v>0.0</v>
      </c>
      <c r="AC34" t="n" s="65504">
        <v>0.21280467954386184</v>
      </c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</row>
    <row r="35" spans="1:13" x14ac:dyDescent="0.25">
      <c r="A35" s="116" t="str">
        <f>IF(ISBLANK(TBL_DATA[[#This Row],[Row.names]]), "",   DATE(YEAR(TBL_DATA[[#This Row],[Row.names]]), MONTH(TBL_DATA[[#This Row],[Row.names]]), DAY(TBL_DATA[[#This Row],[Row.names]])))</f>
        <v/>
      </c>
      <c r="B35" s="235" t="s">
        <v>180</v>
      </c>
      <c r="C35" s="2766" t="s">
        <v>2711</v>
      </c>
      <c r="D35" s="5297" t="n">
        <v>-0.019230769230769273</v>
      </c>
      <c r="E35" t="n" s="7827">
        <v>-0.1818225844439808</v>
      </c>
      <c r="F35"/>
      <c r="G35"/>
      <c r="H35"/>
      <c r="I35"/>
      <c r="J35"/>
      <c r="K35"/>
      <c r="L35"/>
      <c r="M35" s="5"/>
      <c r="N35"/>
      <c r="O35"/>
      <c r="P35" t="n" s="34325">
        <v>-0.1818225844439808</v>
      </c>
      <c r="Q35"/>
      <c r="R35"/>
      <c r="S35"/>
      <c r="T35"/>
      <c r="U35"/>
      <c r="V35"/>
      <c r="W35"/>
      <c r="X35"/>
      <c r="Y35"/>
      <c r="Z35"/>
      <c r="AA35" t="n" s="60445">
        <v>0.0</v>
      </c>
      <c r="AB35" t="n" s="62975">
        <v>0.0</v>
      </c>
      <c r="AC35" t="n" s="65505">
        <v>0.20472055825562752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</row>
    <row r="36" spans="1:13" x14ac:dyDescent="0.25">
      <c r="A36" s="116" t="str">
        <f>IF(ISBLANK(TBL_DATA[[#This Row],[Row.names]]), "",   DATE(YEAR(TBL_DATA[[#This Row],[Row.names]]), MONTH(TBL_DATA[[#This Row],[Row.names]]), DAY(TBL_DATA[[#This Row],[Row.names]])))</f>
        <v/>
      </c>
      <c r="B36" s="236" t="s">
        <v>181</v>
      </c>
      <c r="C36" s="2767" t="s">
        <v>2712</v>
      </c>
      <c r="D36" s="5298" t="n">
        <v>-0.009803921568627416</v>
      </c>
      <c r="E36" t="n" s="7828">
        <v>-0.1898439316553142</v>
      </c>
      <c r="F36"/>
      <c r="G36"/>
      <c r="H36"/>
      <c r="I36"/>
      <c r="J36"/>
      <c r="K36"/>
      <c r="L36"/>
      <c r="M36" s="5"/>
      <c r="N36"/>
      <c r="O36"/>
      <c r="P36" t="n" s="34326">
        <v>-0.1898439316553142</v>
      </c>
      <c r="Q36"/>
      <c r="R36"/>
      <c r="S36"/>
      <c r="T36"/>
      <c r="U36"/>
      <c r="V36"/>
      <c r="W36"/>
      <c r="X36"/>
      <c r="Y36"/>
      <c r="Z36"/>
      <c r="AA36" t="n" s="60446">
        <v>0.0</v>
      </c>
      <c r="AB36" t="n" s="62976">
        <v>0.0</v>
      </c>
      <c r="AC36" t="n" s="65506">
        <v>0.21434708923687812</v>
      </c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</row>
    <row r="37" spans="1:13" x14ac:dyDescent="0.25">
      <c r="A37" s="116" t="str">
        <f>IF(ISBLANK(TBL_DATA[[#This Row],[Row.names]]), "",   DATE(YEAR(TBL_DATA[[#This Row],[Row.names]]), MONTH(TBL_DATA[[#This Row],[Row.names]]), DAY(TBL_DATA[[#This Row],[Row.names]])))</f>
        <v/>
      </c>
      <c r="B37" s="237" t="s">
        <v>182</v>
      </c>
      <c r="C37" s="2768" t="s">
        <v>2713</v>
      </c>
      <c r="D37" s="5299" t="n">
        <v>0.011138613861386037</v>
      </c>
      <c r="E37" t="n" s="7829">
        <v>-0.1808199160425641</v>
      </c>
      <c r="F37"/>
      <c r="G37"/>
      <c r="H37"/>
      <c r="I37"/>
      <c r="J37"/>
      <c r="K37"/>
      <c r="L37"/>
      <c r="M37" s="5"/>
      <c r="N37"/>
      <c r="O37"/>
      <c r="P37" t="n" s="34327">
        <v>-0.1808199160425641</v>
      </c>
      <c r="Q37"/>
      <c r="R37"/>
      <c r="S37"/>
      <c r="T37"/>
      <c r="U37"/>
      <c r="V37"/>
      <c r="W37"/>
      <c r="X37"/>
      <c r="Y37"/>
      <c r="Z37"/>
      <c r="AA37" t="n" s="60447">
        <v>0.0</v>
      </c>
      <c r="AB37" t="n" s="62977">
        <v>0.0</v>
      </c>
      <c r="AC37" t="n" s="65507">
        <v>0.21017115761003105</v>
      </c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</row>
    <row r="38" spans="1:13" x14ac:dyDescent="0.25">
      <c r="A38" s="116" t="str">
        <f>IF(ISBLANK(TBL_DATA[[#This Row],[Row.names]]), "",   DATE(YEAR(TBL_DATA[[#This Row],[Row.names]]), MONTH(TBL_DATA[[#This Row],[Row.names]]), DAY(TBL_DATA[[#This Row],[Row.names]])))</f>
        <v/>
      </c>
      <c r="B38" s="238" t="s">
        <v>183</v>
      </c>
      <c r="C38" s="2769" t="s">
        <v>2714</v>
      </c>
      <c r="D38" s="5300" t="n">
        <v>-0.00244798041615657</v>
      </c>
      <c r="E38" t="n" s="7830">
        <v>-0.1828252528453974</v>
      </c>
      <c r="F38"/>
      <c r="G38"/>
      <c r="H38"/>
      <c r="I38"/>
      <c r="J38"/>
      <c r="K38"/>
      <c r="L38"/>
      <c r="M38" s="5"/>
      <c r="N38"/>
      <c r="O38"/>
      <c r="P38" t="n" s="34328">
        <v>-0.1828252528453974</v>
      </c>
      <c r="Q38"/>
      <c r="R38"/>
      <c r="S38"/>
      <c r="T38"/>
      <c r="U38"/>
      <c r="V38"/>
      <c r="W38"/>
      <c r="X38"/>
      <c r="Y38"/>
      <c r="Z38"/>
      <c r="AA38" t="n" s="60448">
        <v>0.0</v>
      </c>
      <c r="AB38" t="n" s="62978">
        <v>0.0</v>
      </c>
      <c r="AC38" t="n" s="65508">
        <v>0.2077964852717246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</row>
    <row r="39" spans="1:13" x14ac:dyDescent="0.25">
      <c r="A39" s="116" t="str">
        <f>IF(ISBLANK(TBL_DATA[[#This Row],[Row.names]]), "",   DATE(YEAR(TBL_DATA[[#This Row],[Row.names]]), MONTH(TBL_DATA[[#This Row],[Row.names]]), DAY(TBL_DATA[[#This Row],[Row.names]])))</f>
        <v/>
      </c>
      <c r="B39" s="239" t="s">
        <v>184</v>
      </c>
      <c r="C39" s="2770" t="s">
        <v>2715</v>
      </c>
      <c r="D39" s="5301" t="n">
        <v>0.0</v>
      </c>
      <c r="E39" t="n" s="7831">
        <v>-0.1828252528453974</v>
      </c>
      <c r="F39"/>
      <c r="G39"/>
      <c r="H39"/>
      <c r="I39"/>
      <c r="J39"/>
      <c r="K39"/>
      <c r="L39"/>
      <c r="M39" s="5"/>
      <c r="N39"/>
      <c r="O39"/>
      <c r="P39" t="n" s="34329">
        <v>-0.1828252528453974</v>
      </c>
      <c r="Q39"/>
      <c r="R39"/>
      <c r="S39"/>
      <c r="T39"/>
      <c r="U39"/>
      <c r="V39"/>
      <c r="W39"/>
      <c r="X39"/>
      <c r="Y39"/>
      <c r="Z39"/>
      <c r="AA39" t="n" s="60449">
        <v>0.0</v>
      </c>
      <c r="AB39" t="n" s="62979">
        <v>0.0</v>
      </c>
      <c r="AC39" t="n" s="65509">
        <v>0.19959269583940661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</row>
    <row r="40" spans="1:13" x14ac:dyDescent="0.25">
      <c r="A40" s="116" t="str">
        <f>IF(ISBLANK(TBL_DATA[[#This Row],[Row.names]]), "",   DATE(YEAR(TBL_DATA[[#This Row],[Row.names]]), MONTH(TBL_DATA[[#This Row],[Row.names]]), DAY(TBL_DATA[[#This Row],[Row.names]])))</f>
        <v/>
      </c>
      <c r="B40" s="240" t="s">
        <v>185</v>
      </c>
      <c r="C40" s="2771" t="s">
        <v>2716</v>
      </c>
      <c r="D40" s="5302" t="n">
        <v>-0.004907975460122782</v>
      </c>
      <c r="E40" t="n" s="7832">
        <v>-0.18683592645106428</v>
      </c>
      <c r="F40"/>
      <c r="G40"/>
      <c r="H40"/>
      <c r="I40"/>
      <c r="J40"/>
      <c r="K40"/>
      <c r="L40"/>
      <c r="M40" s="5"/>
      <c r="N40"/>
      <c r="O40"/>
      <c r="P40" t="n" s="34330">
        <v>-0.18683592645106428</v>
      </c>
      <c r="Q40"/>
      <c r="R40"/>
      <c r="S40"/>
      <c r="T40"/>
      <c r="U40"/>
      <c r="V40"/>
      <c r="W40"/>
      <c r="X40"/>
      <c r="Y40"/>
      <c r="Z40"/>
      <c r="AA40" t="n" s="60450">
        <v>0.0</v>
      </c>
      <c r="AB40" t="n" s="62980">
        <v>0.0</v>
      </c>
      <c r="AC40" t="n" s="65510">
        <v>0.19144300270194728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</row>
    <row r="41" spans="1:13" x14ac:dyDescent="0.25">
      <c r="A41" s="116" t="str">
        <f>IF(ISBLANK(TBL_DATA[[#This Row],[Row.names]]), "",   DATE(YEAR(TBL_DATA[[#This Row],[Row.names]]), MONTH(TBL_DATA[[#This Row],[Row.names]]), DAY(TBL_DATA[[#This Row],[Row.names]])))</f>
        <v/>
      </c>
      <c r="B41" s="241" t="s">
        <v>186</v>
      </c>
      <c r="C41" s="2772" t="s">
        <v>2717</v>
      </c>
      <c r="D41" s="5303" t="n">
        <v>-0.023427866831072675</v>
      </c>
      <c r="E41" t="n" s="7833">
        <v>-0.20588662607798125</v>
      </c>
      <c r="F41"/>
      <c r="G41"/>
      <c r="H41"/>
      <c r="I41"/>
      <c r="J41"/>
      <c r="K41"/>
      <c r="L41"/>
      <c r="M41" s="5"/>
      <c r="N41"/>
      <c r="O41"/>
      <c r="P41" t="n" s="34331">
        <v>-0.20588662607798125</v>
      </c>
      <c r="Q41"/>
      <c r="R41"/>
      <c r="S41"/>
      <c r="T41"/>
      <c r="U41"/>
      <c r="V41"/>
      <c r="W41"/>
      <c r="X41"/>
      <c r="Y41"/>
      <c r="Z41"/>
      <c r="AA41" t="n" s="60451">
        <v>0.0</v>
      </c>
      <c r="AB41" t="n" s="62981">
        <v>0.0</v>
      </c>
      <c r="AC41" t="n" s="65511">
        <v>0.1848962277954904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</row>
    <row r="42" spans="1:13" x14ac:dyDescent="0.25">
      <c r="A42" s="116" t="str">
        <f>IF(ISBLANK(TBL_DATA[[#This Row],[Row.names]]), "",   DATE(YEAR(TBL_DATA[[#This Row],[Row.names]]), MONTH(TBL_DATA[[#This Row],[Row.names]]), DAY(TBL_DATA[[#This Row],[Row.names]])))</f>
        <v/>
      </c>
      <c r="B42" s="242" t="s">
        <v>187</v>
      </c>
      <c r="C42" s="2773" t="s">
        <v>2718</v>
      </c>
      <c r="D42" s="5304" t="n">
        <v>-0.002525252525252486</v>
      </c>
      <c r="E42" t="n" s="7834">
        <v>-0.20789196288081468</v>
      </c>
      <c r="F42"/>
      <c r="G42"/>
      <c r="H42"/>
      <c r="I42"/>
      <c r="J42"/>
      <c r="K42"/>
      <c r="L42"/>
      <c r="M42" s="5"/>
      <c r="N42"/>
      <c r="O42"/>
      <c r="P42" t="n" s="34332">
        <v>-0.20789196288081468</v>
      </c>
      <c r="Q42"/>
      <c r="R42"/>
      <c r="S42"/>
      <c r="T42"/>
      <c r="U42"/>
      <c r="V42"/>
      <c r="W42"/>
      <c r="X42"/>
      <c r="Y42"/>
      <c r="Z42"/>
      <c r="AA42" t="n" s="60452">
        <v>0.0</v>
      </c>
      <c r="AB42" t="n" s="62982">
        <v>0.0</v>
      </c>
      <c r="AC42" t="n" s="65512">
        <v>0.2059931569871924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</row>
    <row r="43" spans="1:13" x14ac:dyDescent="0.25">
      <c r="A43" s="116" t="str">
        <f>IF(ISBLANK(TBL_DATA[[#This Row],[Row.names]]), "",   DATE(YEAR(TBL_DATA[[#This Row],[Row.names]]), MONTH(TBL_DATA[[#This Row],[Row.names]]), DAY(TBL_DATA[[#This Row],[Row.names]])))</f>
        <v/>
      </c>
      <c r="B43" s="243" t="s">
        <v>188</v>
      </c>
      <c r="C43" s="2774" t="s">
        <v>2719</v>
      </c>
      <c r="D43" s="5305" t="n">
        <v>0.013924050632911245</v>
      </c>
      <c r="E43" t="n" s="7835">
        <v>-0.19686261046523112</v>
      </c>
      <c r="F43"/>
      <c r="G43"/>
      <c r="H43"/>
      <c r="I43"/>
      <c r="J43"/>
      <c r="K43"/>
      <c r="L43"/>
      <c r="M43" s="5"/>
      <c r="N43"/>
      <c r="O43"/>
      <c r="P43" t="n" s="34333">
        <v>-0.19686261046523112</v>
      </c>
      <c r="Q43"/>
      <c r="R43"/>
      <c r="S43"/>
      <c r="T43"/>
      <c r="U43"/>
      <c r="V43"/>
      <c r="W43"/>
      <c r="X43"/>
      <c r="Y43"/>
      <c r="Z43"/>
      <c r="AA43" t="n" s="60453">
        <v>0.0</v>
      </c>
      <c r="AB43" t="n" s="62983">
        <v>0.0</v>
      </c>
      <c r="AC43" t="n" s="65513">
        <v>0.19788434134094143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</row>
    <row r="44" spans="1:13" x14ac:dyDescent="0.25">
      <c r="A44" s="116" t="str">
        <f>IF(ISBLANK(TBL_DATA[[#This Row],[Row.names]]), "",   DATE(YEAR(TBL_DATA[[#This Row],[Row.names]]), MONTH(TBL_DATA[[#This Row],[Row.names]]), DAY(TBL_DATA[[#This Row],[Row.names]])))</f>
        <v/>
      </c>
      <c r="B44" s="244" t="s">
        <v>189</v>
      </c>
      <c r="C44" s="2775" t="s">
        <v>2720</v>
      </c>
      <c r="D44" s="5306" t="n">
        <v>0.009987515605493158</v>
      </c>
      <c r="E44" t="n" s="7836">
        <v>-0.1888412632538976</v>
      </c>
      <c r="F44"/>
      <c r="G44"/>
      <c r="H44"/>
      <c r="I44"/>
      <c r="J44"/>
      <c r="K44"/>
      <c r="L44"/>
      <c r="M44" s="5"/>
      <c r="N44"/>
      <c r="O44"/>
      <c r="P44" t="n" s="34334">
        <v>-0.1888412632538976</v>
      </c>
      <c r="Q44"/>
      <c r="R44"/>
      <c r="S44"/>
      <c r="T44"/>
      <c r="U44"/>
      <c r="V44"/>
      <c r="W44"/>
      <c r="X44"/>
      <c r="Y44"/>
      <c r="Z44"/>
      <c r="AA44" t="n" s="60454">
        <v>0.0</v>
      </c>
      <c r="AB44" t="n" s="62984">
        <v>0.0</v>
      </c>
      <c r="AC44" t="n" s="65514">
        <v>0.19996027774264888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</row>
    <row r="45" spans="1:13" x14ac:dyDescent="0.25">
      <c r="A45" s="116" t="str">
        <f>IF(ISBLANK(TBL_DATA[[#This Row],[Row.names]]), "",   DATE(YEAR(TBL_DATA[[#This Row],[Row.names]]), MONTH(TBL_DATA[[#This Row],[Row.names]]), DAY(TBL_DATA[[#This Row],[Row.names]])))</f>
        <v/>
      </c>
      <c r="B45" s="245" t="s">
        <v>190</v>
      </c>
      <c r="C45" s="2776" t="s">
        <v>2721</v>
      </c>
      <c r="D45" s="5307" t="n">
        <v>-0.0049443757725585735</v>
      </c>
      <c r="E45" t="n" s="7837">
        <v>-0.19285193685956425</v>
      </c>
      <c r="F45"/>
      <c r="G45"/>
      <c r="H45"/>
      <c r="I45"/>
      <c r="J45"/>
      <c r="K45"/>
      <c r="L45"/>
      <c r="M45" s="5"/>
      <c r="N45"/>
      <c r="O45"/>
      <c r="P45" t="n" s="34335">
        <v>-0.19285193685956425</v>
      </c>
      <c r="Q45"/>
      <c r="R45"/>
      <c r="S45"/>
      <c r="T45"/>
      <c r="U45"/>
      <c r="V45"/>
      <c r="W45"/>
      <c r="X45"/>
      <c r="Y45"/>
      <c r="Z45"/>
      <c r="AA45" t="n" s="60455">
        <v>0.0</v>
      </c>
      <c r="AB45" t="n" s="62985">
        <v>0.0</v>
      </c>
      <c r="AC45" t="n" s="65515">
        <v>0.19705894623915637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</row>
    <row r="46" spans="1:13" x14ac:dyDescent="0.25">
      <c r="A46" s="116" t="str">
        <f>IF(ISBLANK(TBL_DATA[[#This Row],[Row.names]]), "",   DATE(YEAR(TBL_DATA[[#This Row],[Row.names]]), MONTH(TBL_DATA[[#This Row],[Row.names]]), DAY(TBL_DATA[[#This Row],[Row.names]])))</f>
        <v/>
      </c>
      <c r="B46" s="246" t="s">
        <v>191</v>
      </c>
      <c r="C46" s="2777" t="s">
        <v>2722</v>
      </c>
      <c r="D46" s="5308" t="n">
        <v>-0.0198757763975157</v>
      </c>
      <c r="E46" t="n" s="7838">
        <v>-0.2088946312822315</v>
      </c>
      <c r="F46"/>
      <c r="G46"/>
      <c r="H46"/>
      <c r="I46"/>
      <c r="J46"/>
      <c r="K46"/>
      <c r="L46"/>
      <c r="M46" s="5"/>
      <c r="N46"/>
      <c r="O46"/>
      <c r="P46" t="n" s="34336">
        <v>-0.2088946312822315</v>
      </c>
      <c r="Q46"/>
      <c r="R46"/>
      <c r="S46"/>
      <c r="T46"/>
      <c r="U46"/>
      <c r="V46"/>
      <c r="W46"/>
      <c r="X46"/>
      <c r="Y46"/>
      <c r="Z46"/>
      <c r="AA46" t="n" s="60456">
        <v>0.0</v>
      </c>
      <c r="AB46" t="n" s="62986">
        <v>0.0</v>
      </c>
      <c r="AC46" t="n" s="65516">
        <v>0.1902655392954014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</row>
    <row r="47" spans="1:13" x14ac:dyDescent="0.25">
      <c r="A47" s="116" t="str">
        <f>IF(ISBLANK(TBL_DATA[[#This Row],[Row.names]]), "",   DATE(YEAR(TBL_DATA[[#This Row],[Row.names]]), MONTH(TBL_DATA[[#This Row],[Row.names]]), DAY(TBL_DATA[[#This Row],[Row.names]])))</f>
        <v/>
      </c>
      <c r="B47" s="247" t="s">
        <v>192</v>
      </c>
      <c r="C47" s="2778" t="s">
        <v>2723</v>
      </c>
      <c r="D47" s="5309" t="n">
        <v>0.0025348542458809575</v>
      </c>
      <c r="E47" t="n" s="7839">
        <v>-0.20688929447939797</v>
      </c>
      <c r="F47"/>
      <c r="G47"/>
      <c r="H47"/>
      <c r="I47"/>
      <c r="J47"/>
      <c r="K47"/>
      <c r="L47"/>
      <c r="M47" s="5"/>
      <c r="N47"/>
      <c r="O47"/>
      <c r="P47" t="n" s="34337">
        <v>-0.20688929447939797</v>
      </c>
      <c r="Q47"/>
      <c r="R47"/>
      <c r="S47"/>
      <c r="T47"/>
      <c r="U47"/>
      <c r="V47"/>
      <c r="W47"/>
      <c r="X47"/>
      <c r="Y47"/>
      <c r="Z47"/>
      <c r="AA47" t="n" s="60457">
        <v>0.0</v>
      </c>
      <c r="AB47" t="n" s="62987">
        <v>0.0</v>
      </c>
      <c r="AC47" t="n" s="65517">
        <v>0.20297318767591008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</row>
    <row r="48" spans="1:13" x14ac:dyDescent="0.25">
      <c r="A48" s="116" t="str">
        <f>IF(ISBLANK(TBL_DATA[[#This Row],[Row.names]]), "",   DATE(YEAR(TBL_DATA[[#This Row],[Row.names]]), MONTH(TBL_DATA[[#This Row],[Row.names]]), DAY(TBL_DATA[[#This Row],[Row.names]])))</f>
        <v/>
      </c>
      <c r="B48" s="248" t="s">
        <v>193</v>
      </c>
      <c r="C48" s="2779" t="s">
        <v>2724</v>
      </c>
      <c r="D48" s="5310" t="n">
        <v>0.011378002528444897</v>
      </c>
      <c r="E48" t="n" s="7840">
        <v>-0.19786527886664784</v>
      </c>
      <c r="F48"/>
      <c r="G48"/>
      <c r="H48"/>
      <c r="I48"/>
      <c r="J48"/>
      <c r="K48"/>
      <c r="L48"/>
      <c r="M48" s="5"/>
      <c r="N48"/>
      <c r="O48"/>
      <c r="P48" t="n" s="34338">
        <v>-0.19786527886664784</v>
      </c>
      <c r="Q48"/>
      <c r="R48"/>
      <c r="S48"/>
      <c r="T48"/>
      <c r="U48"/>
      <c r="V48"/>
      <c r="W48"/>
      <c r="X48"/>
      <c r="Y48"/>
      <c r="Z48"/>
      <c r="AA48" t="n" s="60458">
        <v>0.0</v>
      </c>
      <c r="AB48" t="n" s="62988">
        <v>0.0</v>
      </c>
      <c r="AC48" t="n" s="65518">
        <v>0.1950410907145033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</row>
    <row r="49" spans="1:22" x14ac:dyDescent="0.25">
      <c r="A49" s="116" t="str">
        <f>IF(ISBLANK(TBL_DATA[[#This Row],[Row.names]]), "",   DATE(YEAR(TBL_DATA[[#This Row],[Row.names]]), MONTH(TBL_DATA[[#This Row],[Row.names]]), DAY(TBL_DATA[[#This Row],[Row.names]])))</f>
        <v/>
      </c>
      <c r="B49" s="249" t="s">
        <v>194</v>
      </c>
      <c r="C49" s="2780" t="s">
        <v>2725</v>
      </c>
      <c r="D49" s="5311" t="n">
        <v>0.006250000000000089</v>
      </c>
      <c r="E49" t="n" s="7841">
        <v>-0.19285193685956437</v>
      </c>
      <c r="F49"/>
      <c r="G49"/>
      <c r="H49"/>
      <c r="I49"/>
      <c r="J49"/>
      <c r="K49"/>
      <c r="L49"/>
      <c r="M49" s="5"/>
      <c r="N49"/>
      <c r="O49"/>
      <c r="P49" t="n" s="34339">
        <v>-0.19285193685956437</v>
      </c>
      <c r="Q49"/>
      <c r="R49"/>
      <c r="S49"/>
      <c r="T49"/>
      <c r="U49"/>
      <c r="V49"/>
      <c r="W49"/>
      <c r="X49"/>
      <c r="Y49"/>
      <c r="Z49"/>
      <c r="AA49" t="n" s="60459">
        <v>0.0</v>
      </c>
      <c r="AB49" t="n" s="62989">
        <v>0.0</v>
      </c>
      <c r="AC49" t="n" s="65519">
        <v>0.1940321749514363</v>
      </c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</row>
    <row r="50" spans="1:22" x14ac:dyDescent="0.25">
      <c r="A50" s="116" t="str">
        <f>IF(ISBLANK(TBL_DATA[[#This Row],[Row.names]]), "",   DATE(YEAR(TBL_DATA[[#This Row],[Row.names]]), MONTH(TBL_DATA[[#This Row],[Row.names]]), DAY(TBL_DATA[[#This Row],[Row.names]])))</f>
        <v/>
      </c>
      <c r="B50" s="250" t="s">
        <v>195</v>
      </c>
      <c r="C50" s="2781" t="s">
        <v>2726</v>
      </c>
      <c r="D50" s="5312" t="n">
        <v>-0.011180124223602594</v>
      </c>
      <c r="E50" t="n" s="7842">
        <v>-0.2018759524723147</v>
      </c>
      <c r="F50"/>
      <c r="G50"/>
      <c r="H50"/>
      <c r="I50"/>
      <c r="J50"/>
      <c r="K50"/>
      <c r="L50"/>
      <c r="M50" s="5"/>
      <c r="N50"/>
      <c r="O50"/>
      <c r="P50" t="n" s="34340">
        <v>-0.2018759524723147</v>
      </c>
      <c r="Q50"/>
      <c r="R50"/>
      <c r="S50"/>
      <c r="T50"/>
      <c r="U50"/>
      <c r="V50"/>
      <c r="W50"/>
      <c r="X50"/>
      <c r="Y50"/>
      <c r="Z50"/>
      <c r="AA50" t="n" s="60460">
        <v>0.0</v>
      </c>
      <c r="AB50" t="n" s="62990">
        <v>0.0</v>
      </c>
      <c r="AC50" t="n" s="65520">
        <v>0.188272715751283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</row>
    <row r="51" spans="1:22" x14ac:dyDescent="0.25">
      <c r="A51" s="116" t="str">
        <f>IF(ISBLANK(TBL_DATA[[#This Row],[Row.names]]), "",   DATE(YEAR(TBL_DATA[[#This Row],[Row.names]]), MONTH(TBL_DATA[[#This Row],[Row.names]]), DAY(TBL_DATA[[#This Row],[Row.names]])))</f>
        <v/>
      </c>
      <c r="B51" s="251" t="s">
        <v>196</v>
      </c>
      <c r="C51" s="2782" t="s">
        <v>2727</v>
      </c>
      <c r="D51" s="5313" t="n">
        <v>0.002512562814070307</v>
      </c>
      <c r="E51" t="n" s="7843">
        <v>-0.19987061566948128</v>
      </c>
      <c r="F51"/>
      <c r="G51"/>
      <c r="H51"/>
      <c r="I51"/>
      <c r="J51"/>
      <c r="K51"/>
      <c r="L51"/>
      <c r="M51" s="5"/>
      <c r="N51"/>
      <c r="O51"/>
      <c r="P51" t="n" s="34341">
        <v>-0.19987061566948128</v>
      </c>
      <c r="Q51"/>
      <c r="R51"/>
      <c r="S51"/>
      <c r="T51"/>
      <c r="U51"/>
      <c r="V51"/>
      <c r="W51"/>
      <c r="X51"/>
      <c r="Y51"/>
      <c r="Z51"/>
      <c r="AA51" t="n" s="60461">
        <v>0.0</v>
      </c>
      <c r="AB51" t="n" s="62991">
        <v>0.0</v>
      </c>
      <c r="AC51" t="n" s="65521">
        <v>0.1873258287101238</v>
      </c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</row>
    <row r="52" spans="1:22" x14ac:dyDescent="0.25">
      <c r="A52" s="116" t="str">
        <f>IF(ISBLANK(TBL_DATA[[#This Row],[Row.names]]), "",   DATE(YEAR(TBL_DATA[[#This Row],[Row.names]]), MONTH(TBL_DATA[[#This Row],[Row.names]]), DAY(TBL_DATA[[#This Row],[Row.names]])))</f>
        <v/>
      </c>
      <c r="B52" s="252" t="s">
        <v>197</v>
      </c>
      <c r="C52" s="2783" t="s">
        <v>2728</v>
      </c>
      <c r="D52" s="5314" t="n">
        <v>-0.011278195488721887</v>
      </c>
      <c r="E52" t="n" s="7844">
        <v>-0.20889463128223162</v>
      </c>
      <c r="F52"/>
      <c r="G52"/>
      <c r="H52"/>
      <c r="I52"/>
      <c r="J52"/>
      <c r="K52"/>
      <c r="L52"/>
      <c r="M52" s="5"/>
      <c r="N52"/>
      <c r="O52"/>
      <c r="P52" t="n" s="34342">
        <v>-0.20889463128223162</v>
      </c>
      <c r="Q52"/>
      <c r="R52"/>
      <c r="S52"/>
      <c r="T52"/>
      <c r="U52"/>
      <c r="V52"/>
      <c r="W52"/>
      <c r="X52"/>
      <c r="Y52"/>
      <c r="Z52"/>
      <c r="AA52" t="n" s="60462">
        <v>0.0</v>
      </c>
      <c r="AB52" t="n" s="62992">
        <v>0.0</v>
      </c>
      <c r="AC52" t="n" s="65522">
        <v>0.1800558306651153</v>
      </c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</row>
    <row r="53" spans="1:22" x14ac:dyDescent="0.25">
      <c r="A53" s="116" t="str">
        <f>IF(ISBLANK(TBL_DATA[[#This Row],[Row.names]]), "",   DATE(YEAR(TBL_DATA[[#This Row],[Row.names]]), MONTH(TBL_DATA[[#This Row],[Row.names]]), DAY(TBL_DATA[[#This Row],[Row.names]])))</f>
        <v/>
      </c>
      <c r="B53" s="253" t="s">
        <v>198</v>
      </c>
      <c r="C53" s="2784" t="s">
        <v>2729</v>
      </c>
      <c r="D53" s="5315" t="n">
        <v>0.010139416983523386</v>
      </c>
      <c r="E53" t="n" s="7845">
        <v>-0.2008732840708981</v>
      </c>
      <c r="F53"/>
      <c r="G53"/>
      <c r="H53"/>
      <c r="I53"/>
      <c r="J53"/>
      <c r="K53"/>
      <c r="L53"/>
      <c r="M53" s="5"/>
      <c r="N53"/>
      <c r="O53"/>
      <c r="P53" t="n" s="34343">
        <v>-0.2008732840708981</v>
      </c>
      <c r="Q53"/>
      <c r="R53"/>
      <c r="S53"/>
      <c r="T53"/>
      <c r="U53"/>
      <c r="V53"/>
      <c r="W53"/>
      <c r="X53"/>
      <c r="Y53"/>
      <c r="Z53"/>
      <c r="AA53" t="n" s="60463">
        <v>0.0</v>
      </c>
      <c r="AB53" t="n" s="62993">
        <v>0.0</v>
      </c>
      <c r="AC53" t="n" s="65523">
        <v>0.17986279724609497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</row>
    <row r="54" spans="1:22" x14ac:dyDescent="0.25">
      <c r="A54" s="116" t="str">
        <f>IF(ISBLANK(TBL_DATA[[#This Row],[Row.names]]), "",   DATE(YEAR(TBL_DATA[[#This Row],[Row.names]]), MONTH(TBL_DATA[[#This Row],[Row.names]]), DAY(TBL_DATA[[#This Row],[Row.names]])))</f>
        <v/>
      </c>
      <c r="B54" s="254" t="s">
        <v>199</v>
      </c>
      <c r="C54" s="2785" t="s">
        <v>2730</v>
      </c>
      <c r="D54" s="5316" t="n">
        <v>-0.01505646173149311</v>
      </c>
      <c r="E54" t="n" s="7846">
        <v>-0.21290530488789838</v>
      </c>
      <c r="F54"/>
      <c r="G54"/>
      <c r="H54"/>
      <c r="I54"/>
      <c r="J54"/>
      <c r="K54"/>
      <c r="L54"/>
      <c r="M54" s="5"/>
      <c r="N54"/>
      <c r="O54"/>
      <c r="P54" t="n" s="34344">
        <v>-0.21290530488789838</v>
      </c>
      <c r="Q54"/>
      <c r="R54"/>
      <c r="S54"/>
      <c r="T54"/>
      <c r="U54"/>
      <c r="V54"/>
      <c r="W54"/>
      <c r="X54"/>
      <c r="Y54"/>
      <c r="Z54"/>
      <c r="AA54" t="n" s="60464">
        <v>0.0</v>
      </c>
      <c r="AB54" t="n" s="62994">
        <v>0.0</v>
      </c>
      <c r="AC54" t="n" s="65524">
        <v>0.17852618564847364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</row>
    <row r="55" spans="1:22" x14ac:dyDescent="0.25">
      <c r="A55" s="116" t="str">
        <f>IF(ISBLANK(TBL_DATA[[#This Row],[Row.names]]), "",   DATE(YEAR(TBL_DATA[[#This Row],[Row.names]]), MONTH(TBL_DATA[[#This Row],[Row.names]]), DAY(TBL_DATA[[#This Row],[Row.names]])))</f>
        <v/>
      </c>
      <c r="B55" s="255" t="s">
        <v>200</v>
      </c>
      <c r="C55" s="2786" t="s">
        <v>2731</v>
      </c>
      <c r="D55" s="5317" t="n">
        <v>0.003821656050955413</v>
      </c>
      <c r="E55" t="n" s="7847">
        <v>-0.20989729968364834</v>
      </c>
      <c r="F55"/>
      <c r="G55"/>
      <c r="H55"/>
      <c r="I55"/>
      <c r="J55"/>
      <c r="K55"/>
      <c r="L55"/>
      <c r="M55" s="5"/>
      <c r="N55"/>
      <c r="O55"/>
      <c r="P55" t="n" s="34345">
        <v>-0.20989729968364834</v>
      </c>
      <c r="Q55"/>
      <c r="R55"/>
      <c r="S55"/>
      <c r="T55"/>
      <c r="U55"/>
      <c r="V55"/>
      <c r="W55"/>
      <c r="X55"/>
      <c r="Y55"/>
      <c r="Z55"/>
      <c r="AA55" t="n" s="60465">
        <v>0.0</v>
      </c>
      <c r="AB55" t="n" s="62995">
        <v>0.0</v>
      </c>
      <c r="AC55" t="n" s="65525">
        <v>0.1839521627050377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</row>
    <row r="56" spans="1:22" x14ac:dyDescent="0.25">
      <c r="A56" s="116" t="str">
        <f>IF(ISBLANK(TBL_DATA[[#This Row],[Row.names]]), "",   DATE(YEAR(TBL_DATA[[#This Row],[Row.names]]), MONTH(TBL_DATA[[#This Row],[Row.names]]), DAY(TBL_DATA[[#This Row],[Row.names]])))</f>
        <v/>
      </c>
      <c r="B56" s="256" t="s">
        <v>201</v>
      </c>
      <c r="C56" s="2787" t="s">
        <v>2732</v>
      </c>
      <c r="D56" s="5318" t="n">
        <v>0.0050761421319796</v>
      </c>
      <c r="E56" t="n" s="7848">
        <v>-0.2058866260779817</v>
      </c>
      <c r="F56"/>
      <c r="G56"/>
      <c r="H56"/>
      <c r="I56"/>
      <c r="J56"/>
      <c r="K56"/>
      <c r="L56"/>
      <c r="M56" s="5"/>
      <c r="N56"/>
      <c r="O56"/>
      <c r="P56" t="n" s="34346">
        <v>-0.2058866260779817</v>
      </c>
      <c r="Q56"/>
      <c r="R56"/>
      <c r="S56"/>
      <c r="T56"/>
      <c r="U56"/>
      <c r="V56"/>
      <c r="W56"/>
      <c r="X56"/>
      <c r="Y56"/>
      <c r="Z56"/>
      <c r="AA56" t="n" s="60466">
        <v>0.0</v>
      </c>
      <c r="AB56" t="n" s="62996">
        <v>0.0</v>
      </c>
      <c r="AC56" t="n" s="65526">
        <v>0.17731212459912507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</row>
    <row r="57" spans="1:22" x14ac:dyDescent="0.25">
      <c r="A57" s="116" t="str">
        <f>IF(ISBLANK(TBL_DATA[[#This Row],[Row.names]]), "",   DATE(YEAR(TBL_DATA[[#This Row],[Row.names]]), MONTH(TBL_DATA[[#This Row],[Row.names]]), DAY(TBL_DATA[[#This Row],[Row.names]])))</f>
        <v/>
      </c>
      <c r="B57" s="257" t="s">
        <v>202</v>
      </c>
      <c r="C57" s="2788" t="s">
        <v>2733</v>
      </c>
      <c r="D57" s="5319" t="n">
        <v>-0.007575757575757569</v>
      </c>
      <c r="E57" t="n" s="7849">
        <v>-0.21190263648648178</v>
      </c>
      <c r="F57"/>
      <c r="G57"/>
      <c r="H57"/>
      <c r="I57"/>
      <c r="J57"/>
      <c r="K57"/>
      <c r="L57"/>
      <c r="M57" s="5"/>
      <c r="N57"/>
      <c r="O57"/>
      <c r="P57" t="n" s="34347">
        <v>-0.21190263648648178</v>
      </c>
      <c r="Q57"/>
      <c r="R57"/>
      <c r="S57"/>
      <c r="T57"/>
      <c r="U57"/>
      <c r="V57"/>
      <c r="W57"/>
      <c r="X57"/>
      <c r="Y57"/>
      <c r="Z57"/>
      <c r="AA57" t="n" s="60467">
        <v>0.0</v>
      </c>
      <c r="AB57" t="n" s="62997">
        <v>0.0</v>
      </c>
      <c r="AC57" t="n" s="65527">
        <v>0.17164556799334932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</row>
    <row r="58" spans="1:22" x14ac:dyDescent="0.25">
      <c r="A58" s="116" t="str">
        <f>IF(ISBLANK(TBL_DATA[[#This Row],[Row.names]]), "",   DATE(YEAR(TBL_DATA[[#This Row],[Row.names]]), MONTH(TBL_DATA[[#This Row],[Row.names]]), DAY(TBL_DATA[[#This Row],[Row.names]])))</f>
        <v/>
      </c>
      <c r="B58" s="258" t="s">
        <v>203</v>
      </c>
      <c r="C58" s="2789" t="s">
        <v>2734</v>
      </c>
      <c r="D58" s="5320" t="n">
        <v>-0.010178117048346036</v>
      </c>
      <c r="E58" t="n" s="7850">
        <v>-0.2199239836978153</v>
      </c>
      <c r="F58"/>
      <c r="G58"/>
      <c r="H58"/>
      <c r="I58"/>
      <c r="J58"/>
      <c r="K58"/>
      <c r="L58"/>
      <c r="M58" s="5"/>
      <c r="N58"/>
      <c r="O58"/>
      <c r="P58" t="n" s="34348">
        <v>-0.2199239836978153</v>
      </c>
      <c r="Q58"/>
      <c r="R58"/>
      <c r="S58"/>
      <c r="T58"/>
      <c r="U58"/>
      <c r="V58"/>
      <c r="W58"/>
      <c r="X58"/>
      <c r="Y58"/>
      <c r="Z58"/>
      <c r="AA58" t="n" s="60468">
        <v>0.0</v>
      </c>
      <c r="AB58" t="n" s="62998">
        <v>0.0</v>
      </c>
      <c r="AC58" t="n" s="65528">
        <v>0.1680336765502428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</row>
    <row r="59" spans="1:22" x14ac:dyDescent="0.25">
      <c r="A59" s="116" t="str">
        <f>IF(ISBLANK(TBL_DATA[[#This Row],[Row.names]]), "",   DATE(YEAR(TBL_DATA[[#This Row],[Row.names]]), MONTH(TBL_DATA[[#This Row],[Row.names]]), DAY(TBL_DATA[[#This Row],[Row.names]])))</f>
        <v/>
      </c>
      <c r="B59" s="259" t="s">
        <v>204</v>
      </c>
      <c r="C59" s="2790" t="s">
        <v>2735</v>
      </c>
      <c r="D59" s="5321" t="n">
        <v>0.010282776349614497</v>
      </c>
      <c r="E59" t="n" s="7851">
        <v>-0.21190263648648167</v>
      </c>
      <c r="F59"/>
      <c r="G59"/>
      <c r="H59"/>
      <c r="I59"/>
      <c r="J59"/>
      <c r="K59"/>
      <c r="L59"/>
      <c r="M59" s="5"/>
      <c r="N59"/>
      <c r="O59"/>
      <c r="P59" t="n" s="34349">
        <v>-0.21190263648648167</v>
      </c>
      <c r="Q59"/>
      <c r="R59"/>
      <c r="S59"/>
      <c r="T59"/>
      <c r="U59"/>
      <c r="V59"/>
      <c r="W59"/>
      <c r="X59"/>
      <c r="Y59"/>
      <c r="Z59"/>
      <c r="AA59" t="n" s="60469">
        <v>0.0</v>
      </c>
      <c r="AB59" t="n" s="62999">
        <v>0.0</v>
      </c>
      <c r="AC59" t="n" s="65529">
        <v>0.1674177645570826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</row>
    <row r="60" spans="1:22" x14ac:dyDescent="0.25">
      <c r="A60" s="116" t="str">
        <f>IF(ISBLANK(TBL_DATA[[#This Row],[Row.names]]), "",   DATE(YEAR(TBL_DATA[[#This Row],[Row.names]]), MONTH(TBL_DATA[[#This Row],[Row.names]]), DAY(TBL_DATA[[#This Row],[Row.names]])))</f>
        <v/>
      </c>
      <c r="B60" s="260" t="s">
        <v>205</v>
      </c>
      <c r="C60" s="2791" t="s">
        <v>2736</v>
      </c>
      <c r="D60" s="5322" t="n">
        <v>-0.010178117048346036</v>
      </c>
      <c r="E60" t="n" s="7852">
        <v>-0.21992398369781518</v>
      </c>
      <c r="F60"/>
      <c r="G60"/>
      <c r="H60"/>
      <c r="I60"/>
      <c r="J60"/>
      <c r="K60"/>
      <c r="L60"/>
      <c r="M60" s="5"/>
      <c r="N60"/>
      <c r="O60"/>
      <c r="P60" t="n" s="34350">
        <v>-0.21992398369781518</v>
      </c>
      <c r="Q60"/>
      <c r="R60"/>
      <c r="S60"/>
      <c r="T60"/>
      <c r="U60"/>
      <c r="V60"/>
      <c r="W60"/>
      <c r="X60"/>
      <c r="Y60"/>
      <c r="Z60"/>
      <c r="AA60" t="n" s="60470">
        <v>0.0</v>
      </c>
      <c r="AB60" t="n" s="63000">
        <v>0.0</v>
      </c>
      <c r="AC60" t="n" s="65530">
        <v>0.1671973977450368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</row>
    <row r="61" spans="1:22" x14ac:dyDescent="0.25">
      <c r="A61" s="116" t="str">
        <f>IF(ISBLANK(TBL_DATA[[#This Row],[Row.names]]), "",   DATE(YEAR(TBL_DATA[[#This Row],[Row.names]]), MONTH(TBL_DATA[[#This Row],[Row.names]]), DAY(TBL_DATA[[#This Row],[Row.names]])))</f>
        <v/>
      </c>
      <c r="B61" s="261" t="s">
        <v>206</v>
      </c>
      <c r="C61" s="2792" t="s">
        <v>2737</v>
      </c>
      <c r="D61" s="5323" t="n">
        <v>-0.010282776349614386</v>
      </c>
      <c r="E61" t="n" s="7853">
        <v>-0.2279453309091487</v>
      </c>
      <c r="F61"/>
      <c r="G61"/>
      <c r="H61"/>
      <c r="I61"/>
      <c r="J61"/>
      <c r="K61"/>
      <c r="L61"/>
      <c r="M61" s="5"/>
      <c r="N61"/>
      <c r="O61"/>
      <c r="P61" t="n" s="34351">
        <v>-0.2279453309091487</v>
      </c>
      <c r="Q61"/>
      <c r="R61"/>
      <c r="S61"/>
      <c r="T61"/>
      <c r="U61"/>
      <c r="V61"/>
      <c r="W61"/>
      <c r="X61"/>
      <c r="Y61"/>
      <c r="Z61"/>
      <c r="AA61" t="n" s="60471">
        <v>0.0</v>
      </c>
      <c r="AB61" t="n" s="63001">
        <v>0.0</v>
      </c>
      <c r="AC61" t="n" s="65531">
        <v>0.16664569894957842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</row>
    <row r="62" spans="1:22" x14ac:dyDescent="0.25">
      <c r="A62" s="116" t="str">
        <f>IF(ISBLANK(TBL_DATA[[#This Row],[Row.names]]), "",   DATE(YEAR(TBL_DATA[[#This Row],[Row.names]]), MONTH(TBL_DATA[[#This Row],[Row.names]]), DAY(TBL_DATA[[#This Row],[Row.names]])))</f>
        <v/>
      </c>
      <c r="B62" s="262" t="s">
        <v>207</v>
      </c>
      <c r="C62" s="2793" t="s">
        <v>2738</v>
      </c>
      <c r="D62" s="5324" t="n">
        <v>-0.003896103896103953</v>
      </c>
      <c r="E62" t="n" s="7854">
        <v>-0.23095333611339885</v>
      </c>
      <c r="F62"/>
      <c r="G62"/>
      <c r="H62"/>
      <c r="I62"/>
      <c r="J62"/>
      <c r="K62"/>
      <c r="L62"/>
      <c r="M62" s="5"/>
      <c r="N62"/>
      <c r="O62"/>
      <c r="P62" t="n" s="34352">
        <v>-0.23095333611339885</v>
      </c>
      <c r="Q62"/>
      <c r="R62"/>
      <c r="S62"/>
      <c r="T62"/>
      <c r="U62"/>
      <c r="V62"/>
      <c r="W62"/>
      <c r="X62"/>
      <c r="Y62"/>
      <c r="Z62"/>
      <c r="AA62" t="n" s="60472">
        <v>0.0</v>
      </c>
      <c r="AB62" t="n" s="63002">
        <v>0.0</v>
      </c>
      <c r="AC62" t="n" s="65532">
        <v>0.1662652682306608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</row>
    <row r="63" spans="1:22" x14ac:dyDescent="0.25">
      <c r="A63" s="116" t="str">
        <f>IF(ISBLANK(TBL_DATA[[#This Row],[Row.names]]), "",   DATE(YEAR(TBL_DATA[[#This Row],[Row.names]]), MONTH(TBL_DATA[[#This Row],[Row.names]]), DAY(TBL_DATA[[#This Row],[Row.names]])))</f>
        <v/>
      </c>
      <c r="B63" s="263" t="s">
        <v>208</v>
      </c>
      <c r="C63" s="2794" t="s">
        <v>2739</v>
      </c>
      <c r="D63" s="5325" t="n">
        <v>0.003911342894393766</v>
      </c>
      <c r="E63" t="n" s="7855">
        <v>-0.2279453309091487</v>
      </c>
      <c r="F63"/>
      <c r="G63"/>
      <c r="H63"/>
      <c r="I63"/>
      <c r="J63"/>
      <c r="K63"/>
      <c r="L63"/>
      <c r="M63" s="5"/>
      <c r="N63"/>
      <c r="O63"/>
      <c r="P63" t="n" s="34353">
        <v>-0.2279453309091487</v>
      </c>
      <c r="Q63"/>
      <c r="R63"/>
      <c r="S63"/>
      <c r="T63"/>
      <c r="U63"/>
      <c r="V63"/>
      <c r="W63"/>
      <c r="X63"/>
      <c r="Y63"/>
      <c r="Z63"/>
      <c r="AA63" t="n" s="60473">
        <v>0.0</v>
      </c>
      <c r="AB63" t="n" s="63003">
        <v>0.0</v>
      </c>
      <c r="AC63" t="n" s="65533">
        <v>0.16038969777197765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</row>
    <row r="64" spans="1:22" x14ac:dyDescent="0.25">
      <c r="A64" s="116" t="str">
        <f>IF(ISBLANK(TBL_DATA[[#This Row],[Row.names]]), "",   DATE(YEAR(TBL_DATA[[#This Row],[Row.names]]), MONTH(TBL_DATA[[#This Row],[Row.names]]), DAY(TBL_DATA[[#This Row],[Row.names]])))</f>
        <v/>
      </c>
      <c r="B64" s="264" t="s">
        <v>209</v>
      </c>
      <c r="C64" s="2795" t="s">
        <v>2740</v>
      </c>
      <c r="D64" s="5326" t="n">
        <v>0.010389610389610393</v>
      </c>
      <c r="E64" s="7856" t="n">
        <v>-0.21992398369781518</v>
      </c>
      <c r="F64" s="5"/>
      <c r="G64" s="2"/>
      <c r="H64"/>
      <c r="I64"/>
      <c r="J64" t="n" s="19500">
        <v>-0.5502032716700115</v>
      </c>
      <c r="K64" s="21964" t="n">
        <v>0.9826247131951201</v>
      </c>
      <c r="L64" s="24428" t="n">
        <v>0.255201552293186</v>
      </c>
      <c r="M64" s="26892" t="n">
        <v>0.009419370825539973</v>
      </c>
      <c r="N64" s="29356" t="n">
        <v>0.17326178474405912</v>
      </c>
      <c r="O64" s="31824" t="n">
        <v>0.16256602206647186</v>
      </c>
      <c r="P64" s="34354" t="n">
        <v>-0.21992398369781518</v>
      </c>
      <c r="Q64" s="36822" t="n">
        <v>-0.03273313762953288</v>
      </c>
      <c r="R64" s="39290" t="n">
        <v>-0.029064063186470805</v>
      </c>
      <c r="S64"/>
      <c r="T64"/>
      <c r="U64"/>
      <c r="V64" s="5"/>
      <c r="W64"/>
      <c r="X64"/>
      <c r="Y64"/>
      <c r="Z64" t="n" s="57948">
        <v>0.5051747740071607</v>
      </c>
      <c r="AA64" t="n" s="60474">
        <v>0.0</v>
      </c>
      <c r="AB64" t="n" s="63004">
        <v>0.0</v>
      </c>
      <c r="AC64" t="n" s="65534">
        <v>0.1548852240299664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</row>
    <row r="65" spans="1:23" x14ac:dyDescent="0.25">
      <c r="A65" s="116" t="str">
        <f>IF(ISBLANK(TBL_DATA[[#This Row],[Row.names]]), "",   DATE(YEAR(TBL_DATA[[#This Row],[Row.names]]), MONTH(TBL_DATA[[#This Row],[Row.names]]), DAY(TBL_DATA[[#This Row],[Row.names]])))</f>
        <v/>
      </c>
      <c r="B65" s="265" t="s">
        <v>210</v>
      </c>
      <c r="C65" s="2796" t="s">
        <v>2741</v>
      </c>
      <c r="D65" s="5327" t="n">
        <v>0.006426735218509005</v>
      </c>
      <c r="E65" s="7857" t="n">
        <v>-0.2149106416907317</v>
      </c>
      <c r="F65" s="5"/>
      <c r="G65" s="2"/>
      <c r="H65"/>
      <c r="I65"/>
      <c r="J65" t="n" s="19501">
        <v>-0.4660971165840343</v>
      </c>
      <c r="K65" s="21965" t="n">
        <v>1.0323103609510655</v>
      </c>
      <c r="L65" s="24429" t="n">
        <v>0.3007072090852888</v>
      </c>
      <c r="M65" s="26893" t="n">
        <v>0.008802944010007032</v>
      </c>
      <c r="N65" s="29357" t="n">
        <v>0.16710855522865253</v>
      </c>
      <c r="O65" s="31825" t="n">
        <v>0.15230961042361188</v>
      </c>
      <c r="P65" s="34355" t="n">
        <v>-0.2149106416907317</v>
      </c>
      <c r="Q65" s="36823" t="n">
        <v>-0.031155254478411325</v>
      </c>
      <c r="R65" s="39291" t="n">
        <v>-0.027616483767303898</v>
      </c>
      <c r="S65"/>
      <c r="T65"/>
      <c r="U65"/>
      <c r="V65" s="5"/>
      <c r="W65"/>
      <c r="X65"/>
      <c r="Y65"/>
      <c r="Z65" t="n" s="57949">
        <v>0.548367768094815</v>
      </c>
      <c r="AA65" t="n" s="60475">
        <v>0.0</v>
      </c>
      <c r="AB65" t="n" s="63005">
        <v>0.0</v>
      </c>
      <c r="AC65" t="n" s="65535">
        <v>0.15583241727459238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</row>
    <row r="66" spans="1:23" x14ac:dyDescent="0.25">
      <c r="A66" s="116" t="str">
        <f>IF(ISBLANK(TBL_DATA[[#This Row],[Row.names]]), "",   DATE(YEAR(TBL_DATA[[#This Row],[Row.names]]), MONTH(TBL_DATA[[#This Row],[Row.names]]), DAY(TBL_DATA[[#This Row],[Row.names]])))</f>
        <v/>
      </c>
      <c r="B66" s="266" t="s">
        <v>211</v>
      </c>
      <c r="C66" s="2797" t="s">
        <v>2742</v>
      </c>
      <c r="D66" s="5328" t="n">
        <v>0.005108556832694733</v>
      </c>
      <c r="E66" s="7858" t="n">
        <v>-0.21089996808506506</v>
      </c>
      <c r="F66" s="5"/>
      <c r="G66" s="2"/>
      <c r="H66" s="113"/>
      <c r="I66" s="5"/>
      <c r="J66" s="19502" t="n">
        <v>-0.4526883657027684</v>
      </c>
      <c r="K66" s="21966" t="n">
        <v>1.0409665227383815</v>
      </c>
      <c r="L66" s="24430" t="n">
        <v>0.3059842159368578</v>
      </c>
      <c r="M66" s="26894" t="n">
        <v>0.008811708866478227</v>
      </c>
      <c r="N66" s="29358" t="n">
        <v>0.1679096809443877</v>
      </c>
      <c r="O66" s="31826" t="n">
        <v>0.15195958913938395</v>
      </c>
      <c r="P66" s="34356" t="n">
        <v>-0.21089996808506506</v>
      </c>
      <c r="Q66" s="36824" t="n">
        <v>-0.03112569358378697</v>
      </c>
      <c r="R66" s="39292" t="n">
        <v>-0.027569957851260502</v>
      </c>
      <c r="S66" s="5"/>
      <c r="T66" s="5"/>
      <c r="U66" s="80"/>
      <c r="V66" s="5"/>
      <c r="W66" s="5"/>
      <c r="X66"/>
      <c r="Y66"/>
      <c r="Z66" t="n" s="57950">
        <v>0.5531584004034086</v>
      </c>
      <c r="AA66" t="n" s="60476">
        <v>0.0</v>
      </c>
      <c r="AB66" t="n" s="63006">
        <v>0.0</v>
      </c>
      <c r="AC66" t="n" s="65536">
        <v>0.15230512555987016</v>
      </c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</row>
    <row r="67" spans="1:23" x14ac:dyDescent="0.25">
      <c r="A67" s="116" t="str">
        <f>IF(ISBLANK(TBL_DATA[[#This Row],[Row.names]]), "",   DATE(YEAR(TBL_DATA[[#This Row],[Row.names]]), MONTH(TBL_DATA[[#This Row],[Row.names]]), DAY(TBL_DATA[[#This Row],[Row.names]])))</f>
        <v/>
      </c>
      <c r="B67" s="267" t="s">
        <v>212</v>
      </c>
      <c r="C67" s="2798" t="s">
        <v>2743</v>
      </c>
      <c r="D67" s="5329" t="n">
        <v>-0.010165184243964398</v>
      </c>
      <c r="E67" s="7859" t="n">
        <v>-0.21892131529639847</v>
      </c>
      <c r="F67" s="5"/>
      <c r="G67" s="2"/>
      <c r="H67" s="113"/>
      <c r="I67" s="5"/>
      <c r="J67" s="19503" t="n">
        <v>-0.47644413199154145</v>
      </c>
      <c r="K67" s="21967" t="n">
        <v>1.029757446917431</v>
      </c>
      <c r="L67" s="24431" t="n">
        <v>0.29677866869850417</v>
      </c>
      <c r="M67" s="26895" t="n">
        <v>0.008874398195449433</v>
      </c>
      <c r="N67" s="29359" t="n">
        <v>0.16799376524581988</v>
      </c>
      <c r="O67" s="31827" t="n">
        <v>0.1533135369569998</v>
      </c>
      <c r="P67" s="34357" t="n">
        <v>-0.21892131529639847</v>
      </c>
      <c r="Q67" s="36825" t="n">
        <v>-0.031350447719600265</v>
      </c>
      <c r="R67" s="39293" t="n">
        <v>-0.027792931377680314</v>
      </c>
      <c r="S67" s="5"/>
      <c r="T67" s="5"/>
      <c r="U67" s="80"/>
      <c r="V67" s="5"/>
      <c r="W67" s="5"/>
      <c r="X67"/>
      <c r="Y67"/>
      <c r="Z67" t="n" s="57951">
        <v>0.5447739611054333</v>
      </c>
      <c r="AA67" t="n" s="60477">
        <v>0.0</v>
      </c>
      <c r="AB67" t="n" s="63007">
        <v>0.0</v>
      </c>
      <c r="AC67" t="n" s="65537">
        <v>0.14793800469859172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</row>
    <row r="68" spans="1:23" x14ac:dyDescent="0.25">
      <c r="A68" s="116" t="str">
        <f>IF(ISBLANK(TBL_DATA[[#This Row],[Row.names]]), "",   DATE(YEAR(TBL_DATA[[#This Row],[Row.names]]), MONTH(TBL_DATA[[#This Row],[Row.names]]), DAY(TBL_DATA[[#This Row],[Row.names]])))</f>
        <v/>
      </c>
      <c r="B68" s="268" t="s">
        <v>213</v>
      </c>
      <c r="C68" s="2799" t="s">
        <v>2744</v>
      </c>
      <c r="D68" s="5330" t="n">
        <v>-0.012836970474967901</v>
      </c>
      <c r="E68" s="7860" t="n">
        <v>-0.22894799931056542</v>
      </c>
      <c r="F68" s="5"/>
      <c r="G68" s="2"/>
      <c r="H68" s="113"/>
      <c r="I68" s="5"/>
      <c r="J68" s="19504" t="n">
        <v>-0.4739235169547389</v>
      </c>
      <c r="K68" s="21968" t="n">
        <v>1.0550813246689033</v>
      </c>
      <c r="L68" s="24432" t="n">
        <v>0.30389676315733566</v>
      </c>
      <c r="M68" s="26896" t="n">
        <v>0.008876392731146024</v>
      </c>
      <c r="N68" s="29360" t="n">
        <v>0.16888845115977913</v>
      </c>
      <c r="O68" s="31828" t="n">
        <v>0.1547726918467565</v>
      </c>
      <c r="P68" s="34358" t="n">
        <v>-0.22894799931056542</v>
      </c>
      <c r="Q68" s="36826" t="n">
        <v>-0.03158832057413266</v>
      </c>
      <c r="R68" s="39294" t="n">
        <v>-0.0280118579352764</v>
      </c>
      <c r="S68" s="5"/>
      <c r="T68" s="5"/>
      <c r="U68" s="80"/>
      <c r="V68" s="5"/>
      <c r="W68" s="5"/>
      <c r="X68"/>
      <c r="Y68"/>
      <c r="Z68" t="n" s="57952">
        <v>0.5512683222871922</v>
      </c>
      <c r="AA68" t="n" s="60478">
        <v>0.0</v>
      </c>
      <c r="AB68" t="n" s="63008">
        <v>0.0</v>
      </c>
      <c r="AC68" t="n" s="65538">
        <v>0.1489354221178471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</row>
    <row r="69" spans="1:23" x14ac:dyDescent="0.25">
      <c r="A69" s="116" t="str">
        <f>IF(ISBLANK(TBL_DATA[[#This Row],[Row.names]]), "",   DATE(YEAR(TBL_DATA[[#This Row],[Row.names]]), MONTH(TBL_DATA[[#This Row],[Row.names]]), DAY(TBL_DATA[[#This Row],[Row.names]])))</f>
        <v/>
      </c>
      <c r="B69" s="269" t="s">
        <v>214</v>
      </c>
      <c r="C69" s="2800" t="s">
        <v>2745</v>
      </c>
      <c r="D69" s="5331" t="n">
        <v>-0.011703511053316129</v>
      </c>
      <c r="E69" s="7861" t="n">
        <v>-0.23797201492331577</v>
      </c>
      <c r="F69" s="5"/>
      <c r="G69" s="2"/>
      <c r="H69" s="113"/>
      <c r="I69" s="5"/>
      <c r="J69" s="19505" t="n">
        <v>-0.480960875644484</v>
      </c>
      <c r="K69" s="21969" t="n">
        <v>1.0641280572991283</v>
      </c>
      <c r="L69" s="24433" t="n">
        <v>0.30611465832053386</v>
      </c>
      <c r="M69" s="26897" t="n">
        <v>0.008904251023064998</v>
      </c>
      <c r="N69" s="29361" t="n">
        <v>0.16968904624924994</v>
      </c>
      <c r="O69" s="31829" t="n">
        <v>0.15640783971844704</v>
      </c>
      <c r="P69" s="34359" t="n">
        <v>-0.23797201492331577</v>
      </c>
      <c r="Q69" s="36827" t="n">
        <v>-0.031857830453584014</v>
      </c>
      <c r="R69" s="39295" t="n">
        <v>-0.02826441403010434</v>
      </c>
      <c r="S69" s="5"/>
      <c r="T69" s="5"/>
      <c r="U69" s="80"/>
      <c r="V69" s="5"/>
      <c r="W69" s="5"/>
      <c r="X69"/>
      <c r="Y69"/>
      <c r="Z69" t="n" s="57953">
        <v>0.5532762947393769</v>
      </c>
      <c r="AA69" t="n" s="60479">
        <v>1.0</v>
      </c>
      <c r="AB69" t="n" s="63009">
        <v>1.0</v>
      </c>
      <c r="AC69" t="n" s="65539">
        <v>0.1538947478232971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</row>
    <row r="70" spans="1:23" x14ac:dyDescent="0.25">
      <c r="A70" s="116" t="str">
        <f>IF(ISBLANK(TBL_DATA[[#This Row],[Row.names]]), "",   DATE(YEAR(TBL_DATA[[#This Row],[Row.names]]), MONTH(TBL_DATA[[#This Row],[Row.names]]), DAY(TBL_DATA[[#This Row],[Row.names]])))</f>
        <v/>
      </c>
      <c r="B70" s="270" t="s">
        <v>215</v>
      </c>
      <c r="C70" s="2801" t="s">
        <v>2746</v>
      </c>
      <c r="D70" s="5332" t="n">
        <v>0.003947368421052699</v>
      </c>
      <c r="E70" s="7862" t="n">
        <v>-0.23496400971906561</v>
      </c>
      <c r="F70" s="5"/>
      <c r="G70" s="2"/>
      <c r="H70" s="113"/>
      <c r="I70" s="5"/>
      <c r="J70" s="19506" t="n">
        <v>-0.46889529924470685</v>
      </c>
      <c r="K70" s="21970" t="n">
        <v>1.055578946803012</v>
      </c>
      <c r="L70" s="24434" t="n">
        <v>0.2997160425227904</v>
      </c>
      <c r="M70" s="26898" t="n">
        <v>0.008972770309488499</v>
      </c>
      <c r="N70" s="29362" t="n">
        <v>0.1702118265826367</v>
      </c>
      <c r="O70" s="31830" t="n">
        <v>0.15640783971844704</v>
      </c>
      <c r="P70" s="34360" t="n">
        <v>-0.23496400971906561</v>
      </c>
      <c r="Q70" s="36828" t="n">
        <v>-0.031882245439610116</v>
      </c>
      <c r="R70" s="39296" t="n">
        <v>-0.02827775836968987</v>
      </c>
      <c r="S70" s="5"/>
      <c r="T70" s="5"/>
      <c r="U70" s="80"/>
      <c r="V70" s="5"/>
      <c r="W70" s="5"/>
      <c r="X70"/>
      <c r="Y70"/>
      <c r="Z70" t="n" s="57954">
        <v>0.5474632796113272</v>
      </c>
      <c r="AA70" t="n" s="60480">
        <v>0.0</v>
      </c>
      <c r="AB70" t="n" s="63010">
        <v>0.0</v>
      </c>
      <c r="AC70" t="n" s="65540">
        <v>0.15655213275032412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</row>
    <row r="71" spans="1:23" x14ac:dyDescent="0.25">
      <c r="A71" s="116" t="str">
        <f>IF(ISBLANK(TBL_DATA[[#This Row],[Row.names]]), "",   DATE(YEAR(TBL_DATA[[#This Row],[Row.names]]), MONTH(TBL_DATA[[#This Row],[Row.names]]), DAY(TBL_DATA[[#This Row],[Row.names]])))</f>
        <v/>
      </c>
      <c r="B71" s="271" t="s">
        <v>216</v>
      </c>
      <c r="C71" s="2802" t="s">
        <v>2747</v>
      </c>
      <c r="D71" s="5333" t="n">
        <v>0.0</v>
      </c>
      <c r="E71" s="7863" t="n">
        <v>-0.23496400971906561</v>
      </c>
      <c r="F71" s="5"/>
      <c r="G71" s="2"/>
      <c r="H71" s="113"/>
      <c r="I71" s="5"/>
      <c r="J71" s="19507" t="n">
        <v>-0.47624347004286993</v>
      </c>
      <c r="K71" s="21971" t="n">
        <v>1.0540820504492183</v>
      </c>
      <c r="L71" s="24435" t="n">
        <v>0.3009912181699797</v>
      </c>
      <c r="M71" s="26899" t="n">
        <v>0.008934817875250925</v>
      </c>
      <c r="N71" s="29363" t="n">
        <v>0.16964640419391755</v>
      </c>
      <c r="O71" s="31831" t="n">
        <v>0.15640783971844704</v>
      </c>
      <c r="P71" s="34361" t="n">
        <v>-0.23496400971906561</v>
      </c>
      <c r="Q71" s="36829" t="n">
        <v>-0.03185441646252862</v>
      </c>
      <c r="R71" s="39297" t="n">
        <v>-0.028261903047612842</v>
      </c>
      <c r="S71" s="5"/>
      <c r="T71" s="5"/>
      <c r="U71" s="80"/>
      <c r="V71" s="5"/>
      <c r="W71" s="5"/>
      <c r="X71"/>
      <c r="Y71"/>
      <c r="Z71" t="n" s="57955">
        <v>0.54862666556592</v>
      </c>
      <c r="AA71" t="n" s="60481">
        <v>0.0</v>
      </c>
      <c r="AB71" t="n" s="63011">
        <v>0.0</v>
      </c>
      <c r="AC71" t="n" s="65541">
        <v>0.1512490890718778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</row>
    <row r="72" spans="1:23" x14ac:dyDescent="0.25">
      <c r="A72" s="116" t="str">
        <f>IF(ISBLANK(TBL_DATA[[#This Row],[Row.names]]), "",   DATE(YEAR(TBL_DATA[[#This Row],[Row.names]]), MONTH(TBL_DATA[[#This Row],[Row.names]]), DAY(TBL_DATA[[#This Row],[Row.names]])))</f>
        <v/>
      </c>
      <c r="B72" s="272" t="s">
        <v>217</v>
      </c>
      <c r="C72" s="2803" t="s">
        <v>2748</v>
      </c>
      <c r="D72" s="5334" t="n">
        <v>-0.001310615989515096</v>
      </c>
      <c r="E72" s="7864" t="n">
        <v>-0.23596667812048233</v>
      </c>
      <c r="F72" s="5"/>
      <c r="G72" s="2"/>
      <c r="H72" s="113"/>
      <c r="I72" s="5"/>
      <c r="J72" s="19508" t="n">
        <v>-0.47053738505360776</v>
      </c>
      <c r="K72" s="21972" t="n">
        <v>1.0503859978817742</v>
      </c>
      <c r="L72" s="24436" t="n">
        <v>0.2989284360706599</v>
      </c>
      <c r="M72" s="26900" t="n">
        <v>0.008929621776406996</v>
      </c>
      <c r="N72" s="29364" t="n">
        <v>0.16929812903359348</v>
      </c>
      <c r="O72" s="31832" t="n">
        <v>0.15530438487541978</v>
      </c>
      <c r="P72" s="34362" t="n">
        <v>-0.23596667812048233</v>
      </c>
      <c r="Q72" s="36830" t="n">
        <v>-0.03166855828025724</v>
      </c>
      <c r="R72" s="39298" t="n">
        <v>-0.028083420106753097</v>
      </c>
      <c r="S72" s="5"/>
      <c r="T72" s="5"/>
      <c r="U72" s="80"/>
      <c r="V72" s="5"/>
      <c r="W72" s="5"/>
      <c r="X72"/>
      <c r="Y72"/>
      <c r="Z72" t="n" s="57956">
        <v>0.5467434828790005</v>
      </c>
      <c r="AA72" t="n" s="60482">
        <v>0.0</v>
      </c>
      <c r="AB72" t="n" s="63012">
        <v>0.0</v>
      </c>
      <c r="AC72" t="n" s="65542">
        <v>0.14507357643333352</v>
      </c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</row>
    <row r="73" spans="1:23" x14ac:dyDescent="0.25">
      <c r="A73" s="116" t="str">
        <f>IF(ISBLANK(TBL_DATA[[#This Row],[Row.names]]), "",   DATE(YEAR(TBL_DATA[[#This Row],[Row.names]]), MONTH(TBL_DATA[[#This Row],[Row.names]]), DAY(TBL_DATA[[#This Row],[Row.names]])))</f>
        <v/>
      </c>
      <c r="B73" s="273" t="s">
        <v>218</v>
      </c>
      <c r="C73" s="2804" t="s">
        <v>2749</v>
      </c>
      <c r="D73" s="5335" t="n">
        <v>-0.005249343832021025</v>
      </c>
      <c r="E73" s="7865" t="n">
        <v>-0.2399773517261491</v>
      </c>
      <c r="F73" s="5"/>
      <c r="G73" s="2"/>
      <c r="H73" s="113"/>
      <c r="I73" s="5"/>
      <c r="J73" s="19509" t="n">
        <v>-0.46608454174076974</v>
      </c>
      <c r="K73" s="21973" t="n">
        <v>1.0402178608899824</v>
      </c>
      <c r="L73" s="24437" t="n">
        <v>0.28966140739722457</v>
      </c>
      <c r="M73" s="26901" t="n">
        <v>0.008923407157294418</v>
      </c>
      <c r="N73" s="29365" t="n">
        <v>0.1680731248286812</v>
      </c>
      <c r="O73" s="31833" t="n">
        <v>0.15324420972509709</v>
      </c>
      <c r="P73" s="34363" t="n">
        <v>-0.2399773517261491</v>
      </c>
      <c r="Q73" s="36831" t="n">
        <v>-0.03133109737389304</v>
      </c>
      <c r="R73" s="39299" t="n">
        <v>-0.027771900475480383</v>
      </c>
      <c r="S73" s="5"/>
      <c r="T73" s="5"/>
      <c r="U73" s="80"/>
      <c r="V73" s="5"/>
      <c r="W73" s="5"/>
      <c r="X73"/>
      <c r="Y73"/>
      <c r="Z73" t="n" s="57957">
        <v>0.538202013557386</v>
      </c>
      <c r="AA73" t="n" s="60483">
        <v>0.0</v>
      </c>
      <c r="AB73" t="n" s="63013">
        <v>0.0</v>
      </c>
      <c r="AC73" t="n" s="65543">
        <v>0.13925780392905068</v>
      </c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</row>
    <row r="74" spans="1:23" x14ac:dyDescent="0.25">
      <c r="A74" s="116" t="str">
        <f>IF(ISBLANK(TBL_DATA[[#This Row],[Row.names]]), "",   DATE(YEAR(TBL_DATA[[#This Row],[Row.names]]), MONTH(TBL_DATA[[#This Row],[Row.names]]), DAY(TBL_DATA[[#This Row],[Row.names]])))</f>
        <v/>
      </c>
      <c r="B74" s="274" t="s">
        <v>219</v>
      </c>
      <c r="C74" s="2805" t="s">
        <v>2750</v>
      </c>
      <c r="D74" s="5336" t="n">
        <v>0.0026385224274405594</v>
      </c>
      <c r="E74" s="7866" t="n">
        <v>-0.23797201492331577</v>
      </c>
      <c r="F74" s="5"/>
      <c r="G74" s="2"/>
      <c r="H74" s="113"/>
      <c r="I74" s="5"/>
      <c r="J74" s="19510" t="n">
        <v>-0.4576428250778304</v>
      </c>
      <c r="K74" s="21974" t="n">
        <v>1.0496877121030497</v>
      </c>
      <c r="L74" s="24438" t="n">
        <v>0.28551665107896657</v>
      </c>
      <c r="M74" s="26902" t="n">
        <v>0.008945744509044383</v>
      </c>
      <c r="N74" s="29366" t="n">
        <v>0.1680044189482345</v>
      </c>
      <c r="O74" s="31834" t="n">
        <v>0.15204053616434693</v>
      </c>
      <c r="P74" s="34364" t="n">
        <v>-0.23797201492331577</v>
      </c>
      <c r="Q74" s="36832" t="n">
        <v>-0.031125635231949896</v>
      </c>
      <c r="R74" s="39300" t="n">
        <v>-0.027567893282130825</v>
      </c>
      <c r="S74" s="5"/>
      <c r="T74" s="5"/>
      <c r="U74" s="80"/>
      <c r="V74" s="5"/>
      <c r="W74" s="5"/>
      <c r="X74"/>
      <c r="Y74"/>
      <c r="Z74" t="n" s="57958">
        <v>0.534337581570833</v>
      </c>
      <c r="AA74" t="n" s="60484">
        <v>0.0</v>
      </c>
      <c r="AB74" t="n" s="63014">
        <v>0.0</v>
      </c>
      <c r="AC74" t="n" s="65544">
        <v>0.13556631022411356</v>
      </c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</row>
    <row r="75" spans="1:23" x14ac:dyDescent="0.25">
      <c r="A75" s="116" t="str">
        <f>IF(ISBLANK(TBL_DATA[[#This Row],[Row.names]]), "",   DATE(YEAR(TBL_DATA[[#This Row],[Row.names]]), MONTH(TBL_DATA[[#This Row],[Row.names]]), DAY(TBL_DATA[[#This Row],[Row.names]])))</f>
        <v/>
      </c>
      <c r="B75" s="275" t="s">
        <v>220</v>
      </c>
      <c r="C75" s="2806" t="s">
        <v>2751</v>
      </c>
      <c r="D75" s="5337" t="n">
        <v>0.007894736842105399</v>
      </c>
      <c r="E75" s="7867" t="n">
        <v>-0.23195600451481557</v>
      </c>
      <c r="F75" s="5"/>
      <c r="G75" s="2"/>
      <c r="H75" s="113"/>
      <c r="I75" s="5"/>
      <c r="J75" s="19511" t="n">
        <v>-0.4769845363157883</v>
      </c>
      <c r="K75" s="21975" t="n">
        <v>1.0770199598809262</v>
      </c>
      <c r="L75" s="24439" t="n">
        <v>0.30901913958411215</v>
      </c>
      <c r="M75" s="26903" t="n">
        <v>0.008787161525816177</v>
      </c>
      <c r="N75" s="29367" t="n">
        <v>0.16780924023206648</v>
      </c>
      <c r="O75" s="31835" t="n">
        <v>0.15204053616434693</v>
      </c>
      <c r="P75" s="34365" t="n">
        <v>-0.23195600451481557</v>
      </c>
      <c r="Q75" s="36833" t="n">
        <v>-0.031104356048661425</v>
      </c>
      <c r="R75" s="39301" t="n">
        <v>-0.02755074729671042</v>
      </c>
      <c r="S75" s="5"/>
      <c r="T75" s="5"/>
      <c r="U75" s="80"/>
      <c r="V75" s="5"/>
      <c r="W75" s="5"/>
      <c r="X75"/>
      <c r="Y75"/>
      <c r="Z75" t="n" s="57959">
        <v>0.5558948997644357</v>
      </c>
      <c r="AA75" t="n" s="60485">
        <v>0.0</v>
      </c>
      <c r="AB75" t="n" s="63015">
        <v>0.0</v>
      </c>
      <c r="AC75" t="n" s="65545">
        <v>0.130605936645907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</row>
    <row r="76" spans="1:23" x14ac:dyDescent="0.25">
      <c r="A76" s="116" t="str">
        <f>IF(ISBLANK(TBL_DATA[[#This Row],[Row.names]]), "",   DATE(YEAR(TBL_DATA[[#This Row],[Row.names]]), MONTH(TBL_DATA[[#This Row],[Row.names]]), DAY(TBL_DATA[[#This Row],[Row.names]])))</f>
        <v/>
      </c>
      <c r="B76" s="276" t="s">
        <v>221</v>
      </c>
      <c r="C76" s="2807" t="s">
        <v>2752</v>
      </c>
      <c r="D76" s="5338" t="n">
        <v>0.006527415143602999</v>
      </c>
      <c r="E76" s="7868" t="n">
        <v>-0.2269426625077322</v>
      </c>
      <c r="F76" s="5"/>
      <c r="G76" s="2"/>
      <c r="H76" s="113"/>
      <c r="I76" s="5"/>
      <c r="J76" s="19512" t="n">
        <v>-0.49824298177022097</v>
      </c>
      <c r="K76" s="21976" t="n">
        <v>1.1125614138520965</v>
      </c>
      <c r="L76" s="24440" t="n">
        <v>0.3342771134237859</v>
      </c>
      <c r="M76" s="26904" t="n">
        <v>0.008665731492254837</v>
      </c>
      <c r="N76" s="29368" t="n">
        <v>0.1686004598748533</v>
      </c>
      <c r="O76" s="31836" t="n">
        <v>0.15204053616434693</v>
      </c>
      <c r="P76" s="34366" t="n">
        <v>-0.2269426625077322</v>
      </c>
      <c r="Q76" s="36834" t="n">
        <v>-0.031166372178725553</v>
      </c>
      <c r="R76" s="39302" t="n">
        <v>-0.02759600818109538</v>
      </c>
      <c r="S76" s="5"/>
      <c r="T76" s="5"/>
      <c r="U76" s="80"/>
      <c r="V76" s="5"/>
      <c r="W76" s="5"/>
      <c r="X76"/>
      <c r="Y76"/>
      <c r="Z76" t="n" s="57960">
        <v>0.5781670290009504</v>
      </c>
      <c r="AA76" t="n" s="60486">
        <v>0.0</v>
      </c>
      <c r="AB76" t="n" s="63016">
        <v>0.0</v>
      </c>
      <c r="AC76" t="n" s="65546">
        <v>0.13030034031390697</v>
      </c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</row>
    <row r="77" spans="1:23" x14ac:dyDescent="0.25">
      <c r="A77" s="116" t="str">
        <f>IF(ISBLANK(TBL_DATA[[#This Row],[Row.names]]), "",   DATE(YEAR(TBL_DATA[[#This Row],[Row.names]]), MONTH(TBL_DATA[[#This Row],[Row.names]]), DAY(TBL_DATA[[#This Row],[Row.names]])))</f>
        <v/>
      </c>
      <c r="B77" s="277" t="s">
        <v>222</v>
      </c>
      <c r="C77" s="2808" t="s">
        <v>2753</v>
      </c>
      <c r="D77" s="5339" t="n">
        <v>-0.0012970168612191912</v>
      </c>
      <c r="E77" s="7869" t="n">
        <v>-0.22794533090914892</v>
      </c>
      <c r="F77" s="5"/>
      <c r="G77" s="2"/>
      <c r="H77" s="113"/>
      <c r="I77" s="5"/>
      <c r="J77" s="19513" t="n">
        <v>-0.5097440591045503</v>
      </c>
      <c r="K77" s="21977" t="n">
        <v>1.1328210586876077</v>
      </c>
      <c r="L77" s="24441" t="n">
        <v>0.34211822050012014</v>
      </c>
      <c r="M77" s="26905" t="n">
        <v>0.00861399874488016</v>
      </c>
      <c r="N77" s="29369" t="n">
        <v>0.1685897417134225</v>
      </c>
      <c r="O77" s="31837" t="n">
        <v>0.15204777773065412</v>
      </c>
      <c r="P77" s="34367" t="n">
        <v>-0.22794533090914892</v>
      </c>
      <c r="Q77" s="36835" t="n">
        <v>-0.031168288398516646</v>
      </c>
      <c r="R77" s="39303" t="n">
        <v>-0.02759815137380056</v>
      </c>
      <c r="S77" s="5"/>
      <c r="T77" s="5"/>
      <c r="U77" s="80"/>
      <c r="V77" s="5"/>
      <c r="W77" s="5"/>
      <c r="X77"/>
      <c r="Y77"/>
      <c r="Z77" t="n" s="57961">
        <v>0.5849087283500906</v>
      </c>
      <c r="AA77" t="n" s="60487">
        <v>0.0</v>
      </c>
      <c r="AB77" t="n" s="63017">
        <v>0.0</v>
      </c>
      <c r="AC77" t="n" s="65547">
        <v>0.1284616127431158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</row>
    <row r="78" spans="1:23" x14ac:dyDescent="0.25">
      <c r="A78" s="116" t="str">
        <f>IF(ISBLANK(TBL_DATA[[#This Row],[Row.names]]), "",   DATE(YEAR(TBL_DATA[[#This Row],[Row.names]]), MONTH(TBL_DATA[[#This Row],[Row.names]]), DAY(TBL_DATA[[#This Row],[Row.names]])))</f>
        <v/>
      </c>
      <c r="B78" s="278" t="s">
        <v>223</v>
      </c>
      <c r="C78" s="2809" t="s">
        <v>2754</v>
      </c>
      <c r="D78" s="5340" t="n">
        <v>0.0025974025974024872</v>
      </c>
      <c r="E78" s="7870" t="n">
        <v>-0.2259399941063156</v>
      </c>
      <c r="F78" s="5"/>
      <c r="G78" s="2"/>
      <c r="H78" s="113"/>
      <c r="I78" s="5"/>
      <c r="J78" s="19514" t="n">
        <v>-0.4776307657510718</v>
      </c>
      <c r="K78" s="21978" t="n">
        <v>1.1310892118676026</v>
      </c>
      <c r="L78" s="24442" t="n">
        <v>0.3466948767677363</v>
      </c>
      <c r="M78" s="26906" t="n">
        <v>0.008514804169105463</v>
      </c>
      <c r="N78" s="29370" t="n">
        <v>0.16723104459064558</v>
      </c>
      <c r="O78" s="31838" t="n">
        <v>0.14909512586208384</v>
      </c>
      <c r="P78" s="34368" t="n">
        <v>-0.2259399941063156</v>
      </c>
      <c r="Q78" s="36836" t="n">
        <v>-0.030664103734972928</v>
      </c>
      <c r="R78" s="39304" t="n">
        <v>-0.0271227391305364</v>
      </c>
      <c r="S78" s="5"/>
      <c r="T78" s="5"/>
      <c r="U78" s="80"/>
      <c r="V78" s="5"/>
      <c r="W78" s="5"/>
      <c r="X78"/>
      <c r="Y78"/>
      <c r="Z78" t="n" s="57962">
        <v>0.5888080135050271</v>
      </c>
      <c r="AA78" t="n" s="60488">
        <v>0.0</v>
      </c>
      <c r="AB78" t="n" s="63018">
        <v>0.0</v>
      </c>
      <c r="AC78" t="n" s="65548">
        <v>0.1233354352271166</v>
      </c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</row>
    <row r="79" spans="1:23" x14ac:dyDescent="0.25">
      <c r="A79" s="116" t="str">
        <f>IF(ISBLANK(TBL_DATA[[#This Row],[Row.names]]), "",   DATE(YEAR(TBL_DATA[[#This Row],[Row.names]]), MONTH(TBL_DATA[[#This Row],[Row.names]]), DAY(TBL_DATA[[#This Row],[Row.names]])))</f>
        <v/>
      </c>
      <c r="B79" s="279" t="s">
        <v>224</v>
      </c>
      <c r="C79" s="2810" t="s">
        <v>2755</v>
      </c>
      <c r="D79" s="5341" t="n">
        <v>0.0</v>
      </c>
      <c r="E79" s="7871" t="n">
        <v>-0.2259399941063156</v>
      </c>
      <c r="F79" s="5"/>
      <c r="G79" s="2"/>
      <c r="H79" s="113"/>
      <c r="I79" s="5"/>
      <c r="J79" s="19515" t="n">
        <v>-0.49383452848288345</v>
      </c>
      <c r="K79" s="21979" t="n">
        <v>1.2132510553864961</v>
      </c>
      <c r="L79" s="24443" t="n">
        <v>0.3735565746767776</v>
      </c>
      <c r="M79" s="26907" t="n">
        <v>0.008340879460842453</v>
      </c>
      <c r="N79" s="29371" t="n">
        <v>0.16729046471618084</v>
      </c>
      <c r="O79" s="31839" t="n">
        <v>0.14907944731120765</v>
      </c>
      <c r="P79" s="34369" t="n">
        <v>-0.2259399941063156</v>
      </c>
      <c r="Q79" s="36837" t="n">
        <v>-0.030656840431047744</v>
      </c>
      <c r="R79" s="39305" t="n">
        <v>-0.02711421751760599</v>
      </c>
      <c r="S79" s="5"/>
      <c r="T79" s="5"/>
      <c r="U79" s="80"/>
      <c r="V79" s="5"/>
      <c r="W79" s="5"/>
      <c r="X79"/>
      <c r="Y79"/>
      <c r="Z79" t="n" s="57963">
        <v>0.6111927475655922</v>
      </c>
      <c r="AA79" t="n" s="60489">
        <v>0.0</v>
      </c>
      <c r="AB79" t="n" s="63019">
        <v>0.0</v>
      </c>
      <c r="AC79" t="n" s="65549">
        <v>0.11891238744630589</v>
      </c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</row>
    <row r="80" spans="1:23" x14ac:dyDescent="0.25">
      <c r="A80" s="116" t="str">
        <f>IF(ISBLANK(TBL_DATA[[#This Row],[Row.names]]), "",   DATE(YEAR(TBL_DATA[[#This Row],[Row.names]]), MONTH(TBL_DATA[[#This Row],[Row.names]]), DAY(TBL_DATA[[#This Row],[Row.names]])))</f>
        <v/>
      </c>
      <c r="B80" s="280" t="s">
        <v>225</v>
      </c>
      <c r="C80" s="2811" t="s">
        <v>2756</v>
      </c>
      <c r="D80" s="5342" t="n">
        <v>0.0</v>
      </c>
      <c r="E80" s="7872" t="n">
        <v>-0.2259399941063156</v>
      </c>
      <c r="F80" s="5"/>
      <c r="G80" s="2"/>
      <c r="H80" s="113"/>
      <c r="I80" s="5"/>
      <c r="J80" s="19516" t="n">
        <v>-0.47377041213528737</v>
      </c>
      <c r="K80" s="21980" t="n">
        <v>1.227071582066789</v>
      </c>
      <c r="L80" s="24444" t="n">
        <v>0.381600305737887</v>
      </c>
      <c r="M80" s="26908" t="n">
        <v>0.008277538848994126</v>
      </c>
      <c r="N80" s="29372" t="n">
        <v>0.16709631213742238</v>
      </c>
      <c r="O80" s="31840" t="n">
        <v>0.1483074954249735</v>
      </c>
      <c r="P80" s="34370" t="n">
        <v>-0.2259399941063156</v>
      </c>
      <c r="Q80" s="36838" t="n">
        <v>-0.030504253246907774</v>
      </c>
      <c r="R80" s="39306" t="n">
        <v>-0.026965741801357395</v>
      </c>
      <c r="S80" s="5"/>
      <c r="T80" s="5"/>
      <c r="U80" s="80"/>
      <c r="V80" s="5"/>
      <c r="W80" s="5"/>
      <c r="X80"/>
      <c r="Y80"/>
      <c r="Z80" t="n" s="57964">
        <v>0.6177380559249096</v>
      </c>
      <c r="AA80" t="n" s="60490">
        <v>0.0</v>
      </c>
      <c r="AB80" t="n" s="63020">
        <v>0.0</v>
      </c>
      <c r="AC80" t="n" s="65550">
        <v>0.11405745046605763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</row>
    <row r="81" spans="1:23" x14ac:dyDescent="0.25">
      <c r="A81" s="116" t="str">
        <f>IF(ISBLANK(TBL_DATA[[#This Row],[Row.names]]), "",   DATE(YEAR(TBL_DATA[[#This Row],[Row.names]]), MONTH(TBL_DATA[[#This Row],[Row.names]]), DAY(TBL_DATA[[#This Row],[Row.names]])))</f>
        <v/>
      </c>
      <c r="B81" s="281" t="s">
        <v>226</v>
      </c>
      <c r="C81" s="2812" t="s">
        <v>2757</v>
      </c>
      <c r="D81" s="5343" t="n">
        <v>0.0038860103626943143</v>
      </c>
      <c r="E81" s="7873" t="n">
        <v>-0.22293198890206545</v>
      </c>
      <c r="F81" s="5"/>
      <c r="G81" s="2"/>
      <c r="H81" s="113"/>
      <c r="I81" s="5"/>
      <c r="J81" s="19517" t="n">
        <v>-0.4198804471250204</v>
      </c>
      <c r="K81" s="21981" t="n">
        <v>1.1901581715461322</v>
      </c>
      <c r="L81" s="24445" t="n">
        <v>0.3748957009137085</v>
      </c>
      <c r="M81" s="26909" t="n">
        <v>0.008143339131479835</v>
      </c>
      <c r="N81" s="29373" t="n">
        <v>0.16350330998412457</v>
      </c>
      <c r="O81" s="31841" t="n">
        <v>0.1424004318187296</v>
      </c>
      <c r="P81" s="34371" t="n">
        <v>-0.22293198890206545</v>
      </c>
      <c r="Q81" s="36839" t="n">
        <v>-0.029515253683662115</v>
      </c>
      <c r="R81" s="39307" t="n">
        <v>-0.026052829370620534</v>
      </c>
      <c r="S81" s="5"/>
      <c r="T81" s="5"/>
      <c r="U81" s="80"/>
      <c r="V81" s="5"/>
      <c r="W81" s="5"/>
      <c r="X81"/>
      <c r="Y81"/>
      <c r="Z81" t="n" s="57965">
        <v>0.6122872699262237</v>
      </c>
      <c r="AA81" t="n" s="60491">
        <v>0.0</v>
      </c>
      <c r="AB81" t="n" s="63021">
        <v>0.0</v>
      </c>
      <c r="AC81" t="n" s="65551">
        <v>0.10940078809571288</v>
      </c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</row>
    <row r="82" spans="1:23" x14ac:dyDescent="0.25">
      <c r="A82" s="116" t="str">
        <f>IF(ISBLANK(TBL_DATA[[#This Row],[Row.names]]), "",   DATE(YEAR(TBL_DATA[[#This Row],[Row.names]]), MONTH(TBL_DATA[[#This Row],[Row.names]]), DAY(TBL_DATA[[#This Row],[Row.names]])))</f>
        <v/>
      </c>
      <c r="B82" s="282" t="s">
        <v>227</v>
      </c>
      <c r="C82" s="2813" t="s">
        <v>2758</v>
      </c>
      <c r="D82" s="5344" t="n">
        <v>0.00774193548387081</v>
      </c>
      <c r="E82" s="7874" t="n">
        <v>-0.21691597849356548</v>
      </c>
      <c r="F82" s="5"/>
      <c r="G82" s="2"/>
      <c r="H82" s="113"/>
      <c r="I82" s="5"/>
      <c r="J82" s="19518" t="n">
        <v>-0.43447763842215814</v>
      </c>
      <c r="K82" s="21982" t="n">
        <v>1.1391361001760865</v>
      </c>
      <c r="L82" s="24446" t="n">
        <v>0.3574964044225222</v>
      </c>
      <c r="M82" s="26910" t="n">
        <v>0.008000638463474126</v>
      </c>
      <c r="N82" s="29374" t="n">
        <v>0.1584481361711926</v>
      </c>
      <c r="O82" s="31842" t="n">
        <v>0.1424004318187296</v>
      </c>
      <c r="P82" s="34372" t="n">
        <v>-0.21691597849356548</v>
      </c>
      <c r="Q82" s="36840" t="n">
        <v>-0.028868569191652305</v>
      </c>
      <c r="R82" s="39308" t="n">
        <v>-0.025513195657694318</v>
      </c>
      <c r="S82" s="5"/>
      <c r="T82" s="5"/>
      <c r="U82" s="80"/>
      <c r="V82" s="5"/>
      <c r="W82" s="5"/>
      <c r="X82"/>
      <c r="Y82"/>
      <c r="Z82" t="n" s="57966">
        <v>0.5979100303745725</v>
      </c>
      <c r="AA82" t="n" s="60492">
        <v>0.0</v>
      </c>
      <c r="AB82" t="n" s="63022">
        <v>0.0</v>
      </c>
      <c r="AC82" t="n" s="65552">
        <v>0.10644032597691123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</row>
    <row r="83" spans="1:23" x14ac:dyDescent="0.25">
      <c r="A83" s="116" t="str">
        <f>IF(ISBLANK(TBL_DATA[[#This Row],[Row.names]]), "",   DATE(YEAR(TBL_DATA[[#This Row],[Row.names]]), MONTH(TBL_DATA[[#This Row],[Row.names]]), DAY(TBL_DATA[[#This Row],[Row.names]])))</f>
        <v/>
      </c>
      <c r="B83" s="283" t="s">
        <v>228</v>
      </c>
      <c r="C83" s="2814" t="s">
        <v>2759</v>
      </c>
      <c r="D83" s="5345" t="n">
        <v>-0.002560819462227859</v>
      </c>
      <c r="E83" s="7875" t="n">
        <v>-0.2189213152963988</v>
      </c>
      <c r="F83" s="5"/>
      <c r="G83" s="2"/>
      <c r="H83" s="113"/>
      <c r="I83" s="5"/>
      <c r="J83" s="19519" t="n">
        <v>-0.42982771903268824</v>
      </c>
      <c r="K83" s="21983" t="n">
        <v>1.1551507438918922</v>
      </c>
      <c r="L83" s="24447" t="n">
        <v>0.35555868401079155</v>
      </c>
      <c r="M83" s="26911" t="n">
        <v>0.00799084815964603</v>
      </c>
      <c r="N83" s="29375" t="n">
        <v>0.158016144422189</v>
      </c>
      <c r="O83" s="31843" t="n">
        <v>0.1424925056535717</v>
      </c>
      <c r="P83" s="34373" t="n">
        <v>-0.2189213152963988</v>
      </c>
      <c r="Q83" s="36841" t="n">
        <v>-0.02888925263569044</v>
      </c>
      <c r="R83" s="39309" t="n">
        <v>-0.025543027165676406</v>
      </c>
      <c r="S83" s="5"/>
      <c r="T83" s="5"/>
      <c r="U83" s="80"/>
      <c r="V83" s="5"/>
      <c r="W83" s="5"/>
      <c r="X83"/>
      <c r="Y83"/>
      <c r="Z83" t="n" s="57967">
        <v>0.5962874172836381</v>
      </c>
      <c r="AA83" t="n" s="60493">
        <v>0.0</v>
      </c>
      <c r="AB83" t="n" s="63023">
        <v>0.0</v>
      </c>
      <c r="AC83" t="n" s="65553">
        <v>0.10797854225405974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</row>
    <row r="84" spans="1:23" x14ac:dyDescent="0.25">
      <c r="A84" s="116" t="str">
        <f>IF(ISBLANK(TBL_DATA[[#This Row],[Row.names]]), "",   DATE(YEAR(TBL_DATA[[#This Row],[Row.names]]), MONTH(TBL_DATA[[#This Row],[Row.names]]), DAY(TBL_DATA[[#This Row],[Row.names]])))</f>
        <v/>
      </c>
      <c r="B84" s="284" t="s">
        <v>229</v>
      </c>
      <c r="C84" s="2815" t="s">
        <v>2760</v>
      </c>
      <c r="D84" s="5346" t="n">
        <v>0.0025673940949935137</v>
      </c>
      <c r="E84" s="7876" t="n">
        <v>-0.21691597849356548</v>
      </c>
      <c r="F84" s="5"/>
      <c r="G84" s="2"/>
      <c r="H84" s="113"/>
      <c r="I84" s="5"/>
      <c r="J84" s="19520" t="n">
        <v>-0.4348025005269329</v>
      </c>
      <c r="K84" s="21984" t="n">
        <v>1.1825027400115764</v>
      </c>
      <c r="L84" s="24448" t="n">
        <v>0.360803209349823</v>
      </c>
      <c r="M84" s="26912" t="n">
        <v>0.007969366284510565</v>
      </c>
      <c r="N84" s="29376" t="n">
        <v>0.15823653547244124</v>
      </c>
      <c r="O84" s="31844" t="n">
        <v>0.1420764211886245</v>
      </c>
      <c r="P84" s="34374" t="n">
        <v>-0.21691597849356548</v>
      </c>
      <c r="Q84" s="36842" t="n">
        <v>-0.02879884729796575</v>
      </c>
      <c r="R84" s="39310" t="n">
        <v>-0.025447954721635378</v>
      </c>
      <c r="S84" s="5"/>
      <c r="T84" s="5"/>
      <c r="U84" s="80"/>
      <c r="V84" s="5"/>
      <c r="W84" s="5"/>
      <c r="X84"/>
      <c r="Y84"/>
      <c r="Z84" t="n" s="57968">
        <v>0.6006689681928167</v>
      </c>
      <c r="AA84" t="n" s="60494">
        <v>0.0</v>
      </c>
      <c r="AB84" t="n" s="63024">
        <v>0.0</v>
      </c>
      <c r="AC84" t="n" s="65554">
        <v>0.10416248025239233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</row>
    <row r="85" spans="1:23" x14ac:dyDescent="0.25">
      <c r="A85" s="116" t="str">
        <f>IF(ISBLANK(TBL_DATA[[#This Row],[Row.names]]), "",   DATE(YEAR(TBL_DATA[[#This Row],[Row.names]]), MONTH(TBL_DATA[[#This Row],[Row.names]]), DAY(TBL_DATA[[#This Row],[Row.names]])))</f>
        <v/>
      </c>
      <c r="B85" s="285" t="s">
        <v>230</v>
      </c>
      <c r="C85" s="2816" t="s">
        <v>2761</v>
      </c>
      <c r="D85" s="5347" t="n">
        <v>0.00256081946222797</v>
      </c>
      <c r="E85" s="7877" t="n">
        <v>-0.21491064169073204</v>
      </c>
      <c r="F85" s="5"/>
      <c r="G85" s="2"/>
      <c r="H85" s="113"/>
      <c r="I85" s="5"/>
      <c r="J85" s="19521" t="n">
        <v>-0.42441693397438673</v>
      </c>
      <c r="K85" s="21985" t="n">
        <v>1.192289589112275</v>
      </c>
      <c r="L85" s="24449" t="n">
        <v>0.3632128508444738</v>
      </c>
      <c r="M85" s="26913" t="n">
        <v>0.007966568330085973</v>
      </c>
      <c r="N85" s="29377" t="n">
        <v>0.15847998107045935</v>
      </c>
      <c r="O85" s="31845" t="n">
        <v>0.1420764211886245</v>
      </c>
      <c r="P85" s="34375" t="n">
        <v>-0.21491064169073204</v>
      </c>
      <c r="Q85" s="36843" t="n">
        <v>-0.028798746427916858</v>
      </c>
      <c r="R85" s="39311" t="n">
        <v>-0.02544269853113723</v>
      </c>
      <c r="S85" s="5"/>
      <c r="T85" s="5"/>
      <c r="U85" s="80"/>
      <c r="V85" s="5"/>
      <c r="W85" s="5"/>
      <c r="X85"/>
      <c r="Y85"/>
      <c r="Z85" t="n" s="57969">
        <v>0.6026714285947807</v>
      </c>
      <c r="AA85" t="n" s="60495">
        <v>0.0</v>
      </c>
      <c r="AB85" t="n" s="63025">
        <v>0.0</v>
      </c>
      <c r="AC85" t="n" s="65555">
        <v>0.10061839450407561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</row>
    <row r="86" spans="1:23" x14ac:dyDescent="0.25">
      <c r="A86" s="116" t="str">
        <f>IF(ISBLANK(TBL_DATA[[#This Row],[Row.names]]), "",   DATE(YEAR(TBL_DATA[[#This Row],[Row.names]]), MONTH(TBL_DATA[[#This Row],[Row.names]]), DAY(TBL_DATA[[#This Row],[Row.names]])))</f>
        <v/>
      </c>
      <c r="B86" s="286" t="s">
        <v>231</v>
      </c>
      <c r="C86" s="2817" t="s">
        <v>2762</v>
      </c>
      <c r="D86" s="5348" t="n">
        <v>0.0</v>
      </c>
      <c r="E86" s="7878" t="n">
        <v>-0.21491064169073204</v>
      </c>
      <c r="F86" s="5"/>
      <c r="G86" s="2"/>
      <c r="H86" s="113"/>
      <c r="I86" s="5"/>
      <c r="J86" s="19522" t="n">
        <v>-0.4561604261683161</v>
      </c>
      <c r="K86" s="21986" t="n">
        <v>1.1578860715807435</v>
      </c>
      <c r="L86" s="24450" t="n">
        <v>0.35872320778274935</v>
      </c>
      <c r="M86" s="26914" t="n">
        <v>0.0077901859817482155</v>
      </c>
      <c r="N86" s="29378" t="n">
        <v>0.15442774682217336</v>
      </c>
      <c r="O86" s="31846" t="n">
        <v>0.1420764211886245</v>
      </c>
      <c r="P86" s="34376" t="n">
        <v>-0.21491064169073204</v>
      </c>
      <c r="Q86" s="36844" t="n">
        <v>-0.028366958480597868</v>
      </c>
      <c r="R86" s="39312" t="n">
        <v>-0.02509672263486949</v>
      </c>
      <c r="S86" s="5"/>
      <c r="T86" s="5"/>
      <c r="U86" s="80"/>
      <c r="V86" s="5"/>
      <c r="W86" s="5"/>
      <c r="X86"/>
      <c r="Y86"/>
      <c r="Z86" t="n" s="57970">
        <v>0.5989350614071189</v>
      </c>
      <c r="AA86" t="n" s="60496">
        <v>0.0</v>
      </c>
      <c r="AB86" t="n" s="63026">
        <v>0.0</v>
      </c>
      <c r="AC86" t="n" s="65556">
        <v>0.09724020764322591</v>
      </c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</row>
    <row r="87" spans="1:23" x14ac:dyDescent="0.25">
      <c r="A87" s="116" t="str">
        <f>IF(ISBLANK(TBL_DATA[[#This Row],[Row.names]]), "",   DATE(YEAR(TBL_DATA[[#This Row],[Row.names]]), MONTH(TBL_DATA[[#This Row],[Row.names]]), DAY(TBL_DATA[[#This Row],[Row.names]])))</f>
        <v/>
      </c>
      <c r="B87" s="287" t="s">
        <v>232</v>
      </c>
      <c r="C87" s="2818" t="s">
        <v>2763</v>
      </c>
      <c r="D87" s="5349" t="n">
        <v>0.007662835249041988</v>
      </c>
      <c r="E87" s="7879" t="n">
        <v>-0.20889463128223207</v>
      </c>
      <c r="F87" s="5"/>
      <c r="G87" s="2"/>
      <c r="H87" s="113"/>
      <c r="I87" s="5"/>
      <c r="J87" s="19523" t="n">
        <v>-0.434399925267407</v>
      </c>
      <c r="K87" s="21987" t="n">
        <v>1.1657408186394054</v>
      </c>
      <c r="L87" s="24451" t="n">
        <v>0.3550824467286782</v>
      </c>
      <c r="M87" s="26915" t="n">
        <v>0.007873094894559368</v>
      </c>
      <c r="N87" s="29379" t="n">
        <v>0.15563012189000144</v>
      </c>
      <c r="O87" s="31847" t="n">
        <v>0.1420764211886245</v>
      </c>
      <c r="P87" s="34377" t="n">
        <v>-0.20889463128223207</v>
      </c>
      <c r="Q87" s="36845" t="n">
        <v>-0.028462692180614802</v>
      </c>
      <c r="R87" s="39313" t="n">
        <v>-0.025166994265227727</v>
      </c>
      <c r="S87" s="5"/>
      <c r="T87" s="5"/>
      <c r="U87" s="80"/>
      <c r="V87" s="5"/>
      <c r="W87" s="5"/>
      <c r="X87"/>
      <c r="Y87"/>
      <c r="Z87" t="n" s="57971">
        <v>0.5958879481317592</v>
      </c>
      <c r="AA87" t="n" s="60497">
        <v>0.0</v>
      </c>
      <c r="AB87" t="n" s="63027">
        <v>0.0</v>
      </c>
      <c r="AC87" t="n" s="65557">
        <v>0.09327038079470423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</row>
    <row r="88" spans="1:23" x14ac:dyDescent="0.25">
      <c r="A88" s="116" t="str">
        <f>IF(ISBLANK(TBL_DATA[[#This Row],[Row.names]]), "",   DATE(YEAR(TBL_DATA[[#This Row],[Row.names]]), MONTH(TBL_DATA[[#This Row],[Row.names]]), DAY(TBL_DATA[[#This Row],[Row.names]])))</f>
        <v/>
      </c>
      <c r="B88" s="288" t="s">
        <v>233</v>
      </c>
      <c r="C88" s="2819" t="s">
        <v>2764</v>
      </c>
      <c r="D88" s="5350" t="n">
        <v>0.0025348542458809575</v>
      </c>
      <c r="E88" s="7880" t="n">
        <v>-0.20688929447939863</v>
      </c>
      <c r="F88" s="5"/>
      <c r="G88" s="2"/>
      <c r="H88"/>
      <c r="I88"/>
      <c r="J88" t="n" s="19524">
        <v>-0.404373031253467</v>
      </c>
      <c r="K88" s="21988" t="n">
        <v>1.0956509121279976</v>
      </c>
      <c r="L88" s="24452" t="n">
        <v>0.3221963165229377</v>
      </c>
      <c r="M88" s="26916" t="n">
        <v>0.0077397182963323385</v>
      </c>
      <c r="N88" s="29380" t="n">
        <v>0.14923595254688324</v>
      </c>
      <c r="O88" s="31848" t="n">
        <v>0.1331687425946834</v>
      </c>
      <c r="P88" s="34378" t="n">
        <v>-0.20688929447939863</v>
      </c>
      <c r="Q88" s="36846" t="n">
        <v>-0.026964495127986474</v>
      </c>
      <c r="R88" s="39314" t="n">
        <v>-0.02380420320161251</v>
      </c>
      <c r="S88"/>
      <c r="T88"/>
      <c r="U88"/>
      <c r="V88" s="5"/>
      <c r="W88"/>
      <c r="X88"/>
      <c r="Y88"/>
      <c r="Z88" t="n" s="57972">
        <v>0.5676233932132622</v>
      </c>
      <c r="AA88" t="n" s="60498">
        <v>0.0</v>
      </c>
      <c r="AB88" t="n" s="63028">
        <v>0.0</v>
      </c>
      <c r="AC88" t="n" s="65558">
        <v>0.09599350288589845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</row>
    <row r="89" spans="1:23" x14ac:dyDescent="0.25">
      <c r="A89" s="116" t="str">
        <f>IF(ISBLANK(TBL_DATA[[#This Row],[Row.names]]), "",   DATE(YEAR(TBL_DATA[[#This Row],[Row.names]]), MONTH(TBL_DATA[[#This Row],[Row.names]]), DAY(TBL_DATA[[#This Row],[Row.names]])))</f>
        <v/>
      </c>
      <c r="B89" s="289" t="s">
        <v>234</v>
      </c>
      <c r="C89" s="2820" t="s">
        <v>2765</v>
      </c>
      <c r="D89" s="5351" t="n">
        <v>0.0</v>
      </c>
      <c r="E89" s="7881" t="n">
        <v>-0.20688929447939863</v>
      </c>
      <c r="F89" s="5"/>
      <c r="G89" s="2"/>
      <c r="H89" s="113"/>
      <c r="I89" s="5"/>
      <c r="J89" s="19525" t="n">
        <v>-0.4236261120760132</v>
      </c>
      <c r="K89" s="21989" t="n">
        <v>1.1388220204946315</v>
      </c>
      <c r="L89" s="24453" t="n">
        <v>0.3335890721548711</v>
      </c>
      <c r="M89" s="26917" t="n">
        <v>0.007676374935894538</v>
      </c>
      <c r="N89" s="29381" t="n">
        <v>0.1492744205845154</v>
      </c>
      <c r="O89" s="31849" t="n">
        <v>0.1330039709133178</v>
      </c>
      <c r="P89" s="34379" t="n">
        <v>-0.20688929447939863</v>
      </c>
      <c r="Q89" s="36847" t="n">
        <v>-0.026918342513047804</v>
      </c>
      <c r="R89" s="39315" t="n">
        <v>-0.02375723596910563</v>
      </c>
      <c r="S89" s="5"/>
      <c r="T89" s="5"/>
      <c r="U89" s="80"/>
      <c r="V89" s="5"/>
      <c r="W89" s="5"/>
      <c r="X89"/>
      <c r="Y89"/>
      <c r="Z89" t="n" s="57973">
        <v>0.5775717030420301</v>
      </c>
      <c r="AA89" t="n" s="60499">
        <v>0.0</v>
      </c>
      <c r="AB89" t="n" s="63029">
        <v>0.0</v>
      </c>
      <c r="AC89" t="n" s="65559">
        <v>0.09282420876909812</v>
      </c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</row>
    <row r="90" spans="1:23" x14ac:dyDescent="0.25">
      <c r="A90" s="116" t="str">
        <f>IF(ISBLANK(TBL_DATA[[#This Row],[Row.names]]), "",   DATE(YEAR(TBL_DATA[[#This Row],[Row.names]]), MONTH(TBL_DATA[[#This Row],[Row.names]]), DAY(TBL_DATA[[#This Row],[Row.names]])))</f>
        <v/>
      </c>
      <c r="B90" s="290" t="s">
        <v>235</v>
      </c>
      <c r="C90" s="2821" t="s">
        <v>2766</v>
      </c>
      <c r="D90" s="5352" t="n">
        <v>-0.005056890012642201</v>
      </c>
      <c r="E90" s="7882" t="n">
        <v>-0.2108999680850654</v>
      </c>
      <c r="F90" s="5"/>
      <c r="G90" s="2"/>
      <c r="H90" s="113"/>
      <c r="I90" s="5"/>
      <c r="J90" s="19526" t="n">
        <v>-0.4190626691970364</v>
      </c>
      <c r="K90" s="21990" t="n">
        <v>1.1302814283941591</v>
      </c>
      <c r="L90" s="24454" t="n">
        <v>0.33010780034438963</v>
      </c>
      <c r="M90" s="26918" t="n">
        <v>0.007687908603547132</v>
      </c>
      <c r="N90" s="29382" t="n">
        <v>0.1491097429857711</v>
      </c>
      <c r="O90" s="31850" t="n">
        <v>0.13272432457096991</v>
      </c>
      <c r="P90" s="34380" t="n">
        <v>-0.2108999680850654</v>
      </c>
      <c r="Q90" s="36848" t="n">
        <v>-0.026865714203022226</v>
      </c>
      <c r="R90" s="39316" t="n">
        <v>-0.02370809495069367</v>
      </c>
      <c r="S90" s="5"/>
      <c r="T90" s="5"/>
      <c r="U90" s="80"/>
      <c r="V90" s="5"/>
      <c r="W90" s="5"/>
      <c r="X90"/>
      <c r="Y90"/>
      <c r="Z90" t="n" s="57974">
        <v>0.5745500851487098</v>
      </c>
      <c r="AA90" t="n" s="60500">
        <v>0.0</v>
      </c>
      <c r="AB90" t="n" s="63030">
        <v>0.0</v>
      </c>
      <c r="AC90" t="n" s="65560">
        <v>0.08903474391838076</v>
      </c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</row>
    <row r="91" spans="1:23" x14ac:dyDescent="0.25">
      <c r="A91" s="116" t="str">
        <f>IF(ISBLANK(TBL_DATA[[#This Row],[Row.names]]), "",   DATE(YEAR(TBL_DATA[[#This Row],[Row.names]]), MONTH(TBL_DATA[[#This Row],[Row.names]]), DAY(TBL_DATA[[#This Row],[Row.names]])))</f>
        <v/>
      </c>
      <c r="B91" s="291" t="s">
        <v>236</v>
      </c>
      <c r="C91" s="2822" t="s">
        <v>2767</v>
      </c>
      <c r="D91" s="5353" t="n">
        <v>-0.0025412960609911828</v>
      </c>
      <c r="E91" s="7883" t="n">
        <v>-0.21290530488789883</v>
      </c>
      <c r="F91" s="5"/>
      <c r="G91" s="2"/>
      <c r="H91" s="113"/>
      <c r="I91" s="5"/>
      <c r="J91" s="19527" t="n">
        <v>-0.425514515907064</v>
      </c>
      <c r="K91" s="21991" t="n">
        <v>1.148624926846346</v>
      </c>
      <c r="L91" s="24455" t="n">
        <v>0.3327972533573403</v>
      </c>
      <c r="M91" s="26919" t="n">
        <v>0.007668465196541294</v>
      </c>
      <c r="N91" s="29383" t="n">
        <v>0.1490320956797871</v>
      </c>
      <c r="O91" s="31851" t="n">
        <v>0.13252183720183267</v>
      </c>
      <c r="P91" s="34381" t="n">
        <v>-0.21290530488789883</v>
      </c>
      <c r="Q91" s="36849" t="n">
        <v>-0.02682233701675464</v>
      </c>
      <c r="R91" s="39317" t="n">
        <v>-0.023666362060924474</v>
      </c>
      <c r="S91" s="5"/>
      <c r="T91" s="5"/>
      <c r="U91" s="80"/>
      <c r="V91" s="5"/>
      <c r="W91" s="5"/>
      <c r="X91"/>
      <c r="Y91"/>
      <c r="Z91" t="n" s="57975">
        <v>0.5768858235017915</v>
      </c>
      <c r="AA91" t="n" s="60501">
        <v>0.0</v>
      </c>
      <c r="AB91" t="n" s="63031">
        <v>0.0</v>
      </c>
      <c r="AC91" t="n" s="65561">
        <v>0.08826448643419865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</row>
    <row r="92" spans="1:23" x14ac:dyDescent="0.25">
      <c r="A92" s="116" t="str">
        <f>IF(ISBLANK(TBL_DATA[[#This Row],[Row.names]]), "",   DATE(YEAR(TBL_DATA[[#This Row],[Row.names]]), MONTH(TBL_DATA[[#This Row],[Row.names]]), DAY(TBL_DATA[[#This Row],[Row.names]])))</f>
        <v/>
      </c>
      <c r="B92" s="292" t="s">
        <v>237</v>
      </c>
      <c r="C92" s="2823" t="s">
        <v>2768</v>
      </c>
      <c r="D92" s="5354" t="n">
        <v>0.003821656050955413</v>
      </c>
      <c r="E92" s="7884" t="n">
        <v>-0.20989729968364867</v>
      </c>
      <c r="F92" s="5"/>
      <c r="G92" s="2"/>
      <c r="H92" s="113"/>
      <c r="I92" s="5"/>
      <c r="J92" s="19528" t="n">
        <v>-0.39199642164804005</v>
      </c>
      <c r="K92" s="21992" t="n">
        <v>1.1488521209342217</v>
      </c>
      <c r="L92" s="24456" t="n">
        <v>0.336316416741494</v>
      </c>
      <c r="M92" s="26920" t="n">
        <v>0.007610129506233129</v>
      </c>
      <c r="N92" s="29384" t="n">
        <v>0.14828997101811267</v>
      </c>
      <c r="O92" s="31852" t="n">
        <v>0.13061561108849926</v>
      </c>
      <c r="P92" s="34382" t="n">
        <v>-0.20989729968364867</v>
      </c>
      <c r="Q92" s="36850" t="n">
        <v>-0.026460321970797906</v>
      </c>
      <c r="R92" s="39318" t="n">
        <v>-0.023320062601839577</v>
      </c>
      <c r="S92" s="5"/>
      <c r="T92" s="5"/>
      <c r="U92" s="80"/>
      <c r="V92" s="5"/>
      <c r="W92" s="5"/>
      <c r="X92"/>
      <c r="Y92"/>
      <c r="Z92" t="n" s="57976">
        <v>0.5799279409905114</v>
      </c>
      <c r="AA92" t="n" s="60502">
        <v>0.0</v>
      </c>
      <c r="AB92" t="n" s="63032">
        <v>0.0</v>
      </c>
      <c r="AC92" t="n" s="65562">
        <v>0.08537351825778948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</row>
    <row r="93" spans="1:23" x14ac:dyDescent="0.25">
      <c r="A93" s="116" t="str">
        <f>IF(ISBLANK(TBL_DATA[[#This Row],[Row.names]]), "",   DATE(YEAR(TBL_DATA[[#This Row],[Row.names]]), MONTH(TBL_DATA[[#This Row],[Row.names]]), DAY(TBL_DATA[[#This Row],[Row.names]])))</f>
        <v/>
      </c>
      <c r="B93" s="293" t="s">
        <v>238</v>
      </c>
      <c r="C93" s="2824" t="s">
        <v>2769</v>
      </c>
      <c r="D93" s="5355" t="n">
        <v>-0.0038071065989847552</v>
      </c>
      <c r="E93" s="7885" t="n">
        <v>-0.21290530488789872</v>
      </c>
      <c r="F93" s="5"/>
      <c r="G93" s="2"/>
      <c r="H93" s="113"/>
      <c r="I93" s="5"/>
      <c r="J93" s="19529" t="n">
        <v>-0.36207942767303525</v>
      </c>
      <c r="K93" s="21993" t="n">
        <v>1.081032325289486</v>
      </c>
      <c r="L93" s="24457" t="n">
        <v>0.30484327512980686</v>
      </c>
      <c r="M93" s="26921" t="n">
        <v>0.0075017050376092196</v>
      </c>
      <c r="N93" s="29385" t="n">
        <v>0.1428298204125871</v>
      </c>
      <c r="O93" s="31853" t="n">
        <v>0.1235572483408213</v>
      </c>
      <c r="P93" s="34383" t="n">
        <v>-0.21290530488789872</v>
      </c>
      <c r="Q93" s="36851" t="n">
        <v>-0.025269788907799365</v>
      </c>
      <c r="R93" s="39319" t="n">
        <v>-0.022245156300227553</v>
      </c>
      <c r="S93" s="5"/>
      <c r="T93" s="5"/>
      <c r="U93" s="80"/>
      <c r="V93" s="5"/>
      <c r="W93" s="5"/>
      <c r="X93"/>
      <c r="Y93"/>
      <c r="Z93" t="n" s="57977">
        <v>0.5521261405963377</v>
      </c>
      <c r="AA93" t="n" s="60503">
        <v>0.0</v>
      </c>
      <c r="AB93" t="n" s="63033">
        <v>0.0</v>
      </c>
      <c r="AC93" t="n" s="65563">
        <v>0.08374849150426475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</row>
    <row r="94" spans="1:23" x14ac:dyDescent="0.25">
      <c r="A94" s="116" t="str">
        <f>IF(ISBLANK(TBL_DATA[[#This Row],[Row.names]]), "",   DATE(YEAR(TBL_DATA[[#This Row],[Row.names]]), MONTH(TBL_DATA[[#This Row],[Row.names]]), DAY(TBL_DATA[[#This Row],[Row.names]])))</f>
        <v/>
      </c>
      <c r="B94" s="294" t="s">
        <v>239</v>
      </c>
      <c r="C94" s="2825" t="s">
        <v>2770</v>
      </c>
      <c r="D94" s="5356" t="n">
        <v>0.005095541401273884</v>
      </c>
      <c r="E94" s="7886" t="n">
        <v>-0.20889463128223196</v>
      </c>
      <c r="F94" s="5"/>
      <c r="G94" s="2"/>
      <c r="H94" s="113"/>
      <c r="I94" s="5"/>
      <c r="J94" s="19530" t="n">
        <v>-0.29442754130882354</v>
      </c>
      <c r="K94" s="21994" t="n">
        <v>0.9178523299876353</v>
      </c>
      <c r="L94" s="24458" t="n">
        <v>0.24158086829309586</v>
      </c>
      <c r="M94" s="26922" t="n">
        <v>0.007129436989112723</v>
      </c>
      <c r="N94" s="29386" t="n">
        <v>0.12995735554634344</v>
      </c>
      <c r="O94" s="31854" t="n">
        <v>0.10658397448751551</v>
      </c>
      <c r="P94" s="34384" t="n">
        <v>-0.20889463128223196</v>
      </c>
      <c r="Q94" s="36852" t="n">
        <v>-0.02254890341720791</v>
      </c>
      <c r="R94" s="39320" t="n">
        <v>-0.019796864283896546</v>
      </c>
      <c r="S94" s="5"/>
      <c r="T94" s="5"/>
      <c r="U94" s="80"/>
      <c r="V94" s="5"/>
      <c r="W94" s="5"/>
      <c r="X94"/>
      <c r="Y94"/>
      <c r="Z94" t="n" s="57978">
        <v>0.491508767259645</v>
      </c>
      <c r="AA94" t="n" s="60504">
        <v>0.0</v>
      </c>
      <c r="AB94" t="n" s="63034">
        <v>0.0</v>
      </c>
      <c r="AC94" t="n" s="65564">
        <v>0.08204540940784547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</row>
    <row r="95" spans="1:23" x14ac:dyDescent="0.25">
      <c r="A95" s="116" t="str">
        <f>IF(ISBLANK(TBL_DATA[[#This Row],[Row.names]]), "",   DATE(YEAR(TBL_DATA[[#This Row],[Row.names]]), MONTH(TBL_DATA[[#This Row],[Row.names]]), DAY(TBL_DATA[[#This Row],[Row.names]])))</f>
        <v/>
      </c>
      <c r="B95" s="295" t="s">
        <v>240</v>
      </c>
      <c r="C95" s="2826" t="s">
        <v>2771</v>
      </c>
      <c r="D95" s="5357" t="n">
        <v>0.0025348542458809575</v>
      </c>
      <c r="E95" s="7887" t="n">
        <v>-0.20688929447939852</v>
      </c>
      <c r="F95" s="5"/>
      <c r="G95" s="2"/>
      <c r="H95" s="113"/>
      <c r="I95" s="5"/>
      <c r="J95" s="19531" t="n">
        <v>-0.2846704955568481</v>
      </c>
      <c r="K95" s="21995" t="n">
        <v>0.922572551307656</v>
      </c>
      <c r="L95" s="24459" t="n">
        <v>0.24349812005535984</v>
      </c>
      <c r="M95" s="26923" t="n">
        <v>0.007130282906258277</v>
      </c>
      <c r="N95" s="29387" t="n">
        <v>0.130137370154272</v>
      </c>
      <c r="O95" s="31855" t="n">
        <v>0.10655718639756992</v>
      </c>
      <c r="P95" s="34385" t="n">
        <v>-0.20688929447939852</v>
      </c>
      <c r="Q95" s="36853" t="n">
        <v>-0.022519685774389016</v>
      </c>
      <c r="R95" s="39321" t="n">
        <v>-0.019763834565620253</v>
      </c>
      <c r="S95" s="5"/>
      <c r="T95" s="5"/>
      <c r="U95" s="80"/>
      <c r="V95" s="5"/>
      <c r="W95" s="5"/>
      <c r="X95"/>
      <c r="Y95"/>
      <c r="Z95" t="n" s="57979">
        <v>0.49345528678428385</v>
      </c>
      <c r="AA95" t="n" s="60505">
        <v>0.0</v>
      </c>
      <c r="AB95" t="n" s="63035">
        <v>0.0</v>
      </c>
      <c r="AC95" t="n" s="65565">
        <v>0.08206557940633595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</row>
    <row r="96" spans="1:23" x14ac:dyDescent="0.25">
      <c r="A96" s="116" t="str">
        <f>IF(ISBLANK(TBL_DATA[[#This Row],[Row.names]]), "",   DATE(YEAR(TBL_DATA[[#This Row],[Row.names]]), MONTH(TBL_DATA[[#This Row],[Row.names]]), DAY(TBL_DATA[[#This Row],[Row.names]])))</f>
        <v/>
      </c>
      <c r="B96" s="296" t="s">
        <v>241</v>
      </c>
      <c r="C96" s="2827" t="s">
        <v>2772</v>
      </c>
      <c r="D96" s="5358" t="n">
        <v>-0.0012642225031604948</v>
      </c>
      <c r="E96" s="7888" t="n">
        <v>-0.20789196288081524</v>
      </c>
      <c r="F96" s="5"/>
      <c r="G96" s="2"/>
      <c r="H96" s="113"/>
      <c r="I96" s="5"/>
      <c r="J96" s="19532" t="n">
        <v>-0.2502765254953119</v>
      </c>
      <c r="K96" s="21996" t="n">
        <v>1.1282734339448424</v>
      </c>
      <c r="L96" s="24460" t="n">
        <v>0.2993848716333471</v>
      </c>
      <c r="M96" s="26924" t="n">
        <v>0.0068618977423473134</v>
      </c>
      <c r="N96" s="29388" t="n">
        <v>0.13013818839866598</v>
      </c>
      <c r="O96" s="31856" t="n">
        <v>0.10656032889833447</v>
      </c>
      <c r="P96" s="34386" t="n">
        <v>-0.20789196288081524</v>
      </c>
      <c r="Q96" s="36854" t="n">
        <v>-0.022520902219772113</v>
      </c>
      <c r="R96" s="39322" t="n">
        <v>-0.019765033683468613</v>
      </c>
      <c r="S96" s="5"/>
      <c r="T96" s="5"/>
      <c r="U96" s="80"/>
      <c r="V96" s="5"/>
      <c r="W96" s="5"/>
      <c r="X96"/>
      <c r="Y96"/>
      <c r="Z96" t="n" s="57980">
        <v>0.5471607365604253</v>
      </c>
      <c r="AA96" t="n" s="60506">
        <v>0.0</v>
      </c>
      <c r="AB96" t="n" s="63036">
        <v>0.0</v>
      </c>
      <c r="AC96" t="n" s="65566">
        <v>0.0795910794149843</v>
      </c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</row>
    <row r="97" spans="1:23" x14ac:dyDescent="0.25">
      <c r="A97" s="116" t="str">
        <f>IF(ISBLANK(TBL_DATA[[#This Row],[Row.names]]), "",   DATE(YEAR(TBL_DATA[[#This Row],[Row.names]]), MONTH(TBL_DATA[[#This Row],[Row.names]]), DAY(TBL_DATA[[#This Row],[Row.names]])))</f>
        <v/>
      </c>
      <c r="B97" s="297" t="s">
        <v>242</v>
      </c>
      <c r="C97" s="2828" t="s">
        <v>2773</v>
      </c>
      <c r="D97" s="5359" t="n">
        <v>-0.0025316455696202667</v>
      </c>
      <c r="E97" s="7889" t="n">
        <v>-0.20989729968364856</v>
      </c>
      <c r="F97" s="5"/>
      <c r="G97" s="2"/>
      <c r="H97" s="113"/>
      <c r="I97" s="5"/>
      <c r="J97" s="19533" t="n">
        <v>-0.2497112372999727</v>
      </c>
      <c r="K97" s="21997" t="n">
        <v>1.1265663131436414</v>
      </c>
      <c r="L97" s="24461" t="n">
        <v>0.29874780935770917</v>
      </c>
      <c r="M97" s="26925" t="n">
        <v>0.006861125775354779</v>
      </c>
      <c r="N97" s="29389" t="n">
        <v>0.13006442808548757</v>
      </c>
      <c r="O97" s="31857" t="n">
        <v>0.10643827954104047</v>
      </c>
      <c r="P97" s="34387" t="n">
        <v>-0.20989729968364856</v>
      </c>
      <c r="Q97" s="36855" t="n">
        <v>-0.022491773128745438</v>
      </c>
      <c r="R97" s="39323" t="n">
        <v>-0.01973746657612111</v>
      </c>
      <c r="S97" s="5"/>
      <c r="T97" s="5"/>
      <c r="U97" s="80"/>
      <c r="V97" s="5"/>
      <c r="W97" s="5"/>
      <c r="X97"/>
      <c r="Y97"/>
      <c r="Z97" t="n" s="57981">
        <v>0.5465782737702891</v>
      </c>
      <c r="AA97" t="n" s="60507">
        <v>0.0</v>
      </c>
      <c r="AB97" t="n" s="63037">
        <v>0.0</v>
      </c>
      <c r="AC97" t="n" s="65567">
        <v>0.07652332449835195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</row>
    <row r="98" spans="1:23" x14ac:dyDescent="0.25">
      <c r="A98" s="116" t="str">
        <f>IF(ISBLANK(TBL_DATA[[#This Row],[Row.names]]), "",   DATE(YEAR(TBL_DATA[[#This Row],[Row.names]]), MONTH(TBL_DATA[[#This Row],[Row.names]]), DAY(TBL_DATA[[#This Row],[Row.names]])))</f>
        <v/>
      </c>
      <c r="B98" s="298" t="s">
        <v>243</v>
      </c>
      <c r="C98" s="2829" t="s">
        <v>2774</v>
      </c>
      <c r="D98" s="5360" t="n">
        <v>0.0</v>
      </c>
      <c r="E98" s="7890" t="n">
        <v>-0.20989729968364856</v>
      </c>
      <c r="F98" s="5"/>
      <c r="G98" s="2"/>
      <c r="H98" s="113"/>
      <c r="I98" s="5"/>
      <c r="J98" s="19534" t="n">
        <v>-0.20230103963102553</v>
      </c>
      <c r="K98" s="21998" t="n">
        <v>1.068535792310793</v>
      </c>
      <c r="L98" s="24462" t="n">
        <v>0.28837012508623466</v>
      </c>
      <c r="M98" s="26926" t="n">
        <v>0.006620080336530734</v>
      </c>
      <c r="N98" s="29390" t="n">
        <v>0.12457659152552929</v>
      </c>
      <c r="O98" s="31858" t="n">
        <v>0.09924624633117499</v>
      </c>
      <c r="P98" s="34388" t="n">
        <v>-0.20989729968364856</v>
      </c>
      <c r="Q98" s="36856" t="n">
        <v>-0.021272496738489063</v>
      </c>
      <c r="R98" s="39324" t="n">
        <v>-0.018634403238267427</v>
      </c>
      <c r="S98" s="5"/>
      <c r="T98" s="5"/>
      <c r="U98" s="80"/>
      <c r="V98" s="5"/>
      <c r="W98" s="5"/>
      <c r="X98"/>
      <c r="Y98"/>
      <c r="Z98" t="n" s="57982">
        <v>0.5370010475653048</v>
      </c>
      <c r="AA98" t="n" s="60508">
        <v>0.0</v>
      </c>
      <c r="AB98" t="n" s="63038">
        <v>0.0</v>
      </c>
      <c r="AC98" t="n" s="65568">
        <v>0.07421367008250646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</row>
    <row r="99" spans="1:23" x14ac:dyDescent="0.25">
      <c r="A99" s="116" t="str">
        <f>IF(ISBLANK(TBL_DATA[[#This Row],[Row.names]]), "",   DATE(YEAR(TBL_DATA[[#This Row],[Row.names]]), MONTH(TBL_DATA[[#This Row],[Row.names]]), DAY(TBL_DATA[[#This Row],[Row.names]])))</f>
        <v/>
      </c>
      <c r="B99" s="299" t="s">
        <v>244</v>
      </c>
      <c r="C99" s="2830" t="s">
        <v>2775</v>
      </c>
      <c r="D99" s="5361" t="n">
        <v>0.0</v>
      </c>
      <c r="E99" s="7891" t="n">
        <v>-0.20989729968364856</v>
      </c>
      <c r="F99" s="5"/>
      <c r="G99" s="2"/>
      <c r="H99" s="113"/>
      <c r="I99" s="5"/>
      <c r="J99" s="19535" t="n">
        <v>-0.16286302715629164</v>
      </c>
      <c r="K99" s="21999" t="n">
        <v>1.040215039940972</v>
      </c>
      <c r="L99" s="24463" t="n">
        <v>0.28206995180963673</v>
      </c>
      <c r="M99" s="26927" t="n">
        <v>0.006572799972844849</v>
      </c>
      <c r="N99" s="29391" t="n">
        <v>0.12314296915701964</v>
      </c>
      <c r="O99" s="31859" t="n">
        <v>0.09729002979921979</v>
      </c>
      <c r="P99" s="34389" t="n">
        <v>-0.20989729968364856</v>
      </c>
      <c r="Q99" s="36857" t="n">
        <v>-0.020878102101526404</v>
      </c>
      <c r="R99" s="39325" t="n">
        <v>-0.018270367674432582</v>
      </c>
      <c r="S99" s="5"/>
      <c r="T99" s="5"/>
      <c r="U99" s="80"/>
      <c r="V99" s="5"/>
      <c r="W99" s="5"/>
      <c r="X99"/>
      <c r="Y99"/>
      <c r="Z99" t="n" s="57983">
        <v>0.5311025812492692</v>
      </c>
      <c r="AA99" t="n" s="60509">
        <v>0.0</v>
      </c>
      <c r="AB99" t="n" s="63039">
        <v>0.0</v>
      </c>
      <c r="AC99" t="n" s="65569">
        <v>0.07118436563345323</v>
      </c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</row>
    <row r="100" spans="1:23" x14ac:dyDescent="0.25">
      <c r="A100" s="116" t="str">
        <f>IF(ISBLANK(TBL_DATA[[#This Row],[Row.names]]), "",   DATE(YEAR(TBL_DATA[[#This Row],[Row.names]]), MONTH(TBL_DATA[[#This Row],[Row.names]]), DAY(TBL_DATA[[#This Row],[Row.names]])))</f>
        <v/>
      </c>
      <c r="B100" s="300" t="s">
        <v>245</v>
      </c>
      <c r="C100" s="2831" t="s">
        <v>2776</v>
      </c>
      <c r="D100" s="5362" t="n">
        <v>0.0038071065989848663</v>
      </c>
      <c r="E100" s="7892" t="n">
        <v>-0.2068892944793984</v>
      </c>
      <c r="F100" s="5"/>
      <c r="G100" s="2"/>
      <c r="H100" s="113"/>
      <c r="I100" s="5"/>
      <c r="J100" s="19536" t="n">
        <v>-0.1724792980855252</v>
      </c>
      <c r="K100" s="22000" t="n">
        <v>1.0103841363017572</v>
      </c>
      <c r="L100" s="24464" t="n">
        <v>0.2684970518074954</v>
      </c>
      <c r="M100" s="26928" t="n">
        <v>0.006530842769407639</v>
      </c>
      <c r="N100" s="29392" t="n">
        <v>0.12121642132981555</v>
      </c>
      <c r="O100" s="31860" t="n">
        <v>0.09729002979921979</v>
      </c>
      <c r="P100" s="34390" t="n">
        <v>-0.2068892944793984</v>
      </c>
      <c r="Q100" s="36858" t="n">
        <v>-0.02067359924651294</v>
      </c>
      <c r="R100" s="39326" t="n">
        <v>-0.0181066623178783</v>
      </c>
      <c r="S100" s="5"/>
      <c r="T100" s="5"/>
      <c r="U100" s="80"/>
      <c r="V100" s="5"/>
      <c r="W100" s="5"/>
      <c r="X100"/>
      <c r="Y100"/>
      <c r="Z100" t="n" s="57984">
        <v>0.5181670115006313</v>
      </c>
      <c r="AA100" t="n" s="60510">
        <v>0.0</v>
      </c>
      <c r="AB100" t="n" s="63040">
        <v>0.0</v>
      </c>
      <c r="AC100" t="n" s="65570">
        <v>0.06827880628333685</v>
      </c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</row>
    <row r="101" spans="1:23" x14ac:dyDescent="0.25">
      <c r="A101" s="116" t="str">
        <f>IF(ISBLANK(TBL_DATA[[#This Row],[Row.names]]), "",   DATE(YEAR(TBL_DATA[[#This Row],[Row.names]]), MONTH(TBL_DATA[[#This Row],[Row.names]]), DAY(TBL_DATA[[#This Row],[Row.names]])))</f>
        <v/>
      </c>
      <c r="B101" s="301" t="s">
        <v>246</v>
      </c>
      <c r="C101" s="2832" t="s">
        <v>2777</v>
      </c>
      <c r="D101" s="5363" t="n">
        <v>0.0012642225031604948</v>
      </c>
      <c r="E101" s="7893" t="n">
        <v>-0.2058866260779818</v>
      </c>
      <c r="F101" s="5"/>
      <c r="G101" s="2"/>
      <c r="H101" s="113"/>
      <c r="I101" s="5"/>
      <c r="J101" s="19537" t="n">
        <v>-0.16192108793834703</v>
      </c>
      <c r="K101" s="22001" t="n">
        <v>1.0079732477962922</v>
      </c>
      <c r="L101" s="24465" t="n">
        <v>0.26700836055666183</v>
      </c>
      <c r="M101" s="26929" t="n">
        <v>0.006536565587059613</v>
      </c>
      <c r="N101" s="29393" t="n">
        <v>0.12119937577485515</v>
      </c>
      <c r="O101" s="31861" t="n">
        <v>0.0971667611164514</v>
      </c>
      <c r="P101" s="34391" t="n">
        <v>-0.2058866260779818</v>
      </c>
      <c r="Q101" s="36859" t="n">
        <v>-0.020611836369900598</v>
      </c>
      <c r="R101" s="39327" t="n">
        <v>-0.018045260406092483</v>
      </c>
      <c r="S101" s="5"/>
      <c r="T101" s="5"/>
      <c r="U101" s="80"/>
      <c r="V101" s="5"/>
      <c r="W101" s="5"/>
      <c r="X101"/>
      <c r="Y101"/>
      <c r="Z101" t="n" s="57985">
        <v>0.5167285172667189</v>
      </c>
      <c r="AA101" t="n" s="60511">
        <v>0.0</v>
      </c>
      <c r="AB101" t="n" s="63041">
        <v>0.0</v>
      </c>
      <c r="AC101" t="n" s="65571">
        <v>0.06778649791450186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</row>
    <row r="102" spans="1:23" x14ac:dyDescent="0.25">
      <c r="A102" s="116" t="str">
        <f>IF(ISBLANK(TBL_DATA[[#This Row],[Row.names]]), "",   DATE(YEAR(TBL_DATA[[#This Row],[Row.names]]), MONTH(TBL_DATA[[#This Row],[Row.names]]), DAY(TBL_DATA[[#This Row],[Row.names]])))</f>
        <v/>
      </c>
      <c r="B102" s="302" t="s">
        <v>247</v>
      </c>
      <c r="C102" s="2833" t="s">
        <v>2778</v>
      </c>
      <c r="D102" s="5364" t="n">
        <v>-0.005050505050505083</v>
      </c>
      <c r="E102" s="7894" t="n">
        <v>-0.20989729968364856</v>
      </c>
      <c r="F102" s="5"/>
      <c r="G102" s="2"/>
      <c r="H102" s="113"/>
      <c r="I102" s="5"/>
      <c r="J102" s="19538" t="n">
        <v>-0.165536848490898</v>
      </c>
      <c r="K102" s="22002" t="n">
        <v>1.0164341377552988</v>
      </c>
      <c r="L102" s="24466" t="n">
        <v>0.27017595160602537</v>
      </c>
      <c r="M102" s="26930" t="n">
        <v>0.006541173426823512</v>
      </c>
      <c r="N102" s="29394" t="n">
        <v>0.12154772912379098</v>
      </c>
      <c r="O102" s="31862" t="n">
        <v>0.09769037757590171</v>
      </c>
      <c r="P102" s="34392" t="n">
        <v>-0.20989729968364856</v>
      </c>
      <c r="Q102" s="36860" t="n">
        <v>-0.020750023074917495</v>
      </c>
      <c r="R102" s="39328" t="n">
        <v>-0.018176070213938297</v>
      </c>
      <c r="S102" s="5"/>
      <c r="T102" s="5"/>
      <c r="U102" s="80"/>
      <c r="V102" s="5"/>
      <c r="W102" s="5"/>
      <c r="X102"/>
      <c r="Y102"/>
      <c r="Z102" t="n" s="57986">
        <v>0.5197845242078928</v>
      </c>
      <c r="AA102" t="n" s="60512">
        <v>0.0</v>
      </c>
      <c r="AB102" t="n" s="63042">
        <v>0.0</v>
      </c>
      <c r="AC102" t="n" s="65572">
        <v>0.06530167727963063</v>
      </c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</row>
    <row r="103" spans="1:23" x14ac:dyDescent="0.25">
      <c r="A103" s="116" t="str">
        <f>IF(ISBLANK(TBL_DATA[[#This Row],[Row.names]]), "",   DATE(YEAR(TBL_DATA[[#This Row],[Row.names]]), MONTH(TBL_DATA[[#This Row],[Row.names]]), DAY(TBL_DATA[[#This Row],[Row.names]])))</f>
        <v/>
      </c>
      <c r="B103" s="303" t="s">
        <v>248</v>
      </c>
      <c r="C103" s="2834" t="s">
        <v>2779</v>
      </c>
      <c r="D103" s="5365" t="n">
        <v>0.0038071065989848663</v>
      </c>
      <c r="E103" s="7895" t="n">
        <v>-0.2068892944793984</v>
      </c>
      <c r="F103" s="5"/>
      <c r="G103" s="2"/>
      <c r="H103" s="113"/>
      <c r="I103" s="5"/>
      <c r="J103" s="19539" t="n">
        <v>-0.13342397140997297</v>
      </c>
      <c r="K103" s="22003" t="n">
        <v>1.0291294331477132</v>
      </c>
      <c r="L103" s="24467" t="n">
        <v>0.2765455262242252</v>
      </c>
      <c r="M103" s="26931" t="n">
        <v>0.0065107871278781366</v>
      </c>
      <c r="N103" s="29395" t="n">
        <v>0.12151451652108304</v>
      </c>
      <c r="O103" s="31863" t="n">
        <v>0.09719597202792701</v>
      </c>
      <c r="P103" s="34393" t="n">
        <v>-0.2068892944793984</v>
      </c>
      <c r="Q103" s="36861" t="n">
        <v>-0.020606156717241798</v>
      </c>
      <c r="R103" s="39329" t="n">
        <v>-0.01803290718222662</v>
      </c>
      <c r="S103" s="5"/>
      <c r="T103" s="5"/>
      <c r="U103" s="80"/>
      <c r="V103" s="5"/>
      <c r="W103" s="5"/>
      <c r="X103"/>
      <c r="Y103"/>
      <c r="Z103" t="n" s="57987">
        <v>0.525875960873118</v>
      </c>
      <c r="AA103" t="n" s="60513">
        <v>0.0</v>
      </c>
      <c r="AB103" t="n" s="63043">
        <v>0.0</v>
      </c>
      <c r="AC103" t="n" s="65573">
        <v>0.06647928190809832</v>
      </c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</row>
    <row r="104" spans="1:23" x14ac:dyDescent="0.25">
      <c r="A104" s="116" t="str">
        <f>IF(ISBLANK(TBL_DATA[[#This Row],[Row.names]]), "",   DATE(YEAR(TBL_DATA[[#This Row],[Row.names]]), MONTH(TBL_DATA[[#This Row],[Row.names]]), DAY(TBL_DATA[[#This Row],[Row.names]])))</f>
        <v/>
      </c>
      <c r="B104" s="304" t="s">
        <v>249</v>
      </c>
      <c r="C104" s="2835" t="s">
        <v>2780</v>
      </c>
      <c r="D104" s="5366" t="n">
        <v>0.0037926675094817064</v>
      </c>
      <c r="E104" s="7896" t="n">
        <v>-0.20388128927514837</v>
      </c>
      <c r="F104" s="5"/>
      <c r="G104" s="2"/>
      <c r="H104" s="113"/>
      <c r="I104" s="5"/>
      <c r="J104" s="19540" t="n">
        <v>-0.055881994459674456</v>
      </c>
      <c r="K104" s="22004" t="n">
        <v>0.9291210437135828</v>
      </c>
      <c r="L104" s="24468" t="n">
        <v>0.25665367160975944</v>
      </c>
      <c r="M104" s="26932" t="n">
        <v>0.006102992042691681</v>
      </c>
      <c r="N104" s="29396" t="n">
        <v>0.11236924781646324</v>
      </c>
      <c r="O104" s="31864" t="n">
        <v>0.0851563104029036</v>
      </c>
      <c r="P104" s="34394" t="n">
        <v>-0.20388128927514837</v>
      </c>
      <c r="Q104" s="36862" t="n">
        <v>-0.018650895403104526</v>
      </c>
      <c r="R104" s="39330" t="n">
        <v>-0.01627131045332159</v>
      </c>
      <c r="S104" s="5"/>
      <c r="T104" s="5"/>
      <c r="U104" s="80"/>
      <c r="V104" s="5"/>
      <c r="W104" s="5"/>
      <c r="X104"/>
      <c r="Y104"/>
      <c r="Z104" t="n" s="57988">
        <v>0.5066099797771058</v>
      </c>
      <c r="AA104" t="n" s="60514">
        <v>0.0</v>
      </c>
      <c r="AB104" t="n" s="63044">
        <v>0.0</v>
      </c>
      <c r="AC104" t="n" s="65574">
        <v>0.06612041191801983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</row>
    <row r="105" spans="1:23" x14ac:dyDescent="0.25">
      <c r="A105" s="116" t="str">
        <f>IF(ISBLANK(TBL_DATA[[#This Row],[Row.names]]), "",   DATE(YEAR(TBL_DATA[[#This Row],[Row.names]]), MONTH(TBL_DATA[[#This Row],[Row.names]]), DAY(TBL_DATA[[#This Row],[Row.names]])))</f>
        <v/>
      </c>
      <c r="B105" s="305" t="s">
        <v>250</v>
      </c>
      <c r="C105" s="2836" t="s">
        <v>2781</v>
      </c>
      <c r="D105" s="5367" t="n">
        <v>0.0</v>
      </c>
      <c r="E105" s="7897" t="n">
        <v>-0.20388128927514837</v>
      </c>
      <c r="F105" s="5"/>
      <c r="G105" s="2"/>
      <c r="H105" s="113"/>
      <c r="I105" s="5"/>
      <c r="J105" s="19541" t="n">
        <v>-0.051192451812515416</v>
      </c>
      <c r="K105" s="22005" t="n">
        <v>0.926972143589984</v>
      </c>
      <c r="L105" s="24469" t="n">
        <v>0.2563391788517442</v>
      </c>
      <c r="M105" s="26933" t="n">
        <v>0.006097593404307462</v>
      </c>
      <c r="N105" s="29397" t="n">
        <v>0.1122461053751704</v>
      </c>
      <c r="O105" s="31865" t="n">
        <v>0.0850064091711354</v>
      </c>
      <c r="P105" s="34395" t="n">
        <v>-0.20388128927514837</v>
      </c>
      <c r="Q105" s="36863" t="n">
        <v>-0.018590302052343702</v>
      </c>
      <c r="R105" s="39331" t="n">
        <v>-0.016213324825809554</v>
      </c>
      <c r="S105" s="5"/>
      <c r="T105" s="5"/>
      <c r="U105" s="80"/>
      <c r="V105" s="5"/>
      <c r="W105" s="5"/>
      <c r="X105"/>
      <c r="Y105"/>
      <c r="Z105" t="n" s="57989">
        <v>0.5062994952118205</v>
      </c>
      <c r="AA105" t="n" s="60515">
        <v>0.0</v>
      </c>
      <c r="AB105" t="n" s="63045">
        <v>0.0</v>
      </c>
      <c r="AC105" t="n" s="65575">
        <v>0.06577131468724787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</row>
    <row r="106" spans="1:23" x14ac:dyDescent="0.25">
      <c r="A106" s="116" t="str">
        <f>IF(ISBLANK(TBL_DATA[[#This Row],[Row.names]]), "",   DATE(YEAR(TBL_DATA[[#This Row],[Row.names]]), MONTH(TBL_DATA[[#This Row],[Row.names]]), DAY(TBL_DATA[[#This Row],[Row.names]])))</f>
        <v/>
      </c>
      <c r="B106" s="306" t="s">
        <v>251</v>
      </c>
      <c r="C106" s="2837" t="s">
        <v>2782</v>
      </c>
      <c r="D106" s="5368" t="n">
        <v>0.0012594458438286438</v>
      </c>
      <c r="E106" s="7898" t="n">
        <v>-0.20287862087373176</v>
      </c>
      <c r="F106" s="5"/>
      <c r="G106" s="2"/>
      <c r="H106"/>
      <c r="I106"/>
      <c r="J106" t="n" s="19542">
        <v>-0.0659335245539503</v>
      </c>
      <c r="K106" s="22006" t="n">
        <v>0.8727059304823204</v>
      </c>
      <c r="L106" s="24470" t="n">
        <v>0.21360797388930766</v>
      </c>
      <c r="M106" s="26934" t="n">
        <v>0.006072846331056978</v>
      </c>
      <c r="N106" s="29398" t="n">
        <v>0.10871088006257339</v>
      </c>
      <c r="O106" s="31866" t="n">
        <v>0.0850064091711354</v>
      </c>
      <c r="P106" s="34396" t="n">
        <v>-0.20287862087373176</v>
      </c>
      <c r="Q106" s="36864" t="n">
        <v>-0.01820251841675468</v>
      </c>
      <c r="R106" s="39332" t="n">
        <v>-0.015900404812709913</v>
      </c>
      <c r="S106"/>
      <c r="T106"/>
      <c r="U106"/>
      <c r="V106" s="5"/>
      <c r="W106"/>
      <c r="X106"/>
      <c r="Y106"/>
      <c r="Z106" t="n" s="57990">
        <v>0.4621774268495895</v>
      </c>
      <c r="AA106" t="n" s="60516">
        <v>0.0</v>
      </c>
      <c r="AB106" t="n" s="63046">
        <v>0.0</v>
      </c>
      <c r="AC106" t="n" s="65576">
        <v>0.06308688578876852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</row>
    <row r="107" spans="1:23" x14ac:dyDescent="0.25">
      <c r="A107" s="116" t="str">
        <f>IF(ISBLANK(TBL_DATA[[#This Row],[Row.names]]), "",   DATE(YEAR(TBL_DATA[[#This Row],[Row.names]]), MONTH(TBL_DATA[[#This Row],[Row.names]]), DAY(TBL_DATA[[#This Row],[Row.names]])))</f>
        <v/>
      </c>
      <c r="B107" s="307" t="s">
        <v>252</v>
      </c>
      <c r="C107" s="2838" t="s">
        <v>2783</v>
      </c>
      <c r="D107" s="5369" t="n">
        <v>0.0012578616352201255</v>
      </c>
      <c r="E107" s="7899" t="n">
        <v>-0.20187595247231505</v>
      </c>
      <c r="F107" s="5"/>
      <c r="G107" s="2"/>
      <c r="H107" s="113"/>
      <c r="I107" s="5"/>
      <c r="J107" s="19543" t="n">
        <v>-0.07882812148714613</v>
      </c>
      <c r="K107" s="22007" t="n">
        <v>0.836029184071195</v>
      </c>
      <c r="L107" s="24471" t="n">
        <v>0.19217126988159522</v>
      </c>
      <c r="M107" s="26935" t="n">
        <v>0.006047152670820349</v>
      </c>
      <c r="N107" s="29399" t="n">
        <v>0.10680499310962908</v>
      </c>
      <c r="O107" s="31867" t="n">
        <v>0.0850064091711354</v>
      </c>
      <c r="P107" s="34397" t="n">
        <v>-0.20187595247231505</v>
      </c>
      <c r="Q107" s="36865" t="n">
        <v>-0.018023649536532845</v>
      </c>
      <c r="R107" s="39333" t="n">
        <v>-0.01576189590638967</v>
      </c>
      <c r="S107" s="5"/>
      <c r="T107" s="5"/>
      <c r="U107" s="80"/>
      <c r="V107" s="5"/>
      <c r="W107" s="5"/>
      <c r="X107"/>
      <c r="Y107"/>
      <c r="Z107" t="n" s="57991">
        <v>0.4383734365601949</v>
      </c>
      <c r="AA107" t="n" s="60517">
        <v>0.0</v>
      </c>
      <c r="AB107" t="n" s="63047">
        <v>0.0</v>
      </c>
      <c r="AC107" t="n" s="65577">
        <v>0.06081282053202196</v>
      </c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</row>
    <row r="108" spans="1:23" x14ac:dyDescent="0.25">
      <c r="A108" s="116" t="str">
        <f>IF(ISBLANK(TBL_DATA[[#This Row],[Row.names]]), "",   DATE(YEAR(TBL_DATA[[#This Row],[Row.names]]), MONTH(TBL_DATA[[#This Row],[Row.names]]), DAY(TBL_DATA[[#This Row],[Row.names]])))</f>
        <v/>
      </c>
      <c r="B108" s="308" t="s">
        <v>253</v>
      </c>
      <c r="C108" s="2839" t="s">
        <v>2784</v>
      </c>
      <c r="D108" s="5370" t="n">
        <v>-0.0012562814070351536</v>
      </c>
      <c r="E108" s="7900" t="n">
        <v>-0.20287862087373165</v>
      </c>
      <c r="F108" s="5"/>
      <c r="G108" s="2"/>
      <c r="H108" s="113"/>
      <c r="I108" s="5"/>
      <c r="J108" s="19544" t="n">
        <v>-0.05465611742101395</v>
      </c>
      <c r="K108" s="22008" t="n">
        <v>0.8637482112982966</v>
      </c>
      <c r="L108" s="24472" t="n">
        <v>0.2045124011482439</v>
      </c>
      <c r="M108" s="26936" t="n">
        <v>0.005977912748841218</v>
      </c>
      <c r="N108" s="29400" t="n">
        <v>0.1063979194164557</v>
      </c>
      <c r="O108" s="31868" t="n">
        <v>0.08446665120000961</v>
      </c>
      <c r="P108" s="34398" t="n">
        <v>-0.20287862087373165</v>
      </c>
      <c r="Q108" s="36866" t="n">
        <v>-0.017897308236715436</v>
      </c>
      <c r="R108" s="39334" t="n">
        <v>-0.01564417499384503</v>
      </c>
      <c r="S108" s="5"/>
      <c r="T108" s="5"/>
      <c r="U108" s="80"/>
      <c r="V108" s="5"/>
      <c r="W108" s="5"/>
      <c r="X108"/>
      <c r="Y108"/>
      <c r="Z108" t="n" s="57992">
        <v>0.452230473484753</v>
      </c>
      <c r="AA108" t="n" s="60518">
        <v>0.0</v>
      </c>
      <c r="AB108" t="n" s="63048">
        <v>0.0</v>
      </c>
      <c r="AC108" t="n" s="65578">
        <v>0.05864211407162357</v>
      </c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</row>
    <row r="109" spans="1:23" x14ac:dyDescent="0.25">
      <c r="A109" s="116" t="str">
        <f>IF(ISBLANK(TBL_DATA[[#This Row],[Row.names]]), "",   DATE(YEAR(TBL_DATA[[#This Row],[Row.names]]), MONTH(TBL_DATA[[#This Row],[Row.names]]), DAY(TBL_DATA[[#This Row],[Row.names]])))</f>
        <v/>
      </c>
      <c r="B109" s="309" t="s">
        <v>254</v>
      </c>
      <c r="C109" s="2840" t="s">
        <v>2785</v>
      </c>
      <c r="D109" s="5371" t="n">
        <v>-0.0037735849056603765</v>
      </c>
      <c r="E109" s="7901" t="n">
        <v>-0.2058866260779818</v>
      </c>
      <c r="F109" s="5"/>
      <c r="G109" s="2"/>
      <c r="H109" s="113"/>
      <c r="I109" s="5"/>
      <c r="J109" s="19545" t="n">
        <v>-0.0010853163051788295</v>
      </c>
      <c r="K109" s="22009" t="n">
        <v>0.7428658399866725</v>
      </c>
      <c r="L109" s="24473" t="n">
        <v>0.16734408166111256</v>
      </c>
      <c r="M109" s="26937" t="n">
        <v>0.005684353587173513</v>
      </c>
      <c r="N109" s="29401" t="n">
        <v>0.09888913282876426</v>
      </c>
      <c r="O109" s="31869" t="n">
        <v>0.07490920495832823</v>
      </c>
      <c r="P109" s="34399" t="n">
        <v>-0.2058866260779818</v>
      </c>
      <c r="Q109" s="36867" t="n">
        <v>-0.016391092675069798</v>
      </c>
      <c r="R109" s="39335" t="n">
        <v>-0.014296969089222162</v>
      </c>
      <c r="S109" s="5"/>
      <c r="T109" s="5"/>
      <c r="U109" s="80"/>
      <c r="V109" s="5"/>
      <c r="W109" s="5"/>
      <c r="X109"/>
      <c r="Y109"/>
      <c r="Z109" t="n" s="57993">
        <v>0.4090771096762964</v>
      </c>
      <c r="AA109" t="n" s="60519">
        <v>0.0</v>
      </c>
      <c r="AB109" t="n" s="63049">
        <v>0.0</v>
      </c>
      <c r="AC109" t="n" s="65579">
        <v>0.05649131869223567</v>
      </c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</row>
    <row r="110" spans="1:23" x14ac:dyDescent="0.25">
      <c r="A110" s="116" t="str">
        <f>IF(ISBLANK(TBL_DATA[[#This Row],[Row.names]]), "",   DATE(YEAR(TBL_DATA[[#This Row],[Row.names]]), MONTH(TBL_DATA[[#This Row],[Row.names]]), DAY(TBL_DATA[[#This Row],[Row.names]])))</f>
        <v/>
      </c>
      <c r="B110" s="310" t="s">
        <v>255</v>
      </c>
      <c r="C110" s="2841" t="s">
        <v>2786</v>
      </c>
      <c r="D110" s="5372" t="n">
        <v>-0.0037878787878787845</v>
      </c>
      <c r="E110" s="7902" t="n">
        <v>-0.20889463128223185</v>
      </c>
      <c r="F110" s="5"/>
      <c r="G110" s="2"/>
      <c r="H110" s="113"/>
      <c r="I110" s="5"/>
      <c r="J110" s="19546" t="n">
        <v>-0.032095557960932775</v>
      </c>
      <c r="K110" s="22010" t="n">
        <v>0.7157316398927737</v>
      </c>
      <c r="L110" s="24474" t="n">
        <v>0.1567327563934226</v>
      </c>
      <c r="M110" s="26938" t="n">
        <v>0.005730308314528141</v>
      </c>
      <c r="N110" s="29402" t="n">
        <v>0.09905938890866328</v>
      </c>
      <c r="O110" s="31870" t="n">
        <v>0.07529130819912398</v>
      </c>
      <c r="P110" s="34400" t="n">
        <v>-0.20889463128223185</v>
      </c>
      <c r="Q110" s="36868" t="n">
        <v>-0.01651981050171978</v>
      </c>
      <c r="R110" s="39336" t="n">
        <v>-0.014422081491672827</v>
      </c>
      <c r="S110" s="5"/>
      <c r="T110" s="5"/>
      <c r="U110" s="80"/>
      <c r="V110" s="5"/>
      <c r="W110" s="5"/>
      <c r="X110"/>
      <c r="Y110"/>
      <c r="Z110" t="n" s="57994">
        <v>0.39589488048397725</v>
      </c>
      <c r="AA110" t="n" s="60520">
        <v>0.0</v>
      </c>
      <c r="AB110" t="n" s="63050">
        <v>0.0</v>
      </c>
      <c r="AC110" t="n" s="65580">
        <v>0.05665429012197115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</row>
    <row r="111" spans="1:23" x14ac:dyDescent="0.25">
      <c r="A111" s="116" t="str">
        <f>IF(ISBLANK(TBL_DATA[[#This Row],[Row.names]]), "",   DATE(YEAR(TBL_DATA[[#This Row],[Row.names]]), MONTH(TBL_DATA[[#This Row],[Row.names]]), DAY(TBL_DATA[[#This Row],[Row.names]])))</f>
        <v/>
      </c>
      <c r="B111" s="311" t="s">
        <v>256</v>
      </c>
      <c r="C111" s="2842" t="s">
        <v>2787</v>
      </c>
      <c r="D111" s="5373" t="n">
        <v>0.006337135614702172</v>
      </c>
      <c r="E111" s="7903" t="n">
        <v>-0.20388128927514837</v>
      </c>
      <c r="F111" s="5"/>
      <c r="G111" s="2"/>
      <c r="H111" s="113"/>
      <c r="I111" s="5"/>
      <c r="J111" s="19547" t="n">
        <v>-0.08172382509362708</v>
      </c>
      <c r="K111" s="22011" t="n">
        <v>0.7899871353352288</v>
      </c>
      <c r="L111" s="24475" t="n">
        <v>0.20562037380551104</v>
      </c>
      <c r="M111" s="26939" t="n">
        <v>0.0054571728529881946</v>
      </c>
      <c r="N111" s="29403" t="n">
        <v>0.09719723976666796</v>
      </c>
      <c r="O111" s="31871" t="n">
        <v>0.07529130819912398</v>
      </c>
      <c r="P111" s="34401" t="n">
        <v>-0.20388128927514837</v>
      </c>
      <c r="Q111" s="36869" t="n">
        <v>-0.01628967419285019</v>
      </c>
      <c r="R111" s="39337" t="n">
        <v>-0.01423137894389578</v>
      </c>
      <c r="S111" s="5"/>
      <c r="T111" s="5"/>
      <c r="U111" s="80"/>
      <c r="V111" s="5"/>
      <c r="W111" s="5"/>
      <c r="X111"/>
      <c r="Y111"/>
      <c r="Z111" t="n" s="57995">
        <v>0.4534538276445695</v>
      </c>
      <c r="AA111" t="n" s="60521">
        <v>0.0</v>
      </c>
      <c r="AB111" t="n" s="63051">
        <v>0.0</v>
      </c>
      <c r="AC111" t="n" s="65581">
        <v>0.05682253743605152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</row>
    <row r="112" spans="1:23" x14ac:dyDescent="0.25">
      <c r="A112" s="116" t="str">
        <f>IF(ISBLANK(TBL_DATA[[#This Row],[Row.names]]), "",   DATE(YEAR(TBL_DATA[[#This Row],[Row.names]]), MONTH(TBL_DATA[[#This Row],[Row.names]]), DAY(TBL_DATA[[#This Row],[Row.names]])))</f>
        <v/>
      </c>
      <c r="B112" s="312" t="s">
        <v>257</v>
      </c>
      <c r="C112" s="2843" t="s">
        <v>2788</v>
      </c>
      <c r="D112" s="5374" t="n">
        <v>0.0</v>
      </c>
      <c r="E112" s="7904" t="n">
        <v>-0.20388128927514837</v>
      </c>
      <c r="F112" s="5"/>
      <c r="G112" s="2"/>
      <c r="H112" s="113"/>
      <c r="I112" s="5"/>
      <c r="J112" s="19548" t="n">
        <v>-0.10273301595931383</v>
      </c>
      <c r="K112" s="22012" t="n">
        <v>0.7908391189859229</v>
      </c>
      <c r="L112" s="24476" t="n">
        <v>0.20992661657412962</v>
      </c>
      <c r="M112" s="26940" t="n">
        <v>0.005394212678975373</v>
      </c>
      <c r="N112" s="29404" t="n">
        <v>0.09633733325037268</v>
      </c>
      <c r="O112" s="31872" t="n">
        <v>0.07529130819912398</v>
      </c>
      <c r="P112" s="34402" t="n">
        <v>-0.20388128927514837</v>
      </c>
      <c r="Q112" s="36870" t="n">
        <v>-0.0162456588957897</v>
      </c>
      <c r="R112" s="39338" t="n">
        <v>-0.014205573438608026</v>
      </c>
      <c r="S112" s="5"/>
      <c r="T112" s="5"/>
      <c r="U112" s="80"/>
      <c r="V112" s="5"/>
      <c r="W112" s="5"/>
      <c r="X112"/>
      <c r="Y112"/>
      <c r="Z112" t="n" s="57996">
        <v>0.45817749461767493</v>
      </c>
      <c r="AA112" t="n" s="60522">
        <v>0.0</v>
      </c>
      <c r="AB112" t="n" s="63052">
        <v>0.0</v>
      </c>
      <c r="AC112" t="n" s="65582">
        <v>0.061667892156456794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</row>
    <row r="113" spans="1:23" x14ac:dyDescent="0.25">
      <c r="A113" s="116" t="str">
        <f>IF(ISBLANK(TBL_DATA[[#This Row],[Row.names]]), "",   DATE(YEAR(TBL_DATA[[#This Row],[Row.names]]), MONTH(TBL_DATA[[#This Row],[Row.names]]), DAY(TBL_DATA[[#This Row],[Row.names]])))</f>
        <v/>
      </c>
      <c r="B113" s="313" t="s">
        <v>258</v>
      </c>
      <c r="C113" s="2844" t="s">
        <v>2789</v>
      </c>
      <c r="D113" s="5375" t="n">
        <v>0.0037783375314861534</v>
      </c>
      <c r="E113" s="7905" t="n">
        <v>-0.20087328407089833</v>
      </c>
      <c r="F113" s="5"/>
      <c r="G113" s="2"/>
      <c r="H113" s="113"/>
      <c r="I113" s="5"/>
      <c r="J113" s="19549" t="n">
        <v>-0.05486913210032063</v>
      </c>
      <c r="K113" s="22013" t="n">
        <v>0.7771319488301816</v>
      </c>
      <c r="L113" s="24477" t="n">
        <v>0.21277984515418275</v>
      </c>
      <c r="M113" s="26941" t="n">
        <v>0.005255243829606323</v>
      </c>
      <c r="N113" s="29405" t="n">
        <v>0.09402536739192634</v>
      </c>
      <c r="O113" s="31873" t="n">
        <v>0.07189436959675446</v>
      </c>
      <c r="P113" s="34403" t="n">
        <v>-0.20087328407089833</v>
      </c>
      <c r="Q113" s="36871" t="n">
        <v>-0.015623153746009026</v>
      </c>
      <c r="R113" s="39339" t="n">
        <v>-0.013632027583902074</v>
      </c>
      <c r="S113" s="5"/>
      <c r="T113" s="5"/>
      <c r="U113" s="80"/>
      <c r="V113" s="5"/>
      <c r="W113" s="5"/>
      <c r="X113"/>
      <c r="Y113"/>
      <c r="Z113" t="n" s="57997">
        <v>0.46128065768486626</v>
      </c>
      <c r="AA113" t="n" s="60523">
        <v>0.0</v>
      </c>
      <c r="AB113" t="n" s="63053">
        <v>0.0</v>
      </c>
      <c r="AC113" t="n" s="65583">
        <v>0.05915110479838909</v>
      </c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</row>
    <row r="114" spans="1:23" x14ac:dyDescent="0.25">
      <c r="A114" s="116" t="str">
        <f>IF(ISBLANK(TBL_DATA[[#This Row],[Row.names]]), "",   DATE(YEAR(TBL_DATA[[#This Row],[Row.names]]), MONTH(TBL_DATA[[#This Row],[Row.names]]), DAY(TBL_DATA[[#This Row],[Row.names]])))</f>
        <v/>
      </c>
      <c r="B114" s="314" t="s">
        <v>259</v>
      </c>
      <c r="C114" s="2845" t="s">
        <v>2790</v>
      </c>
      <c r="D114" s="5376" t="n">
        <v>0.0025094102885823144</v>
      </c>
      <c r="E114" s="7906" t="n">
        <v>-0.19886794726806478</v>
      </c>
      <c r="F114" s="5"/>
      <c r="G114" s="2"/>
      <c r="H114" s="113"/>
      <c r="I114" s="5"/>
      <c r="J114" s="19550" t="n">
        <v>-0.07550730613436141</v>
      </c>
      <c r="K114" s="22014" t="n">
        <v>0.8071480189018966</v>
      </c>
      <c r="L114" s="24478" t="n">
        <v>0.2265503791324276</v>
      </c>
      <c r="M114" s="26942" t="n">
        <v>0.00520905840652701</v>
      </c>
      <c r="N114" s="29406" t="n">
        <v>0.09402503027220148</v>
      </c>
      <c r="O114" s="31874" t="n">
        <v>0.07189436959675446</v>
      </c>
      <c r="P114" s="34404" t="n">
        <v>-0.19886794726806478</v>
      </c>
      <c r="Q114" s="36872" t="n">
        <v>-0.015623147637153119</v>
      </c>
      <c r="R114" s="39340" t="n">
        <v>-0.013632028614054742</v>
      </c>
      <c r="S114" s="5"/>
      <c r="T114" s="5"/>
      <c r="U114" s="80"/>
      <c r="V114" s="5"/>
      <c r="W114" s="5"/>
      <c r="X114"/>
      <c r="Y114"/>
      <c r="Z114" t="n" s="57998">
        <v>0.4759730865631245</v>
      </c>
      <c r="AA114" t="n" s="60524">
        <v>0.0</v>
      </c>
      <c r="AB114" t="n" s="63054">
        <v>0.0</v>
      </c>
      <c r="AC114" t="n" s="65584">
        <v>0.05933309502236501</v>
      </c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</row>
    <row r="115" spans="1:23" x14ac:dyDescent="0.25">
      <c r="A115" s="116" t="str">
        <f>IF(ISBLANK(TBL_DATA[[#This Row],[Row.names]]), "",   DATE(YEAR(TBL_DATA[[#This Row],[Row.names]]), MONTH(TBL_DATA[[#This Row],[Row.names]]), DAY(TBL_DATA[[#This Row],[Row.names]])))</f>
        <v/>
      </c>
      <c r="B115" s="315" t="s">
        <v>260</v>
      </c>
      <c r="C115" s="2846" t="s">
        <v>2791</v>
      </c>
      <c r="D115" s="5377" t="n">
        <v>-0.0025031289111390187</v>
      </c>
      <c r="E115" s="7907" t="n">
        <v>-0.20087328407089822</v>
      </c>
      <c r="F115" s="5"/>
      <c r="G115" s="2"/>
      <c r="H115" s="113"/>
      <c r="I115" s="5"/>
      <c r="J115" s="19551" t="n">
        <v>-0.05977742801090291</v>
      </c>
      <c r="K115" s="22015" t="n">
        <v>0.7591563187695878</v>
      </c>
      <c r="L115" s="24479" t="n">
        <v>0.186323478394042</v>
      </c>
      <c r="M115" s="26943" t="n">
        <v>0.0051897824731766875</v>
      </c>
      <c r="N115" s="29407" t="n">
        <v>0.09133211883050686</v>
      </c>
      <c r="O115" s="31875" t="n">
        <v>0.06844758741672746</v>
      </c>
      <c r="P115" s="34405" t="n">
        <v>-0.20087328407089822</v>
      </c>
      <c r="Q115" s="36873" t="n">
        <v>-0.015035343262571627</v>
      </c>
      <c r="R115" s="39341" t="n">
        <v>-0.01310125062046515</v>
      </c>
      <c r="S115" s="5"/>
      <c r="T115" s="5"/>
      <c r="U115" s="80"/>
      <c r="V115" s="5"/>
      <c r="W115" s="5"/>
      <c r="X115"/>
      <c r="Y115"/>
      <c r="Z115" t="n" s="57999">
        <v>0.4316520339278409</v>
      </c>
      <c r="AA115" t="n" s="60525">
        <v>0.0</v>
      </c>
      <c r="AB115" t="n" s="63055">
        <v>0.0</v>
      </c>
      <c r="AC115" t="n" s="65585">
        <v>0.05809359491001512</v>
      </c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</row>
    <row r="116" spans="1:23" x14ac:dyDescent="0.25">
      <c r="A116" s="116" t="str">
        <f>IF(ISBLANK(TBL_DATA[[#This Row],[Row.names]]), "",   DATE(YEAR(TBL_DATA[[#This Row],[Row.names]]), MONTH(TBL_DATA[[#This Row],[Row.names]]), DAY(TBL_DATA[[#This Row],[Row.names]])))</f>
        <v/>
      </c>
      <c r="B116" s="316" t="s">
        <v>261</v>
      </c>
      <c r="C116" s="2847" t="s">
        <v>2792</v>
      </c>
      <c r="D116" s="5378" t="n">
        <v>0.0037641154328733606</v>
      </c>
      <c r="E116" s="7908" t="n">
        <v>-0.19786527886664818</v>
      </c>
      <c r="F116" s="5"/>
      <c r="G116" s="2"/>
      <c r="H116" s="113"/>
      <c r="I116" s="5"/>
      <c r="J116" s="19552" t="n">
        <v>-0.12485811919188006</v>
      </c>
      <c r="K116" s="22016" t="n">
        <v>0.8505598289684719</v>
      </c>
      <c r="L116" s="24480" t="n">
        <v>0.24626061337338503</v>
      </c>
      <c r="M116" s="26944" t="n">
        <v>0.004887919294293393</v>
      </c>
      <c r="N116" s="29408" t="n">
        <v>0.08937451374656978</v>
      </c>
      <c r="O116" s="31876" t="n">
        <v>0.06844758741672746</v>
      </c>
      <c r="P116" s="34406" t="n">
        <v>-0.19786527886664818</v>
      </c>
      <c r="Q116" s="36874" t="n">
        <v>-0.014810489800740253</v>
      </c>
      <c r="R116" s="39342" t="n">
        <v>-0.012917852340419485</v>
      </c>
      <c r="S116" s="5"/>
      <c r="T116" s="5"/>
      <c r="U116" s="80"/>
      <c r="V116" s="5"/>
      <c r="W116" s="5"/>
      <c r="X116"/>
      <c r="Y116"/>
      <c r="Z116" t="n" s="58000">
        <v>0.4962465247972877</v>
      </c>
      <c r="AA116" t="n" s="60526">
        <v>0.0</v>
      </c>
      <c r="AB116" t="n" s="63056">
        <v>0.0</v>
      </c>
      <c r="AC116" t="n" s="65586">
        <v>0.05676617995327701</v>
      </c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</row>
    <row r="117" spans="1:23" x14ac:dyDescent="0.25">
      <c r="A117" s="116" t="str">
        <f>IF(ISBLANK(TBL_DATA[[#This Row],[Row.names]]), "",   DATE(YEAR(TBL_DATA[[#This Row],[Row.names]]), MONTH(TBL_DATA[[#This Row],[Row.names]]), DAY(TBL_DATA[[#This Row],[Row.names]])))</f>
        <v/>
      </c>
      <c r="B117" s="317" t="s">
        <v>262</v>
      </c>
      <c r="C117" s="2848" t="s">
        <v>2793</v>
      </c>
      <c r="D117" s="5379" t="n">
        <v>0.0024999999999999467</v>
      </c>
      <c r="E117" s="7909" t="n">
        <v>-0.19585994206381474</v>
      </c>
      <c r="F117" s="5"/>
      <c r="G117" s="2"/>
      <c r="H117" s="113"/>
      <c r="I117" s="5"/>
      <c r="J117" s="19553" t="n">
        <v>-0.06713780480525688</v>
      </c>
      <c r="K117" s="22017" t="n">
        <v>0.759980567448499</v>
      </c>
      <c r="L117" s="24481" t="n">
        <v>0.21266575030803267</v>
      </c>
      <c r="M117" s="26945" t="n">
        <v>0.004696966557985189</v>
      </c>
      <c r="N117" s="29409" t="n">
        <v>0.08403073580997052</v>
      </c>
      <c r="O117" s="31877" t="n">
        <v>0.061467748158549614</v>
      </c>
      <c r="P117" s="34407" t="n">
        <v>-0.19585994206381474</v>
      </c>
      <c r="Q117" s="36875" t="n">
        <v>-0.013641783390011984</v>
      </c>
      <c r="R117" s="39343" t="n">
        <v>-0.011862308327767277</v>
      </c>
      <c r="S117" s="5"/>
      <c r="T117" s="5"/>
      <c r="U117" s="80"/>
      <c r="V117" s="5"/>
      <c r="W117" s="5"/>
      <c r="X117"/>
      <c r="Y117"/>
      <c r="Z117" t="n" s="58001">
        <v>0.46115696927188765</v>
      </c>
      <c r="AA117" t="n" s="60527">
        <v>0.0</v>
      </c>
      <c r="AB117" t="n" s="63057">
        <v>0.0</v>
      </c>
      <c r="AC117" t="n" s="65587">
        <v>0.05713024645680466</v>
      </c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</row>
    <row r="118" spans="1:23" x14ac:dyDescent="0.25">
      <c r="A118" s="116" t="str">
        <f>IF(ISBLANK(TBL_DATA[[#This Row],[Row.names]]), "",   DATE(YEAR(TBL_DATA[[#This Row],[Row.names]]), MONTH(TBL_DATA[[#This Row],[Row.names]]), DAY(TBL_DATA[[#This Row],[Row.names]])))</f>
        <v/>
      </c>
      <c r="B118" s="318" t="s">
        <v>263</v>
      </c>
      <c r="C118" s="2849" t="s">
        <v>2794</v>
      </c>
      <c r="D118" s="5380" t="n">
        <v>0.0012468827930174342</v>
      </c>
      <c r="E118" s="7910" t="n">
        <v>-0.19485727366239813</v>
      </c>
      <c r="F118" s="5"/>
      <c r="G118" s="2"/>
      <c r="H118" s="113"/>
      <c r="I118" s="5"/>
      <c r="J118" s="19554" t="n">
        <v>-0.0964347678012496</v>
      </c>
      <c r="K118" s="22018" t="n">
        <v>0.77912514745371</v>
      </c>
      <c r="L118" s="24482" t="n">
        <v>0.22504691049395772</v>
      </c>
      <c r="M118" s="26946" t="n">
        <v>0.004644665323766054</v>
      </c>
      <c r="N118" s="29410" t="n">
        <v>0.08375620463317507</v>
      </c>
      <c r="O118" s="31878" t="n">
        <v>0.061467748158549614</v>
      </c>
      <c r="P118" s="34408" t="n">
        <v>-0.19485727366239813</v>
      </c>
      <c r="Q118" s="36876" t="n">
        <v>-0.013636928293328916</v>
      </c>
      <c r="R118" s="39344" t="n">
        <v>-0.011863266834621142</v>
      </c>
      <c r="S118" s="5"/>
      <c r="T118" s="5"/>
      <c r="U118" s="80"/>
      <c r="V118" s="5"/>
      <c r="W118" s="5"/>
      <c r="X118"/>
      <c r="Y118"/>
      <c r="Z118" t="n" s="58002">
        <v>0.4743910944505153</v>
      </c>
      <c r="AA118" t="n" s="60528">
        <v>0.0</v>
      </c>
      <c r="AB118" t="n" s="63058">
        <v>0.0</v>
      </c>
      <c r="AC118" t="n" s="65588">
        <v>0.056016557896112436</v>
      </c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</row>
    <row r="119" spans="1:23" x14ac:dyDescent="0.25">
      <c r="A119" s="116" t="str">
        <f>IF(ISBLANK(TBL_DATA[[#This Row],[Row.names]]), "",   DATE(YEAR(TBL_DATA[[#This Row],[Row.names]]), MONTH(TBL_DATA[[#This Row],[Row.names]]), DAY(TBL_DATA[[#This Row],[Row.names]])))</f>
        <v/>
      </c>
      <c r="B119" s="319" t="s">
        <v>264</v>
      </c>
      <c r="C119" s="2850" t="s">
        <v>2795</v>
      </c>
      <c r="D119" s="5381" t="n">
        <v>-0.004981320049813109</v>
      </c>
      <c r="E119" s="7911" t="n">
        <v>-0.19886794726806478</v>
      </c>
      <c r="F119" s="5"/>
      <c r="G119" s="2"/>
      <c r="H119" s="113"/>
      <c r="I119" s="5"/>
      <c r="J119" s="19555" t="n">
        <v>-0.10641464899401276</v>
      </c>
      <c r="K119" s="22019" t="n">
        <v>0.8247001544285428</v>
      </c>
      <c r="L119" s="24483" t="n">
        <v>0.22555850771386168</v>
      </c>
      <c r="M119" s="26947" t="n">
        <v>0.004648157602237865</v>
      </c>
      <c r="N119" s="29411" t="n">
        <v>0.08384686107276107</v>
      </c>
      <c r="O119" s="31879" t="n">
        <v>0.06226988245883849</v>
      </c>
      <c r="P119" s="34409" t="n">
        <v>-0.19886794726806478</v>
      </c>
      <c r="Q119" s="36877" t="n">
        <v>-0.01381166982466918</v>
      </c>
      <c r="R119" s="39345" t="n">
        <v>-0.01203608858182623</v>
      </c>
      <c r="S119" s="5"/>
      <c r="T119" s="5"/>
      <c r="U119" s="80"/>
      <c r="V119" s="5"/>
      <c r="W119" s="5"/>
      <c r="X119"/>
      <c r="Y119"/>
      <c r="Z119" t="n" s="58003">
        <v>0.47493000296239624</v>
      </c>
      <c r="AA119" t="n" s="60529">
        <v>0.0</v>
      </c>
      <c r="AB119" t="n" s="63059">
        <v>0.0</v>
      </c>
      <c r="AC119" t="n" s="65589">
        <v>0.05406280667331751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</row>
    <row r="120" spans="1:23" x14ac:dyDescent="0.25">
      <c r="A120" s="116" t="str">
        <f>IF(ISBLANK(TBL_DATA[[#This Row],[Row.names]]), "",   DATE(YEAR(TBL_DATA[[#This Row],[Row.names]]), MONTH(TBL_DATA[[#This Row],[Row.names]]), DAY(TBL_DATA[[#This Row],[Row.names]])))</f>
        <v/>
      </c>
      <c r="B120" s="320" t="s">
        <v>265</v>
      </c>
      <c r="C120" s="2851" t="s">
        <v>2796</v>
      </c>
      <c r="D120" s="5382" t="n">
        <v>0.005006257822277815</v>
      </c>
      <c r="E120" s="7912" t="n">
        <v>-0.19485727366239802</v>
      </c>
      <c r="F120" s="5"/>
      <c r="G120" s="2"/>
      <c r="H120" s="113"/>
      <c r="I120" s="5"/>
      <c r="J120" s="19556" t="n">
        <v>-0.07224848845701637</v>
      </c>
      <c r="K120" s="22020" t="n">
        <v>0.8002411799388399</v>
      </c>
      <c r="L120" s="24484" t="n">
        <v>0.2112841237296928</v>
      </c>
      <c r="M120" s="26948" t="n">
        <v>0.004638021313666216</v>
      </c>
      <c r="N120" s="29412" t="n">
        <v>0.082903471960868</v>
      </c>
      <c r="O120" s="31880" t="n">
        <v>0.06039842589050618</v>
      </c>
      <c r="P120" s="34410" t="n">
        <v>-0.19485727366239802</v>
      </c>
      <c r="Q120" s="36878" t="n">
        <v>-0.013454829212676777</v>
      </c>
      <c r="R120" s="39346" t="n">
        <v>-0.01169922562898944</v>
      </c>
      <c r="S120" s="5"/>
      <c r="T120" s="5"/>
      <c r="U120" s="80"/>
      <c r="V120" s="5"/>
      <c r="W120" s="5"/>
      <c r="X120"/>
      <c r="Y120"/>
      <c r="Z120" t="n" s="58004">
        <v>0.45965652799638657</v>
      </c>
      <c r="AA120" t="n" s="60530">
        <v>0.0</v>
      </c>
      <c r="AB120" t="n" s="63060">
        <v>0.0</v>
      </c>
      <c r="AC120" t="n" s="65590">
        <v>0.056316516418409734</v>
      </c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</row>
    <row r="121" spans="1:23" x14ac:dyDescent="0.25">
      <c r="A121" s="116" t="str">
        <f>IF(ISBLANK(TBL_DATA[[#This Row],[Row.names]]), "",   DATE(YEAR(TBL_DATA[[#This Row],[Row.names]]), MONTH(TBL_DATA[[#This Row],[Row.names]]), DAY(TBL_DATA[[#This Row],[Row.names]])))</f>
        <v/>
      </c>
      <c r="B121" s="321" t="s">
        <v>266</v>
      </c>
      <c r="C121" s="2852" t="s">
        <v>2797</v>
      </c>
      <c r="D121" s="5383" t="n">
        <v>-0.002490660024906499</v>
      </c>
      <c r="E121" s="7913" t="n">
        <v>-0.19686261046523135</v>
      </c>
      <c r="F121" s="5"/>
      <c r="G121" s="2"/>
      <c r="H121" s="113"/>
      <c r="I121" s="5"/>
      <c r="J121" s="19557" t="n">
        <v>-0.04987144104948127</v>
      </c>
      <c r="K121" s="22021" t="n">
        <v>0.7152791570944849</v>
      </c>
      <c r="L121" s="24485" t="n">
        <v>0.16760567568596227</v>
      </c>
      <c r="M121" s="26949" t="n">
        <v>0.004616219924398761</v>
      </c>
      <c r="N121" s="29413" t="n">
        <v>0.08031972380327927</v>
      </c>
      <c r="O121" s="31881" t="n">
        <v>0.05708245906485028</v>
      </c>
      <c r="P121" s="34411" t="n">
        <v>-0.19686261046523135</v>
      </c>
      <c r="Q121" s="36879" t="n">
        <v>-0.012902470161989012</v>
      </c>
      <c r="R121" s="39347" t="n">
        <v>-0.011201581265365074</v>
      </c>
      <c r="S121" s="5"/>
      <c r="T121" s="5"/>
      <c r="U121" s="80"/>
      <c r="V121" s="5"/>
      <c r="W121" s="5"/>
      <c r="X121"/>
      <c r="Y121"/>
      <c r="Z121" t="n" s="58005">
        <v>0.4093967216355821</v>
      </c>
      <c r="AA121" t="n" s="60531">
        <v>0.0</v>
      </c>
      <c r="AB121" t="n" s="63061">
        <v>0.0</v>
      </c>
      <c r="AC121" t="n" s="65591">
        <v>0.058661315886664685</v>
      </c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</row>
    <row r="122" spans="1:23" x14ac:dyDescent="0.25">
      <c r="A122" s="116" t="str">
        <f>IF(ISBLANK(TBL_DATA[[#This Row],[Row.names]]), "",   DATE(YEAR(TBL_DATA[[#This Row],[Row.names]]), MONTH(TBL_DATA[[#This Row],[Row.names]]), DAY(TBL_DATA[[#This Row],[Row.names]])))</f>
        <v/>
      </c>
      <c r="B122" s="322" t="s">
        <v>267</v>
      </c>
      <c r="C122" s="2853" t="s">
        <v>2798</v>
      </c>
      <c r="D122" s="5384" t="n">
        <v>0.0024968789013732895</v>
      </c>
      <c r="E122" s="7914" t="n">
        <v>-0.19485727366239802</v>
      </c>
      <c r="F122" s="5"/>
      <c r="G122" s="2"/>
      <c r="H122" s="113"/>
      <c r="I122" s="5"/>
      <c r="J122" s="19558" t="n">
        <v>-0.037580716500610456</v>
      </c>
      <c r="K122" s="22022" t="n">
        <v>0.6255570899202746</v>
      </c>
      <c r="L122" s="24486" t="n">
        <v>0.12641171399905513</v>
      </c>
      <c r="M122" s="26950" t="n">
        <v>0.004588330528460135</v>
      </c>
      <c r="N122" s="29414" t="n">
        <v>0.07792944171168319</v>
      </c>
      <c r="O122" s="31882" t="n">
        <v>0.05708245906485028</v>
      </c>
      <c r="P122" s="34412" t="n">
        <v>-0.19485727366239802</v>
      </c>
      <c r="Q122" s="36880" t="n">
        <v>-0.012627942634261879</v>
      </c>
      <c r="R122" s="39348" t="n">
        <v>-0.01097767149473273</v>
      </c>
      <c r="S122" s="5"/>
      <c r="T122" s="5"/>
      <c r="U122" s="80"/>
      <c r="V122" s="5"/>
      <c r="W122" s="5"/>
      <c r="X122"/>
      <c r="Y122"/>
      <c r="Z122" t="n" s="58006">
        <v>0.35554425040922144</v>
      </c>
      <c r="AA122" t="n" s="60532">
        <v>0.0</v>
      </c>
      <c r="AB122" t="n" s="63062">
        <v>0.0</v>
      </c>
      <c r="AC122" t="n" s="65592">
        <v>0.05729022560066851</v>
      </c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</row>
    <row r="123" spans="1:23" x14ac:dyDescent="0.25">
      <c r="A123" s="116" t="str">
        <f>IF(ISBLANK(TBL_DATA[[#This Row],[Row.names]]), "",   DATE(YEAR(TBL_DATA[[#This Row],[Row.names]]), MONTH(TBL_DATA[[#This Row],[Row.names]]), DAY(TBL_DATA[[#This Row],[Row.names]])))</f>
        <v/>
      </c>
      <c r="B123" s="323" t="s">
        <v>268</v>
      </c>
      <c r="C123" s="2854" t="s">
        <v>2799</v>
      </c>
      <c r="D123" s="5385" t="n">
        <v>0.001245330012453305</v>
      </c>
      <c r="E123" s="7915" t="n">
        <v>-0.1938546052609813</v>
      </c>
      <c r="F123" s="5"/>
      <c r="G123" s="2"/>
      <c r="H123" s="113"/>
      <c r="I123" s="5"/>
      <c r="J123" s="19559" t="n">
        <v>-0.011417882276629765</v>
      </c>
      <c r="K123" s="22023" t="n">
        <v>0.8038345412463725</v>
      </c>
      <c r="L123" s="24487" t="n">
        <v>0.21072236513517378</v>
      </c>
      <c r="M123" s="26951" t="n">
        <v>0.004194435766094415</v>
      </c>
      <c r="N123" s="29415" t="n">
        <v>0.07494780531552583</v>
      </c>
      <c r="O123" s="31883" t="n">
        <v>0.05332945589719605</v>
      </c>
      <c r="P123" s="34413" t="n">
        <v>-0.1938546052609813</v>
      </c>
      <c r="Q123" s="36881" t="n">
        <v>-0.011950011917496565</v>
      </c>
      <c r="R123" s="39349" t="n">
        <v>-0.01036288133672251</v>
      </c>
      <c r="S123" s="5"/>
      <c r="T123" s="5"/>
      <c r="U123" s="80"/>
      <c r="V123" s="5"/>
      <c r="W123" s="5"/>
      <c r="X123"/>
      <c r="Y123"/>
      <c r="Z123" t="n" s="58007">
        <v>0.4590450578485447</v>
      </c>
      <c r="AA123" t="n" s="60533">
        <v>0.0</v>
      </c>
      <c r="AB123" t="n" s="63063">
        <v>0.0</v>
      </c>
      <c r="AC123" t="n" s="65593">
        <v>0.056163775556475164</v>
      </c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</row>
    <row r="124" spans="1:23" x14ac:dyDescent="0.25">
      <c r="A124" s="116" t="str">
        <f>IF(ISBLANK(TBL_DATA[[#This Row],[Row.names]]), "",   DATE(YEAR(TBL_DATA[[#This Row],[Row.names]]), MONTH(TBL_DATA[[#This Row],[Row.names]]), DAY(TBL_DATA[[#This Row],[Row.names]])))</f>
        <v/>
      </c>
      <c r="B124" s="324" t="s">
        <v>269</v>
      </c>
      <c r="C124" s="2855" t="s">
        <v>2800</v>
      </c>
      <c r="D124" s="5386" t="n">
        <v>-0.0024875621890546595</v>
      </c>
      <c r="E124" s="7916" t="n">
        <v>-0.19585994206381463</v>
      </c>
      <c r="F124" s="5"/>
      <c r="G124" s="2"/>
      <c r="H124" s="113"/>
      <c r="I124" s="5"/>
      <c r="J124" s="19560" t="n">
        <v>0.019129392459523276</v>
      </c>
      <c r="K124" s="22024" t="n">
        <v>0.8046624665875161</v>
      </c>
      <c r="L124" s="24488" t="n">
        <v>0.2292465613490014</v>
      </c>
      <c r="M124" s="26952" t="n">
        <v>0.003978388966325365</v>
      </c>
      <c r="N124" s="29416" t="n">
        <v>0.07193657832025288</v>
      </c>
      <c r="O124" s="31884" t="n">
        <v>0.04945544227932736</v>
      </c>
      <c r="P124" s="34414" t="n">
        <v>-0.19585994206381463</v>
      </c>
      <c r="Q124" s="36882" t="n">
        <v>-0.011324743739787296</v>
      </c>
      <c r="R124" s="39350" t="n">
        <v>-0.0098013803424515</v>
      </c>
      <c r="S124" s="5"/>
      <c r="T124" s="5"/>
      <c r="U124" s="80"/>
      <c r="V124" s="5"/>
      <c r="W124" s="5"/>
      <c r="X124"/>
      <c r="Y124"/>
      <c r="Z124" t="n" s="58008">
        <v>0.47879699388049785</v>
      </c>
      <c r="AA124" t="n" s="60534">
        <v>0.0</v>
      </c>
      <c r="AB124" t="n" s="63064">
        <v>0.0</v>
      </c>
      <c r="AC124" t="n" s="65594">
        <v>0.05420237290211657</v>
      </c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</row>
    <row r="125" spans="1:23" x14ac:dyDescent="0.25">
      <c r="A125" s="116" t="str">
        <f>IF(ISBLANK(TBL_DATA[[#This Row],[Row.names]]), "",   DATE(YEAR(TBL_DATA[[#This Row],[Row.names]]), MONTH(TBL_DATA[[#This Row],[Row.names]]), DAY(TBL_DATA[[#This Row],[Row.names]])))</f>
        <v/>
      </c>
      <c r="B125" s="325" t="s">
        <v>270</v>
      </c>
      <c r="C125" s="2856" t="s">
        <v>2801</v>
      </c>
      <c r="D125" s="5387" t="n">
        <v>0.0037406483790525247</v>
      </c>
      <c r="E125" s="7917" t="n">
        <v>-0.19285193685956437</v>
      </c>
      <c r="F125" s="5"/>
      <c r="G125" s="2"/>
      <c r="H125" s="113"/>
      <c r="I125" s="5"/>
      <c r="J125" s="19561" t="n">
        <v>0.04145534962391362</v>
      </c>
      <c r="K125" s="22025" t="n">
        <v>0.8018991687152697</v>
      </c>
      <c r="L125" s="24489" t="n">
        <v>0.23095762157438807</v>
      </c>
      <c r="M125" s="26953" t="n">
        <v>0.00395497551773658</v>
      </c>
      <c r="N125" s="29417" t="n">
        <v>0.07159273168289056</v>
      </c>
      <c r="O125" s="31885" t="n">
        <v>0.048837713590696843</v>
      </c>
      <c r="P125" s="34415" t="n">
        <v>-0.19285193685956437</v>
      </c>
      <c r="Q125" s="36883" t="n">
        <v>-0.01114625610643018</v>
      </c>
      <c r="R125" s="39351" t="n">
        <v>-0.009630174169985154</v>
      </c>
      <c r="S125" s="5"/>
      <c r="T125" s="5"/>
      <c r="U125" s="80"/>
      <c r="V125" s="5"/>
      <c r="W125" s="5"/>
      <c r="X125"/>
      <c r="Y125"/>
      <c r="Z125" t="n" s="58009">
        <v>0.48058050477977987</v>
      </c>
      <c r="AA125" t="n" s="60535">
        <v>0.0</v>
      </c>
      <c r="AB125" t="n" s="63065">
        <v>0.0</v>
      </c>
      <c r="AC125" t="n" s="65595">
        <v>0.0530931030622362</v>
      </c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</row>
    <row r="126" spans="1:23" x14ac:dyDescent="0.25">
      <c r="A126" s="116" t="str">
        <f>IF(ISBLANK(TBL_DATA[[#This Row],[Row.names]]), "",   DATE(YEAR(TBL_DATA[[#This Row],[Row.names]]), MONTH(TBL_DATA[[#This Row],[Row.names]]), DAY(TBL_DATA[[#This Row],[Row.names]])))</f>
        <v/>
      </c>
      <c r="B126" s="326" t="s">
        <v>271</v>
      </c>
      <c r="C126" s="2857" t="s">
        <v>2802</v>
      </c>
      <c r="D126" s="5388" t="n">
        <v>0.00248447204968949</v>
      </c>
      <c r="E126" s="7918" t="n">
        <v>-0.19084660005673104</v>
      </c>
      <c r="F126" s="5"/>
      <c r="G126" s="2"/>
      <c r="H126"/>
      <c r="I126"/>
      <c r="J126" t="n" s="19562">
        <v>0.039675398193950606</v>
      </c>
      <c r="K126" s="22026" t="n">
        <v>0.7987042934298743</v>
      </c>
      <c r="L126" s="24490" t="n">
        <v>0.22577506720602034</v>
      </c>
      <c r="M126" s="26954" t="n">
        <v>0.003957347185907343</v>
      </c>
      <c r="N126" s="29418" t="n">
        <v>0.07139550130100507</v>
      </c>
      <c r="O126" s="31886" t="n">
        <v>0.048837713590696843</v>
      </c>
      <c r="P126" s="34416" t="n">
        <v>-0.19084660005673104</v>
      </c>
      <c r="Q126" s="36884" t="n">
        <v>-0.011136055162906304</v>
      </c>
      <c r="R126" s="39352" t="n">
        <v>-0.009624149871384107</v>
      </c>
      <c r="S126"/>
      <c r="T126"/>
      <c r="U126"/>
      <c r="V126" s="5"/>
      <c r="W126"/>
      <c r="X126"/>
      <c r="Y126"/>
      <c r="Z126" t="n" s="58010">
        <v>0.47515793922233934</v>
      </c>
      <c r="AA126" t="n" s="60536">
        <v>0.0</v>
      </c>
      <c r="AB126" t="n" s="63066">
        <v>0.0</v>
      </c>
      <c r="AC126" t="n" s="65596">
        <v>0.05374933302467747</v>
      </c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</row>
    <row r="127" spans="1:23" x14ac:dyDescent="0.25">
      <c r="A127" s="116" t="str">
        <f>IF(ISBLANK(TBL_DATA[[#This Row],[Row.names]]), "",   DATE(YEAR(TBL_DATA[[#This Row],[Row.names]]), MONTH(TBL_DATA[[#This Row],[Row.names]]), DAY(TBL_DATA[[#This Row],[Row.names]])))</f>
        <v/>
      </c>
      <c r="B127" s="327" t="s">
        <v>272</v>
      </c>
      <c r="C127" s="2858" t="s">
        <v>2803</v>
      </c>
      <c r="D127" s="5389" t="n">
        <v>0.0024783147459725985</v>
      </c>
      <c r="E127" s="7919" t="n">
        <v>-0.18884126325389772</v>
      </c>
      <c r="F127" s="5"/>
      <c r="G127" s="2"/>
      <c r="H127" s="113"/>
      <c r="I127" s="5"/>
      <c r="J127" s="19563" t="n">
        <v>0.01692105815594469</v>
      </c>
      <c r="K127" s="22027" t="n">
        <v>0.7871203236476314</v>
      </c>
      <c r="L127" s="24491" t="n">
        <v>0.24117397529343004</v>
      </c>
      <c r="M127" s="26955" t="n">
        <v>0.0037732268165183947</v>
      </c>
      <c r="N127" s="29419" t="n">
        <v>0.06876098260613502</v>
      </c>
      <c r="O127" s="31887" t="n">
        <v>0.048837713590696843</v>
      </c>
      <c r="P127" s="34417" t="n">
        <v>-0.18884126325389772</v>
      </c>
      <c r="Q127" s="36885" t="n">
        <v>-0.010822839278998646</v>
      </c>
      <c r="R127" s="39353" t="n">
        <v>-0.009366723815726204</v>
      </c>
      <c r="S127" s="5"/>
      <c r="T127" s="5"/>
      <c r="U127" s="80"/>
      <c r="V127" s="48451" t="n">
        <v>-0.33975175623188913</v>
      </c>
      <c r="W127" s="50852" t="n">
        <v>0.11672983006631597</v>
      </c>
      <c r="X127" t="n" s="53253">
        <v>-2.910582119744979</v>
      </c>
      <c r="Y127"/>
      <c r="Z127" t="n" s="58011">
        <v>0.49109467039811183</v>
      </c>
      <c r="AA127" t="n" s="60537">
        <v>0.0</v>
      </c>
      <c r="AB127" t="n" s="63067">
        <v>0.0</v>
      </c>
      <c r="AC127" t="n" s="65597">
        <v>0.052833271272139756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</row>
    <row r="128" spans="1:23" x14ac:dyDescent="0.25">
      <c r="A128" s="116" t="str">
        <f>IF(ISBLANK(TBL_DATA[[#This Row],[Row.names]]), "",   DATE(YEAR(TBL_DATA[[#This Row],[Row.names]]), MONTH(TBL_DATA[[#This Row],[Row.names]]), DAY(TBL_DATA[[#This Row],[Row.names]])))</f>
        <v/>
      </c>
      <c r="B128" s="328" t="s">
        <v>273</v>
      </c>
      <c r="C128" s="2859" t="s">
        <v>2804</v>
      </c>
      <c r="D128" s="5390" t="n">
        <v>0.0</v>
      </c>
      <c r="E128" s="7920" t="n">
        <v>-0.18884126325389772</v>
      </c>
      <c r="F128" s="5"/>
      <c r="G128" s="2"/>
      <c r="H128" s="113"/>
      <c r="I128" s="5"/>
      <c r="J128" s="19564" t="n">
        <v>-0.02309866355036516</v>
      </c>
      <c r="K128" s="22028" t="n">
        <v>0.8399641521894826</v>
      </c>
      <c r="L128" s="24492" t="n">
        <v>0.27874889533567215</v>
      </c>
      <c r="M128" s="26956" t="n">
        <v>0.0036246783078715855</v>
      </c>
      <c r="N128" s="29420" t="n">
        <v>0.06775268230883265</v>
      </c>
      <c r="O128" s="31888" t="n">
        <v>0.048837713590696843</v>
      </c>
      <c r="P128" s="34418" t="n">
        <v>-0.18884126325389772</v>
      </c>
      <c r="Q128" s="36886" t="n">
        <v>-0.010756913591090246</v>
      </c>
      <c r="R128" s="39354" t="n">
        <v>-0.009322150377289487</v>
      </c>
      <c r="S128" s="5"/>
      <c r="T128" s="5"/>
      <c r="U128" s="80"/>
      <c r="V128" s="48452" t="n">
        <v>-0.29455902322859506</v>
      </c>
      <c r="W128" s="50853" t="n">
        <v>0.10832136344199503</v>
      </c>
      <c r="X128" t="n" s="53254">
        <v>-2.719306828023157</v>
      </c>
      <c r="Y128"/>
      <c r="Z128" t="n" s="58012">
        <v>0.5279667559000963</v>
      </c>
      <c r="AA128" t="n" s="60538">
        <v>0.0</v>
      </c>
      <c r="AB128" t="n" s="63068">
        <v>0.0</v>
      </c>
      <c r="AC128" t="n" s="65598">
        <v>0.05197009861095593</v>
      </c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</row>
    <row r="129" spans="1:23" x14ac:dyDescent="0.25">
      <c r="A129" s="116" t="str">
        <f>IF(ISBLANK(TBL_DATA[[#This Row],[Row.names]]), "",   DATE(YEAR(TBL_DATA[[#This Row],[Row.names]]), MONTH(TBL_DATA[[#This Row],[Row.names]]), DAY(TBL_DATA[[#This Row],[Row.names]])))</f>
        <v/>
      </c>
      <c r="B129" s="329" t="s">
        <v>274</v>
      </c>
      <c r="C129" s="2860" t="s">
        <v>2805</v>
      </c>
      <c r="D129" s="5391" t="n">
        <v>0.003708281829418958</v>
      </c>
      <c r="E129" s="7921" t="n">
        <v>-0.18583325804964768</v>
      </c>
      <c r="F129" s="5"/>
      <c r="G129" s="2"/>
      <c r="H129" s="113"/>
      <c r="I129" s="5"/>
      <c r="J129" s="19565" t="n">
        <v>-0.015462352557069403</v>
      </c>
      <c r="K129" s="22029" t="n">
        <v>0.8242822962586894</v>
      </c>
      <c r="L129" s="24493" t="n">
        <v>0.2656614198221538</v>
      </c>
      <c r="M129" s="26957" t="n">
        <v>0.0036397250920549317</v>
      </c>
      <c r="N129" s="29421" t="n">
        <v>0.06742495733887365</v>
      </c>
      <c r="O129" s="31889" t="n">
        <v>0.048837713590696843</v>
      </c>
      <c r="P129" s="34419" t="n">
        <v>-0.18583325804964768</v>
      </c>
      <c r="Q129" s="36887" t="n">
        <v>-0.010724555977916429</v>
      </c>
      <c r="R129" s="39355" t="n">
        <v>-0.009296732824864817</v>
      </c>
      <c r="S129" s="5"/>
      <c r="T129" s="5"/>
      <c r="U129" s="80"/>
      <c r="V129" s="48453" t="n">
        <v>-0.2836770338743544</v>
      </c>
      <c r="W129" s="50854" t="n">
        <v>0.10841907612275219</v>
      </c>
      <c r="X129" t="n" s="53255">
        <v>-2.616486360326249</v>
      </c>
      <c r="Y129"/>
      <c r="Z129" t="n" s="58013">
        <v>0.5154235344085035</v>
      </c>
      <c r="AA129" t="n" s="60539">
        <v>0.0</v>
      </c>
      <c r="AB129" t="n" s="63069">
        <v>0.0</v>
      </c>
      <c r="AC129" t="n" s="65599">
        <v>0.04984955814601709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</row>
    <row r="130" spans="1:23" x14ac:dyDescent="0.25">
      <c r="A130" s="116" t="str">
        <f>IF(ISBLANK(TBL_DATA[[#This Row],[Row.names]]), "",   DATE(YEAR(TBL_DATA[[#This Row],[Row.names]]), MONTH(TBL_DATA[[#This Row],[Row.names]]), DAY(TBL_DATA[[#This Row],[Row.names]])))</f>
        <v/>
      </c>
      <c r="B130" s="330" t="s">
        <v>275</v>
      </c>
      <c r="C130" s="2861" t="s">
        <v>2806</v>
      </c>
      <c r="D130" s="5392" t="n">
        <v>-0.011083743842364546</v>
      </c>
      <c r="E130" s="7922" t="n">
        <v>-0.1948572736623979</v>
      </c>
      <c r="F130" s="5"/>
      <c r="G130" s="2"/>
      <c r="H130"/>
      <c r="I130"/>
      <c r="J130" t="n" s="19566">
        <v>-0.019498631719104487</v>
      </c>
      <c r="K130" s="22030" t="n">
        <v>0.8840918645904322</v>
      </c>
      <c r="L130" s="24494" t="n">
        <v>0.3049878322283738</v>
      </c>
      <c r="M130" s="26958" t="n">
        <v>0.003573121908831734</v>
      </c>
      <c r="N130" s="29422" t="n">
        <v>0.06803805661078423</v>
      </c>
      <c r="O130" s="31890" t="n">
        <v>0.04963059435635023</v>
      </c>
      <c r="P130" s="34420" t="n">
        <v>-0.1948572736623979</v>
      </c>
      <c r="Q130" s="36888" t="n">
        <v>-0.010841250978662065</v>
      </c>
      <c r="R130" s="39356" t="n">
        <v>-0.009400444542118656</v>
      </c>
      <c r="S130"/>
      <c r="T130"/>
      <c r="U130"/>
      <c r="V130" s="48454" t="n">
        <v>-0.2957476171603928</v>
      </c>
      <c r="W130" t="n" s="50855">
        <v>0.10895933629060224</v>
      </c>
      <c r="X130" t="n" s="53256">
        <v>-2.7142934899274076</v>
      </c>
      <c r="Y130"/>
      <c r="Z130" t="n" s="58014">
        <v>0.5522570345666714</v>
      </c>
      <c r="AA130" t="n" s="60540">
        <v>0.0</v>
      </c>
      <c r="AB130" t="n" s="63070">
        <v>0.0</v>
      </c>
      <c r="AC130" t="n" s="65600">
        <v>0.05076245996004103</v>
      </c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</row>
    <row r="131" spans="1:23" x14ac:dyDescent="0.25">
      <c r="A131" s="116" t="str">
        <f>IF(ISBLANK(TBL_DATA[[#This Row],[Row.names]]), "",   DATE(YEAR(TBL_DATA[[#This Row],[Row.names]]), MONTH(TBL_DATA[[#This Row],[Row.names]]), DAY(TBL_DATA[[#This Row],[Row.names]])))</f>
        <v/>
      </c>
      <c r="B131" s="331" t="s">
        <v>276</v>
      </c>
      <c r="C131" s="2862" t="s">
        <v>2807</v>
      </c>
      <c r="D131" s="5393" t="n">
        <v>0.0024906600249068322</v>
      </c>
      <c r="E131" s="7923" t="n">
        <v>-0.19285193685956437</v>
      </c>
      <c r="F131" s="5"/>
      <c r="G131" s="2"/>
      <c r="H131" s="113"/>
      <c r="I131" s="5"/>
      <c r="J131" s="19567" t="n">
        <v>0.048158968921819145</v>
      </c>
      <c r="K131" s="22031" t="n">
        <v>0.838161430335054</v>
      </c>
      <c r="L131" s="24495" t="n">
        <v>0.32363811681250765</v>
      </c>
      <c r="M131" s="26959" t="n">
        <v>0.0032387914068908053</v>
      </c>
      <c r="N131" s="29423" t="n">
        <v>0.06251636043293156</v>
      </c>
      <c r="O131" s="31891" t="n">
        <v>0.04247404680818385</v>
      </c>
      <c r="P131" s="34421" t="n">
        <v>-0.19285193685956437</v>
      </c>
      <c r="Q131" s="36889" t="n">
        <v>-0.009678289686067414</v>
      </c>
      <c r="R131" s="39357" t="n">
        <v>-0.008354413329393837</v>
      </c>
      <c r="S131" s="5"/>
      <c r="T131" s="5"/>
      <c r="U131" s="80"/>
      <c r="V131" s="48455" t="n">
        <v>-0.27440255051910345</v>
      </c>
      <c r="W131" s="50856" t="n">
        <v>0.10805222471012493</v>
      </c>
      <c r="X131" t="n" s="53257">
        <v>-2.539536333057942</v>
      </c>
      <c r="Y131"/>
      <c r="Z131" t="n" s="58015">
        <v>0.5688920080406363</v>
      </c>
      <c r="AA131" t="n" s="60541">
        <v>0.0</v>
      </c>
      <c r="AB131" t="n" s="63071">
        <v>0.0</v>
      </c>
      <c r="AC131" t="n" s="65601">
        <v>0.06933863524508685</v>
      </c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</row>
    <row r="132" spans="1:23" x14ac:dyDescent="0.25">
      <c r="A132" s="116" t="str">
        <f>IF(ISBLANK(TBL_DATA[[#This Row],[Row.names]]), "",   DATE(YEAR(TBL_DATA[[#This Row],[Row.names]]), MONTH(TBL_DATA[[#This Row],[Row.names]]), DAY(TBL_DATA[[#This Row],[Row.names]])))</f>
        <v/>
      </c>
      <c r="B132" s="332" t="s">
        <v>277</v>
      </c>
      <c r="C132" s="2863" t="s">
        <v>2808</v>
      </c>
      <c r="D132" s="5394" t="n">
        <v>0.0</v>
      </c>
      <c r="E132" s="7924" t="n">
        <v>-0.19285193685956437</v>
      </c>
      <c r="F132" s="5"/>
      <c r="G132" s="2"/>
      <c r="H132" s="113"/>
      <c r="I132" s="5"/>
      <c r="J132" s="19568" t="n">
        <v>0.09780475670012256</v>
      </c>
      <c r="K132" s="22032" t="n">
        <v>0.7515627848225223</v>
      </c>
      <c r="L132" s="24496" t="n">
        <v>0.3018950870323765</v>
      </c>
      <c r="M132" s="26960" t="n">
        <v>0.003011104296459997</v>
      </c>
      <c r="N132" s="29424" t="n">
        <v>0.05720917984649408</v>
      </c>
      <c r="O132" s="31892" t="n">
        <v>0.035442290676018964</v>
      </c>
      <c r="P132" s="34422" t="n">
        <v>-0.19285193685956437</v>
      </c>
      <c r="Q132" s="36890" t="n">
        <v>-0.008608582722457962</v>
      </c>
      <c r="R132" s="39358" t="n">
        <v>-0.007397093760865058</v>
      </c>
      <c r="S132" s="5"/>
      <c r="T132" s="5"/>
      <c r="U132" s="80"/>
      <c r="V132" s="48456" t="n">
        <v>-0.27055028860254193</v>
      </c>
      <c r="W132" s="50857" t="n">
        <v>0.10795121529488252</v>
      </c>
      <c r="X132" t="n" s="53258">
        <v>-2.5062273533790176</v>
      </c>
      <c r="Y132"/>
      <c r="Z132" t="n" s="58016">
        <v>0.5494498039242315</v>
      </c>
      <c r="AA132" t="n" s="60542">
        <v>0.0</v>
      </c>
      <c r="AB132" t="n" s="63072">
        <v>0.0</v>
      </c>
      <c r="AC132" t="n" s="65602">
        <v>0.06750810634300589</v>
      </c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</row>
    <row r="133" spans="1:23" x14ac:dyDescent="0.25">
      <c r="A133" s="116" t="str">
        <f>IF(ISBLANK(TBL_DATA[[#This Row],[Row.names]]), "",   DATE(YEAR(TBL_DATA[[#This Row],[Row.names]]), MONTH(TBL_DATA[[#This Row],[Row.names]]), DAY(TBL_DATA[[#This Row],[Row.names]])))</f>
        <v/>
      </c>
      <c r="B133" s="333" t="s">
        <v>278</v>
      </c>
      <c r="C133" s="2864" t="s">
        <v>2809</v>
      </c>
      <c r="D133" s="5395" t="n">
        <v>0.013664596273291751</v>
      </c>
      <c r="E133" s="7925" t="n">
        <v>-0.18182258444398092</v>
      </c>
      <c r="F133" s="5"/>
      <c r="G133" s="2"/>
      <c r="H133" s="113"/>
      <c r="I133" s="5"/>
      <c r="J133" s="19569" t="n">
        <v>0.09047854243812847</v>
      </c>
      <c r="K133" s="22033" t="n">
        <v>0.8725546737826215</v>
      </c>
      <c r="L133" s="24497" t="n">
        <v>0.3423892532893422</v>
      </c>
      <c r="M133" s="26961" t="n">
        <v>0.0031859880275715517</v>
      </c>
      <c r="N133" s="29425" t="n">
        <v>0.06236773310376618</v>
      </c>
      <c r="O133" s="31893" t="n">
        <v>0.035442290676018964</v>
      </c>
      <c r="P133" s="34423" t="n">
        <v>-0.18182258444398092</v>
      </c>
      <c r="Q133" s="36891" t="n">
        <v>-0.009313523347040368</v>
      </c>
      <c r="R133" s="39359" t="n">
        <v>-0.007992794393793272</v>
      </c>
      <c r="S133" s="5"/>
      <c r="T133" s="5"/>
      <c r="U133" s="80"/>
      <c r="V133" s="48457" t="n">
        <v>-0.25734887840612997</v>
      </c>
      <c r="W133" s="50858" t="n">
        <v>0.1089306670449543</v>
      </c>
      <c r="X133" t="n" s="53259">
        <v>-2.3625016295909154</v>
      </c>
      <c r="Y133"/>
      <c r="Z133" t="n" s="58017">
        <v>0.5851403705858468</v>
      </c>
      <c r="AA133" t="n" s="60543">
        <v>0.0</v>
      </c>
      <c r="AB133" t="n" s="63073">
        <v>0.0</v>
      </c>
      <c r="AC133" t="n" s="65603">
        <v>0.06475272548664154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</row>
    <row r="134" spans="1:23" x14ac:dyDescent="0.25">
      <c r="A134" s="116" t="str">
        <f>IF(ISBLANK(TBL_DATA[[#This Row],[Row.names]]), "",   DATE(YEAR(TBL_DATA[[#This Row],[Row.names]]), MONTH(TBL_DATA[[#This Row],[Row.names]]), DAY(TBL_DATA[[#This Row],[Row.names]])))</f>
        <v/>
      </c>
      <c r="B134" s="334" t="s">
        <v>279</v>
      </c>
      <c r="C134" s="2865" t="s">
        <v>2810</v>
      </c>
      <c r="D134" s="5396" t="n">
        <v>-0.00367647058823517</v>
      </c>
      <c r="E134" s="7926" t="n">
        <v>-0.18483058964823085</v>
      </c>
      <c r="F134" s="5"/>
      <c r="G134" s="2"/>
      <c r="H134" s="113"/>
      <c r="I134" s="5"/>
      <c r="J134" s="19570" t="n">
        <v>0.06170040630727236</v>
      </c>
      <c r="K134" s="22034" t="n">
        <v>0.8745852082934719</v>
      </c>
      <c r="L134" s="24498" t="n">
        <v>0.3308081641034604</v>
      </c>
      <c r="M134" s="26962" t="n">
        <v>0.0032493227508202807</v>
      </c>
      <c r="N134" s="29426" t="n">
        <v>0.06305474951333832</v>
      </c>
      <c r="O134" s="31894" t="n">
        <v>0.036196984851062576</v>
      </c>
      <c r="P134" s="34424" t="n">
        <v>-0.18483058964823085</v>
      </c>
      <c r="Q134" s="36892" t="n">
        <v>-0.009486305974384919</v>
      </c>
      <c r="R134" s="39360" t="n">
        <v>-0.008151028432976567</v>
      </c>
      <c r="S134" s="5"/>
      <c r="T134" s="5"/>
      <c r="U134" s="80"/>
      <c r="V134" s="48458" t="n">
        <v>-0.27298290967125005</v>
      </c>
      <c r="W134" s="50859" t="n">
        <v>0.10867197636305267</v>
      </c>
      <c r="X134" t="n" s="53260">
        <v>-2.5119899242401313</v>
      </c>
      <c r="Y134"/>
      <c r="Z134" t="n" s="58018">
        <v>0.5751592510804816</v>
      </c>
      <c r="AA134" t="n" s="60544">
        <v>0.0</v>
      </c>
      <c r="AB134" t="n" s="63074">
        <v>0.0</v>
      </c>
      <c r="AC134" t="n" s="65604">
        <v>0.0875831395722741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</row>
    <row r="135" spans="1:23" x14ac:dyDescent="0.25">
      <c r="A135" s="116" t="str">
        <f>IF(ISBLANK(TBL_DATA[[#This Row],[Row.names]]), "",   DATE(YEAR(TBL_DATA[[#This Row],[Row.names]]), MONTH(TBL_DATA[[#This Row],[Row.names]]), DAY(TBL_DATA[[#This Row],[Row.names]])))</f>
        <v/>
      </c>
      <c r="B135" s="335" t="s">
        <v>280</v>
      </c>
      <c r="C135" s="2866" t="s">
        <v>2811</v>
      </c>
      <c r="D135" s="5397" t="n">
        <v>0.0</v>
      </c>
      <c r="E135" s="7927" t="n">
        <v>-0.18483058964823085</v>
      </c>
      <c r="F135" s="5"/>
      <c r="G135" s="2"/>
      <c r="H135" s="113"/>
      <c r="I135" s="5"/>
      <c r="J135" s="19571" t="n">
        <v>0.07521468202876846</v>
      </c>
      <c r="K135" s="22035" t="n">
        <v>0.8703228987714983</v>
      </c>
      <c r="L135" s="24499" t="n">
        <v>0.33220174204497893</v>
      </c>
      <c r="M135" s="26963" t="n">
        <v>0.0032386166545673163</v>
      </c>
      <c r="N135" s="29427" t="n">
        <v>0.06291253346142273</v>
      </c>
      <c r="O135" s="31895" t="n">
        <v>0.036101950850614205</v>
      </c>
      <c r="P135" s="34425" t="n">
        <v>-0.18483058964823085</v>
      </c>
      <c r="Q135" s="36893" t="n">
        <v>-0.009441815765271854</v>
      </c>
      <c r="R135" s="39361" t="n">
        <v>-0.00810954985901575</v>
      </c>
      <c r="S135" s="5"/>
      <c r="T135" s="5"/>
      <c r="U135" s="80"/>
      <c r="V135" s="48459" t="n">
        <v>-0.26410388008996044</v>
      </c>
      <c r="W135" s="50860" t="n">
        <v>0.10860775423996255</v>
      </c>
      <c r="X135" t="n" s="53261">
        <v>-2.4317221356629672</v>
      </c>
      <c r="Y135"/>
      <c r="Z135" t="n" s="58019">
        <v>0.57636944926408</v>
      </c>
      <c r="AA135" t="n" s="60545">
        <v>0.0</v>
      </c>
      <c r="AB135" t="n" s="63075">
        <v>0.0</v>
      </c>
      <c r="AC135" t="n" s="65605">
        <v>0.08553738510007268</v>
      </c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</row>
    <row r="136" spans="1:23" x14ac:dyDescent="0.25">
      <c r="A136" s="116" t="str">
        <f>IF(ISBLANK(TBL_DATA[[#This Row],[Row.names]]), "",   DATE(YEAR(TBL_DATA[[#This Row],[Row.names]]), MONTH(TBL_DATA[[#This Row],[Row.names]]), DAY(TBL_DATA[[#This Row],[Row.names]])))</f>
        <v/>
      </c>
      <c r="B136" s="336" t="s">
        <v>281</v>
      </c>
      <c r="C136" s="2867" t="s">
        <v>2812</v>
      </c>
      <c r="D136" s="5398" t="n">
        <v>0.0</v>
      </c>
      <c r="E136" s="7928" t="n">
        <v>-0.18483058964823085</v>
      </c>
      <c r="F136" s="5"/>
      <c r="G136" s="2"/>
      <c r="H136" s="113"/>
      <c r="I136" s="5"/>
      <c r="J136" s="19572" t="n">
        <v>0.09504321571513108</v>
      </c>
      <c r="K136" s="22036" t="n">
        <v>0.8432149051291092</v>
      </c>
      <c r="L136" s="24500" t="n">
        <v>0.31607740196780654</v>
      </c>
      <c r="M136" s="26964" t="n">
        <v>0.0032113943250970966</v>
      </c>
      <c r="N136" s="29428" t="n">
        <v>0.06164394567747216</v>
      </c>
      <c r="O136" s="31896" t="n">
        <v>0.034541690933610286</v>
      </c>
      <c r="P136" s="34426" t="n">
        <v>-0.18483058964823085</v>
      </c>
      <c r="Q136" s="36894" t="n">
        <v>-0.009147203332212521</v>
      </c>
      <c r="R136" s="39362" t="n">
        <v>-0.007841801647768223</v>
      </c>
      <c r="S136" s="5"/>
      <c r="T136" s="5"/>
      <c r="U136" s="80"/>
      <c r="V136" s="48460" t="n">
        <v>-0.25666397103825744</v>
      </c>
      <c r="W136" s="50861" t="n">
        <v>0.10849776464257536</v>
      </c>
      <c r="X136" t="n" s="53262">
        <v>-2.365615290635587</v>
      </c>
      <c r="Y136"/>
      <c r="Z136" t="n" s="58020">
        <v>0.5622076146476553</v>
      </c>
      <c r="AA136" t="n" s="60546">
        <v>0.0</v>
      </c>
      <c r="AB136" t="n" s="63076">
        <v>0.0</v>
      </c>
      <c r="AC136" t="n" s="65606">
        <v>0.08204554405614443</v>
      </c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</row>
    <row r="137" spans="1:23" x14ac:dyDescent="0.25">
      <c r="A137" s="116" t="str">
        <f>IF(ISBLANK(TBL_DATA[[#This Row],[Row.names]]), "",   DATE(YEAR(TBL_DATA[[#This Row],[Row.names]]), MONTH(TBL_DATA[[#This Row],[Row.names]]), DAY(TBL_DATA[[#This Row],[Row.names]])))</f>
        <v/>
      </c>
      <c r="B137" s="337" t="s">
        <v>282</v>
      </c>
      <c r="C137" s="2868" t="s">
        <v>2813</v>
      </c>
      <c r="D137" s="5399" t="n">
        <v>0.0</v>
      </c>
      <c r="E137" s="7929" t="n">
        <v>-0.18483058964823085</v>
      </c>
      <c r="F137" s="5"/>
      <c r="G137" s="2"/>
      <c r="H137" s="113"/>
      <c r="I137" s="5"/>
      <c r="J137" s="19573" t="n">
        <v>0.07546880999615158</v>
      </c>
      <c r="K137" s="22037" t="n">
        <v>0.8456670760817226</v>
      </c>
      <c r="L137" s="24501" t="n">
        <v>0.3180223660427082</v>
      </c>
      <c r="M137" s="26965" t="n">
        <v>0.0032048302931411256</v>
      </c>
      <c r="N137" s="29429" t="n">
        <v>0.061605607072338364</v>
      </c>
      <c r="O137" s="31897" t="n">
        <v>0.034541690933610286</v>
      </c>
      <c r="P137" s="34427" t="n">
        <v>-0.18483058964823085</v>
      </c>
      <c r="Q137" s="36895" t="n">
        <v>-0.009182699157931788</v>
      </c>
      <c r="R137" s="39363" t="n">
        <v>-0.007878109350131187</v>
      </c>
      <c r="S137" s="5"/>
      <c r="T137" s="5"/>
      <c r="U137" s="80"/>
      <c r="V137" s="48461" t="n">
        <v>-0.2590058041372354</v>
      </c>
      <c r="W137" s="50862" t="n">
        <v>0.10849772595277013</v>
      </c>
      <c r="X137" t="n" s="53263">
        <v>-2.3872003017831225</v>
      </c>
      <c r="Y137"/>
      <c r="Z137" t="n" s="58021">
        <v>0.5639347178909171</v>
      </c>
      <c r="AA137" t="n" s="60547">
        <v>0.0</v>
      </c>
      <c r="AB137" t="n" s="63077">
        <v>0.0</v>
      </c>
      <c r="AC137" t="n" s="65607">
        <v>0.07869632891820617</v>
      </c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</row>
    <row r="138" spans="1:23" x14ac:dyDescent="0.25">
      <c r="A138" s="116" t="str">
        <f>IF(ISBLANK(TBL_DATA[[#This Row],[Row.names]]), "",   DATE(YEAR(TBL_DATA[[#This Row],[Row.names]]), MONTH(TBL_DATA[[#This Row],[Row.names]]), DAY(TBL_DATA[[#This Row],[Row.names]])))</f>
        <v/>
      </c>
      <c r="B138" s="338" t="s">
        <v>283</v>
      </c>
      <c r="C138" s="2869" t="s">
        <v>2814</v>
      </c>
      <c r="D138" s="5400" t="n">
        <v>0.008610086100860892</v>
      </c>
      <c r="E138" s="7930" t="n">
        <v>-0.17781191083831416</v>
      </c>
      <c r="F138" s="5"/>
      <c r="G138" s="2"/>
      <c r="H138" s="113"/>
      <c r="I138" s="5"/>
      <c r="J138" s="19574" t="n">
        <v>0.11830132266568483</v>
      </c>
      <c r="K138" s="22038" t="n">
        <v>0.7840845055627433</v>
      </c>
      <c r="L138" s="24502" t="n">
        <v>0.25165445677863363</v>
      </c>
      <c r="M138" s="26966" t="n">
        <v>0.003375539440009234</v>
      </c>
      <c r="N138" s="29430" t="n">
        <v>0.061943019065656774</v>
      </c>
      <c r="O138" s="31898" t="n">
        <v>0.034541690933610286</v>
      </c>
      <c r="P138" s="34428" t="n">
        <v>-0.17781191083831416</v>
      </c>
      <c r="Q138" s="36896" t="n">
        <v>-0.009227542029554578</v>
      </c>
      <c r="R138" s="39364" t="n">
        <v>-0.007915807023963849</v>
      </c>
      <c r="S138" s="5"/>
      <c r="T138" s="5"/>
      <c r="U138" s="80"/>
      <c r="V138" s="48462" t="n">
        <v>-0.2622817297648369</v>
      </c>
      <c r="W138" s="50863" t="n">
        <v>0.10806557807254498</v>
      </c>
      <c r="X138" t="n" s="53264">
        <v>-2.427060812914597</v>
      </c>
      <c r="Y138"/>
      <c r="Z138" t="n" s="58022">
        <v>0.5016517285713602</v>
      </c>
      <c r="AA138" t="n" s="60548">
        <v>0.0</v>
      </c>
      <c r="AB138" t="n" s="63078">
        <v>0.0</v>
      </c>
      <c r="AC138" t="n" s="65608">
        <v>0.07548391749291732</v>
      </c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</row>
    <row r="139" spans="1:23" x14ac:dyDescent="0.25">
      <c r="A139" s="116" t="str">
        <f>IF(ISBLANK(TBL_DATA[[#This Row],[Row.names]]), "",   DATE(YEAR(TBL_DATA[[#This Row],[Row.names]]), MONTH(TBL_DATA[[#This Row],[Row.names]]), DAY(TBL_DATA[[#This Row],[Row.names]])))</f>
        <v/>
      </c>
      <c r="B139" s="339" t="s">
        <v>284</v>
      </c>
      <c r="C139" s="2870" t="s">
        <v>2815</v>
      </c>
      <c r="D139" s="5401" t="n">
        <v>-0.0012195121951219523</v>
      </c>
      <c r="E139" s="7931" t="n">
        <v>-0.17881457923973088</v>
      </c>
      <c r="F139" s="5"/>
      <c r="G139" s="2"/>
      <c r="H139" s="113"/>
      <c r="I139" s="5"/>
      <c r="J139" s="19575" t="n">
        <v>0.10753879143554768</v>
      </c>
      <c r="K139" s="22039" t="n">
        <v>0.7309022128973688</v>
      </c>
      <c r="L139" s="24503" t="n">
        <v>0.2014148592955317</v>
      </c>
      <c r="M139" s="26967" t="n">
        <v>0.0034401603043763846</v>
      </c>
      <c r="N139" s="29431" t="n">
        <v>0.06111085193198287</v>
      </c>
      <c r="O139" s="31899" t="n">
        <v>0.03462769487750029</v>
      </c>
      <c r="P139" s="34429" t="n">
        <v>-0.17881457923973088</v>
      </c>
      <c r="Q139" s="36897" t="n">
        <v>-0.00921190761407956</v>
      </c>
      <c r="R139" s="39365" t="n">
        <v>-0.007917794977824513</v>
      </c>
      <c r="S139" s="5"/>
      <c r="T139" s="5"/>
      <c r="U139" s="80"/>
      <c r="V139" s="48463" t="n">
        <v>-0.28483175159420415</v>
      </c>
      <c r="W139" s="50864" t="n">
        <v>0.10736858164461335</v>
      </c>
      <c r="X139" t="n" s="53265">
        <v>-2.652840777360628</v>
      </c>
      <c r="Y139"/>
      <c r="Z139" t="n" s="58023">
        <v>0.44879266849574506</v>
      </c>
      <c r="AA139" t="n" s="60549">
        <v>0.0</v>
      </c>
      <c r="AB139" t="n" s="63079">
        <v>0.0</v>
      </c>
      <c r="AC139" t="n" s="65609">
        <v>0.08226468513077694</v>
      </c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</row>
    <row r="140" spans="1:23" x14ac:dyDescent="0.25">
      <c r="A140" s="116" t="str">
        <f>IF(ISBLANK(TBL_DATA[[#This Row],[Row.names]]), "",   DATE(YEAR(TBL_DATA[[#This Row],[Row.names]]), MONTH(TBL_DATA[[#This Row],[Row.names]]), DAY(TBL_DATA[[#This Row],[Row.names]])))</f>
        <v/>
      </c>
      <c r="B140" s="340" t="s">
        <v>285</v>
      </c>
      <c r="C140" s="2871" t="s">
        <v>2816</v>
      </c>
      <c r="D140" s="5402" t="n">
        <v>0.0024420024420026554</v>
      </c>
      <c r="E140" s="7932" t="n">
        <v>-0.17680924243689733</v>
      </c>
      <c r="F140" s="5"/>
      <c r="G140" s="2"/>
      <c r="H140"/>
      <c r="I140"/>
      <c r="J140" t="n" s="19576">
        <v>0.11615381726428087</v>
      </c>
      <c r="K140" s="22040" t="n">
        <v>0.7271882311107171</v>
      </c>
      <c r="L140" s="24504" t="n">
        <v>0.20194240328735474</v>
      </c>
      <c r="M140" s="26968" t="n">
        <v>0.003433090732513963</v>
      </c>
      <c r="N140" s="29432" t="n">
        <v>0.0610054217454418</v>
      </c>
      <c r="O140" s="31900" t="n">
        <v>0.03453039590818662</v>
      </c>
      <c r="P140" s="34430" t="n">
        <v>-0.17680924243689733</v>
      </c>
      <c r="Q140" s="36898" t="n">
        <v>-0.009134998186855018</v>
      </c>
      <c r="R140" s="39366" t="n">
        <v>-0.007843118190668503</v>
      </c>
      <c r="S140"/>
      <c r="T140"/>
      <c r="U140"/>
      <c r="V140" s="48464" t="n">
        <v>-0.2930796006576507</v>
      </c>
      <c r="W140" t="n" s="50865">
        <v>0.10702550612502251</v>
      </c>
      <c r="X140" t="n" s="53266">
        <v>-2.738408920162339</v>
      </c>
      <c r="Y140"/>
      <c r="Z140" t="n" s="58024">
        <v>0.44938002101490315</v>
      </c>
      <c r="AA140" t="n" s="60550">
        <v>0.0</v>
      </c>
      <c r="AB140" t="n" s="63080">
        <v>0.0</v>
      </c>
      <c r="AC140" t="n" s="65610">
        <v>0.07906870278913762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</row>
    <row r="141" spans="1:23" x14ac:dyDescent="0.25">
      <c r="A141" s="116" t="str">
        <f>IF(ISBLANK(TBL_DATA[[#This Row],[Row.names]]), "",   DATE(YEAR(TBL_DATA[[#This Row],[Row.names]]), MONTH(TBL_DATA[[#This Row],[Row.names]]), DAY(TBL_DATA[[#This Row],[Row.names]])))</f>
        <v/>
      </c>
      <c r="B141" s="341" t="s">
        <v>286</v>
      </c>
      <c r="C141" s="2872" t="s">
        <v>2817</v>
      </c>
      <c r="D141" s="5403" t="n">
        <v>0.0012180267965895553</v>
      </c>
      <c r="E141" s="7933" t="n">
        <v>-0.1758065740354806</v>
      </c>
      <c r="F141" s="5"/>
      <c r="G141" s="2"/>
      <c r="H141" s="113"/>
      <c r="I141" s="5"/>
      <c r="J141" s="19577" t="n">
        <v>0.10961963487002069</v>
      </c>
      <c r="K141" s="22041" t="n">
        <v>0.72803008470158</v>
      </c>
      <c r="L141" s="24505" t="n">
        <v>0.20294436701783544</v>
      </c>
      <c r="M141" s="26969" t="n">
        <v>0.0034263167964770714</v>
      </c>
      <c r="N141" s="29433" t="n">
        <v>0.060923306796825755</v>
      </c>
      <c r="O141" s="31901" t="n">
        <v>0.03453039590818662</v>
      </c>
      <c r="P141" s="34431" t="n">
        <v>-0.1758065740354806</v>
      </c>
      <c r="Q141" s="36899" t="n">
        <v>-0.009143216393548311</v>
      </c>
      <c r="R141" s="39367" t="n">
        <v>-0.007853075302797902</v>
      </c>
      <c r="S141" s="5"/>
      <c r="T141" s="5"/>
      <c r="U141" s="80"/>
      <c r="V141" s="48465" t="n">
        <v>-0.27190903748186845</v>
      </c>
      <c r="W141" s="50866" t="n">
        <v>0.10551285603943213</v>
      </c>
      <c r="X141" t="n" s="53267">
        <v>-2.5770228168238662</v>
      </c>
      <c r="Y141"/>
      <c r="Z141" t="n" s="58025">
        <v>0.4504934705607124</v>
      </c>
      <c r="AA141" t="n" s="60551">
        <v>0.0</v>
      </c>
      <c r="AB141" t="n" s="63081">
        <v>0.0</v>
      </c>
      <c r="AC141" t="n" s="65611">
        <v>0.07668653164129446</v>
      </c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</row>
    <row r="142" spans="1:23" x14ac:dyDescent="0.25">
      <c r="A142" s="116" t="str">
        <f>IF(ISBLANK(TBL_DATA[[#This Row],[Row.names]]), "",   DATE(YEAR(TBL_DATA[[#This Row],[Row.names]]), MONTH(TBL_DATA[[#This Row],[Row.names]]), DAY(TBL_DATA[[#This Row],[Row.names]])))</f>
        <v/>
      </c>
      <c r="B142" s="342" t="s">
        <v>287</v>
      </c>
      <c r="C142" s="2873" t="s">
        <v>2818</v>
      </c>
      <c r="D142" s="5404" t="n">
        <v>0.0024330900243307862</v>
      </c>
      <c r="E142" s="7934" t="n">
        <v>-0.1738012372326473</v>
      </c>
      <c r="F142" s="5"/>
      <c r="G142" s="2"/>
      <c r="H142" s="113"/>
      <c r="I142" s="5"/>
      <c r="J142" s="19578" t="n">
        <v>0.10919584307205432</v>
      </c>
      <c r="K142" s="22042" t="n">
        <v>0.7400237463581772</v>
      </c>
      <c r="L142" s="24506" t="n">
        <v>0.20127483441017202</v>
      </c>
      <c r="M142" s="26970" t="n">
        <v>0.003431670081401164</v>
      </c>
      <c r="N142" s="29434" t="n">
        <v>0.06095468829516429</v>
      </c>
      <c r="O142" s="31902" t="n">
        <v>0.03453039590818662</v>
      </c>
      <c r="P142" s="34432" t="n">
        <v>-0.1738012372326473</v>
      </c>
      <c r="Q142" s="36900" t="n">
        <v>-0.009109822659378153</v>
      </c>
      <c r="R142" s="39368" t="n">
        <v>-0.007819017019005857</v>
      </c>
      <c r="S142" s="5"/>
      <c r="T142" s="5"/>
      <c r="U142" s="80"/>
      <c r="V142" s="48466" t="n">
        <v>-0.28888953594328926</v>
      </c>
      <c r="W142" s="50867" t="n">
        <v>0.10402428531296425</v>
      </c>
      <c r="X142" t="n" s="53268">
        <v>-2.7771355032543137</v>
      </c>
      <c r="Y142"/>
      <c r="Z142" t="n" s="58026">
        <v>0.4486366396207202</v>
      </c>
      <c r="AA142" t="n" s="60552">
        <v>0.0</v>
      </c>
      <c r="AB142" t="n" s="63082">
        <v>0.0</v>
      </c>
      <c r="AC142" t="n" s="65612">
        <v>0.07378876452694498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</row>
    <row r="143" spans="1:23" x14ac:dyDescent="0.25">
      <c r="A143" s="116" t="str">
        <f>IF(ISBLANK(TBL_DATA[[#This Row],[Row.names]]), "",   DATE(YEAR(TBL_DATA[[#This Row],[Row.names]]), MONTH(TBL_DATA[[#This Row],[Row.names]]), DAY(TBL_DATA[[#This Row],[Row.names]])))</f>
        <v/>
      </c>
      <c r="B143" s="343" t="s">
        <v>288</v>
      </c>
      <c r="C143" s="2874" t="s">
        <v>2819</v>
      </c>
      <c r="D143" s="5405" t="n">
        <v>0.004854368932038833</v>
      </c>
      <c r="E143" s="7935" t="n">
        <v>-0.16979056362698053</v>
      </c>
      <c r="F143" s="5"/>
      <c r="G143" s="2"/>
      <c r="H143" s="113"/>
      <c r="I143" s="5"/>
      <c r="J143" s="19579" t="n">
        <v>0.1342674678361211</v>
      </c>
      <c r="K143" s="22043" t="n">
        <v>0.7347394418064906</v>
      </c>
      <c r="L143" s="24507" t="n">
        <v>0.1957316514948316</v>
      </c>
      <c r="M143" s="26971" t="n">
        <v>0.003468087207815929</v>
      </c>
      <c r="N143" s="29435" t="n">
        <v>0.061388891472005686</v>
      </c>
      <c r="O143" s="31903" t="n">
        <v>0.03453039590818662</v>
      </c>
      <c r="P143" s="34433" t="n">
        <v>-0.16979056362698053</v>
      </c>
      <c r="Q143" s="36901" t="n">
        <v>-0.009105087852194932</v>
      </c>
      <c r="R143" s="39369" t="n">
        <v>-0.007805087317624828</v>
      </c>
      <c r="S143" s="5"/>
      <c r="T143" s="5"/>
      <c r="U143" s="80"/>
      <c r="V143" s="48467" t="n">
        <v>-0.26768912283928104</v>
      </c>
      <c r="W143" s="50868" t="n">
        <v>0.10346407615503218</v>
      </c>
      <c r="X143" t="n" s="53269">
        <v>-2.587266351638529</v>
      </c>
      <c r="Y143"/>
      <c r="Z143" t="n" s="58027">
        <v>0.4424156998738082</v>
      </c>
      <c r="AA143" t="n" s="60553">
        <v>0.0</v>
      </c>
      <c r="AB143" t="n" s="63083">
        <v>0.0</v>
      </c>
      <c r="AC143" t="n" s="65613">
        <v>0.07167569032181777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</row>
    <row r="144" spans="1:23" x14ac:dyDescent="0.25">
      <c r="A144" s="116" t="str">
        <f>IF(ISBLANK(TBL_DATA[[#This Row],[Row.names]]), "",   DATE(YEAR(TBL_DATA[[#This Row],[Row.names]]), MONTH(TBL_DATA[[#This Row],[Row.names]]), DAY(TBL_DATA[[#This Row],[Row.names]])))</f>
        <v/>
      </c>
      <c r="B144" s="344" t="s">
        <v>289</v>
      </c>
      <c r="C144" s="2875" t="s">
        <v>2820</v>
      </c>
      <c r="D144" s="5406" t="n">
        <v>0.0036231884057973396</v>
      </c>
      <c r="E144" s="7936" t="n">
        <v>-0.16678255842273026</v>
      </c>
      <c r="F144" s="5"/>
      <c r="G144" s="2"/>
      <c r="H144" s="113"/>
      <c r="I144" s="5"/>
      <c r="J144" s="19580" t="n">
        <v>0.10049412345168962</v>
      </c>
      <c r="K144" s="22044" t="n">
        <v>0.8002233073911691</v>
      </c>
      <c r="L144" s="24508" t="n">
        <v>0.22464560028229114</v>
      </c>
      <c r="M144" s="26972" t="n">
        <v>0.0034026302559703493</v>
      </c>
      <c r="N144" s="29436" t="n">
        <v>0.06134298453404225</v>
      </c>
      <c r="O144" s="31904" t="n">
        <v>0.03453039590818662</v>
      </c>
      <c r="P144" s="34434" t="n">
        <v>-0.16678255842273026</v>
      </c>
      <c r="Q144" s="36902" t="n">
        <v>-0.009101613603696686</v>
      </c>
      <c r="R144" s="39370" t="n">
        <v>-0.0078025852164070085</v>
      </c>
      <c r="S144" s="5"/>
      <c r="T144" s="5"/>
      <c r="U144" s="80"/>
      <c r="V144" s="48468" t="n">
        <v>-0.2378831710953092</v>
      </c>
      <c r="W144" s="50869" t="n">
        <v>0.10082826285655563</v>
      </c>
      <c r="X144" t="n" s="53270">
        <v>-2.3592905833728004</v>
      </c>
      <c r="Y144"/>
      <c r="Z144" t="n" s="58028">
        <v>0.4739679317024424</v>
      </c>
      <c r="AA144" t="n" s="60554">
        <v>0.0</v>
      </c>
      <c r="AB144" t="n" s="63084">
        <v>0.0</v>
      </c>
      <c r="AC144" t="n" s="65614">
        <v>0.0722426395993109</v>
      </c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</row>
    <row r="145" spans="1:23" x14ac:dyDescent="0.25">
      <c r="A145" s="116" t="str">
        <f>IF(ISBLANK(TBL_DATA[[#This Row],[Row.names]]), "",   DATE(YEAR(TBL_DATA[[#This Row],[Row.names]]), MONTH(TBL_DATA[[#This Row],[Row.names]]), DAY(TBL_DATA[[#This Row],[Row.names]])))</f>
        <v/>
      </c>
      <c r="B145" s="345" t="s">
        <v>290</v>
      </c>
      <c r="C145" s="2876" t="s">
        <v>2821</v>
      </c>
      <c r="D145" s="5407" t="n">
        <v>0.001203369434416235</v>
      </c>
      <c r="E145" s="7937" t="n">
        <v>-0.16577989002131366</v>
      </c>
      <c r="F145" s="5"/>
      <c r="G145" s="2"/>
      <c r="H145" s="113"/>
      <c r="I145" s="5"/>
      <c r="J145" s="19581" t="n">
        <v>0.06556216310091134</v>
      </c>
      <c r="K145" s="22045" t="n">
        <v>0.8014863898393805</v>
      </c>
      <c r="L145" s="24509" t="n">
        <v>0.2383751661938589</v>
      </c>
      <c r="M145" s="26973" t="n">
        <v>0.0032901695503202845</v>
      </c>
      <c r="N145" s="29437" t="n">
        <v>0.059847773894581034</v>
      </c>
      <c r="O145" s="31905" t="n">
        <v>0.03453039590818662</v>
      </c>
      <c r="P145" s="34435" t="n">
        <v>-0.16577989002131366</v>
      </c>
      <c r="Q145" s="36903" t="n">
        <v>-0.00895636570361643</v>
      </c>
      <c r="R145" s="39371" t="n">
        <v>-0.007689000612144381</v>
      </c>
      <c r="S145" s="5"/>
      <c r="T145" s="5"/>
      <c r="U145" s="80"/>
      <c r="V145" s="48469" t="n">
        <v>-0.25680871013260465</v>
      </c>
      <c r="W145" s="50870" t="n">
        <v>0.09883875359372839</v>
      </c>
      <c r="X145" t="n" s="53271">
        <v>-2.598259294003278</v>
      </c>
      <c r="Y145"/>
      <c r="Z145" t="n" s="58029">
        <v>0.4882367931586669</v>
      </c>
      <c r="AA145" t="n" s="60555">
        <v>0.0</v>
      </c>
      <c r="AB145" t="n" s="63085">
        <v>0.0</v>
      </c>
      <c r="AC145" t="n" s="65615">
        <v>0.0712688214257674</v>
      </c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</row>
    <row r="146" spans="1:23" x14ac:dyDescent="0.25">
      <c r="A146" s="116" t="str">
        <f>IF(ISBLANK(TBL_DATA[[#This Row],[Row.names]]), "",   DATE(YEAR(TBL_DATA[[#This Row],[Row.names]]), MONTH(TBL_DATA[[#This Row],[Row.names]]), DAY(TBL_DATA[[#This Row],[Row.names]])))</f>
        <v/>
      </c>
      <c r="B146" s="346" t="s">
        <v>291</v>
      </c>
      <c r="C146" s="2877" t="s">
        <v>2822</v>
      </c>
      <c r="D146" s="5408" t="n">
        <v>0.0</v>
      </c>
      <c r="E146" s="7938" t="n">
        <v>-0.16577989002131366</v>
      </c>
      <c r="F146" s="5"/>
      <c r="G146" s="2"/>
      <c r="H146" s="113"/>
      <c r="I146" s="5"/>
      <c r="J146" s="19582" t="n">
        <v>0.07932794678304744</v>
      </c>
      <c r="K146" s="22046" t="n">
        <v>0.8066828123416544</v>
      </c>
      <c r="L146" s="24510" t="n">
        <v>0.24518314155202056</v>
      </c>
      <c r="M146" s="26974" t="n">
        <v>0.003253347799320337</v>
      </c>
      <c r="N146" s="29438" t="n">
        <v>0.059444265982417185</v>
      </c>
      <c r="O146" s="31906" t="n">
        <v>0.03414845613352984</v>
      </c>
      <c r="P146" s="34436" t="n">
        <v>-0.16577989002131366</v>
      </c>
      <c r="Q146" s="36904" t="n">
        <v>-0.008848511554541846</v>
      </c>
      <c r="R146" s="39372" t="n">
        <v>-0.007589691339658024</v>
      </c>
      <c r="S146" s="5"/>
      <c r="T146" s="5"/>
      <c r="U146" s="80"/>
      <c r="V146" s="48470" t="n">
        <v>-0.249522518048797</v>
      </c>
      <c r="W146" s="50871" t="n">
        <v>0.09863219938306643</v>
      </c>
      <c r="X146" t="n" s="53272">
        <v>-2.5298281860237624</v>
      </c>
      <c r="Y146"/>
      <c r="Z146" t="n" s="58030">
        <v>0.495159713175477</v>
      </c>
      <c r="AA146" t="n" s="60556">
        <v>0.0</v>
      </c>
      <c r="AB146" t="n" s="63086">
        <v>0.0</v>
      </c>
      <c r="AC146" t="n" s="65616">
        <v>0.06860438003567669</v>
      </c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</row>
    <row r="147" spans="1:23" x14ac:dyDescent="0.25">
      <c r="A147" s="116" t="str">
        <f>IF(ISBLANK(TBL_DATA[[#This Row],[Row.names]]), "",   DATE(YEAR(TBL_DATA[[#This Row],[Row.names]]), MONTH(TBL_DATA[[#This Row],[Row.names]]), DAY(TBL_DATA[[#This Row],[Row.names]])))</f>
        <v/>
      </c>
      <c r="B147" s="347" t="s">
        <v>292</v>
      </c>
      <c r="C147" s="2878" t="s">
        <v>2823</v>
      </c>
      <c r="D147" s="5409" t="n">
        <v>-0.01081730769230771</v>
      </c>
      <c r="E147" s="7939" t="n">
        <v>-0.1748039056340639</v>
      </c>
      <c r="F147" s="5"/>
      <c r="G147" s="2"/>
      <c r="H147" s="113"/>
      <c r="I147" s="5"/>
      <c r="J147" s="19583" t="n">
        <v>0.02474968052207349</v>
      </c>
      <c r="K147" s="22047" t="n">
        <v>0.9190180875010902</v>
      </c>
      <c r="L147" s="24511" t="n">
        <v>0.3133337409850088</v>
      </c>
      <c r="M147" s="26975" t="n">
        <v>0.0033364756559699574</v>
      </c>
      <c r="N147" s="29439" t="n">
        <v>0.06391685196141297</v>
      </c>
      <c r="O147" s="31907" t="n">
        <v>0.04042491359476047</v>
      </c>
      <c r="P147" s="34437" t="n">
        <v>-0.1748039056340639</v>
      </c>
      <c r="Q147" s="36905" t="n">
        <v>-0.009805898261610192</v>
      </c>
      <c r="R147" s="39373" t="n">
        <v>-0.008452364426327201</v>
      </c>
      <c r="S147" s="5"/>
      <c r="T147" s="5"/>
      <c r="U147" s="80"/>
      <c r="V147" s="48471" t="n">
        <v>-0.26154479426237454</v>
      </c>
      <c r="W147" s="50872" t="n">
        <v>0.09852811429352097</v>
      </c>
      <c r="X147" t="n" s="53273">
        <v>-2.654519434759681</v>
      </c>
      <c r="Y147"/>
      <c r="Z147" t="n" s="58031">
        <v>0.5597622182543307</v>
      </c>
      <c r="AA147" t="n" s="60557">
        <v>0.0</v>
      </c>
      <c r="AB147" t="n" s="63087">
        <v>0.0</v>
      </c>
      <c r="AC147" t="n" s="65617">
        <v>0.06580421470517252</v>
      </c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</row>
    <row r="148" spans="1:23" x14ac:dyDescent="0.25">
      <c r="A148" s="116" t="str">
        <f>IF(ISBLANK(TBL_DATA[[#This Row],[Row.names]]), "",   DATE(YEAR(TBL_DATA[[#This Row],[Row.names]]), MONTH(TBL_DATA[[#This Row],[Row.names]]), DAY(TBL_DATA[[#This Row],[Row.names]])))</f>
        <v/>
      </c>
      <c r="B148" s="348" t="s">
        <v>293</v>
      </c>
      <c r="C148" s="2879" t="s">
        <v>2824</v>
      </c>
      <c r="D148" s="5410" t="n">
        <v>0.0</v>
      </c>
      <c r="E148" s="7940" t="n">
        <v>-0.1748039056340639</v>
      </c>
      <c r="F148" s="5"/>
      <c r="G148" s="2"/>
      <c r="H148" s="113"/>
      <c r="I148" s="5"/>
      <c r="J148" s="19584" t="n">
        <v>0.028406386482305868</v>
      </c>
      <c r="K148" s="22048" t="n">
        <v>0.9137186696042857</v>
      </c>
      <c r="L148" s="24512" t="n">
        <v>0.31102550283211866</v>
      </c>
      <c r="M148" s="26976" t="n">
        <v>0.00333815141381657</v>
      </c>
      <c r="N148" s="29440" t="n">
        <v>0.06384174202118295</v>
      </c>
      <c r="O148" s="31908" t="n">
        <v>0.04042491359476047</v>
      </c>
      <c r="P148" s="34438" t="n">
        <v>-0.1748039056340639</v>
      </c>
      <c r="Q148" s="36906" t="n">
        <v>-0.009834036260785273</v>
      </c>
      <c r="R148" s="39374" t="n">
        <v>-0.008482092989529571</v>
      </c>
      <c r="S148" s="5"/>
      <c r="T148" s="5"/>
      <c r="U148" s="80"/>
      <c r="V148" s="48472" t="n">
        <v>-0.25302397579032443</v>
      </c>
      <c r="W148" s="50873" t="n">
        <v>0.09846096363873202</v>
      </c>
      <c r="X148" t="n" s="53274">
        <v>-2.569789756666481</v>
      </c>
      <c r="Y148"/>
      <c r="Z148" t="n" s="58032">
        <v>0.557696604644603</v>
      </c>
      <c r="AA148" t="n" s="60558">
        <v>0.0</v>
      </c>
      <c r="AB148" t="n" s="63088">
        <v>0.0</v>
      </c>
      <c r="AC148" t="n" s="65618">
        <v>0.07939936282992541</v>
      </c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</row>
    <row r="149" spans="1:23" x14ac:dyDescent="0.25">
      <c r="A149" s="116" t="str">
        <f>IF(ISBLANK(TBL_DATA[[#This Row],[Row.names]]), "",   DATE(YEAR(TBL_DATA[[#This Row],[Row.names]]), MONTH(TBL_DATA[[#This Row],[Row.names]]), DAY(TBL_DATA[[#This Row],[Row.names]])))</f>
        <v/>
      </c>
      <c r="B149" s="349" t="s">
        <v>294</v>
      </c>
      <c r="C149" s="2880" t="s">
        <v>2825</v>
      </c>
      <c r="D149" s="5411" t="n">
        <v>0.0036452004860265674</v>
      </c>
      <c r="E149" s="7941" t="n">
        <v>-0.17179590042981396</v>
      </c>
      <c r="F149" s="5"/>
      <c r="G149" s="2"/>
      <c r="H149"/>
      <c r="I149"/>
      <c r="J149" t="n" s="19585">
        <v>0.033744194227645075</v>
      </c>
      <c r="K149" s="22049" t="n">
        <v>0.9079409758383442</v>
      </c>
      <c r="L149" s="24513" t="n">
        <v>0.31970454694561984</v>
      </c>
      <c r="M149" s="26977" t="n">
        <v>0.0033290300184013032</v>
      </c>
      <c r="N149" s="29441" t="n">
        <v>0.06407213527049417</v>
      </c>
      <c r="O149" s="31909" t="n">
        <v>0.04042491359476047</v>
      </c>
      <c r="P149" s="34439" t="n">
        <v>-0.17179590042981396</v>
      </c>
      <c r="Q149" s="36907" t="n">
        <v>-0.00981454906086261</v>
      </c>
      <c r="R149" s="39375" t="n">
        <v>-0.008457726871938189</v>
      </c>
      <c r="S149"/>
      <c r="T149"/>
      <c r="U149"/>
      <c r="V149" s="48473" t="n">
        <v>-0.27144877395835976</v>
      </c>
      <c r="W149" t="n" s="50874">
        <v>0.09698379503331504</v>
      </c>
      <c r="X149" t="n" s="53275">
        <v>-2.798908558539228</v>
      </c>
      <c r="Y149"/>
      <c r="Z149" t="n" s="58033">
        <v>0.5654242185701103</v>
      </c>
      <c r="AA149" t="n" s="60559">
        <v>0.0</v>
      </c>
      <c r="AB149" t="n" s="63089">
        <v>0.0</v>
      </c>
      <c r="AC149" t="n" s="65619">
        <v>0.07615823463070519</v>
      </c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</row>
    <row r="150" spans="1:23" x14ac:dyDescent="0.25">
      <c r="A150" s="116" t="str">
        <f>IF(ISBLANK(TBL_DATA[[#This Row],[Row.names]]), "",   DATE(YEAR(TBL_DATA[[#This Row],[Row.names]]), MONTH(TBL_DATA[[#This Row],[Row.names]]), DAY(TBL_DATA[[#This Row],[Row.names]])))</f>
        <v/>
      </c>
      <c r="B150" s="350" t="s">
        <v>295</v>
      </c>
      <c r="C150" s="2881" t="s">
        <v>2826</v>
      </c>
      <c r="D150" s="5412" t="n">
        <v>0.00363196125907983</v>
      </c>
      <c r="E150" s="7942" t="n">
        <v>-0.16878789522556392</v>
      </c>
      <c r="F150" s="5"/>
      <c r="G150" s="2"/>
      <c r="H150" s="113"/>
      <c r="I150" s="5"/>
      <c r="J150" s="19586" t="n">
        <v>0.010193707492185622</v>
      </c>
      <c r="K150" s="22050" t="n">
        <v>0.9125347824950465</v>
      </c>
      <c r="L150" s="24514" t="n">
        <v>0.33833222167940386</v>
      </c>
      <c r="M150" s="26978" t="n">
        <v>0.0032193300583107844</v>
      </c>
      <c r="N150" s="29442" t="n">
        <v>0.0628269217855065</v>
      </c>
      <c r="O150" s="31910" t="n">
        <v>0.04042491359476047</v>
      </c>
      <c r="P150" s="34440" t="n">
        <v>-0.16878789522556392</v>
      </c>
      <c r="Q150" s="36908" t="n">
        <v>-0.00967113477668921</v>
      </c>
      <c r="R150" s="39376" t="n">
        <v>-0.008340681824239372</v>
      </c>
      <c r="S150" s="5"/>
      <c r="T150" s="5"/>
      <c r="U150" s="80"/>
      <c r="V150" s="48474" t="n">
        <v>-0.26627408551473186</v>
      </c>
      <c r="W150" s="50875" t="n">
        <v>0.09699343458378724</v>
      </c>
      <c r="X150" t="n" s="53276">
        <v>-2.7452794785271</v>
      </c>
      <c r="Y150"/>
      <c r="Z150" t="n" s="58034">
        <v>0.5816633233060203</v>
      </c>
      <c r="AA150" t="n" s="60560">
        <v>0.0</v>
      </c>
      <c r="AB150" t="n" s="63090">
        <v>0.0</v>
      </c>
      <c r="AC150" t="n" s="65620">
        <v>0.0749475855452932</v>
      </c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</row>
    <row r="151" spans="1:23" x14ac:dyDescent="0.25">
      <c r="A151" s="116" t="str">
        <f>IF(ISBLANK(TBL_DATA[[#This Row],[Row.names]]), "",   DATE(YEAR(TBL_DATA[[#This Row],[Row.names]]), MONTH(TBL_DATA[[#This Row],[Row.names]]), DAY(TBL_DATA[[#This Row],[Row.names]])))</f>
        <v/>
      </c>
      <c r="B151" s="351" t="s">
        <v>296</v>
      </c>
      <c r="C151" s="2882" t="s">
        <v>2827</v>
      </c>
      <c r="D151" s="5413" t="n">
        <v>0.0</v>
      </c>
      <c r="E151" s="7943" t="n">
        <v>-0.16878789522556392</v>
      </c>
      <c r="F151" s="5"/>
      <c r="G151" s="2"/>
      <c r="H151" s="113"/>
      <c r="I151" s="5"/>
      <c r="J151" s="19587" t="n">
        <v>0.004902063552114422</v>
      </c>
      <c r="K151" s="22051" t="n">
        <v>0.9102114829227216</v>
      </c>
      <c r="L151" s="24515" t="n">
        <v>0.33550221184314055</v>
      </c>
      <c r="M151" s="26979" t="n">
        <v>0.003222040118820389</v>
      </c>
      <c r="N151" s="29443" t="n">
        <v>0.06274576870037453</v>
      </c>
      <c r="O151" s="31911" t="n">
        <v>0.04042491359476047</v>
      </c>
      <c r="P151" s="34441" t="n">
        <v>-0.16878789522556392</v>
      </c>
      <c r="Q151" s="36909" t="n">
        <v>-0.009697854114161127</v>
      </c>
      <c r="R151" s="39377" t="n">
        <v>-0.008369119698266092</v>
      </c>
      <c r="S151" s="5"/>
      <c r="T151" s="5"/>
      <c r="U151" s="80"/>
      <c r="V151" s="48475" t="n">
        <v>-0.24329870147889343</v>
      </c>
      <c r="W151" s="50876" t="n">
        <v>0.09529712628754967</v>
      </c>
      <c r="X151" t="n" s="53277">
        <v>-2.553053916282466</v>
      </c>
      <c r="Y151"/>
      <c r="Z151" t="n" s="58035">
        <v>0.5792255276169556</v>
      </c>
      <c r="AA151" t="n" s="60561">
        <v>0.0</v>
      </c>
      <c r="AB151" t="n" s="63091">
        <v>0.0</v>
      </c>
      <c r="AC151" t="n" s="65621">
        <v>0.07380277573248889</v>
      </c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</row>
    <row r="152" spans="1:23" x14ac:dyDescent="0.25">
      <c r="A152" s="116" t="str">
        <f>IF(ISBLANK(TBL_DATA[[#This Row],[Row.names]]), "",   DATE(YEAR(TBL_DATA[[#This Row],[Row.names]]), MONTH(TBL_DATA[[#This Row],[Row.names]]), DAY(TBL_DATA[[#This Row],[Row.names]])))</f>
        <v/>
      </c>
      <c r="B152" s="352" t="s">
        <v>297</v>
      </c>
      <c r="C152" s="2883" t="s">
        <v>2828</v>
      </c>
      <c r="D152" s="5414" t="n">
        <v>0.010856453558504509</v>
      </c>
      <c r="E152" s="7944" t="n">
        <v>-0.15976387961281346</v>
      </c>
      <c r="F152" s="5"/>
      <c r="G152" s="2"/>
      <c r="H152" s="113"/>
      <c r="I152" s="5"/>
      <c r="J152" s="19588" t="n">
        <v>0.03922318328030849</v>
      </c>
      <c r="K152" s="22052" t="n">
        <v>0.9533929180355452</v>
      </c>
      <c r="L152" s="24516" t="n">
        <v>0.3344811656137255</v>
      </c>
      <c r="M152" s="26980" t="n">
        <v>0.003386314220767382</v>
      </c>
      <c r="N152" s="29444" t="n">
        <v>0.06589422424092256</v>
      </c>
      <c r="O152" s="31912" t="n">
        <v>0.04042491359476047</v>
      </c>
      <c r="P152" s="34442" t="n">
        <v>-0.15976387961281346</v>
      </c>
      <c r="Q152" s="36910" t="n">
        <v>-0.010049920161131645</v>
      </c>
      <c r="R152" s="39378" t="n">
        <v>-0.008654512544472772</v>
      </c>
      <c r="S152" s="5"/>
      <c r="T152" s="5"/>
      <c r="U152" s="80"/>
      <c r="V152" s="48476" t="n">
        <v>-0.24270106934176006</v>
      </c>
      <c r="W152" s="50877" t="n">
        <v>0.09571819719558979</v>
      </c>
      <c r="X152" t="n" s="53278">
        <v>-2.5355791944746584</v>
      </c>
      <c r="Y152"/>
      <c r="Z152" t="n" s="58036">
        <v>0.5783434668203017</v>
      </c>
      <c r="AA152" t="n" s="60562">
        <v>0.0</v>
      </c>
      <c r="AB152" t="n" s="63092">
        <v>0.0</v>
      </c>
      <c r="AC152" t="n" s="65622">
        <v>0.07079025581989164</v>
      </c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</row>
    <row r="153" spans="1:23" x14ac:dyDescent="0.25">
      <c r="A153" s="116" t="str">
        <f>IF(ISBLANK(TBL_DATA[[#This Row],[Row.names]]), "",   DATE(YEAR(TBL_DATA[[#This Row],[Row.names]]), MONTH(TBL_DATA[[#This Row],[Row.names]]), DAY(TBL_DATA[[#This Row],[Row.names]])))</f>
        <v/>
      </c>
      <c r="B153" s="353" t="s">
        <v>298</v>
      </c>
      <c r="C153" s="2884" t="s">
        <v>2829</v>
      </c>
      <c r="D153" s="5415" t="n">
        <v>-0.0011933174224345588</v>
      </c>
      <c r="E153" s="7945" t="n">
        <v>-0.1607665480142304</v>
      </c>
      <c r="F153" s="5"/>
      <c r="G153" s="2"/>
      <c r="H153" s="113"/>
      <c r="I153" s="5"/>
      <c r="J153" s="19589" t="n">
        <v>0.024600154130217433</v>
      </c>
      <c r="K153" s="22053" t="n">
        <v>0.9550055237128434</v>
      </c>
      <c r="L153" s="24517" t="n">
        <v>0.30586999200779114</v>
      </c>
      <c r="M153" s="26981" t="n">
        <v>0.003406914803552799</v>
      </c>
      <c r="N153" s="29445" t="n">
        <v>0.06491441293242821</v>
      </c>
      <c r="O153" s="31913" t="n">
        <v>0.039212002226700335</v>
      </c>
      <c r="P153" s="34443" t="n">
        <v>-0.1607665480142304</v>
      </c>
      <c r="Q153" s="36911" t="n">
        <v>-0.009825401234799991</v>
      </c>
      <c r="R153" s="39379" t="n">
        <v>-0.008450742571156524</v>
      </c>
      <c r="S153" s="5"/>
      <c r="T153" s="5"/>
      <c r="U153" s="80"/>
      <c r="V153" s="48477" t="n">
        <v>-0.24715727923523512</v>
      </c>
      <c r="W153" s="50878" t="n">
        <v>0.09575512971466497</v>
      </c>
      <c r="X153" t="n" s="53279">
        <v>-2.581138785689335</v>
      </c>
      <c r="Y153"/>
      <c r="Z153" t="n" s="58037">
        <v>0.5530551437314286</v>
      </c>
      <c r="AA153" t="n" s="60563">
        <v>0.0</v>
      </c>
      <c r="AB153" t="n" s="63093">
        <v>0.0</v>
      </c>
      <c r="AC153" t="n" s="65623">
        <v>0.08381796831856603</v>
      </c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</row>
    <row r="154" spans="1:23" x14ac:dyDescent="0.25">
      <c r="A154" s="116" t="str">
        <f>IF(ISBLANK(TBL_DATA[[#This Row],[Row.names]]), "",   DATE(YEAR(TBL_DATA[[#This Row],[Row.names]]), MONTH(TBL_DATA[[#This Row],[Row.names]]), DAY(TBL_DATA[[#This Row],[Row.names]])))</f>
        <v/>
      </c>
      <c r="B154" s="354" t="s">
        <v>299</v>
      </c>
      <c r="C154" s="2885" t="s">
        <v>2830</v>
      </c>
      <c r="D154" s="5416" t="n">
        <v>-0.0035842293906809264</v>
      </c>
      <c r="E154" s="7946" t="n">
        <v>-0.16377455321848033</v>
      </c>
      <c r="F154" s="5"/>
      <c r="G154" s="2"/>
      <c r="H154" s="113"/>
      <c r="I154" s="5"/>
      <c r="J154" s="19590" t="n">
        <v>0.010203283762010962</v>
      </c>
      <c r="K154" s="22054" t="n">
        <v>0.9203539365405681</v>
      </c>
      <c r="L154" s="24518" t="n">
        <v>0.27559546675222035</v>
      </c>
      <c r="M154" s="26982" t="n">
        <v>0.003494537573211863</v>
      </c>
      <c r="N154" s="29446" t="n">
        <v>0.06517775614230026</v>
      </c>
      <c r="O154" s="31914" t="n">
        <v>0.03953650436303642</v>
      </c>
      <c r="P154" s="34444" t="n">
        <v>-0.16377455321848033</v>
      </c>
      <c r="Q154" s="36912" t="n">
        <v>-0.00988581683482857</v>
      </c>
      <c r="R154" s="39380" t="n">
        <v>-0.008505581489388115</v>
      </c>
      <c r="S154" s="5"/>
      <c r="T154" s="5"/>
      <c r="U154" s="80"/>
      <c r="V154" s="48478" t="n">
        <v>-0.26173349140550495</v>
      </c>
      <c r="W154" s="50879" t="n">
        <v>0.0959164403898927</v>
      </c>
      <c r="X154" t="n" s="53280">
        <v>-2.7287656875252995</v>
      </c>
      <c r="Y154"/>
      <c r="Z154" t="n" s="58038">
        <v>0.5249718723438623</v>
      </c>
      <c r="AA154" t="n" s="60564">
        <v>0.0</v>
      </c>
      <c r="AB154" t="n" s="63094">
        <v>0.0</v>
      </c>
      <c r="AC154" t="n" s="65624">
        <v>0.08054821398040193</v>
      </c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</row>
    <row r="155" spans="1:23" x14ac:dyDescent="0.25">
      <c r="A155" s="116" t="str">
        <f>IF(ISBLANK(TBL_DATA[[#This Row],[Row.names]]), "",   DATE(YEAR(TBL_DATA[[#This Row],[Row.names]]), MONTH(TBL_DATA[[#This Row],[Row.names]]), DAY(TBL_DATA[[#This Row],[Row.names]])))</f>
        <v/>
      </c>
      <c r="B155" s="355" t="s">
        <v>300</v>
      </c>
      <c r="C155" s="2886" t="s">
        <v>2831</v>
      </c>
      <c r="D155" s="5417" t="n">
        <v>0.003597122302158251</v>
      </c>
      <c r="E155" s="7947" t="n">
        <v>-0.1607665480142303</v>
      </c>
      <c r="F155" s="5"/>
      <c r="G155" s="2"/>
      <c r="H155" s="113"/>
      <c r="I155" s="5"/>
      <c r="J155" s="19591" t="n">
        <v>0.014572418810268939</v>
      </c>
      <c r="K155" s="22055" t="n">
        <v>0.9113077256327144</v>
      </c>
      <c r="L155" s="24519" t="n">
        <v>0.2714382001017334</v>
      </c>
      <c r="M155" s="26983" t="n">
        <v>0.003502486104478561</v>
      </c>
      <c r="N155" s="29447" t="n">
        <v>0.06513936087764338</v>
      </c>
      <c r="O155" s="31915" t="n">
        <v>0.03953650436303642</v>
      </c>
      <c r="P155" s="34445" t="n">
        <v>-0.1607665480142303</v>
      </c>
      <c r="Q155" s="36913" t="n">
        <v>-0.009882985943013088</v>
      </c>
      <c r="R155" s="39381" t="n">
        <v>-0.008503563674065498</v>
      </c>
      <c r="S155" s="5"/>
      <c r="T155" s="5"/>
      <c r="U155" s="80"/>
      <c r="V155" s="48479" t="n">
        <v>-0.23875054431850984</v>
      </c>
      <c r="W155" s="50880" t="n">
        <v>0.09510377641264012</v>
      </c>
      <c r="X155" t="n" s="53281">
        <v>-2.5104212821435112</v>
      </c>
      <c r="Y155"/>
      <c r="Z155" t="n" s="58039">
        <v>0.5209973129505885</v>
      </c>
      <c r="AA155" t="n" s="60565">
        <v>0.0</v>
      </c>
      <c r="AB155" t="n" s="63095">
        <v>0.0</v>
      </c>
      <c r="AC155" t="n" s="65625">
        <v>0.07883719939194533</v>
      </c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</row>
    <row r="156" spans="1:23" x14ac:dyDescent="0.25">
      <c r="A156" s="116" t="str">
        <f>IF(ISBLANK(TBL_DATA[[#This Row],[Row.names]]), "",   DATE(YEAR(TBL_DATA[[#This Row],[Row.names]]), MONTH(TBL_DATA[[#This Row],[Row.names]]), DAY(TBL_DATA[[#This Row],[Row.names]])))</f>
        <v/>
      </c>
      <c r="B156" s="356" t="s">
        <v>301</v>
      </c>
      <c r="C156" s="2887" t="s">
        <v>2832</v>
      </c>
      <c r="D156" s="5418" t="n">
        <v>0.007168458781362075</v>
      </c>
      <c r="E156" s="7948" t="n">
        <v>-0.1547505376057301</v>
      </c>
      <c r="F156" s="5"/>
      <c r="G156" s="2"/>
      <c r="H156" s="113"/>
      <c r="I156" s="5"/>
      <c r="J156" s="19592" t="n">
        <v>0.07071008370228649</v>
      </c>
      <c r="K156" s="22056" t="n">
        <v>0.8494569913963207</v>
      </c>
      <c r="L156" s="24520" t="n">
        <v>0.22670899080384288</v>
      </c>
      <c r="M156" s="26984" t="n">
        <v>0.0036321192226074807</v>
      </c>
      <c r="N156" s="29448" t="n">
        <v>0.06556753935330456</v>
      </c>
      <c r="O156" s="31916" t="n">
        <v>0.038796377854437195</v>
      </c>
      <c r="P156" s="34446" t="n">
        <v>-0.1547505376057301</v>
      </c>
      <c r="Q156" s="36914" t="n">
        <v>-0.009780085843924355</v>
      </c>
      <c r="R156" s="39382" t="n">
        <v>-0.008391596262733397</v>
      </c>
      <c r="S156" s="5"/>
      <c r="T156" s="5"/>
      <c r="U156" s="80"/>
      <c r="V156" s="48480" t="n">
        <v>-0.19861035325529441</v>
      </c>
      <c r="W156" s="50881" t="n">
        <v>0.0946381662751811</v>
      </c>
      <c r="X156" t="n" s="53282">
        <v>-2.098628503407299</v>
      </c>
      <c r="Y156"/>
      <c r="Z156" t="n" s="58040">
        <v>0.47613967572955196</v>
      </c>
      <c r="AA156" t="n" s="60566">
        <v>0.0</v>
      </c>
      <c r="AB156" t="n" s="63096">
        <v>0.0</v>
      </c>
      <c r="AC156" t="n" s="65626">
        <v>0.07740773928176929</v>
      </c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</row>
    <row r="157" spans="1:23" x14ac:dyDescent="0.25">
      <c r="A157" s="116" t="str">
        <f>IF(ISBLANK(TBL_DATA[[#This Row],[Row.names]]), "",   DATE(YEAR(TBL_DATA[[#This Row],[Row.names]]), MONTH(TBL_DATA[[#This Row],[Row.names]]), DAY(TBL_DATA[[#This Row],[Row.names]])))</f>
        <v/>
      </c>
      <c r="B157" s="357" t="s">
        <v>302</v>
      </c>
      <c r="C157" s="2888" t="s">
        <v>2833</v>
      </c>
      <c r="D157" s="5419" t="n">
        <v>0.003558718861210064</v>
      </c>
      <c r="E157" s="7949" t="n">
        <v>-0.15174253240147995</v>
      </c>
      <c r="F157" s="5"/>
      <c r="G157" s="2"/>
      <c r="H157" s="113"/>
      <c r="I157" s="5"/>
      <c r="J157" s="19593" t="n">
        <v>0.07896666113760342</v>
      </c>
      <c r="K157" s="22057" t="n">
        <v>0.8372752418386357</v>
      </c>
      <c r="L157" s="24521" t="n">
        <v>0.21540972218436208</v>
      </c>
      <c r="M157" s="26985" t="n">
        <v>0.003641515282354721</v>
      </c>
      <c r="N157" s="29449" t="n">
        <v>0.06526208523715532</v>
      </c>
      <c r="O157" s="31917" t="n">
        <v>0.038796377854437195</v>
      </c>
      <c r="P157" s="34447" t="n">
        <v>-0.15174253240147995</v>
      </c>
      <c r="Q157" s="36915" t="n">
        <v>-0.009753604971861687</v>
      </c>
      <c r="R157" s="39383" t="n">
        <v>-0.008371583833165113</v>
      </c>
      <c r="S157" s="5"/>
      <c r="T157" s="5"/>
      <c r="U157" s="80"/>
      <c r="V157" s="48481" t="n">
        <v>-0.1391580020640919</v>
      </c>
      <c r="W157" s="50882" t="n">
        <v>0.09052587913605528</v>
      </c>
      <c r="X157" t="n" s="53283">
        <v>-1.5372179026833341</v>
      </c>
      <c r="Y157"/>
      <c r="Z157" t="n" s="58041">
        <v>0.46412252927902786</v>
      </c>
      <c r="AA157" t="n" s="60567">
        <v>0.0</v>
      </c>
      <c r="AB157" t="n" s="63097">
        <v>0.0</v>
      </c>
      <c r="AC157" t="n" s="65627">
        <v>0.08108238565749595</v>
      </c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</row>
    <row r="158" spans="1:23" x14ac:dyDescent="0.25">
      <c r="A158" s="116" t="str">
        <f>IF(ISBLANK(TBL_DATA[[#This Row],[Row.names]]), "",   DATE(YEAR(TBL_DATA[[#This Row],[Row.names]]), MONTH(TBL_DATA[[#This Row],[Row.names]]), DAY(TBL_DATA[[#This Row],[Row.names]])))</f>
        <v/>
      </c>
      <c r="B158" s="358" t="s">
        <v>303</v>
      </c>
      <c r="C158" s="2889" t="s">
        <v>2834</v>
      </c>
      <c r="D158" s="5420" t="n">
        <v>-0.004728132387706974</v>
      </c>
      <c r="E158" s="7950" t="n">
        <v>-0.15575320600714682</v>
      </c>
      <c r="F158" s="5"/>
      <c r="G158" s="2"/>
      <c r="H158" s="113"/>
      <c r="I158" s="5"/>
      <c r="J158" s="19594" t="n">
        <v>0.059943824295836334</v>
      </c>
      <c r="K158" s="22058" t="n">
        <v>0.8647413533082559</v>
      </c>
      <c r="L158" s="24522" t="n">
        <v>0.23295079485269998</v>
      </c>
      <c r="M158" s="26986" t="n">
        <v>0.00365396564322413</v>
      </c>
      <c r="N158" s="29450" t="n">
        <v>0.0662297503218699</v>
      </c>
      <c r="O158" s="31918" t="n">
        <v>0.039932191000832895</v>
      </c>
      <c r="P158" s="34448" t="n">
        <v>-0.15575320600714682</v>
      </c>
      <c r="Q158" s="36916" t="n">
        <v>-0.010030059838141448</v>
      </c>
      <c r="R158" s="39384" t="n">
        <v>-0.008627546960675043</v>
      </c>
      <c r="S158" s="5"/>
      <c r="T158" s="5"/>
      <c r="U158" s="80"/>
      <c r="V158" s="48482" t="n">
        <v>-0.13811771197126554</v>
      </c>
      <c r="W158" s="50883" t="n">
        <v>0.09047893962048183</v>
      </c>
      <c r="X158" t="n" s="53284">
        <v>-1.5265178012762615</v>
      </c>
      <c r="Y158"/>
      <c r="Z158" t="n" s="58042">
        <v>0.4826497641693199</v>
      </c>
      <c r="AA158" t="n" s="60568">
        <v>0.0</v>
      </c>
      <c r="AB158" t="n" s="63098">
        <v>0.0</v>
      </c>
      <c r="AC158" t="n" s="65628">
        <v>0.07947707803364303</v>
      </c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</row>
    <row r="159" spans="1:23" x14ac:dyDescent="0.25">
      <c r="A159" s="116" t="str">
        <f>IF(ISBLANK(TBL_DATA[[#This Row],[Row.names]]), "",   DATE(YEAR(TBL_DATA[[#This Row],[Row.names]]), MONTH(TBL_DATA[[#This Row],[Row.names]]), DAY(TBL_DATA[[#This Row],[Row.names]])))</f>
        <v/>
      </c>
      <c r="B159" s="359" t="s">
        <v>304</v>
      </c>
      <c r="C159" s="2890" t="s">
        <v>2835</v>
      </c>
      <c r="D159" s="5421" t="n">
        <v>0.004750593824228044</v>
      </c>
      <c r="E159" s="7951" t="n">
        <v>-0.15174253240148006</v>
      </c>
      <c r="F159" s="5"/>
      <c r="G159" s="2"/>
      <c r="H159"/>
      <c r="I159"/>
      <c r="J159" t="n" s="19595">
        <v>0.0773900056710406</v>
      </c>
      <c r="K159" s="22059" t="n">
        <v>0.862979181301374</v>
      </c>
      <c r="L159" s="24523" t="n">
        <v>0.22654240170626944</v>
      </c>
      <c r="M159" s="26987" t="n">
        <v>0.003683375278047909</v>
      </c>
      <c r="N159" s="29451" t="n">
        <v>0.06648565997381806</v>
      </c>
      <c r="O159" s="31919" t="n">
        <v>0.039852061978986865</v>
      </c>
      <c r="P159" s="34449" t="n">
        <v>-0.15174253240148006</v>
      </c>
      <c r="Q159" s="36917" t="n">
        <v>-0.00997720957031773</v>
      </c>
      <c r="R159" s="39385" t="n">
        <v>-0.00856927742763319</v>
      </c>
      <c r="S159"/>
      <c r="T159"/>
      <c r="U159"/>
      <c r="V159" s="48483" t="n">
        <v>-0.12578542876147047</v>
      </c>
      <c r="W159" t="n" s="50884">
        <v>0.0878561048377606</v>
      </c>
      <c r="X159" t="n" s="53285">
        <v>-1.4317209827791937</v>
      </c>
      <c r="Y159"/>
      <c r="Z159" t="n" s="58043">
        <v>0.47596470636620675</v>
      </c>
      <c r="AA159" t="n" s="60569">
        <v>0.0</v>
      </c>
      <c r="AB159" t="n" s="63099">
        <v>0.0</v>
      </c>
      <c r="AC159" t="n" s="65629">
        <v>0.07902663607213846</v>
      </c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</row>
    <row r="160" spans="1:23" x14ac:dyDescent="0.25">
      <c r="A160" s="116" t="str">
        <f>IF(ISBLANK(TBL_DATA[[#This Row],[Row.names]]), "",   DATE(YEAR(TBL_DATA[[#This Row],[Row.names]]), MONTH(TBL_DATA[[#This Row],[Row.names]]), DAY(TBL_DATA[[#This Row],[Row.names]])))</f>
        <v/>
      </c>
      <c r="B160" s="360" t="s">
        <v>305</v>
      </c>
      <c r="C160" s="2891" t="s">
        <v>2836</v>
      </c>
      <c r="D160" s="5422" t="n">
        <v>0.010638297872340496</v>
      </c>
      <c r="E160" s="7952" t="n">
        <v>-0.14271851678872982</v>
      </c>
      <c r="F160" s="5"/>
      <c r="G160" s="2"/>
      <c r="H160" s="113"/>
      <c r="I160" s="5"/>
      <c r="J160" s="19596" t="n">
        <v>0.10321378367691114</v>
      </c>
      <c r="K160" s="22060" t="n">
        <v>0.9244141822789528</v>
      </c>
      <c r="L160" s="24524" t="n">
        <v>0.25212230336248</v>
      </c>
      <c r="M160" s="26988" t="n">
        <v>0.003744979130185739</v>
      </c>
      <c r="N160" s="29452" t="n">
        <v>0.06874393392035047</v>
      </c>
      <c r="O160" s="31920" t="n">
        <v>0.03952910227688328</v>
      </c>
      <c r="P160" s="34450" t="n">
        <v>-0.14271851678872982</v>
      </c>
      <c r="Q160" s="36918" t="n">
        <v>-0.010144289446751286</v>
      </c>
      <c r="R160" s="39386" t="n">
        <v>-0.008688535014605196</v>
      </c>
      <c r="S160" s="5"/>
      <c r="T160" s="5"/>
      <c r="U160" s="80"/>
      <c r="V160" s="48484" t="n">
        <v>-0.11207130215888017</v>
      </c>
      <c r="W160" s="50885" t="n">
        <v>0.08821123595849448</v>
      </c>
      <c r="X160" t="n" s="53286">
        <v>-1.2704878345839348</v>
      </c>
      <c r="Y160"/>
      <c r="Z160" t="n" s="58044">
        <v>0.5021178182085156</v>
      </c>
      <c r="AA160" t="n" s="60570">
        <v>0.0</v>
      </c>
      <c r="AB160" t="n" s="63100">
        <v>0.0</v>
      </c>
      <c r="AC160" t="n" s="65630">
        <v>0.0788524794620232</v>
      </c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</row>
    <row r="161" spans="1:23" x14ac:dyDescent="0.25">
      <c r="A161" s="116" t="str">
        <f>IF(ISBLANK(TBL_DATA[[#This Row],[Row.names]]), "",   DATE(YEAR(TBL_DATA[[#This Row],[Row.names]]), MONTH(TBL_DATA[[#This Row],[Row.names]]), DAY(TBL_DATA[[#This Row],[Row.names]])))</f>
        <v/>
      </c>
      <c r="B161" s="361" t="s">
        <v>306</v>
      </c>
      <c r="C161" s="2892" t="s">
        <v>2837</v>
      </c>
      <c r="D161" s="5423" t="n">
        <v>0.0011695906432749315</v>
      </c>
      <c r="E161" s="7953" t="n">
        <v>-0.141715848387313</v>
      </c>
      <c r="F161" s="5"/>
      <c r="G161" s="2"/>
      <c r="H161" s="113"/>
      <c r="I161" s="5"/>
      <c r="J161" s="19597" t="n">
        <v>0.10998396933745624</v>
      </c>
      <c r="K161" s="22061" t="n">
        <v>0.9240558551561112</v>
      </c>
      <c r="L161" s="24525" t="n">
        <v>0.2524110838718689</v>
      </c>
      <c r="M161" s="26989" t="n">
        <v>0.0037415060793408385</v>
      </c>
      <c r="N161" s="29453" t="n">
        <v>0.06869344527677089</v>
      </c>
      <c r="O161" s="31921" t="n">
        <v>0.03952910227688328</v>
      </c>
      <c r="P161" s="34451" t="n">
        <v>-0.141715848387313</v>
      </c>
      <c r="Q161" s="36919" t="n">
        <v>-0.010117315384780095</v>
      </c>
      <c r="R161" s="39387" t="n">
        <v>-0.00866263012430447</v>
      </c>
      <c r="S161" s="5"/>
      <c r="T161" s="5"/>
      <c r="U161" s="80"/>
      <c r="V161" s="48485" t="n">
        <v>-0.07597922300342252</v>
      </c>
      <c r="W161" s="50886" t="n">
        <v>0.08560635868544283</v>
      </c>
      <c r="X161" t="n" s="53287">
        <v>-0.8875418154696331</v>
      </c>
      <c r="Y161"/>
      <c r="Z161" t="n" s="58045">
        <v>0.502405298411421</v>
      </c>
      <c r="AA161" t="n" s="60571">
        <v>0.0</v>
      </c>
      <c r="AB161" t="n" s="63101">
        <v>0.0</v>
      </c>
      <c r="AC161" t="n" s="65631">
        <v>0.08966646132229737</v>
      </c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</row>
    <row r="162" spans="1:23" x14ac:dyDescent="0.25">
      <c r="A162" s="116" t="str">
        <f>IF(ISBLANK(TBL_DATA[[#This Row],[Row.names]]), "",   DATE(YEAR(TBL_DATA[[#This Row],[Row.names]]), MONTH(TBL_DATA[[#This Row],[Row.names]]), DAY(TBL_DATA[[#This Row],[Row.names]])))</f>
        <v/>
      </c>
      <c r="B162" s="362" t="s">
        <v>307</v>
      </c>
      <c r="C162" s="2893" t="s">
        <v>2838</v>
      </c>
      <c r="D162" s="5424" t="n">
        <v>-0.005841121495327228</v>
      </c>
      <c r="E162" s="7954" t="n">
        <v>-0.14672919039439658</v>
      </c>
      <c r="F162" s="5"/>
      <c r="G162" s="2"/>
      <c r="H162" s="113"/>
      <c r="I162" s="5"/>
      <c r="J162" s="19598" t="n">
        <v>0.06452359069802172</v>
      </c>
      <c r="K162" s="22062" t="n">
        <v>0.993691592596859</v>
      </c>
      <c r="L162" s="24526" t="n">
        <v>0.27814566193161355</v>
      </c>
      <c r="M162" s="26990" t="n">
        <v>0.0037533960665318547</v>
      </c>
      <c r="N162" s="29454" t="n">
        <v>0.07012936064468529</v>
      </c>
      <c r="O162" s="31922" t="n">
        <v>0.04121922765056368</v>
      </c>
      <c r="P162" s="34452" t="n">
        <v>-0.14672919039439658</v>
      </c>
      <c r="Q162" s="36920" t="n">
        <v>-0.010449190343570728</v>
      </c>
      <c r="R162" s="39388" t="n">
        <v>-0.00896409745231491</v>
      </c>
      <c r="S162" s="5"/>
      <c r="T162" s="5"/>
      <c r="U162" s="80"/>
      <c r="V162" s="48486" t="n">
        <v>-0.06515147763334761</v>
      </c>
      <c r="W162" s="50887" t="n">
        <v>0.08493901720412357</v>
      </c>
      <c r="X162" t="n" s="53288">
        <v>-0.76703827967278</v>
      </c>
      <c r="Y162"/>
      <c r="Z162" t="n" s="58046">
        <v>0.5273951667692961</v>
      </c>
      <c r="AA162" t="n" s="60572">
        <v>0.0</v>
      </c>
      <c r="AB162" t="n" s="63102">
        <v>0.0</v>
      </c>
      <c r="AC162" t="n" s="65632">
        <v>0.08619041276074871</v>
      </c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</row>
    <row r="163" spans="1:23" x14ac:dyDescent="0.25">
      <c r="A163" s="116" t="str">
        <f>IF(ISBLANK(TBL_DATA[[#This Row],[Row.names]]), "",   DATE(YEAR(TBL_DATA[[#This Row],[Row.names]]), MONTH(TBL_DATA[[#This Row],[Row.names]]), DAY(TBL_DATA[[#This Row],[Row.names]])))</f>
        <v/>
      </c>
      <c r="B163" s="363" t="s">
        <v>308</v>
      </c>
      <c r="C163" s="2894" t="s">
        <v>2839</v>
      </c>
      <c r="D163" s="5425" t="n">
        <v>0.0</v>
      </c>
      <c r="E163" s="7955" t="n">
        <v>-0.14672919039439658</v>
      </c>
      <c r="F163" s="5"/>
      <c r="G163" s="2"/>
      <c r="H163" s="113"/>
      <c r="I163" s="5"/>
      <c r="J163" s="19599" t="n">
        <v>0.05511611544886952</v>
      </c>
      <c r="K163" s="22063" t="n">
        <v>0.9917931207416179</v>
      </c>
      <c r="L163" s="24527" t="n">
        <v>0.279410257836765</v>
      </c>
      <c r="M163" s="26991" t="n">
        <v>0.0037418080376471017</v>
      </c>
      <c r="N163" s="29455" t="n">
        <v>0.06997416684355849</v>
      </c>
      <c r="O163" s="31923" t="n">
        <v>0.04121922765056368</v>
      </c>
      <c r="P163" s="34453" t="n">
        <v>-0.14672919039439658</v>
      </c>
      <c r="Q163" s="36921" t="n">
        <v>-0.010483772318579753</v>
      </c>
      <c r="R163" s="39389" t="n">
        <v>-0.009001965885502103</v>
      </c>
      <c r="S163" s="5"/>
      <c r="T163" s="5"/>
      <c r="U163" s="80"/>
      <c r="V163" s="48487" t="n">
        <v>-0.0725721912474323</v>
      </c>
      <c r="W163" s="50888" t="n">
        <v>0.08448981440588109</v>
      </c>
      <c r="X163" t="n" s="53289">
        <v>-0.8589460369601755</v>
      </c>
      <c r="Y163"/>
      <c r="Z163" t="n" s="58047">
        <v>0.5285927145135138</v>
      </c>
      <c r="AA163" t="n" s="60573">
        <v>0.0</v>
      </c>
      <c r="AB163" t="n" s="63103">
        <v>0.0</v>
      </c>
      <c r="AC163" t="n" s="65633">
        <v>0.08661170404237081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</row>
    <row r="164" spans="1:23" x14ac:dyDescent="0.25">
      <c r="A164" s="116" t="str">
        <f>IF(ISBLANK(TBL_DATA[[#This Row],[Row.names]]), "",   DATE(YEAR(TBL_DATA[[#This Row],[Row.names]]), MONTH(TBL_DATA[[#This Row],[Row.names]]), DAY(TBL_DATA[[#This Row],[Row.names]])))</f>
        <v/>
      </c>
      <c r="B164" s="364" t="s">
        <v>309</v>
      </c>
      <c r="C164" s="2895" t="s">
        <v>2840</v>
      </c>
      <c r="D164" s="5426" t="n">
        <v>0.00235017626321965</v>
      </c>
      <c r="E164" s="7956" t="n">
        <v>-0.14472385359156326</v>
      </c>
      <c r="F164" s="5"/>
      <c r="G164" s="2"/>
      <c r="H164" s="113"/>
      <c r="I164" s="5"/>
      <c r="J164" s="19600" t="n">
        <v>0.05060155020298551</v>
      </c>
      <c r="K164" s="22064" t="n">
        <v>0.9979585694016783</v>
      </c>
      <c r="L164" s="24528" t="n">
        <v>0.28139951037741634</v>
      </c>
      <c r="M164" s="26992" t="n">
        <v>0.0037387538065828787</v>
      </c>
      <c r="N164" s="29456" t="n">
        <v>0.07001375721159532</v>
      </c>
      <c r="O164" s="31924" t="n">
        <v>0.04121922765056368</v>
      </c>
      <c r="P164" s="34454" t="n">
        <v>-0.14472385359156326</v>
      </c>
      <c r="Q164" s="36922" t="n">
        <v>-0.010473128927210463</v>
      </c>
      <c r="R164" s="39390" t="n">
        <v>-0.008990484109559028</v>
      </c>
      <c r="S164" s="5"/>
      <c r="T164" s="5"/>
      <c r="U164" s="80"/>
      <c r="V164" s="48488" t="n">
        <v>-0.06803588355627044</v>
      </c>
      <c r="W164" s="50889" t="n">
        <v>0.08448660413237748</v>
      </c>
      <c r="X164" t="n" s="53290">
        <v>-0.8052860480659005</v>
      </c>
      <c r="Y164"/>
      <c r="Z164" t="n" s="58048">
        <v>0.5304710268972437</v>
      </c>
      <c r="AA164" t="n" s="60574">
        <v>0.0</v>
      </c>
      <c r="AB164" t="n" s="63104">
        <v>0.0</v>
      </c>
      <c r="AC164" t="n" s="65634">
        <v>0.08307598259812898</v>
      </c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</row>
    <row r="165" spans="1:23" x14ac:dyDescent="0.25">
      <c r="A165" s="116" t="str">
        <f>IF(ISBLANK(TBL_DATA[[#This Row],[Row.names]]), "",   DATE(YEAR(TBL_DATA[[#This Row],[Row.names]]), MONTH(TBL_DATA[[#This Row],[Row.names]]), DAY(TBL_DATA[[#This Row],[Row.names]])))</f>
        <v/>
      </c>
      <c r="B165" s="365" t="s">
        <v>310</v>
      </c>
      <c r="C165" s="2896" t="s">
        <v>2841</v>
      </c>
      <c r="D165" s="5427" t="n">
        <v>-0.004689331770222682</v>
      </c>
      <c r="E165" s="7957" t="n">
        <v>-0.14873452719723002</v>
      </c>
      <c r="F165" s="5"/>
      <c r="G165" s="2"/>
      <c r="H165" s="113"/>
      <c r="I165" s="5"/>
      <c r="J165" s="19601" t="n">
        <v>0.05150616164001831</v>
      </c>
      <c r="K165" s="22065" t="n">
        <v>0.9943212255219882</v>
      </c>
      <c r="L165" s="24529" t="n">
        <v>0.2787066481197379</v>
      </c>
      <c r="M165" s="26993" t="n">
        <v>0.003738947620041854</v>
      </c>
      <c r="N165" s="29457" t="n">
        <v>0.06988656368179477</v>
      </c>
      <c r="O165" s="31925" t="n">
        <v>0.04104818696182772</v>
      </c>
      <c r="P165" s="34455" t="n">
        <v>-0.14873452719723002</v>
      </c>
      <c r="Q165" s="36923" t="n">
        <v>-0.010446211312002742</v>
      </c>
      <c r="R165" s="39391" t="n">
        <v>-0.008966260005388398</v>
      </c>
      <c r="S165" s="5"/>
      <c r="T165" s="5"/>
      <c r="U165" s="80"/>
      <c r="V165" s="48489" t="n">
        <v>-0.07077943044485113</v>
      </c>
      <c r="W165" s="50890" t="n">
        <v>0.08453914023993739</v>
      </c>
      <c r="X165" t="n" s="53291">
        <v>-0.8372385884688003</v>
      </c>
      <c r="Y165"/>
      <c r="Z165" t="n" s="58049">
        <v>0.5279267450316738</v>
      </c>
      <c r="AA165" t="n" s="60575">
        <v>0.0</v>
      </c>
      <c r="AB165" t="n" s="63105">
        <v>0.0</v>
      </c>
      <c r="AC165" t="n" s="65635">
        <v>0.08043259780993967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</row>
    <row r="166" spans="1:23" x14ac:dyDescent="0.25">
      <c r="A166" s="116" t="str">
        <f>IF(ISBLANK(TBL_DATA[[#This Row],[Row.names]]), "",   DATE(YEAR(TBL_DATA[[#This Row],[Row.names]]), MONTH(TBL_DATA[[#This Row],[Row.names]]), DAY(TBL_DATA[[#This Row],[Row.names]])))</f>
        <v/>
      </c>
      <c r="B166" s="366" t="s">
        <v>311</v>
      </c>
      <c r="C166" s="2897" t="s">
        <v>2842</v>
      </c>
      <c r="D166" s="5428" t="n">
        <v>-0.002355712603062332</v>
      </c>
      <c r="E166" s="7958" t="n">
        <v>-0.15073986400006334</v>
      </c>
      <c r="F166" s="5"/>
      <c r="G166" s="2"/>
      <c r="H166" s="113"/>
      <c r="I166" s="5"/>
      <c r="J166" s="19602" t="n">
        <v>0.030308800625679755</v>
      </c>
      <c r="K166" s="22066" t="n">
        <v>1.0039282067933688</v>
      </c>
      <c r="L166" s="24530" t="n">
        <v>0.28543652348079407</v>
      </c>
      <c r="M166" s="26994" t="n">
        <v>0.003729454949068718</v>
      </c>
      <c r="N166" s="29458" t="n">
        <v>0.0700366280476081</v>
      </c>
      <c r="O166" s="31926" t="n">
        <v>0.041317686047576165</v>
      </c>
      <c r="P166" s="34456" t="n">
        <v>-0.15073986400006334</v>
      </c>
      <c r="Q166" s="36924" t="n">
        <v>-0.010569027794886063</v>
      </c>
      <c r="R166" s="39392" t="n">
        <v>-0.009085898653469699</v>
      </c>
      <c r="S166" s="5"/>
      <c r="T166" s="5"/>
      <c r="U166" s="80"/>
      <c r="V166" s="48490" t="n">
        <v>-0.06210717629047746</v>
      </c>
      <c r="W166" s="50891" t="n">
        <v>0.08405545913162964</v>
      </c>
      <c r="X166" t="n" s="53292">
        <v>-0.7388833150410673</v>
      </c>
      <c r="Y166"/>
      <c r="Z166" t="n" s="58050">
        <v>0.5342625978681215</v>
      </c>
      <c r="AA166" t="n" s="60576">
        <v>0.0</v>
      </c>
      <c r="AB166" t="n" s="63106">
        <v>0.0</v>
      </c>
      <c r="AC166" t="n" s="65636">
        <v>0.0798658534092534</v>
      </c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</row>
    <row r="167" spans="1:23" x14ac:dyDescent="0.25">
      <c r="A167" s="116" t="str">
        <f>IF(ISBLANK(TBL_DATA[[#This Row],[Row.names]]), "",   DATE(YEAR(TBL_DATA[[#This Row],[Row.names]]), MONTH(TBL_DATA[[#This Row],[Row.names]]), DAY(TBL_DATA[[#This Row],[Row.names]])))</f>
        <v/>
      </c>
      <c r="B167" s="367" t="s">
        <v>312</v>
      </c>
      <c r="C167" s="2898" t="s">
        <v>2843</v>
      </c>
      <c r="D167" s="5429" t="n">
        <v>0.0023612750885477762</v>
      </c>
      <c r="E167" s="7959" t="n">
        <v>-0.1487345271972299</v>
      </c>
      <c r="F167" s="5"/>
      <c r="G167" s="2"/>
      <c r="H167" s="113"/>
      <c r="I167" s="5"/>
      <c r="J167" s="19603" t="n">
        <v>0.030064866305881566</v>
      </c>
      <c r="K167" s="22067" t="n">
        <v>0.9994821611929602</v>
      </c>
      <c r="L167" s="24531" t="n">
        <v>0.28265497700954095</v>
      </c>
      <c r="M167" s="26995" t="n">
        <v>0.0037278656588583194</v>
      </c>
      <c r="N167" s="29459" t="n">
        <v>0.06987092277267798</v>
      </c>
      <c r="O167" s="31927" t="n">
        <v>0.041317686047576165</v>
      </c>
      <c r="P167" s="34457" t="n">
        <v>-0.1487345271972299</v>
      </c>
      <c r="Q167" s="36925" t="n">
        <v>-0.010564149283539201</v>
      </c>
      <c r="R167" s="39393" t="n">
        <v>-0.009084529196299004</v>
      </c>
      <c r="S167" s="5"/>
      <c r="T167" s="5"/>
      <c r="U167" s="80"/>
      <c r="V167" s="48491" t="n">
        <v>-0.012608096883020892</v>
      </c>
      <c r="W167" s="50892" t="n">
        <v>0.07996995219847863</v>
      </c>
      <c r="X167" t="n" s="53293">
        <v>-0.15766042790332882</v>
      </c>
      <c r="Y167"/>
      <c r="Z167" t="n" s="58051">
        <v>0.5316530607544181</v>
      </c>
      <c r="AA167" t="n" s="60577">
        <v>0.0</v>
      </c>
      <c r="AB167" t="n" s="63107">
        <v>0.0</v>
      </c>
      <c r="AC167" t="n" s="65637">
        <v>0.0772779398150748</v>
      </c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</row>
    <row r="168" spans="1:23" x14ac:dyDescent="0.25">
      <c r="A168" s="116" t="str">
        <f>IF(ISBLANK(TBL_DATA[[#This Row],[Row.names]]), "",   DATE(YEAR(TBL_DATA[[#This Row],[Row.names]]), MONTH(TBL_DATA[[#This Row],[Row.names]]), DAY(TBL_DATA[[#This Row],[Row.names]])))</f>
        <v/>
      </c>
      <c r="B168" s="368" t="s">
        <v>313</v>
      </c>
      <c r="C168" s="2899" t="s">
        <v>2844</v>
      </c>
      <c r="D168" s="5430" t="n">
        <v>0.002355712603062443</v>
      </c>
      <c r="E168" s="7960" t="n">
        <v>-0.14672919039439658</v>
      </c>
      <c r="F168" s="5"/>
      <c r="G168" s="2"/>
      <c r="H168"/>
      <c r="I168"/>
      <c r="J168" t="n" s="19604">
        <v>0.03254851542602055</v>
      </c>
      <c r="K168" s="22068" t="n">
        <v>0.9840631676925515</v>
      </c>
      <c r="L168" s="24532" t="n">
        <v>0.2819027997456804</v>
      </c>
      <c r="M168" s="26996" t="n">
        <v>0.0037304483826249174</v>
      </c>
      <c r="N168" s="29460" t="n">
        <v>0.06988270203852502</v>
      </c>
      <c r="O168" s="31928" t="n">
        <v>0.041317686047576165</v>
      </c>
      <c r="P168" s="34458" t="n">
        <v>-0.14672919039439658</v>
      </c>
      <c r="Q168" s="36926" t="n">
        <v>-0.010528718914477122</v>
      </c>
      <c r="R168" s="39394" t="n">
        <v>-0.009048849383868088</v>
      </c>
      <c r="S168"/>
      <c r="T168"/>
      <c r="U168"/>
      <c r="V168" s="48492" t="n">
        <v>-0.009876251770719602</v>
      </c>
      <c r="W168" t="n" s="50893">
        <v>0.07992319106136969</v>
      </c>
      <c r="X168" t="n" s="53294">
        <v>-0.12357178985929176</v>
      </c>
      <c r="Y168"/>
      <c r="Z168" t="n" s="58052">
        <v>0.5309451946723696</v>
      </c>
      <c r="AA168" t="n" s="60578">
        <v>0.0</v>
      </c>
      <c r="AB168" t="n" s="63108">
        <v>0.0</v>
      </c>
      <c r="AC168" t="n" s="65638">
        <v>0.07493421707761205</v>
      </c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</row>
    <row r="169" spans="1:23" x14ac:dyDescent="0.25">
      <c r="A169" s="116" t="str">
        <f>IF(ISBLANK(TBL_DATA[[#This Row],[Row.names]]), "",   DATE(YEAR(TBL_DATA[[#This Row],[Row.names]]), MONTH(TBL_DATA[[#This Row],[Row.names]]), DAY(TBL_DATA[[#This Row],[Row.names]])))</f>
        <v/>
      </c>
      <c r="B169" s="369" t="s">
        <v>314</v>
      </c>
      <c r="C169" s="2900" t="s">
        <v>2845</v>
      </c>
      <c r="D169" s="5431" t="n">
        <v>-0.00235017626321965</v>
      </c>
      <c r="E169" s="7961" t="n">
        <v>-0.1487345271972299</v>
      </c>
      <c r="F169" s="5"/>
      <c r="G169" s="2"/>
      <c r="H169" s="113"/>
      <c r="I169" s="5"/>
      <c r="J169" s="19605" t="n">
        <v>0.021929187148822527</v>
      </c>
      <c r="K169" s="22069" t="n">
        <v>0.9888322932520008</v>
      </c>
      <c r="L169" s="24533" t="n">
        <v>0.28073121933878015</v>
      </c>
      <c r="M169" s="26997" t="n">
        <v>0.003751698070156279</v>
      </c>
      <c r="N169" s="29461" t="n">
        <v>0.07022351192587732</v>
      </c>
      <c r="O169" s="31929" t="n">
        <v>0.0415841856262555</v>
      </c>
      <c r="P169" s="34459" t="n">
        <v>-0.1487345271972299</v>
      </c>
      <c r="Q169" s="36927" t="n">
        <v>-0.0106427780611503</v>
      </c>
      <c r="R169" s="39395" t="n">
        <v>-0.009155691377321506</v>
      </c>
      <c r="S169" s="5"/>
      <c r="T169" s="5"/>
      <c r="U169" s="80"/>
      <c r="V169" s="48493" t="n">
        <v>-0.018462787791010404</v>
      </c>
      <c r="W169" s="50894" t="n">
        <v>0.0798633320676035</v>
      </c>
      <c r="X169" t="n" s="53295">
        <v>-0.2311797831748598</v>
      </c>
      <c r="Y169"/>
      <c r="Z169" t="n" s="58053">
        <v>0.5298407490357646</v>
      </c>
      <c r="AA169" t="n" s="60579">
        <v>0.0</v>
      </c>
      <c r="AB169" t="n" s="63109">
        <v>0.0</v>
      </c>
      <c r="AC169" t="n" s="65639">
        <v>0.07270752636202316</v>
      </c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</row>
    <row r="170" spans="1:23" x14ac:dyDescent="0.25">
      <c r="A170" s="116" t="str">
        <f>IF(ISBLANK(TBL_DATA[[#This Row],[Row.names]]), "",   DATE(YEAR(TBL_DATA[[#This Row],[Row.names]]), MONTH(TBL_DATA[[#This Row],[Row.names]]), DAY(TBL_DATA[[#This Row],[Row.names]])))</f>
        <v/>
      </c>
      <c r="B170" s="370" t="s">
        <v>315</v>
      </c>
      <c r="C170" s="2901" t="s">
        <v>2846</v>
      </c>
      <c r="D170" s="5432" t="n">
        <v>0.0035335689045936647</v>
      </c>
      <c r="E170" s="7962" t="n">
        <v>-0.14572652199297975</v>
      </c>
      <c r="F170" s="5"/>
      <c r="G170" s="2"/>
      <c r="H170" s="113"/>
      <c r="I170" s="5"/>
      <c r="J170" s="19606" t="n">
        <v>0.030015532648485888</v>
      </c>
      <c r="K170" s="22070" t="n">
        <v>0.990772284313111</v>
      </c>
      <c r="L170" s="24534" t="n">
        <v>0.28050827735207934</v>
      </c>
      <c r="M170" s="26998" t="n">
        <v>0.003761588897933195</v>
      </c>
      <c r="N170" s="29462" t="n">
        <v>0.0703977371329669</v>
      </c>
      <c r="O170" s="31930" t="n">
        <v>0.0415841856262555</v>
      </c>
      <c r="P170" s="34460" t="n">
        <v>-0.14572652199297975</v>
      </c>
      <c r="Q170" s="36928" t="n">
        <v>-0.010635673785979025</v>
      </c>
      <c r="R170" s="39396" t="n">
        <v>-0.009144897625814673</v>
      </c>
      <c r="S170" s="5"/>
      <c r="T170" s="5"/>
      <c r="U170" s="80"/>
      <c r="V170" s="48494" t="n">
        <v>-0.01855442655566686</v>
      </c>
      <c r="W170" s="50895" t="n">
        <v>0.07975232828674267</v>
      </c>
      <c r="X170" t="n" s="53296">
        <v>-0.2326505940861815</v>
      </c>
      <c r="Y170"/>
      <c r="Z170" t="n" s="58054">
        <v>0.5296303214054869</v>
      </c>
      <c r="AA170" t="n" s="60580">
        <v>0.0</v>
      </c>
      <c r="AB170" t="n" s="63110">
        <v>0.0</v>
      </c>
      <c r="AC170" t="n" s="65640">
        <v>0.0704739526715188</v>
      </c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</row>
    <row r="171" spans="1:23" x14ac:dyDescent="0.25">
      <c r="A171" s="116" t="str">
        <f>IF(ISBLANK(TBL_DATA[[#This Row],[Row.names]]), "",   DATE(YEAR(TBL_DATA[[#This Row],[Row.names]]), MONTH(TBL_DATA[[#This Row],[Row.names]]), DAY(TBL_DATA[[#This Row],[Row.names]])))</f>
        <v/>
      </c>
      <c r="B171" s="371" t="s">
        <v>316</v>
      </c>
      <c r="C171" s="2902" t="s">
        <v>2847</v>
      </c>
      <c r="D171" s="5433" t="n">
        <v>0.0</v>
      </c>
      <c r="E171" s="7963" t="n">
        <v>-0.14572652199297975</v>
      </c>
      <c r="F171" s="5"/>
      <c r="G171" s="2"/>
      <c r="H171" s="113"/>
      <c r="I171" s="5"/>
      <c r="J171" s="19607" t="n">
        <v>0.027310246504978153</v>
      </c>
      <c r="K171" s="22071" t="n">
        <v>0.9779811427694853</v>
      </c>
      <c r="L171" s="24535" t="n">
        <v>0.27395258374149384</v>
      </c>
      <c r="M171" s="26999" t="n">
        <v>0.003771955219945613</v>
      </c>
      <c r="N171" s="29463" t="n">
        <v>0.07027232238257124</v>
      </c>
      <c r="O171" s="31931" t="n">
        <v>0.04150821029994218</v>
      </c>
      <c r="P171" s="34461" t="n">
        <v>-0.14572652199297975</v>
      </c>
      <c r="Q171" s="36929" t="n">
        <v>-0.010594844369698231</v>
      </c>
      <c r="R171" s="39397" t="n">
        <v>-0.009106724052287315</v>
      </c>
      <c r="S171" s="5"/>
      <c r="T171" s="5"/>
      <c r="U171" s="80"/>
      <c r="V171" s="48495" t="n">
        <v>-0.009305356921662788</v>
      </c>
      <c r="W171" s="50896" t="n">
        <v>0.07906722337330284</v>
      </c>
      <c r="X171" t="n" s="53297">
        <v>-0.11768918300986848</v>
      </c>
      <c r="Y171"/>
      <c r="Z171" t="n" s="58055">
        <v>0.5234047991196621</v>
      </c>
      <c r="AA171" t="n" s="60581">
        <v>0.0</v>
      </c>
      <c r="AB171" t="n" s="63111">
        <v>0.0</v>
      </c>
      <c r="AC171" t="n" s="65641">
        <v>0.06952529612591529</v>
      </c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</row>
    <row r="172" spans="1:23" x14ac:dyDescent="0.25">
      <c r="A172" s="116" t="str">
        <f>IF(ISBLANK(TBL_DATA[[#This Row],[Row.names]]), "",   DATE(YEAR(TBL_DATA[[#This Row],[Row.names]]), MONTH(TBL_DATA[[#This Row],[Row.names]]), DAY(TBL_DATA[[#This Row],[Row.names]])))</f>
        <v/>
      </c>
      <c r="B172" s="372" t="s">
        <v>317</v>
      </c>
      <c r="C172" s="2903" t="s">
        <v>2848</v>
      </c>
      <c r="D172" s="5434" t="n">
        <v>0.0011737089201877549</v>
      </c>
      <c r="E172" s="7964" t="n">
        <v>-0.14472385359156315</v>
      </c>
      <c r="F172" s="5"/>
      <c r="G172" s="2"/>
      <c r="H172" s="113"/>
      <c r="I172" s="5"/>
      <c r="J172" s="19608" t="n">
        <v>0.05444406809960678</v>
      </c>
      <c r="K172" s="22072" t="n">
        <v>0.9408506348894119</v>
      </c>
      <c r="L172" s="24536" t="n">
        <v>0.2544338643621813</v>
      </c>
      <c r="M172" s="27000" t="n">
        <v>0.0037840182287369266</v>
      </c>
      <c r="N172" s="29464" t="n">
        <v>0.06956814181770851</v>
      </c>
      <c r="O172" s="31932" t="n">
        <v>0.04081631720456066</v>
      </c>
      <c r="P172" s="34462" t="n">
        <v>-0.14472385359156315</v>
      </c>
      <c r="Q172" s="36930" t="n">
        <v>-0.010399031170714624</v>
      </c>
      <c r="R172" s="39398" t="n">
        <v>-0.008925822917828816</v>
      </c>
      <c r="S172" s="5"/>
      <c r="T172" s="5"/>
      <c r="U172" s="80"/>
      <c r="V172" s="48496" t="n">
        <v>0.039155439883030274</v>
      </c>
      <c r="W172" s="50897" t="n">
        <v>0.07642381475906046</v>
      </c>
      <c r="X172" t="n" s="53298">
        <v>0.5123460534713518</v>
      </c>
      <c r="Y172"/>
      <c r="Z172" t="n" s="58056">
        <v>0.5044143776323008</v>
      </c>
      <c r="AA172" t="n" s="60582">
        <v>0.0</v>
      </c>
      <c r="AB172" t="n" s="63112">
        <v>0.0</v>
      </c>
      <c r="AC172" t="n" s="65642">
        <v>0.06668751042718396</v>
      </c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</row>
    <row r="173" spans="1:23" x14ac:dyDescent="0.25">
      <c r="A173" s="116" t="str">
        <f>IF(ISBLANK(TBL_DATA[[#This Row],[Row.names]]), "",   DATE(YEAR(TBL_DATA[[#This Row],[Row.names]]), MONTH(TBL_DATA[[#This Row],[Row.names]]), DAY(TBL_DATA[[#This Row],[Row.names]])))</f>
        <v/>
      </c>
      <c r="B173" s="373" t="s">
        <v>318</v>
      </c>
      <c r="C173" s="2904" t="s">
        <v>2849</v>
      </c>
      <c r="D173" s="5435" t="n">
        <v>-0.003516998827666984</v>
      </c>
      <c r="E173" s="7965" t="n">
        <v>-0.14773185879581308</v>
      </c>
      <c r="F173" s="5"/>
      <c r="G173" s="2"/>
      <c r="H173" s="113"/>
      <c r="I173" s="5"/>
      <c r="J173" s="19609" t="n">
        <v>0.05269017410447341</v>
      </c>
      <c r="K173" s="22073" t="n">
        <v>0.9941286086150626</v>
      </c>
      <c r="L173" s="24537" t="n">
        <v>0.28102539960654144</v>
      </c>
      <c r="M173" s="27001" t="n">
        <v>0.003711828922360368</v>
      </c>
      <c r="N173" s="29465" t="n">
        <v>0.06949146185256735</v>
      </c>
      <c r="O173" s="31933" t="n">
        <v>0.04071924324335989</v>
      </c>
      <c r="P173" s="34463" t="n">
        <v>-0.14773185879581308</v>
      </c>
      <c r="Q173" s="36931" t="n">
        <v>-0.010381960064663194</v>
      </c>
      <c r="R173" s="39399" t="n">
        <v>-0.008910375623403303</v>
      </c>
      <c r="S173" s="5"/>
      <c r="T173" s="5"/>
      <c r="U173" s="80"/>
      <c r="V173" s="48497" t="n">
        <v>0.02720253430969155</v>
      </c>
      <c r="W173" s="50898" t="n">
        <v>0.07658963382267812</v>
      </c>
      <c r="X173" t="n" s="53299">
        <v>0.3551725338271157</v>
      </c>
      <c r="Y173"/>
      <c r="Z173" t="n" s="58057">
        <v>0.5301182883154867</v>
      </c>
      <c r="AA173" t="n" s="60583">
        <v>0.0</v>
      </c>
      <c r="AB173" t="n" s="63113">
        <v>0.0</v>
      </c>
      <c r="AC173" t="n" s="65643">
        <v>0.06421506295698376</v>
      </c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</row>
    <row r="174" spans="1:23" x14ac:dyDescent="0.25">
      <c r="A174" s="116" t="str">
        <f>IF(ISBLANK(TBL_DATA[[#This Row],[Row.names]]), "",   DATE(YEAR(TBL_DATA[[#This Row],[Row.names]]), MONTH(TBL_DATA[[#This Row],[Row.names]]), DAY(TBL_DATA[[#This Row],[Row.names]])))</f>
        <v/>
      </c>
      <c r="B174" s="374" t="s">
        <v>319</v>
      </c>
      <c r="C174" s="2905" t="s">
        <v>2850</v>
      </c>
      <c r="D174" s="5436" t="n">
        <v>-0.009411764705882342</v>
      </c>
      <c r="E174" s="7966" t="n">
        <v>-0.1557532060071466</v>
      </c>
      <c r="F174" s="5"/>
      <c r="G174" s="2"/>
      <c r="H174" s="113"/>
      <c r="I174" s="5"/>
      <c r="J174" s="19610" t="n">
        <v>0.013691924082068097</v>
      </c>
      <c r="K174" s="22074" t="n">
        <v>1.078695320812548</v>
      </c>
      <c r="L174" s="24538" t="n">
        <v>0.3080615740364581</v>
      </c>
      <c r="M174" s="27002" t="n">
        <v>0.003764987371525723</v>
      </c>
      <c r="N174" s="29466" t="n">
        <v>0.07185054547813943</v>
      </c>
      <c r="O174" s="31934" t="n">
        <v>0.04485958124890914</v>
      </c>
      <c r="P174" s="34464" t="n">
        <v>-0.1557532060071466</v>
      </c>
      <c r="Q174" s="36932" t="n">
        <v>-0.011024859553465953</v>
      </c>
      <c r="R174" s="39400" t="n">
        <v>-0.009503318028753304</v>
      </c>
      <c r="S174" s="5"/>
      <c r="T174" s="5"/>
      <c r="U174" s="80"/>
      <c r="V174" s="48498" t="n">
        <v>-0.02207897229598388</v>
      </c>
      <c r="W174" s="50899" t="n">
        <v>0.07446625600823353</v>
      </c>
      <c r="X174" t="n" s="53300">
        <v>-0.2964963391410825</v>
      </c>
      <c r="Y174"/>
      <c r="Z174" t="n" s="58058">
        <v>0.5550329486043672</v>
      </c>
      <c r="AA174" t="n" s="60584">
        <v>0.0</v>
      </c>
      <c r="AB174" t="n" s="63114">
        <v>0.0</v>
      </c>
      <c r="AC174" t="n" s="65644">
        <v>0.06348727767559416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</row>
    <row r="175" spans="1:23" x14ac:dyDescent="0.25">
      <c r="A175" s="116" t="str">
        <f>IF(ISBLANK(TBL_DATA[[#This Row],[Row.names]]), "",   DATE(YEAR(TBL_DATA[[#This Row],[Row.names]]), MONTH(TBL_DATA[[#This Row],[Row.names]]), DAY(TBL_DATA[[#This Row],[Row.names]])))</f>
        <v/>
      </c>
      <c r="B175" s="375" t="s">
        <v>320</v>
      </c>
      <c r="C175" s="2906" t="s">
        <v>2851</v>
      </c>
      <c r="D175" s="5437" t="n">
        <v>-0.002375296912113911</v>
      </c>
      <c r="E175" s="7967" t="n">
        <v>-0.15775854280997992</v>
      </c>
      <c r="F175" s="5"/>
      <c r="G175" s="2"/>
      <c r="H175" s="113"/>
      <c r="I175" s="5"/>
      <c r="J175" s="19611" t="n">
        <v>0.0042553546799617425</v>
      </c>
      <c r="K175" s="22075" t="n">
        <v>1.0879336026997293</v>
      </c>
      <c r="L175" s="24539" t="n">
        <v>0.3122816060115255</v>
      </c>
      <c r="M175" s="27003" t="n">
        <v>0.003768277621308937</v>
      </c>
      <c r="N175" s="29467" t="n">
        <v>0.07213363889757184</v>
      </c>
      <c r="O175" s="31935" t="n">
        <v>0.04511042198328754</v>
      </c>
      <c r="P175" s="34465" t="n">
        <v>-0.15775854280997992</v>
      </c>
      <c r="Q175" s="36933" t="n">
        <v>-0.011109713276021229</v>
      </c>
      <c r="R175" s="39401" t="n">
        <v>-0.009582176829625342</v>
      </c>
      <c r="S175" s="5"/>
      <c r="T175" s="5"/>
      <c r="U175" s="80"/>
      <c r="V175" s="48499" t="n">
        <v>-0.03752592264403065</v>
      </c>
      <c r="W175" s="50900" t="n">
        <v>0.0739597709775736</v>
      </c>
      <c r="X175" t="n" s="53301">
        <v>-0.5073828940791261</v>
      </c>
      <c r="Y175"/>
      <c r="Z175" t="n" s="58059">
        <v>0.5588216227129418</v>
      </c>
      <c r="AA175" t="n" s="60585">
        <v>0.0</v>
      </c>
      <c r="AB175" t="n" s="63115">
        <v>0.0</v>
      </c>
      <c r="AC175" t="n" s="65645">
        <v>0.07389508724929063</v>
      </c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</row>
    <row r="176" spans="1:23" x14ac:dyDescent="0.25">
      <c r="A176" s="116" t="str">
        <f>IF(ISBLANK(TBL_DATA[[#This Row],[Row.names]]), "",   DATE(YEAR(TBL_DATA[[#This Row],[Row.names]]), MONTH(TBL_DATA[[#This Row],[Row.names]]), DAY(TBL_DATA[[#This Row],[Row.names]])))</f>
        <v/>
      </c>
      <c r="B176" s="376" t="s">
        <v>321</v>
      </c>
      <c r="C176" s="2907" t="s">
        <v>2852</v>
      </c>
      <c r="D176" s="5438" t="n">
        <v>0.0023809523809523725</v>
      </c>
      <c r="E176" s="7968" t="n">
        <v>-0.1557532060071466</v>
      </c>
      <c r="F176" s="5"/>
      <c r="G176" s="2"/>
      <c r="H176" s="113"/>
      <c r="I176" s="5"/>
      <c r="J176" s="19612" t="n">
        <v>0.009074528999221565</v>
      </c>
      <c r="K176" s="22076" t="n">
        <v>1.0760403628290418</v>
      </c>
      <c r="L176" s="24540" t="n">
        <v>0.3069410463100736</v>
      </c>
      <c r="M176" s="27004" t="n">
        <v>0.0037738424970771606</v>
      </c>
      <c r="N176" s="29468" t="n">
        <v>0.07196129195556444</v>
      </c>
      <c r="O176" s="31936" t="n">
        <v>0.04511042198328754</v>
      </c>
      <c r="P176" s="34466" t="n">
        <v>-0.1557532060071466</v>
      </c>
      <c r="Q176" s="36934" t="n">
        <v>-0.0111031887645168</v>
      </c>
      <c r="R176" s="39402" t="n">
        <v>-0.009579302019416518</v>
      </c>
      <c r="S176" s="5"/>
      <c r="T176" s="5"/>
      <c r="U176" s="80"/>
      <c r="V176" s="48500" t="n">
        <v>-0.01039436533549043</v>
      </c>
      <c r="W176" s="50901" t="n">
        <v>0.07263943991324581</v>
      </c>
      <c r="X176" t="n" s="53302">
        <v>-0.14309533977553446</v>
      </c>
      <c r="Y176"/>
      <c r="Z176" t="n" s="58060">
        <v>0.5540226045118318</v>
      </c>
      <c r="AA176" t="n" s="60586">
        <v>0.0</v>
      </c>
      <c r="AB176" t="n" s="63116">
        <v>0.0</v>
      </c>
      <c r="AC176" t="n" s="65646">
        <v>0.07161740619586936</v>
      </c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</row>
    <row r="177" spans="1:23" x14ac:dyDescent="0.25">
      <c r="A177" s="116" t="str">
        <f>IF(ISBLANK(TBL_DATA[[#This Row],[Row.names]]), "",   DATE(YEAR(TBL_DATA[[#This Row],[Row.names]]), MONTH(TBL_DATA[[#This Row],[Row.names]]), DAY(TBL_DATA[[#This Row],[Row.names]])))</f>
        <v/>
      </c>
      <c r="B177" s="377" t="s">
        <v>322</v>
      </c>
      <c r="C177" s="2908" t="s">
        <v>2853</v>
      </c>
      <c r="D177" s="5439" t="n">
        <v>0.004750593824228044</v>
      </c>
      <c r="E177" s="7969" t="n">
        <v>-0.15174253240147972</v>
      </c>
      <c r="F177" s="5"/>
      <c r="G177" s="2"/>
      <c r="H177" s="113"/>
      <c r="I177" s="5"/>
      <c r="J177" s="19613" t="n">
        <v>0.020880704545731765</v>
      </c>
      <c r="K177" s="22077" t="n">
        <v>1.0848699055092026</v>
      </c>
      <c r="L177" s="24541" t="n">
        <v>0.30661871657829565</v>
      </c>
      <c r="M177" s="27005" t="n">
        <v>0.0037928033841403462</v>
      </c>
      <c r="N177" s="29469" t="n">
        <v>0.07230603431817681</v>
      </c>
      <c r="O177" s="31937" t="n">
        <v>0.04511042198328754</v>
      </c>
      <c r="P177" s="34467" t="n">
        <v>-0.15174253240147972</v>
      </c>
      <c r="Q177" s="36935" t="n">
        <v>-0.011125032953388398</v>
      </c>
      <c r="R177" s="39403" t="n">
        <v>-0.00959384577909093</v>
      </c>
      <c r="S177" s="5"/>
      <c r="T177" s="5"/>
      <c r="U177" s="80"/>
      <c r="V177" s="48501" t="n">
        <v>-0.01816514424458704</v>
      </c>
      <c r="W177" s="50902" t="n">
        <v>0.07236233281361491</v>
      </c>
      <c r="X177" t="n" s="53303">
        <v>-0.2510303847082343</v>
      </c>
      <c r="Y177"/>
      <c r="Z177" t="n" s="58061">
        <v>0.5537316286598551</v>
      </c>
      <c r="AA177" t="n" s="60587">
        <v>0.0</v>
      </c>
      <c r="AB177" t="n" s="63117">
        <v>0.0</v>
      </c>
      <c r="AC177" t="n" s="65647">
        <v>0.0695822357273107</v>
      </c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</row>
    <row r="178" spans="1:23" x14ac:dyDescent="0.25">
      <c r="A178" s="116" t="str">
        <f>IF(ISBLANK(TBL_DATA[[#This Row],[Row.names]]), "",   DATE(YEAR(TBL_DATA[[#This Row],[Row.names]]), MONTH(TBL_DATA[[#This Row],[Row.names]]), DAY(TBL_DATA[[#This Row],[Row.names]])))</f>
        <v/>
      </c>
      <c r="B178" s="378" t="s">
        <v>323</v>
      </c>
      <c r="C178" s="2909" t="s">
        <v>2854</v>
      </c>
      <c r="D178" s="5440" t="n">
        <v>0.0023640661938533203</v>
      </c>
      <c r="E178" s="7970" t="n">
        <v>-0.1497371955986465</v>
      </c>
      <c r="F178" s="5"/>
      <c r="G178" s="2"/>
      <c r="H178" s="113"/>
      <c r="I178" s="5"/>
      <c r="J178" s="19614" t="n">
        <v>0.02213733596902534</v>
      </c>
      <c r="K178" s="22078" t="n">
        <v>1.0693005260627202</v>
      </c>
      <c r="L178" s="24542" t="n">
        <v>0.3003930227060189</v>
      </c>
      <c r="M178" s="27006" t="n">
        <v>0.0037949724253925525</v>
      </c>
      <c r="N178" s="29470" t="n">
        <v>0.07202476151718497</v>
      </c>
      <c r="O178" s="31938" t="n">
        <v>0.04483176947352348</v>
      </c>
      <c r="P178" s="34468" t="n">
        <v>-0.1497371955986465</v>
      </c>
      <c r="Q178" s="36936" t="n">
        <v>-0.01100092852419109</v>
      </c>
      <c r="R178" s="39404" t="n">
        <v>-0.009475697717289767</v>
      </c>
      <c r="S178" s="5"/>
      <c r="T178" s="5"/>
      <c r="U178" s="80"/>
      <c r="V178" s="48502" t="n">
        <v>-0.008578452067084852</v>
      </c>
      <c r="W178" s="50903" t="n">
        <v>0.07224567780508206</v>
      </c>
      <c r="X178" t="n" s="53304">
        <v>-0.11874000393808205</v>
      </c>
      <c r="Y178"/>
      <c r="Z178" t="n" s="58062">
        <v>0.548081219077993</v>
      </c>
      <c r="AA178" t="n" s="60588">
        <v>0.0</v>
      </c>
      <c r="AB178" t="n" s="63118">
        <v>0.0</v>
      </c>
      <c r="AC178" t="n" s="65648">
        <v>0.07018884221617411</v>
      </c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</row>
    <row r="179" spans="1:23" x14ac:dyDescent="0.25">
      <c r="A179" s="116" t="str">
        <f>IF(ISBLANK(TBL_DATA[[#This Row],[Row.names]]), "",   DATE(YEAR(TBL_DATA[[#This Row],[Row.names]]), MONTH(TBL_DATA[[#This Row],[Row.names]]), DAY(TBL_DATA[[#This Row],[Row.names]])))</f>
        <v/>
      </c>
      <c r="B179" s="379" t="s">
        <v>324</v>
      </c>
      <c r="C179" s="2910" t="s">
        <v>2855</v>
      </c>
      <c r="D179" s="5441" t="n">
        <v>0.009433962264151052</v>
      </c>
      <c r="E179" s="7971" t="n">
        <v>-0.14171584838731288</v>
      </c>
      <c r="F179" s="5"/>
      <c r="G179" s="2"/>
      <c r="H179" s="113"/>
      <c r="I179" s="5"/>
      <c r="J179" s="19615" t="n">
        <v>0.03426262934498614</v>
      </c>
      <c r="K179" s="22079" t="n">
        <v>1.159434235878394</v>
      </c>
      <c r="L179" s="24543" t="n">
        <v>0.3216935955378887</v>
      </c>
      <c r="M179" s="27007" t="n">
        <v>0.0038279202078346374</v>
      </c>
      <c r="N179" s="29471" t="n">
        <v>0.07378196000530439</v>
      </c>
      <c r="O179" s="31939" t="n">
        <v>0.04483176947352348</v>
      </c>
      <c r="P179" s="34469" t="n">
        <v>-0.14171584838731288</v>
      </c>
      <c r="Q179" s="36937" t="n">
        <v>-0.011203600978887299</v>
      </c>
      <c r="R179" s="39405" t="n">
        <v>-0.009641158896148838</v>
      </c>
      <c r="S179" s="5"/>
      <c r="T179" s="5"/>
      <c r="U179" s="80"/>
      <c r="V179" s="48503" t="n">
        <v>-0.03944317870185232</v>
      </c>
      <c r="W179" s="50904" t="n">
        <v>0.07004363484011789</v>
      </c>
      <c r="X179" t="n" s="53305">
        <v>-0.5631229560242784</v>
      </c>
      <c r="Y179"/>
      <c r="Z179" t="n" s="58063">
        <v>0.5671803906500018</v>
      </c>
      <c r="AA179" t="n" s="60589">
        <v>0.0</v>
      </c>
      <c r="AB179" t="n" s="63119">
        <v>0.0</v>
      </c>
      <c r="AC179" t="n" s="65649">
        <v>0.06821758469431162</v>
      </c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</row>
    <row r="180" spans="1:23" x14ac:dyDescent="0.25">
      <c r="A180" s="116" t="str">
        <f>IF(ISBLANK(TBL_DATA[[#This Row],[Row.names]]), "",   DATE(YEAR(TBL_DATA[[#This Row],[Row.names]]), MONTH(TBL_DATA[[#This Row],[Row.names]]), DAY(TBL_DATA[[#This Row],[Row.names]])))</f>
        <v/>
      </c>
      <c r="B180" s="380" t="s">
        <v>325</v>
      </c>
      <c r="C180" s="2911" t="s">
        <v>2856</v>
      </c>
      <c r="D180" s="5442" t="n">
        <v>0.0</v>
      </c>
      <c r="E180" s="7972" t="n">
        <v>-0.14171584838731288</v>
      </c>
      <c r="F180" s="5"/>
      <c r="G180" s="2"/>
      <c r="H180" s="113"/>
      <c r="I180" s="5"/>
      <c r="J180" s="19616" t="n">
        <v>0.029637795427110314</v>
      </c>
      <c r="K180" s="22080" t="n">
        <v>1.1597425391607323</v>
      </c>
      <c r="L180" s="24544" t="n">
        <v>0.3194168731204392</v>
      </c>
      <c r="M180" s="27008" t="n">
        <v>0.0038330168817187938</v>
      </c>
      <c r="N180" s="29472" t="n">
        <v>0.07375651931717694</v>
      </c>
      <c r="O180" s="31940" t="n">
        <v>0.04483176947352348</v>
      </c>
      <c r="P180" s="34470" t="n">
        <v>-0.14171584838731288</v>
      </c>
      <c r="Q180" s="36938" t="n">
        <v>-0.01123904624723077</v>
      </c>
      <c r="R180" s="39406" t="n">
        <v>-0.009677142908675052</v>
      </c>
      <c r="S180" s="5"/>
      <c r="T180" s="5"/>
      <c r="U180" s="80"/>
      <c r="V180" s="48504" t="n">
        <v>-0.009181790851579774</v>
      </c>
      <c r="W180" s="50905" t="n">
        <v>0.06846412233995462</v>
      </c>
      <c r="X180" t="n" s="53306">
        <v>-0.1341109845239544</v>
      </c>
      <c r="Y180"/>
      <c r="Z180" t="n" s="58064">
        <v>0.565169773714447</v>
      </c>
      <c r="AA180" t="n" s="60590">
        <v>0.0</v>
      </c>
      <c r="AB180" t="n" s="63120">
        <v>0.0</v>
      </c>
      <c r="AC180" t="n" s="65650">
        <v>0.07816313835312494</v>
      </c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</row>
    <row r="181" spans="1:23" x14ac:dyDescent="0.25">
      <c r="A181" s="116" t="str">
        <f>IF(ISBLANK(TBL_DATA[[#This Row],[Row.names]]), "",   DATE(YEAR(TBL_DATA[[#This Row],[Row.names]]), MONTH(TBL_DATA[[#This Row],[Row.names]]), DAY(TBL_DATA[[#This Row],[Row.names]])))</f>
        <v/>
      </c>
      <c r="B181" s="381" t="s">
        <v>326</v>
      </c>
      <c r="C181" s="2912" t="s">
        <v>2857</v>
      </c>
      <c r="D181" s="5443" t="n">
        <v>-0.008177570093457986</v>
      </c>
      <c r="E181" s="7973" t="n">
        <v>-0.14873452719722968</v>
      </c>
      <c r="F181" s="5"/>
      <c r="G181" s="2"/>
      <c r="H181" s="113"/>
      <c r="I181" s="5"/>
      <c r="J181" s="19617" t="n">
        <v>-7.205286072956563E-4</v>
      </c>
      <c r="K181" s="22081" t="n">
        <v>1.1995326179458565</v>
      </c>
      <c r="L181" s="24545" t="n">
        <v>0.3130119418448826</v>
      </c>
      <c r="M181" s="27009" t="n">
        <v>0.003969479116938922</v>
      </c>
      <c r="N181" s="29473" t="n">
        <v>0.07602548475492346</v>
      </c>
      <c r="O181" s="31941" t="n">
        <v>0.04772188349867203</v>
      </c>
      <c r="P181" s="34471" t="n">
        <v>-0.14873452719722968</v>
      </c>
      <c r="Q181" s="36939" t="n">
        <v>-0.01176654805550711</v>
      </c>
      <c r="R181" s="39407" t="n">
        <v>-0.010156596019357029</v>
      </c>
      <c r="S181" s="5"/>
      <c r="T181" s="5"/>
      <c r="U181" s="80"/>
      <c r="V181" s="48505" t="n">
        <v>-0.040803015761304406</v>
      </c>
      <c r="W181" s="50906" t="n">
        <v>0.06905338257291782</v>
      </c>
      <c r="X181" t="n" s="53307">
        <v>-0.5908909055717572</v>
      </c>
      <c r="Y181"/>
      <c r="Z181" t="n" s="58065">
        <v>0.5594747017023045</v>
      </c>
      <c r="AA181" t="n" s="60591">
        <v>0.0</v>
      </c>
      <c r="AB181" t="n" s="63121">
        <v>0.0</v>
      </c>
      <c r="AC181" t="n" s="65651">
        <v>0.07497250623478066</v>
      </c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</row>
    <row r="182" spans="1:23" x14ac:dyDescent="0.25">
      <c r="A182" s="116" t="str">
        <f>IF(ISBLANK(TBL_DATA[[#This Row],[Row.names]]), "",   DATE(YEAR(TBL_DATA[[#This Row],[Row.names]]), MONTH(TBL_DATA[[#This Row],[Row.names]]), DAY(TBL_DATA[[#This Row],[Row.names]])))</f>
        <v/>
      </c>
      <c r="B182" s="382" t="s">
        <v>327</v>
      </c>
      <c r="C182" s="2913" t="s">
        <v>2858</v>
      </c>
      <c r="D182" s="5444" t="n">
        <v>0.0</v>
      </c>
      <c r="E182" s="7974" t="n">
        <v>-0.14873452719722968</v>
      </c>
      <c r="F182" s="5"/>
      <c r="G182" s="2"/>
      <c r="H182" s="113"/>
      <c r="I182" s="5"/>
      <c r="J182" s="19618" t="n">
        <v>0.03067476513100864</v>
      </c>
      <c r="K182" s="22082" t="n">
        <v>1.1449701577768843</v>
      </c>
      <c r="L182" s="24546" t="n">
        <v>0.29315201840939664</v>
      </c>
      <c r="M182" s="27010" t="n">
        <v>0.003977830233398175</v>
      </c>
      <c r="N182" s="29474" t="n">
        <v>0.07510753408863086</v>
      </c>
      <c r="O182" s="31942" t="n">
        <v>0.04667037568850443</v>
      </c>
      <c r="P182" s="34472" t="n">
        <v>-0.14873452719722968</v>
      </c>
      <c r="Q182" s="36940" t="n">
        <v>-0.011534590299258197</v>
      </c>
      <c r="R182" s="39408" t="n">
        <v>-0.00994407722556981</v>
      </c>
      <c r="S182" s="5"/>
      <c r="T182" s="5"/>
      <c r="U182" s="80"/>
      <c r="V182" s="48506" t="n">
        <v>-0.03377316371825423</v>
      </c>
      <c r="W182" s="50907" t="n">
        <v>0.06895561008619161</v>
      </c>
      <c r="X182" t="n" s="53308">
        <v>-0.4897812328255699</v>
      </c>
      <c r="Y182"/>
      <c r="Z182" t="n" s="58066">
        <v>0.5414351470022948</v>
      </c>
      <c r="AA182" t="n" s="60592">
        <v>0.0</v>
      </c>
      <c r="AB182" t="n" s="63122">
        <v>0.0</v>
      </c>
      <c r="AC182" t="n" s="65652">
        <v>0.08056223561131162</v>
      </c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</row>
    <row r="183" spans="1:23" x14ac:dyDescent="0.25">
      <c r="A183" s="116" t="str">
        <f>IF(ISBLANK(TBL_DATA[[#This Row],[Row.names]]), "",   DATE(YEAR(TBL_DATA[[#This Row],[Row.names]]), MONTH(TBL_DATA[[#This Row],[Row.names]]), DAY(TBL_DATA[[#This Row],[Row.names]])))</f>
        <v/>
      </c>
      <c r="B183" s="383" t="s">
        <v>328</v>
      </c>
      <c r="C183" s="2914" t="s">
        <v>2859</v>
      </c>
      <c r="D183" s="5445" t="n">
        <v>0.005889281507655886</v>
      </c>
      <c r="E183" s="7975" t="n">
        <v>-0.14372118519014643</v>
      </c>
      <c r="F183" s="5"/>
      <c r="G183" s="2"/>
      <c r="H183" s="113"/>
      <c r="I183" s="5"/>
      <c r="J183" s="19619" t="n">
        <v>0.026116308110100128</v>
      </c>
      <c r="K183" s="22083" t="n">
        <v>1.149766796201339</v>
      </c>
      <c r="L183" s="24547" t="n">
        <v>0.29984062471457007</v>
      </c>
      <c r="M183" s="27011" t="n">
        <v>0.003970197867912712</v>
      </c>
      <c r="N183" s="29475" t="n">
        <v>0.0753206341703419</v>
      </c>
      <c r="O183" s="31943" t="n">
        <v>0.04667037568850443</v>
      </c>
      <c r="P183" s="34473" t="n">
        <v>-0.14372118519014643</v>
      </c>
      <c r="Q183" s="36941" t="n">
        <v>-0.011556066913686986</v>
      </c>
      <c r="R183" s="39409" t="n">
        <v>-0.009961041130720117</v>
      </c>
      <c r="S183" s="5"/>
      <c r="T183" s="5"/>
      <c r="U183" s="80"/>
      <c r="V183" s="48507" t="n">
        <v>-0.017884877516073816</v>
      </c>
      <c r="W183" s="50908" t="n">
        <v>0.06878620560188758</v>
      </c>
      <c r="X183" t="n" s="53309">
        <v>-0.2600067464047331</v>
      </c>
      <c r="Y183"/>
      <c r="Z183" t="n" s="58067">
        <v>0.5475770491123327</v>
      </c>
      <c r="AA183" t="n" s="60593">
        <v>0.0</v>
      </c>
      <c r="AB183" t="n" s="63123">
        <v>0.0</v>
      </c>
      <c r="AC183" t="n" s="65653">
        <v>0.07727360799036331</v>
      </c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</row>
    <row r="184" spans="1:23" x14ac:dyDescent="0.25">
      <c r="A184" s="116" t="str">
        <f>IF(ISBLANK(TBL_DATA[[#This Row],[Row.names]]), "",   DATE(YEAR(TBL_DATA[[#This Row],[Row.names]]), MONTH(TBL_DATA[[#This Row],[Row.names]]), DAY(TBL_DATA[[#This Row],[Row.names]])))</f>
        <v/>
      </c>
      <c r="B184" s="384" t="s">
        <v>329</v>
      </c>
      <c r="C184" s="2915" t="s">
        <v>2860</v>
      </c>
      <c r="D184" s="5446" t="n">
        <v>0.0023419203747074846</v>
      </c>
      <c r="E184" s="7976" t="n">
        <v>-0.14171584838731288</v>
      </c>
      <c r="F184" s="5"/>
      <c r="G184" s="2"/>
      <c r="H184" s="113"/>
      <c r="I184" s="5"/>
      <c r="J184" s="19620" t="n">
        <v>0.06293164057336575</v>
      </c>
      <c r="K184" s="22084" t="n">
        <v>1.1679775962060461</v>
      </c>
      <c r="L184" s="24548" t="n">
        <v>0.3111302812259613</v>
      </c>
      <c r="M184" s="27012" t="n">
        <v>0.003923009553672433</v>
      </c>
      <c r="N184" s="29476" t="n">
        <v>0.07503278886811024</v>
      </c>
      <c r="O184" s="31944" t="n">
        <v>0.04640377589666035</v>
      </c>
      <c r="P184" s="34474" t="n">
        <v>-0.14171584838731288</v>
      </c>
      <c r="Q184" s="36942" t="n">
        <v>-0.011431417241952218</v>
      </c>
      <c r="R184" s="39410" t="n">
        <v>-0.009842487008812071</v>
      </c>
      <c r="S184" s="5"/>
      <c r="T184" s="5"/>
      <c r="U184" s="80"/>
      <c r="V184" s="48508" t="n">
        <v>0.00875200480104521</v>
      </c>
      <c r="W184" s="50909" t="n">
        <v>0.06857871253716587</v>
      </c>
      <c r="X184" t="n" s="53310">
        <v>0.12761984699409612</v>
      </c>
      <c r="Y184"/>
      <c r="Z184" t="n" s="58068">
        <v>0.5577905352602903</v>
      </c>
      <c r="AA184" t="n" s="60594">
        <v>0.0</v>
      </c>
      <c r="AB184" t="n" s="63124">
        <v>0.0</v>
      </c>
      <c r="AC184" t="n" s="65654">
        <v>0.0788286443282673</v>
      </c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</row>
    <row r="185" spans="1:23" x14ac:dyDescent="0.25">
      <c r="A185" s="116" t="str">
        <f>IF(ISBLANK(TBL_DATA[[#This Row],[Row.names]]), "",   DATE(YEAR(TBL_DATA[[#This Row],[Row.names]]), MONTH(TBL_DATA[[#This Row],[Row.names]]), DAY(TBL_DATA[[#This Row],[Row.names]])))</f>
        <v/>
      </c>
      <c r="B185" s="385" t="s">
        <v>330</v>
      </c>
      <c r="C185" s="2916" t="s">
        <v>2861</v>
      </c>
      <c r="D185" s="5447" t="n">
        <v>0.008177570093457875</v>
      </c>
      <c r="E185" s="7977" t="n">
        <v>-0.13469716957739608</v>
      </c>
      <c r="F185" s="5"/>
      <c r="G185" s="2"/>
      <c r="H185" s="113"/>
      <c r="I185" s="5"/>
      <c r="J185" s="19621" t="n">
        <v>0.052386247263290775</v>
      </c>
      <c r="K185" s="22085" t="n">
        <v>1.2288201190136943</v>
      </c>
      <c r="L185" s="24549" t="n">
        <v>0.33213395234614534</v>
      </c>
      <c r="M185" s="27013" t="n">
        <v>0.003929124621636653</v>
      </c>
      <c r="N185" s="29477" t="n">
        <v>0.07632228975714639</v>
      </c>
      <c r="O185" s="31945" t="n">
        <v>0.04640377589666035</v>
      </c>
      <c r="P185" s="34475" t="n">
        <v>-0.13469716957739608</v>
      </c>
      <c r="Q185" s="36943" t="n">
        <v>-0.011556020235766762</v>
      </c>
      <c r="R185" s="39411" t="n">
        <v>-0.009939782914896582</v>
      </c>
      <c r="S185" s="5"/>
      <c r="T185" s="5"/>
      <c r="U185" s="80"/>
      <c r="V185" s="48509" t="n">
        <v>0.01583176880847814</v>
      </c>
      <c r="W185" s="50910" t="n">
        <v>0.06883187342757682</v>
      </c>
      <c r="X185" t="n" s="53311">
        <v>0.23000636217080353</v>
      </c>
      <c r="Y185"/>
      <c r="Z185" t="n" s="58069">
        <v>0.5763106387584264</v>
      </c>
      <c r="AA185" t="n" s="60595">
        <v>0.0</v>
      </c>
      <c r="AB185" t="n" s="63125">
        <v>0.0</v>
      </c>
      <c r="AC185" t="n" s="65655">
        <v>0.07639333543751718</v>
      </c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</row>
    <row r="186" spans="1:23" x14ac:dyDescent="0.25">
      <c r="A186" s="116" t="str">
        <f>IF(ISBLANK(TBL_DATA[[#This Row],[Row.names]]), "",   DATE(YEAR(TBL_DATA[[#This Row],[Row.names]]), MONTH(TBL_DATA[[#This Row],[Row.names]]), DAY(TBL_DATA[[#This Row],[Row.names]])))</f>
        <v/>
      </c>
      <c r="B186" s="386" t="s">
        <v>331</v>
      </c>
      <c r="C186" s="2917" t="s">
        <v>2862</v>
      </c>
      <c r="D186" s="5448" t="n">
        <v>-0.0034762456546930665</v>
      </c>
      <c r="E186" s="7978" t="n">
        <v>-0.13770517478164623</v>
      </c>
      <c r="F186" s="5"/>
      <c r="G186" s="2"/>
      <c r="H186" s="113"/>
      <c r="I186" s="5"/>
      <c r="J186" s="19622" t="n">
        <v>0.038074286135411306</v>
      </c>
      <c r="K186" s="22086" t="n">
        <v>1.1189571656674893</v>
      </c>
      <c r="L186" s="24550" t="n">
        <v>0.28431353313383745</v>
      </c>
      <c r="M186" s="27014" t="n">
        <v>0.004097183006666521</v>
      </c>
      <c r="N186" s="29478" t="n">
        <v>0.07688192177795465</v>
      </c>
      <c r="O186" s="31946" t="n">
        <v>0.0469217172839461</v>
      </c>
      <c r="P186" s="34476" t="n">
        <v>-0.13770517478164623</v>
      </c>
      <c r="Q186" s="36944" t="n">
        <v>-0.01172417533812486</v>
      </c>
      <c r="R186" s="39412" t="n">
        <v>-0.01009608698185123</v>
      </c>
      <c r="S186" s="5"/>
      <c r="T186" s="5"/>
      <c r="U186" s="80"/>
      <c r="V186" s="48510" t="n">
        <v>0.017556819249354927</v>
      </c>
      <c r="W186" s="50911" t="n">
        <v>0.06583984873949715</v>
      </c>
      <c r="X186" t="n" s="53312">
        <v>0.2666594712090011</v>
      </c>
      <c r="Y186"/>
      <c r="Z186" t="n" s="58070">
        <v>0.5332105898553003</v>
      </c>
      <c r="AA186" t="n" s="60596">
        <v>0.0</v>
      </c>
      <c r="AB186" t="n" s="63126">
        <v>0.0</v>
      </c>
      <c r="AC186" t="n" s="65656">
        <v>0.08213782104506546</v>
      </c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</row>
    <row r="187" spans="1:23" x14ac:dyDescent="0.25">
      <c r="A187" s="116" t="str">
        <f>IF(ISBLANK(TBL_DATA[[#This Row],[Row.names]]), "",   DATE(YEAR(TBL_DATA[[#This Row],[Row.names]]), MONTH(TBL_DATA[[#This Row],[Row.names]]), DAY(TBL_DATA[[#This Row],[Row.names]])))</f>
        <v/>
      </c>
      <c r="B187" s="387" t="s">
        <v>332</v>
      </c>
      <c r="C187" s="2918" t="s">
        <v>2863</v>
      </c>
      <c r="D187" s="5449" t="n">
        <v>-0.008139534883720989</v>
      </c>
      <c r="E187" s="7979" t="n">
        <v>-0.14472385359156315</v>
      </c>
      <c r="F187" s="5"/>
      <c r="G187" s="2"/>
      <c r="H187" s="113"/>
      <c r="I187" s="5"/>
      <c r="J187" s="19623" t="n">
        <v>0.027690012738247338</v>
      </c>
      <c r="K187" s="22087" t="n">
        <v>1.1729780341853555</v>
      </c>
      <c r="L187" s="24551" t="n">
        <v>0.3188866801155803</v>
      </c>
      <c r="M187" s="27015" t="n">
        <v>0.004094444243482846</v>
      </c>
      <c r="N187" s="29479" t="n">
        <v>0.07875634360859429</v>
      </c>
      <c r="O187" s="31947" t="n">
        <v>0.049415623063866675</v>
      </c>
      <c r="P187" s="34477" t="n">
        <v>-0.14472385359156315</v>
      </c>
      <c r="Q187" s="36945" t="n">
        <v>-0.01212608333629099</v>
      </c>
      <c r="R187" s="39413" t="n">
        <v>-0.010458301326598765</v>
      </c>
      <c r="S187" s="5"/>
      <c r="T187" s="5"/>
      <c r="U187" s="80"/>
      <c r="V187" s="48511" t="n">
        <v>0.02617734194694843</v>
      </c>
      <c r="W187" s="50912" t="n">
        <v>0.06417961741880314</v>
      </c>
      <c r="X187" t="n" s="53313">
        <v>0.4078762541716099</v>
      </c>
      <c r="Y187"/>
      <c r="Z187" t="n" s="58071">
        <v>0.5647005225033711</v>
      </c>
      <c r="AA187" t="n" s="60597">
        <v>0.0</v>
      </c>
      <c r="AB187" t="n" s="63127">
        <v>0.0</v>
      </c>
      <c r="AC187" t="n" s="65657">
        <v>0.08023863269145219</v>
      </c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</row>
    <row r="188" spans="1:23" x14ac:dyDescent="0.25">
      <c r="A188" s="116" t="str">
        <f>IF(ISBLANK(TBL_DATA[[#This Row],[Row.names]]), "",   DATE(YEAR(TBL_DATA[[#This Row],[Row.names]]), MONTH(TBL_DATA[[#This Row],[Row.names]]), DAY(TBL_DATA[[#This Row],[Row.names]])))</f>
        <v/>
      </c>
      <c r="B188" s="388" t="s">
        <v>333</v>
      </c>
      <c r="C188" s="2919" t="s">
        <v>2864</v>
      </c>
      <c r="D188" s="5450" t="n">
        <v>0.0023446658851116187</v>
      </c>
      <c r="E188" s="7980" t="n">
        <v>-0.1427185167887296</v>
      </c>
      <c r="F188" s="5"/>
      <c r="G188" s="2"/>
      <c r="H188" s="113"/>
      <c r="I188" s="5"/>
      <c r="J188" s="19624" t="n">
        <v>0.03140870583447253</v>
      </c>
      <c r="K188" s="22088" t="n">
        <v>1.1697905297772218</v>
      </c>
      <c r="L188" s="24552" t="n">
        <v>0.31532536368737546</v>
      </c>
      <c r="M188" s="27016" t="n">
        <v>0.004097381657203066</v>
      </c>
      <c r="N188" s="29480" t="n">
        <v>0.07860760588903677</v>
      </c>
      <c r="O188" s="31948" t="n">
        <v>0.049415623063866675</v>
      </c>
      <c r="P188" s="34478" t="n">
        <v>-0.1427185167887296</v>
      </c>
      <c r="Q188" s="36946" t="n">
        <v>-0.012123468792147294</v>
      </c>
      <c r="R188" s="39414" t="n">
        <v>-0.010458836523561303</v>
      </c>
      <c r="S188" s="5"/>
      <c r="T188" s="5"/>
      <c r="U188" s="80"/>
      <c r="V188" s="48512" t="n">
        <v>0.037873628990150676</v>
      </c>
      <c r="W188" s="50913" t="n">
        <v>0.06400151908054438</v>
      </c>
      <c r="X188" t="n" s="53314">
        <v>0.5917614071392214</v>
      </c>
      <c r="Y188"/>
      <c r="Z188" t="n" s="58072">
        <v>0.5615383902168893</v>
      </c>
      <c r="AA188" t="n" s="60598">
        <v>0.0</v>
      </c>
      <c r="AB188" t="n" s="63128">
        <v>0.0</v>
      </c>
      <c r="AC188" t="n" s="65658">
        <v>0.08502864577018394</v>
      </c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</row>
    <row r="189" spans="1:23" x14ac:dyDescent="0.25">
      <c r="A189" s="116" t="str">
        <f>IF(ISBLANK(TBL_DATA[[#This Row],[Row.names]]), "",   DATE(YEAR(TBL_DATA[[#This Row],[Row.names]]), MONTH(TBL_DATA[[#This Row],[Row.names]]), DAY(TBL_DATA[[#This Row],[Row.names]])))</f>
        <v/>
      </c>
      <c r="B189" s="389" t="s">
        <v>334</v>
      </c>
      <c r="C189" s="2920" t="s">
        <v>2865</v>
      </c>
      <c r="D189" s="5451" t="n">
        <v>0.0011695906432749315</v>
      </c>
      <c r="E189" s="7981" t="n">
        <v>-0.14171584838731277</v>
      </c>
      <c r="F189" s="5"/>
      <c r="G189" s="2"/>
      <c r="H189" s="113"/>
      <c r="I189" s="5"/>
      <c r="J189" s="19625" t="n">
        <v>0.038579623783485895</v>
      </c>
      <c r="K189" s="22089" t="n">
        <v>1.203475967076102</v>
      </c>
      <c r="L189" s="24553" t="n">
        <v>0.32026569894183055</v>
      </c>
      <c r="M189" s="27017" t="n">
        <v>0.004079504690514796</v>
      </c>
      <c r="N189" s="29481" t="n">
        <v>0.07854853946824503</v>
      </c>
      <c r="O189" s="31949" t="n">
        <v>0.049415623063866675</v>
      </c>
      <c r="P189" s="34479" t="n">
        <v>-0.14171584838731277</v>
      </c>
      <c r="Q189" s="36947" t="n">
        <v>-0.012134502123606795</v>
      </c>
      <c r="R189" s="39415" t="n">
        <v>-0.010471120673805168</v>
      </c>
      <c r="S189" s="5"/>
      <c r="T189" s="5"/>
      <c r="U189" s="80"/>
      <c r="V189" s="48513" t="n">
        <v>0.0400383256882515</v>
      </c>
      <c r="W189" s="50914" t="n">
        <v>0.06396124834332359</v>
      </c>
      <c r="X189" t="n" s="53315">
        <v>0.6259778651182436</v>
      </c>
      <c r="Y189"/>
      <c r="Z189" t="n" s="58073">
        <v>0.5659202231249829</v>
      </c>
      <c r="AA189" t="n" s="60599">
        <v>0.0</v>
      </c>
      <c r="AB189" t="n" s="63129">
        <v>0.0</v>
      </c>
      <c r="AC189" t="n" s="65659">
        <v>0.08228519379454129</v>
      </c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</row>
    <row r="190" spans="1:23" x14ac:dyDescent="0.25">
      <c r="A190" s="116" t="str">
        <f>IF(ISBLANK(TBL_DATA[[#This Row],[Row.names]]), "",   DATE(YEAR(TBL_DATA[[#This Row],[Row.names]]), MONTH(TBL_DATA[[#This Row],[Row.names]]), DAY(TBL_DATA[[#This Row],[Row.names]])))</f>
        <v/>
      </c>
      <c r="B190" s="390" t="s">
        <v>335</v>
      </c>
      <c r="C190" s="2921" t="s">
        <v>2866</v>
      </c>
      <c r="D190" s="5452" t="n">
        <v>-0.001168224299065379</v>
      </c>
      <c r="E190" s="7982" t="n">
        <v>-0.1427185167887295</v>
      </c>
      <c r="F190" s="5"/>
      <c r="G190" s="2"/>
      <c r="H190" s="113"/>
      <c r="I190" s="5"/>
      <c r="J190" s="19626" t="n">
        <v>-0.0054222339113475515</v>
      </c>
      <c r="K190" s="22090" t="n">
        <v>1.211604804453539</v>
      </c>
      <c r="L190" s="24554" t="n">
        <v>0.32153999575099085</v>
      </c>
      <c r="M190" s="27018" t="n">
        <v>0.004078264428809353</v>
      </c>
      <c r="N190" s="29482" t="n">
        <v>0.0785983676141997</v>
      </c>
      <c r="O190" s="31950" t="n">
        <v>0.04947082771535018</v>
      </c>
      <c r="P190" s="34480" t="n">
        <v>-0.1427185167887295</v>
      </c>
      <c r="Q190" s="36948" t="n">
        <v>-0.012200682817758072</v>
      </c>
      <c r="R190" s="39416" t="n">
        <v>-0.01053624618329967</v>
      </c>
      <c r="S190" s="5"/>
      <c r="T190" s="5"/>
      <c r="U190" s="80"/>
      <c r="V190" s="48514" t="n">
        <v>0.010701716621213775</v>
      </c>
      <c r="W190" s="50915" t="n">
        <v>0.06260147127874473</v>
      </c>
      <c r="X190" t="n" s="53316">
        <v>0.17094992182471855</v>
      </c>
      <c r="Y190"/>
      <c r="Z190" t="n" s="58074">
        <v>0.5670449680148753</v>
      </c>
      <c r="AA190" t="n" s="60600">
        <v>0.0</v>
      </c>
      <c r="AB190" t="n" s="63130">
        <v>0.0</v>
      </c>
      <c r="AC190" t="n" s="65660">
        <v>0.07912713679308148</v>
      </c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</row>
    <row r="191" spans="1:23" x14ac:dyDescent="0.25">
      <c r="A191" s="116" t="str">
        <f>IF(ISBLANK(TBL_DATA[[#This Row],[Row.names]]), "",   DATE(YEAR(TBL_DATA[[#This Row],[Row.names]]), MONTH(TBL_DATA[[#This Row],[Row.names]]), DAY(TBL_DATA[[#This Row],[Row.names]])))</f>
        <v/>
      </c>
      <c r="B191" s="391" t="s">
        <v>336</v>
      </c>
      <c r="C191" s="2922" t="s">
        <v>2867</v>
      </c>
      <c r="D191" s="5453" t="n">
        <v>0.004678362573099282</v>
      </c>
      <c r="E191" s="7983" t="n">
        <v>-0.13870784318306284</v>
      </c>
      <c r="F191" s="5"/>
      <c r="G191" s="2"/>
      <c r="H191" s="113"/>
      <c r="I191" s="5"/>
      <c r="J191" s="19627" t="n">
        <v>0.005513114101104444</v>
      </c>
      <c r="K191" s="22091" t="n">
        <v>1.2150383670141658</v>
      </c>
      <c r="L191" s="24555" t="n">
        <v>0.3182293957478094</v>
      </c>
      <c r="M191" s="27019" t="n">
        <v>0.004105929535216373</v>
      </c>
      <c r="N191" s="29483" t="n">
        <v>0.07893918282624376</v>
      </c>
      <c r="O191" s="31951" t="n">
        <v>0.04947082771535018</v>
      </c>
      <c r="P191" s="34481" t="n">
        <v>-0.13870784318306284</v>
      </c>
      <c r="Q191" s="36949" t="n">
        <v>-0.01218318753890148</v>
      </c>
      <c r="R191" s="39417" t="n">
        <v>-0.010511533638465097</v>
      </c>
      <c r="S191" s="5"/>
      <c r="T191" s="5"/>
      <c r="U191" s="80"/>
      <c r="V191" s="48515" t="n">
        <v>-0.004718626742553633</v>
      </c>
      <c r="W191" s="50916" t="n">
        <v>0.06166297354366203</v>
      </c>
      <c r="X191" t="n" s="53317">
        <v>-0.0765228543383898</v>
      </c>
      <c r="Y191"/>
      <c r="Z191" t="n" s="58075">
        <v>0.5641182462461302</v>
      </c>
      <c r="AA191" t="n" s="60601">
        <v>0.0</v>
      </c>
      <c r="AB191" t="n" s="63131">
        <v>0.0</v>
      </c>
      <c r="AC191" t="n" s="65661">
        <v>0.07605070458566975</v>
      </c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</row>
    <row r="192" spans="1:23" x14ac:dyDescent="0.25">
      <c r="A192" s="116" t="str">
        <f>IF(ISBLANK(TBL_DATA[[#This Row],[Row.names]]), "",   DATE(YEAR(TBL_DATA[[#This Row],[Row.names]]), MONTH(TBL_DATA[[#This Row],[Row.names]]), DAY(TBL_DATA[[#This Row],[Row.names]])))</f>
        <v/>
      </c>
      <c r="B192" s="392" t="s">
        <v>337</v>
      </c>
      <c r="C192" s="2923" t="s">
        <v>2868</v>
      </c>
      <c r="D192" s="5454" t="n">
        <v>0.00465657741559955</v>
      </c>
      <c r="E192" t="n" s="7984">
        <v>-0.13469716957739608</v>
      </c>
      <c r="F192"/>
      <c r="G192"/>
      <c r="H192"/>
      <c r="I192"/>
      <c r="J192" t="n" s="19628">
        <v>-0.009662359797152686</v>
      </c>
      <c r="K192" s="22092" t="n">
        <v>1.189408080307544</v>
      </c>
      <c r="L192" s="24556" t="n">
        <v>0.324439806122261</v>
      </c>
      <c r="M192" s="27020" t="n">
        <v>0.004095293888282709</v>
      </c>
      <c r="N192" s="29484" t="n">
        <v>0.07909578084136651</v>
      </c>
      <c r="O192" s="31952" t="n">
        <v>0.04947082771535018</v>
      </c>
      <c r="P192" t="n" s="34482">
        <v>-0.13469716957739608</v>
      </c>
      <c r="Q192" t="n" s="36950">
        <v>-0.012194217395202302</v>
      </c>
      <c r="R192" t="n" s="39418">
        <v>-0.010519247300280388</v>
      </c>
      <c r="S192"/>
      <c r="T192"/>
      <c r="U192"/>
      <c r="V192" t="n" s="48516">
        <v>-0.007261752448863401</v>
      </c>
      <c r="W192" t="n" s="50917">
        <v>0.06164042165519171</v>
      </c>
      <c r="X192" t="n" s="53318">
        <v>-0.11780828641122339</v>
      </c>
      <c r="Y192"/>
      <c r="Z192" t="n" s="58076">
        <v>0.5695961781141627</v>
      </c>
      <c r="AA192" t="n" s="60602">
        <v>0.0</v>
      </c>
      <c r="AB192" t="n" s="63132">
        <v>0.0</v>
      </c>
      <c r="AC192" t="n" s="65662">
        <v>0.07602069030777266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</row>
    <row r="193" spans="1:23" x14ac:dyDescent="0.25">
      <c r="A193" s="116" t="str">
        <f>IF(ISBLANK(TBL_DATA[[#This Row],[Row.names]]), "",   DATE(YEAR(TBL_DATA[[#This Row],[Row.names]]), MONTH(TBL_DATA[[#This Row],[Row.names]]), DAY(TBL_DATA[[#This Row],[Row.names]])))</f>
        <v/>
      </c>
      <c r="B193" s="393" t="s">
        <v>338</v>
      </c>
      <c r="C193" s="2924" t="s">
        <v>2869</v>
      </c>
      <c r="D193" s="5455" t="n">
        <v>-0.0034762456546930665</v>
      </c>
      <c r="E193" s="7985" t="n">
        <v>-0.13770517478164623</v>
      </c>
      <c r="F193" s="5"/>
      <c r="G193" s="2"/>
      <c r="H193"/>
      <c r="I193"/>
      <c r="J193" t="n" s="19629">
        <v>0.02311797486433198</v>
      </c>
      <c r="K193" s="22093" t="n">
        <v>1.0976673428182915</v>
      </c>
      <c r="L193" s="24557" t="n">
        <v>0.2950723914081697</v>
      </c>
      <c r="M193" s="27021" t="n">
        <v>0.004007646063487463</v>
      </c>
      <c r="N193" s="29485" t="n">
        <v>0.075773503862193</v>
      </c>
      <c r="O193" s="31953" t="n">
        <v>0.04476943622602738</v>
      </c>
      <c r="P193" s="34483" t="n">
        <v>-0.13770517478164623</v>
      </c>
      <c r="Q193" s="36951" t="n">
        <v>-0.011520121936265604</v>
      </c>
      <c r="R193" s="39419" t="n">
        <v>-0.009915505968048929</v>
      </c>
      <c r="S193"/>
      <c r="T193"/>
      <c r="U193"/>
      <c r="V193" s="48517" t="n">
        <v>0.005400009998208777</v>
      </c>
      <c r="W193" t="n" s="50918">
        <v>0.06012961502954238</v>
      </c>
      <c r="X193" t="n" s="53319">
        <v>0.08980616282934273</v>
      </c>
      <c r="Y193"/>
      <c r="Z193" t="n" s="58077">
        <v>0.5432056621650493</v>
      </c>
      <c r="AA193" t="n" s="60603">
        <v>0.0</v>
      </c>
      <c r="AB193" t="n" s="63133">
        <v>0.0</v>
      </c>
      <c r="AC193" t="n" s="65663">
        <v>0.07596557430505987</v>
      </c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</row>
    <row r="194" spans="1:23" x14ac:dyDescent="0.25">
      <c r="A194" s="116" t="str">
        <f>IF(ISBLANK(TBL_DATA[[#This Row],[Row.names]]), "",   DATE(YEAR(TBL_DATA[[#This Row],[Row.names]]), MONTH(TBL_DATA[[#This Row],[Row.names]]), DAY(TBL_DATA[[#This Row],[Row.names]])))</f>
        <v/>
      </c>
      <c r="B194" s="394" t="s">
        <v>339</v>
      </c>
      <c r="C194" s="2925" t="s">
        <v>2870</v>
      </c>
      <c r="D194" s="5456" t="n">
        <v>0.0</v>
      </c>
      <c r="E194" s="7986" t="n">
        <v>-0.13770517478164623</v>
      </c>
      <c r="F194" s="5"/>
      <c r="G194" s="2"/>
      <c r="H194" s="113"/>
      <c r="I194" s="5"/>
      <c r="J194" s="19630" t="n">
        <v>0.008056288074596907</v>
      </c>
      <c r="K194" s="22094" t="n">
        <v>1.1073881341858893</v>
      </c>
      <c r="L194" s="24558" t="n">
        <v>0.299614398409394</v>
      </c>
      <c r="M194" s="27022" t="n">
        <v>0.0039935534251658335</v>
      </c>
      <c r="N194" s="29486" t="n">
        <v>0.0757514873490565</v>
      </c>
      <c r="O194" s="31954" t="n">
        <v>0.04476943622602738</v>
      </c>
      <c r="P194" s="34484" t="n">
        <v>-0.13770517478164623</v>
      </c>
      <c r="Q194" s="36952" t="n">
        <v>-0.01155598926416907</v>
      </c>
      <c r="R194" s="39420" t="n">
        <v>-0.009951839528167385</v>
      </c>
      <c r="S194" s="5"/>
      <c r="T194" s="5"/>
      <c r="U194" s="80"/>
      <c r="V194" s="48518" t="n">
        <v>0.03433630726946757</v>
      </c>
      <c r="W194" s="50919" t="n">
        <v>0.05759875882559581</v>
      </c>
      <c r="X194" t="n" s="53320">
        <v>0.5961292911438425</v>
      </c>
      <c r="Y194"/>
      <c r="Z194" t="n" s="58078">
        <v>0.5473704398388665</v>
      </c>
      <c r="AA194" t="n" s="60604">
        <v>0.0</v>
      </c>
      <c r="AB194" t="n" s="63134">
        <v>0.0</v>
      </c>
      <c r="AC194" t="n" s="65664">
        <v>0.07443422104773344</v>
      </c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</row>
    <row r="195" spans="1:23" x14ac:dyDescent="0.25">
      <c r="A195" s="116" t="str">
        <f>IF(ISBLANK(TBL_DATA[[#This Row],[Row.names]]), "",   DATE(YEAR(TBL_DATA[[#This Row],[Row.names]]), MONTH(TBL_DATA[[#This Row],[Row.names]]), DAY(TBL_DATA[[#This Row],[Row.names]])))</f>
        <v/>
      </c>
      <c r="B195" s="395" t="s">
        <v>340</v>
      </c>
      <c r="C195" s="2926" t="s">
        <v>2871</v>
      </c>
      <c r="D195" s="5457" t="n">
        <v>-0.0011627906976744429</v>
      </c>
      <c r="E195" s="7987" t="n">
        <v>-0.13870784318306295</v>
      </c>
      <c r="F195" s="5"/>
      <c r="G195" s="2"/>
      <c r="H195" s="113"/>
      <c r="I195" s="5"/>
      <c r="J195" s="19631" t="n">
        <v>0.00364904365205887</v>
      </c>
      <c r="K195" s="22095" t="n">
        <v>1.098933436762085</v>
      </c>
      <c r="L195" s="24559" t="n">
        <v>0.2950156983039356</v>
      </c>
      <c r="M195" s="27023" t="n">
        <v>0.004012027801082396</v>
      </c>
      <c r="N195" s="29487" t="n">
        <v>0.07585330025043945</v>
      </c>
      <c r="O195" s="31955" t="n">
        <v>0.04482979755500492</v>
      </c>
      <c r="P195" s="34485" t="n">
        <v>-0.13870784318306295</v>
      </c>
      <c r="Q195" s="36953" t="n">
        <v>-0.011591403697267215</v>
      </c>
      <c r="R195" s="39421" t="n">
        <v>-0.009985097922558032</v>
      </c>
      <c r="S195" s="5"/>
      <c r="T195" s="5"/>
      <c r="U195" s="80"/>
      <c r="V195" s="48519" t="n">
        <v>0.05701333224659755</v>
      </c>
      <c r="W195" s="50920" t="n">
        <v>0.05635135928293499</v>
      </c>
      <c r="X195" t="n" s="53321">
        <v>1.011747240387563</v>
      </c>
      <c r="Y195"/>
      <c r="Z195" t="n" s="58079">
        <v>0.5431534758279061</v>
      </c>
      <c r="AA195" t="n" s="60605">
        <v>0.0</v>
      </c>
      <c r="AB195" t="n" s="63135">
        <v>0.0</v>
      </c>
      <c r="AC195" t="n" s="65665">
        <v>0.0713959073871568</v>
      </c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</row>
    <row r="196" spans="1:23" x14ac:dyDescent="0.25">
      <c r="A196" s="116" t="str">
        <f>IF(ISBLANK(TBL_DATA[[#This Row],[Row.names]]), "",   DATE(YEAR(TBL_DATA[[#This Row],[Row.names]]), MONTH(TBL_DATA[[#This Row],[Row.names]]), DAY(TBL_DATA[[#This Row],[Row.names]])))</f>
        <v/>
      </c>
      <c r="B196" s="396" t="s">
        <v>341</v>
      </c>
      <c r="C196" s="2927" t="s">
        <v>2872</v>
      </c>
      <c r="D196" s="5458" t="n">
        <v>0.0034924330616996624</v>
      </c>
      <c r="E196" s="7988" t="n">
        <v>-0.1356998379788129</v>
      </c>
      <c r="F196" s="5"/>
      <c r="G196" s="2"/>
      <c r="H196" s="113"/>
      <c r="I196" s="5"/>
      <c r="J196" s="19632" t="n">
        <v>2.0729355784565584E-4</v>
      </c>
      <c r="K196" s="22096" t="n">
        <v>1.0056730040709465</v>
      </c>
      <c r="L196" s="24560" t="n">
        <v>0.2694297835154475</v>
      </c>
      <c r="M196" s="27024" t="n">
        <v>0.003854164715671631</v>
      </c>
      <c r="N196" s="29488" t="n">
        <v>0.07158129647049076</v>
      </c>
      <c r="O196" s="31956" t="n">
        <v>0.04482979755500492</v>
      </c>
      <c r="P196" s="34486" t="n">
        <v>-0.1356998379788129</v>
      </c>
      <c r="Q196" s="36954" t="n">
        <v>-0.011041343430917071</v>
      </c>
      <c r="R196" s="39422" t="n">
        <v>-0.00952550365200049</v>
      </c>
      <c r="S196" s="5"/>
      <c r="T196" s="5"/>
      <c r="U196" s="80"/>
      <c r="V196" s="48520" t="n">
        <v>0.04501253849789255</v>
      </c>
      <c r="W196" s="50921" t="n">
        <v>0.05585260286445731</v>
      </c>
      <c r="X196" t="n" s="53322">
        <v>0.8059165766567522</v>
      </c>
      <c r="Y196"/>
      <c r="Z196" t="n" s="58080">
        <v>0.5190662611993265</v>
      </c>
      <c r="AA196" t="n" s="60606">
        <v>0.0</v>
      </c>
      <c r="AB196" t="n" s="63136">
        <v>0.0</v>
      </c>
      <c r="AC196" t="n" s="65666">
        <v>0.06865015532364313</v>
      </c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</row>
    <row r="197" spans="1:23" x14ac:dyDescent="0.25">
      <c r="A197" s="116" t="str">
        <f>IF(ISBLANK(TBL_DATA[[#This Row],[Row.names]]), "",   DATE(YEAR(TBL_DATA[[#This Row],[Row.names]]), MONTH(TBL_DATA[[#This Row],[Row.names]]), DAY(TBL_DATA[[#This Row],[Row.names]])))</f>
        <v/>
      </c>
      <c r="B197" s="397" t="s">
        <v>342</v>
      </c>
      <c r="C197" s="2928" t="s">
        <v>2873</v>
      </c>
      <c r="D197" s="5459" t="n">
        <v>0.0034802784222738303</v>
      </c>
      <c r="E197" s="7989" t="n">
        <v>-0.13269183277456276</v>
      </c>
      <c r="F197" s="5"/>
      <c r="G197" s="2"/>
      <c r="H197" s="113"/>
      <c r="I197" s="5"/>
      <c r="J197" s="19633" t="n">
        <v>0.04546867146125444</v>
      </c>
      <c r="K197" s="22097" t="n">
        <v>0.9839194405629887</v>
      </c>
      <c r="L197" s="24561" t="n">
        <v>0.26442582232064243</v>
      </c>
      <c r="M197" s="27025" t="n">
        <v>0.00384453374666947</v>
      </c>
      <c r="N197" s="29489" t="n">
        <v>0.07115914321233849</v>
      </c>
      <c r="O197" s="31957" t="n">
        <v>0.044222675234296856</v>
      </c>
      <c r="P197" s="34487" t="n">
        <v>-0.13269183277456276</v>
      </c>
      <c r="Q197" s="36955" t="n">
        <v>-0.010857432545381976</v>
      </c>
      <c r="R197" s="39423" t="n">
        <v>-0.009350532485820299</v>
      </c>
      <c r="S197" s="5"/>
      <c r="T197" s="5"/>
      <c r="U197" s="80"/>
      <c r="V197" s="48521" t="n">
        <v>0.0528456951198617</v>
      </c>
      <c r="W197" s="50922" t="n">
        <v>0.05617373227677058</v>
      </c>
      <c r="X197" t="n" s="53323">
        <v>0.9407545658438452</v>
      </c>
      <c r="Y197"/>
      <c r="Z197" t="n" s="58081">
        <v>0.5142235139709602</v>
      </c>
      <c r="AA197" t="n" s="60607">
        <v>0.0</v>
      </c>
      <c r="AB197" t="n" s="63137">
        <v>0.0</v>
      </c>
      <c r="AC197" t="n" s="65667">
        <v>0.06778169071415346</v>
      </c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</row>
    <row r="198" spans="1:23" x14ac:dyDescent="0.25">
      <c r="A198" s="116" t="str">
        <f>IF(ISBLANK(TBL_DATA[[#This Row],[Row.names]]), "",   DATE(YEAR(TBL_DATA[[#This Row],[Row.names]]), MONTH(TBL_DATA[[#This Row],[Row.names]]), DAY(TBL_DATA[[#This Row],[Row.names]])))</f>
        <v/>
      </c>
      <c r="B198" s="398" t="s">
        <v>343</v>
      </c>
      <c r="C198" s="2929" t="s">
        <v>2874</v>
      </c>
      <c r="D198" s="5460" t="n">
        <v>-0.006936416184971206</v>
      </c>
      <c r="E198" s="7990" t="n">
        <v>-0.13870784318306295</v>
      </c>
      <c r="F198" s="5"/>
      <c r="G198" s="2"/>
      <c r="H198" s="113"/>
      <c r="I198" s="5"/>
      <c r="J198" s="19634" t="n">
        <v>0.01664450482420765</v>
      </c>
      <c r="K198" s="22098" t="n">
        <v>1.0331518189629891</v>
      </c>
      <c r="L198" s="24562" t="n">
        <v>0.2905638009733811</v>
      </c>
      <c r="M198" s="27026" t="n">
        <v>0.0038671562587309725</v>
      </c>
      <c r="N198" s="29490" t="n">
        <v>0.07288452351111728</v>
      </c>
      <c r="O198" s="31958" t="n">
        <v>0.0463476049310276</v>
      </c>
      <c r="P198" s="34488" t="n">
        <v>-0.13870784318306295</v>
      </c>
      <c r="Q198" s="36956" t="n">
        <v>-0.011254904937600573</v>
      </c>
      <c r="R198" s="39424" t="n">
        <v>-0.009711467399401217</v>
      </c>
      <c r="S198" s="5"/>
      <c r="T198" s="5"/>
      <c r="U198" s="80"/>
      <c r="V198" s="48522" t="n">
        <v>0.044703157864026455</v>
      </c>
      <c r="W198" s="50923" t="n">
        <v>0.05634686494609054</v>
      </c>
      <c r="X198" t="n" s="53324">
        <v>0.7933566118859653</v>
      </c>
      <c r="Y198"/>
      <c r="Z198" t="n" s="58082">
        <v>0.5390397025946985</v>
      </c>
      <c r="AA198" t="n" s="60608">
        <v>0.0</v>
      </c>
      <c r="AB198" t="n" s="63138">
        <v>0.0</v>
      </c>
      <c r="AC198" t="n" s="65668">
        <v>0.06695967608979013</v>
      </c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</row>
    <row r="199" spans="1:23" x14ac:dyDescent="0.25">
      <c r="A199" s="116" t="str">
        <f>IF(ISBLANK(TBL_DATA[[#This Row],[Row.names]]), "",   DATE(YEAR(TBL_DATA[[#This Row],[Row.names]]), MONTH(TBL_DATA[[#This Row],[Row.names]]), DAY(TBL_DATA[[#This Row],[Row.names]])))</f>
        <v/>
      </c>
      <c r="B199" s="399" t="s">
        <v>344</v>
      </c>
      <c r="C199" s="2930" t="s">
        <v>2875</v>
      </c>
      <c r="D199" s="5461" t="n">
        <v>-0.005820721769499548</v>
      </c>
      <c r="E199" s="7991" t="n">
        <v>-0.14372118519014654</v>
      </c>
      <c r="F199" s="5"/>
      <c r="G199" s="2"/>
      <c r="H199" s="113"/>
      <c r="I199" s="5"/>
      <c r="J199" s="19635" t="n">
        <v>-0.0064992040154387976</v>
      </c>
      <c r="K199" s="22099" t="n">
        <v>1.0601872034756146</v>
      </c>
      <c r="L199" s="24563" t="n">
        <v>0.2995089897772551</v>
      </c>
      <c r="M199" s="27027" t="n">
        <v>0.00390632433898505</v>
      </c>
      <c r="N199" s="29491" t="n">
        <v>0.07409131227581921</v>
      </c>
      <c r="O199" s="31959" t="n">
        <v>0.0477872754037549</v>
      </c>
      <c r="P199" s="34489" t="n">
        <v>-0.14372118519014654</v>
      </c>
      <c r="Q199" s="36957" t="n">
        <v>-0.011548293932084874</v>
      </c>
      <c r="R199" s="39425" t="n">
        <v>-0.009979300857670289</v>
      </c>
      <c r="S199" s="5"/>
      <c r="T199" s="5"/>
      <c r="U199" s="80"/>
      <c r="V199" s="48523" t="n">
        <v>0.041011700994277644</v>
      </c>
      <c r="W199" s="50924" t="n">
        <v>0.056579468703257266</v>
      </c>
      <c r="X199" t="n" s="53325">
        <v>0.7248512920715463</v>
      </c>
      <c r="Y199"/>
      <c r="Z199" t="n" s="58083">
        <v>0.5472741449924847</v>
      </c>
      <c r="AA199" t="n" s="60609">
        <v>0.0</v>
      </c>
      <c r="AB199" t="n" s="63139">
        <v>0.0</v>
      </c>
      <c r="AC199" t="n" s="65669">
        <v>0.07120561121837664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</row>
    <row r="200" spans="1:23" x14ac:dyDescent="0.25">
      <c r="A200" s="116" t="str">
        <f>IF(ISBLANK(TBL_DATA[[#This Row],[Row.names]]), "",   DATE(YEAR(TBL_DATA[[#This Row],[Row.names]]), MONTH(TBL_DATA[[#This Row],[Row.names]]), DAY(TBL_DATA[[#This Row],[Row.names]])))</f>
        <v/>
      </c>
      <c r="B200" s="400" t="s">
        <v>345</v>
      </c>
      <c r="C200" s="2931" t="s">
        <v>2876</v>
      </c>
      <c r="D200" s="5462" t="n">
        <v>0.003512880562061005</v>
      </c>
      <c r="E200" s="7992" t="n">
        <v>-0.14071317998589639</v>
      </c>
      <c r="F200" s="5"/>
      <c r="G200" s="2"/>
      <c r="H200" s="113"/>
      <c r="I200" s="5"/>
      <c r="J200" s="19636" t="n">
        <v>-7.658211365890732E-5</v>
      </c>
      <c r="K200" s="22100" t="n">
        <v>1.065268656046357</v>
      </c>
      <c r="L200" s="24564" t="n">
        <v>0.3057058298992953</v>
      </c>
      <c r="M200" s="27028" t="n">
        <v>0.0038984697110005834</v>
      </c>
      <c r="N200" s="29492" t="n">
        <v>0.07427158214931912</v>
      </c>
      <c r="O200" s="31960" t="n">
        <v>0.0477872754037549</v>
      </c>
      <c r="P200" s="34490" t="n">
        <v>-0.14071317998589639</v>
      </c>
      <c r="Q200" s="36958" t="n">
        <v>-0.01152255875442773</v>
      </c>
      <c r="R200" s="39426" t="n">
        <v>-0.009949748198929883</v>
      </c>
      <c r="S200" s="5"/>
      <c r="T200" s="5"/>
      <c r="U200" s="80"/>
      <c r="V200" s="48524" t="n">
        <v>0.03484959495925399</v>
      </c>
      <c r="W200" s="50925" t="n">
        <v>0.05645255577941965</v>
      </c>
      <c r="X200" t="n" s="53326">
        <v>0.6173253713334759</v>
      </c>
      <c r="Y200"/>
      <c r="Z200" t="n" s="58084">
        <v>0.5529067099423693</v>
      </c>
      <c r="AA200" t="n" s="60610">
        <v>0.0</v>
      </c>
      <c r="AB200" t="n" s="63140">
        <v>0.0</v>
      </c>
      <c r="AC200" t="n" s="65670">
        <v>0.07298629918687377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</row>
    <row r="201" spans="1:23" x14ac:dyDescent="0.25">
      <c r="A201" s="116" t="str">
        <f>IF(ISBLANK(TBL_DATA[[#This Row],[Row.names]]), "",   DATE(YEAR(TBL_DATA[[#This Row],[Row.names]]), MONTH(TBL_DATA[[#This Row],[Row.names]]), DAY(TBL_DATA[[#This Row],[Row.names]])))</f>
        <v/>
      </c>
      <c r="B201" s="401" t="s">
        <v>346</v>
      </c>
      <c r="C201" s="2932" t="s">
        <v>2877</v>
      </c>
      <c r="D201" s="5463" t="n">
        <v>0.002333722287047868</v>
      </c>
      <c r="E201" s="7993" t="n">
        <v>-0.13870784318306295</v>
      </c>
      <c r="F201" s="5"/>
      <c r="G201" s="2"/>
      <c r="H201" s="113"/>
      <c r="I201" s="5"/>
      <c r="J201" s="19637" t="n">
        <v>-0.04764917791687906</v>
      </c>
      <c r="K201" s="22101" t="n">
        <v>1.0703309896537854</v>
      </c>
      <c r="L201" s="24565" t="n">
        <v>0.3346718687082999</v>
      </c>
      <c r="M201" s="27029" t="n">
        <v>0.0037328801972294546</v>
      </c>
      <c r="N201" s="29493" t="n">
        <v>0.07264845438901689</v>
      </c>
      <c r="O201" s="31961" t="n">
        <v>0.0477872754037549</v>
      </c>
      <c r="P201" s="34491" t="n">
        <v>-0.13870784318306295</v>
      </c>
      <c r="Q201" s="36959" t="n">
        <v>-0.01135184369046687</v>
      </c>
      <c r="R201" s="39427" t="n">
        <v>-0.009813405264933786</v>
      </c>
      <c r="S201" s="5"/>
      <c r="T201" s="5"/>
      <c r="U201" s="80"/>
      <c r="V201" s="48525" t="n">
        <v>0.031916845884841116</v>
      </c>
      <c r="W201" s="50926" t="n">
        <v>0.05648955478264954</v>
      </c>
      <c r="X201" t="n" s="53327">
        <v>0.565004380148597</v>
      </c>
      <c r="Y201"/>
      <c r="Z201" t="n" s="58085">
        <v>0.5785083134305848</v>
      </c>
      <c r="AA201" t="n" s="60611">
        <v>0.0</v>
      </c>
      <c r="AB201" t="n" s="63141">
        <v>0.0</v>
      </c>
      <c r="AC201" t="n" s="65671">
        <v>0.07184943994303833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</row>
    <row r="202" spans="1:23" x14ac:dyDescent="0.25">
      <c r="A202" s="116" t="str">
        <f>IF(ISBLANK(TBL_DATA[[#This Row],[Row.names]]), "",   DATE(YEAR(TBL_DATA[[#This Row],[Row.names]]), MONTH(TBL_DATA[[#This Row],[Row.names]]), DAY(TBL_DATA[[#This Row],[Row.names]])))</f>
        <v/>
      </c>
      <c r="B202" s="402" t="s">
        <v>347</v>
      </c>
      <c r="C202" s="2933" t="s">
        <v>2878</v>
      </c>
      <c r="D202" s="5464" t="n">
        <v>0.0011641443538998875</v>
      </c>
      <c r="E202" s="7994" t="n">
        <v>-0.13770517478164623</v>
      </c>
      <c r="F202" s="5"/>
      <c r="G202" s="2"/>
      <c r="H202" s="113"/>
      <c r="I202" s="5"/>
      <c r="J202" s="19638" t="n">
        <v>-0.040123185936808525</v>
      </c>
      <c r="K202" s="22102" t="n">
        <v>1.1321184104406041</v>
      </c>
      <c r="L202" s="24566" t="n">
        <v>0.36216494916081104</v>
      </c>
      <c r="M202" s="27030" t="n">
        <v>0.0036496044911101173</v>
      </c>
      <c r="N202" s="29494" t="n">
        <v>0.07254239371867849</v>
      </c>
      <c r="O202" s="31962" t="n">
        <v>0.047724991886202696</v>
      </c>
      <c r="P202" s="34492" t="n">
        <v>-0.13770517478164623</v>
      </c>
      <c r="Q202" s="36960" t="n">
        <v>-0.011296342947585835</v>
      </c>
      <c r="R202" s="39428" t="n">
        <v>-0.009760150513547802</v>
      </c>
      <c r="S202" s="5"/>
      <c r="T202" s="5"/>
      <c r="U202" s="80"/>
      <c r="V202" s="48526" t="n">
        <v>0.030287727740533565</v>
      </c>
      <c r="W202" s="50927" t="n">
        <v>0.056475482243878015</v>
      </c>
      <c r="X202" t="n" s="53328">
        <v>0.5362987005536687</v>
      </c>
      <c r="Y202"/>
      <c r="Z202" t="n" s="58086">
        <v>0.6018014200388787</v>
      </c>
      <c r="AA202" t="n" s="60612">
        <v>0.0</v>
      </c>
      <c r="AB202" t="n" s="63142">
        <v>0.0</v>
      </c>
      <c r="AC202" t="n" s="65672">
        <v>0.0697685855347174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</row>
    <row r="203" spans="1:23" x14ac:dyDescent="0.25">
      <c r="A203" s="116" t="str">
        <f>IF(ISBLANK(TBL_DATA[[#This Row],[Row.names]]), "",   DATE(YEAR(TBL_DATA[[#This Row],[Row.names]]), MONTH(TBL_DATA[[#This Row],[Row.names]]), DAY(TBL_DATA[[#This Row],[Row.names]])))</f>
        <v/>
      </c>
      <c r="B203" s="403" t="s">
        <v>348</v>
      </c>
      <c r="C203" s="2934" t="s">
        <v>2879</v>
      </c>
      <c r="D203" s="5465" t="n">
        <v>0.0</v>
      </c>
      <c r="E203" s="7995" t="n">
        <v>-0.13770517478164623</v>
      </c>
      <c r="F203" s="5"/>
      <c r="G203" s="2"/>
      <c r="H203" s="113"/>
      <c r="I203" s="5"/>
      <c r="J203" s="19639" t="n">
        <v>-0.0367204342040669</v>
      </c>
      <c r="K203" s="22103" t="n">
        <v>1.133561904563938</v>
      </c>
      <c r="L203" s="24567" t="n">
        <v>0.3611242863992064</v>
      </c>
      <c r="M203" s="27031" t="n">
        <v>0.003649448498364688</v>
      </c>
      <c r="N203" s="29495" t="n">
        <v>0.07248018948656544</v>
      </c>
      <c r="O203" s="31963" t="n">
        <v>0.047724991886202696</v>
      </c>
      <c r="P203" s="34493" t="n">
        <v>-0.13770517478164623</v>
      </c>
      <c r="Q203" s="36961" t="n">
        <v>-0.01132474447127431</v>
      </c>
      <c r="R203" s="39429" t="n">
        <v>-0.009789869303814324</v>
      </c>
      <c r="S203" s="5"/>
      <c r="T203" s="5"/>
      <c r="U203" s="80"/>
      <c r="V203" s="48527" t="n">
        <v>0.03386587453939249</v>
      </c>
      <c r="W203" s="50928" t="n">
        <v>0.05643837664248007</v>
      </c>
      <c r="X203" t="n" s="53329">
        <v>0.6000504719319355</v>
      </c>
      <c r="Y203"/>
      <c r="Z203" t="n" s="58087">
        <v>0.6009361749796782</v>
      </c>
      <c r="AA203" t="n" s="60613">
        <v>0.0</v>
      </c>
      <c r="AB203" t="n" s="63143">
        <v>0.0</v>
      </c>
      <c r="AC203" t="n" s="65673">
        <v>0.06715568687636803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</row>
    <row r="204" spans="1:23" x14ac:dyDescent="0.25">
      <c r="A204" s="116" t="str">
        <f>IF(ISBLANK(TBL_DATA[[#This Row],[Row.names]]), "",   DATE(YEAR(TBL_DATA[[#This Row],[Row.names]]), MONTH(TBL_DATA[[#This Row],[Row.names]]), DAY(TBL_DATA[[#This Row],[Row.names]])))</f>
        <v/>
      </c>
      <c r="B204" s="404" t="s">
        <v>349</v>
      </c>
      <c r="C204" s="2935" t="s">
        <v>2880</v>
      </c>
      <c r="D204" s="5466" t="n">
        <v>0.0046511627906977715</v>
      </c>
      <c r="E204" s="7996" t="n">
        <v>-0.13369450117597947</v>
      </c>
      <c r="F204" s="5"/>
      <c r="G204" s="2"/>
      <c r="H204" s="113"/>
      <c r="I204" s="5"/>
      <c r="J204" s="19640" t="n">
        <v>-0.03536459633668376</v>
      </c>
      <c r="K204" s="22104" t="n">
        <v>1.1420240602836709</v>
      </c>
      <c r="L204" s="24568" t="n">
        <v>0.36719962174190424</v>
      </c>
      <c r="M204" s="27032" t="n">
        <v>0.003652835638231222</v>
      </c>
      <c r="N204" s="29496" t="n">
        <v>0.07289488189177197</v>
      </c>
      <c r="O204" s="31964" t="n">
        <v>0.047724991886202696</v>
      </c>
      <c r="P204" s="34494" t="n">
        <v>-0.13369450117597947</v>
      </c>
      <c r="Q204" s="36962" t="n">
        <v>-0.011339319302400279</v>
      </c>
      <c r="R204" s="39430" t="n">
        <v>-0.009795662410176676</v>
      </c>
      <c r="S204" s="5"/>
      <c r="T204" s="5"/>
      <c r="U204" s="80"/>
      <c r="V204" s="48528" t="n">
        <v>0.032270844752895655</v>
      </c>
      <c r="W204" s="50929" t="n">
        <v>0.05642658094303397</v>
      </c>
      <c r="X204" t="n" s="53330">
        <v>0.5719085617729527</v>
      </c>
      <c r="Y204"/>
      <c r="Z204" t="n" s="58088">
        <v>0.6059699841922074</v>
      </c>
      <c r="AA204" t="n" s="60614">
        <v>0.0</v>
      </c>
      <c r="AB204" t="n" s="63144">
        <v>0.0</v>
      </c>
      <c r="AC204" t="n" s="65674">
        <v>0.06441470303541809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</row>
    <row r="205" spans="1:23" x14ac:dyDescent="0.25">
      <c r="A205" s="116" t="str">
        <f>IF(ISBLANK(TBL_DATA[[#This Row],[Row.names]]), "",   DATE(YEAR(TBL_DATA[[#This Row],[Row.names]]), MONTH(TBL_DATA[[#This Row],[Row.names]]), DAY(TBL_DATA[[#This Row],[Row.names]])))</f>
        <v/>
      </c>
      <c r="B205" s="405" t="s">
        <v>350</v>
      </c>
      <c r="C205" s="2936" t="s">
        <v>2881</v>
      </c>
      <c r="D205" s="5467" t="n">
        <v>-0.0011574074074073293</v>
      </c>
      <c r="E205" s="7997" t="n">
        <v>-0.13469716957739608</v>
      </c>
      <c r="F205" s="5"/>
      <c r="G205" s="2"/>
      <c r="H205" s="113"/>
      <c r="I205" s="5"/>
      <c r="J205" s="19641" t="n">
        <v>-0.058183706969085924</v>
      </c>
      <c r="K205" s="22105" t="n">
        <v>1.1523774796757484</v>
      </c>
      <c r="L205" s="24569" t="n">
        <v>0.37180727628799903</v>
      </c>
      <c r="M205" s="27033" t="n">
        <v>0.003640865113186475</v>
      </c>
      <c r="N205" s="29497" t="n">
        <v>0.07292197274339773</v>
      </c>
      <c r="O205" s="31965" t="n">
        <v>0.04778109687067679</v>
      </c>
      <c r="P205" s="34495" t="n">
        <v>-0.13469716957739608</v>
      </c>
      <c r="Q205" s="36963" t="n">
        <v>-0.011400823439286466</v>
      </c>
      <c r="R205" s="39431" t="n">
        <v>-0.009856592858228435</v>
      </c>
      <c r="S205" s="5"/>
      <c r="T205" s="5"/>
      <c r="U205" s="80"/>
      <c r="V205" s="48529" t="n">
        <v>0.018523618105389605</v>
      </c>
      <c r="W205" s="50930" t="n">
        <v>0.05637754368275019</v>
      </c>
      <c r="X205" t="n" s="53331">
        <v>0.32856376662357617</v>
      </c>
      <c r="Y205"/>
      <c r="Z205" t="n" s="58089">
        <v>0.609760015324061</v>
      </c>
      <c r="AA205" t="n" s="60615">
        <v>0.0</v>
      </c>
      <c r="AB205" t="n" s="63145">
        <v>0.0</v>
      </c>
      <c r="AC205" t="n" s="65675">
        <v>0.06534701995733017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</row>
    <row r="206" spans="1:23" x14ac:dyDescent="0.25">
      <c r="A206" s="116" t="str">
        <f>IF(ISBLANK(TBL_DATA[[#This Row],[Row.names]]), "",   DATE(YEAR(TBL_DATA[[#This Row],[Row.names]]), MONTH(TBL_DATA[[#This Row],[Row.names]]), DAY(TBL_DATA[[#This Row],[Row.names]])))</f>
        <v/>
      </c>
      <c r="B206" s="406" t="s">
        <v>351</v>
      </c>
      <c r="C206" s="2937" t="s">
        <v>2882</v>
      </c>
      <c r="D206" s="5468" t="n">
        <v>-0.0011587485515645035</v>
      </c>
      <c r="E206" s="7998" t="n">
        <v>-0.1356998379788129</v>
      </c>
      <c r="F206" s="5"/>
      <c r="G206" s="2"/>
      <c r="H206" s="113"/>
      <c r="I206" s="5"/>
      <c r="J206" s="19642" t="n">
        <v>-0.08327640788436241</v>
      </c>
      <c r="K206" s="22106" t="n">
        <v>1.159293285963445</v>
      </c>
      <c r="L206" s="24570" t="n">
        <v>0.38009628805472007</v>
      </c>
      <c r="M206" s="27034" t="n">
        <v>0.0035975832456969325</v>
      </c>
      <c r="N206" s="29498" t="n">
        <v>0.0725352319172158</v>
      </c>
      <c r="O206" s="31966" t="n">
        <v>0.04783726592300202</v>
      </c>
      <c r="P206" s="34496" t="n">
        <v>-0.1356998379788129</v>
      </c>
      <c r="Q206" s="36964" t="n">
        <v>-0.011431856167823806</v>
      </c>
      <c r="R206" s="39432" t="n">
        <v>-0.00989581539551979</v>
      </c>
      <c r="S206" s="5"/>
      <c r="T206" s="5"/>
      <c r="U206" s="80"/>
      <c r="V206" s="48530" t="n">
        <v>0.016608895897463727</v>
      </c>
      <c r="W206" s="50931" t="n">
        <v>0.05642275532280024</v>
      </c>
      <c r="X206" t="n" s="53332">
        <v>0.29436520429466034</v>
      </c>
      <c r="Y206"/>
      <c r="Z206" t="n" s="58090">
        <v>0.6165194952754699</v>
      </c>
      <c r="AA206" t="n" s="60616">
        <v>0.0</v>
      </c>
      <c r="AB206" t="n" s="63146">
        <v>0.0</v>
      </c>
      <c r="AC206" t="n" s="65676">
        <v>0.0628620720661554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</row>
    <row r="207" spans="1:23" x14ac:dyDescent="0.25">
      <c r="A207" s="116" t="str">
        <f>IF(ISBLANK(TBL_DATA[[#This Row],[Row.names]]), "",   DATE(YEAR(TBL_DATA[[#This Row],[Row.names]]), MONTH(TBL_DATA[[#This Row],[Row.names]]), DAY(TBL_DATA[[#This Row],[Row.names]])))</f>
        <v/>
      </c>
      <c r="B207" s="407" t="s">
        <v>352</v>
      </c>
      <c r="C207" s="2938" t="s">
        <v>2883</v>
      </c>
      <c r="D207" s="5469" t="n">
        <v>0.0011600928074246841</v>
      </c>
      <c r="E207" s="7999" t="n">
        <v>-0.1346971695773962</v>
      </c>
      <c r="F207" s="5"/>
      <c r="G207" s="2"/>
      <c r="H207" s="113"/>
      <c r="I207" s="5"/>
      <c r="J207" s="19643" t="n">
        <v>-0.08086705040246922</v>
      </c>
      <c r="K207" s="22107" t="n">
        <v>1.1493147467213314</v>
      </c>
      <c r="L207" s="24571" t="n">
        <v>0.3755864497782367</v>
      </c>
      <c r="M207" s="27035" t="n">
        <v>0.003598520353806196</v>
      </c>
      <c r="N207" s="29499" t="n">
        <v>0.07229163952537329</v>
      </c>
      <c r="O207" s="31967" t="n">
        <v>0.04783726592300202</v>
      </c>
      <c r="P207" s="34497" t="n">
        <v>-0.1346971695773962</v>
      </c>
      <c r="Q207" s="36965" t="n">
        <v>-0.011430381416199396</v>
      </c>
      <c r="R207" s="39433" t="n">
        <v>-0.00989949907292088</v>
      </c>
      <c r="S207" s="5"/>
      <c r="T207" s="5"/>
      <c r="U207" s="80"/>
      <c r="V207" s="48531" t="n">
        <v>-6.036627530021654E-4</v>
      </c>
      <c r="W207" s="50932" t="n">
        <v>0.055707416731988944</v>
      </c>
      <c r="X207" t="n" s="53333">
        <v>-0.010836308492034659</v>
      </c>
      <c r="Y207"/>
      <c r="Z207" t="n" s="58091">
        <v>0.6128510828726964</v>
      </c>
      <c r="AA207" t="n" s="60617">
        <v>0.0</v>
      </c>
      <c r="AB207" t="n" s="63147">
        <v>0.0</v>
      </c>
      <c r="AC207" t="n" s="65677">
        <v>0.060486299700960394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</row>
    <row r="208" spans="1:23" x14ac:dyDescent="0.25">
      <c r="A208" s="116" t="str">
        <f>IF(ISBLANK(TBL_DATA[[#This Row],[Row.names]]), "",   DATE(YEAR(TBL_DATA[[#This Row],[Row.names]]), MONTH(TBL_DATA[[#This Row],[Row.names]]), DAY(TBL_DATA[[#This Row],[Row.names]])))</f>
        <v/>
      </c>
      <c r="B208" s="408" t="s">
        <v>353</v>
      </c>
      <c r="C208" s="2939" t="s">
        <v>2884</v>
      </c>
      <c r="D208" s="5470" t="n">
        <v>0.002317497103128563</v>
      </c>
      <c r="E208" s="8000" t="n">
        <v>-0.13269183277456287</v>
      </c>
      <c r="F208" s="5"/>
      <c r="G208" s="2"/>
      <c r="H208" s="113"/>
      <c r="I208" s="5"/>
      <c r="J208" s="19644" t="n">
        <v>-0.06531587656133064</v>
      </c>
      <c r="K208" s="22108" t="n">
        <v>1.1478364385636075</v>
      </c>
      <c r="L208" s="24572" t="n">
        <v>0.37204356638098857</v>
      </c>
      <c r="M208" s="27036" t="n">
        <v>0.0036122822767025503</v>
      </c>
      <c r="N208" s="29500" t="n">
        <v>0.07236310499769251</v>
      </c>
      <c r="O208" s="31968" t="n">
        <v>0.04783726592300202</v>
      </c>
      <c r="P208" s="34498" t="n">
        <v>-0.13269183277456287</v>
      </c>
      <c r="Q208" s="36966" t="n">
        <v>-0.011424599774827385</v>
      </c>
      <c r="R208" s="39434" t="n">
        <v>-0.00989220404451759</v>
      </c>
      <c r="S208" s="5"/>
      <c r="T208" s="5"/>
      <c r="U208" s="80"/>
      <c r="V208" s="48532" t="n">
        <v>-0.009490920869956065</v>
      </c>
      <c r="W208" s="50933" t="n">
        <v>0.054902078137709386</v>
      </c>
      <c r="X208" t="n" s="53334">
        <v>-0.17286997490605452</v>
      </c>
      <c r="Y208"/>
      <c r="Z208" t="n" s="58092">
        <v>0.609953741181238</v>
      </c>
      <c r="AA208" t="n" s="60618">
        <v>0.0</v>
      </c>
      <c r="AB208" t="n" s="63148">
        <v>0.0</v>
      </c>
      <c r="AC208" t="n" s="65678">
        <v>0.05828673879451109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</row>
    <row r="209" spans="1:23" x14ac:dyDescent="0.25">
      <c r="A209" s="116" t="str">
        <f>IF(ISBLANK(TBL_DATA[[#This Row],[Row.names]]), "",   DATE(YEAR(TBL_DATA[[#This Row],[Row.names]]), MONTH(TBL_DATA[[#This Row],[Row.names]]), DAY(TBL_DATA[[#This Row],[Row.names]])))</f>
        <v/>
      </c>
      <c r="B209" s="409" t="s">
        <v>354</v>
      </c>
      <c r="C209" s="2940" t="s">
        <v>2885</v>
      </c>
      <c r="D209" s="5471" t="n">
        <v>-0.012716763005780507</v>
      </c>
      <c r="E209" s="8001" t="n">
        <v>-0.14372118519014654</v>
      </c>
      <c r="F209" s="5"/>
      <c r="G209" s="2"/>
      <c r="H209" s="113"/>
      <c r="I209" s="5"/>
      <c r="J209" s="19645" t="n">
        <v>-0.007485385869234862</v>
      </c>
      <c r="K209" s="22109" t="n">
        <v>0.9293743605125376</v>
      </c>
      <c r="L209" s="24573" t="n">
        <v>0.42311419382421034</v>
      </c>
      <c r="M209" s="27037" t="n">
        <v>0.0036900894610416963</v>
      </c>
      <c r="N209" s="29501" t="n">
        <v>0.07712447819644493</v>
      </c>
      <c r="O209" s="31969" t="n">
        <v>0.05417811602823377</v>
      </c>
      <c r="P209" s="34499" t="n">
        <v>-0.14372118519014654</v>
      </c>
      <c r="Q209" s="36967" t="n">
        <v>-0.012419483206340365</v>
      </c>
      <c r="R209" s="39435" t="n">
        <v>-0.010786258359308555</v>
      </c>
      <c r="S209" s="5"/>
      <c r="T209" s="5"/>
      <c r="U209" s="80"/>
      <c r="V209" s="48533" t="n">
        <v>0.02519248404690755</v>
      </c>
      <c r="W209" s="50934" t="n">
        <v>0.054956410284576644</v>
      </c>
      <c r="X209" t="n" s="53335">
        <v>0.4584084716679129</v>
      </c>
      <c r="Y209"/>
      <c r="Z209" t="n" s="58093">
        <v>0.6504722852083786</v>
      </c>
      <c r="AA209" t="n" s="60619">
        <v>0.0</v>
      </c>
      <c r="AB209" t="n" s="63149">
        <v>0.0</v>
      </c>
      <c r="AC209" t="n" s="65679">
        <v>0.05694100314322998</v>
      </c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</row>
    <row r="210" spans="1:23" x14ac:dyDescent="0.25">
      <c r="A210" s="116" t="str">
        <f>IF(ISBLANK(TBL_DATA[[#This Row],[Row.names]]), "",   DATE(YEAR(TBL_DATA[[#This Row],[Row.names]]), MONTH(TBL_DATA[[#This Row],[Row.names]]), DAY(TBL_DATA[[#This Row],[Row.names]])))</f>
        <v/>
      </c>
      <c r="B210" s="410" t="s">
        <v>355</v>
      </c>
      <c r="C210" s="2941" t="s">
        <v>2886</v>
      </c>
      <c r="D210" s="5472" t="n">
        <v>0.0</v>
      </c>
      <c r="E210" s="8002" t="n">
        <v>-0.14372118519014654</v>
      </c>
      <c r="F210" s="5"/>
      <c r="G210" s="2"/>
      <c r="H210" s="113"/>
      <c r="I210" s="5"/>
      <c r="J210" s="19646" t="n">
        <v>0.031202760608105562</v>
      </c>
      <c r="K210" s="22110" t="n">
        <v>0.8699455343799622</v>
      </c>
      <c r="L210" s="24574" t="n">
        <v>0.38753558769930785</v>
      </c>
      <c r="M210" s="27038" t="n">
        <v>0.003631975883107101</v>
      </c>
      <c r="N210" s="29502" t="n">
        <v>0.07367205718781668</v>
      </c>
      <c r="O210" s="31970" t="n">
        <v>0.04967103455262959</v>
      </c>
      <c r="P210" s="34500" t="n">
        <v>-0.14372118519014654</v>
      </c>
      <c r="Q210" s="36968" t="n">
        <v>-0.011672762264007115</v>
      </c>
      <c r="R210" s="39436" t="n">
        <v>-0.010112647535909845</v>
      </c>
      <c r="S210" s="5"/>
      <c r="T210" s="5"/>
      <c r="U210" s="80"/>
      <c r="V210" s="48534" t="n">
        <v>0.028504484123489382</v>
      </c>
      <c r="W210" s="50935" t="n">
        <v>0.05501183215851182</v>
      </c>
      <c r="X210" t="n" s="53336">
        <v>0.5181518776061882</v>
      </c>
      <c r="Y210"/>
      <c r="Z210" t="n" s="58094">
        <v>0.6225235639711223</v>
      </c>
      <c r="AA210" t="n" s="60620">
        <v>0.0</v>
      </c>
      <c r="AB210" t="n" s="63150">
        <v>0.0</v>
      </c>
      <c r="AC210" t="n" s="65680">
        <v>0.07872593765316016</v>
      </c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</row>
    <row r="211" spans="1:23" x14ac:dyDescent="0.25">
      <c r="A211" s="116" t="str">
        <f>IF(ISBLANK(TBL_DATA[[#This Row],[Row.names]]), "",   DATE(YEAR(TBL_DATA[[#This Row],[Row.names]]), MONTH(TBL_DATA[[#This Row],[Row.names]]), DAY(TBL_DATA[[#This Row],[Row.names]])))</f>
        <v/>
      </c>
      <c r="B211" s="411" t="s">
        <v>356</v>
      </c>
      <c r="C211" s="2942" t="s">
        <v>2887</v>
      </c>
      <c r="D211" s="5473" t="n">
        <v>-0.004683840749414414</v>
      </c>
      <c r="E211" s="8003" t="n">
        <v>-0.1477318587958132</v>
      </c>
      <c r="F211" s="5"/>
      <c r="G211" s="2"/>
      <c r="H211" s="113"/>
      <c r="I211" s="5"/>
      <c r="J211" s="19647" t="n">
        <v>0.024039208849738758</v>
      </c>
      <c r="K211" s="22111" t="n">
        <v>0.8770027514013319</v>
      </c>
      <c r="L211" s="24575" t="n">
        <v>0.39989017370247876</v>
      </c>
      <c r="M211" s="27039" t="n">
        <v>0.003631573154592676</v>
      </c>
      <c r="N211" s="29503" t="n">
        <v>0.07441829204325934</v>
      </c>
      <c r="O211" s="31971" t="n">
        <v>0.05054666289867238</v>
      </c>
      <c r="P211" s="34501" t="n">
        <v>-0.1477318587958132</v>
      </c>
      <c r="Q211" s="36969" t="n">
        <v>-0.011871398016407941</v>
      </c>
      <c r="R211" s="39437" t="n">
        <v>-0.010295480662009256</v>
      </c>
      <c r="S211" s="5"/>
      <c r="T211" s="5"/>
      <c r="U211" s="80"/>
      <c r="V211" s="48535" t="n">
        <v>0.02616017595142983</v>
      </c>
      <c r="W211" s="50936" t="n">
        <v>0.055017423379731936</v>
      </c>
      <c r="X211" t="n" s="53337">
        <v>0.47548893322159963</v>
      </c>
      <c r="Y211"/>
      <c r="Z211" t="n" s="58095">
        <v>0.6323687007612557</v>
      </c>
      <c r="AA211" t="n" s="60621">
        <v>0.0</v>
      </c>
      <c r="AB211" t="n" s="63151">
        <v>0.0</v>
      </c>
      <c r="AC211" t="n" s="65681">
        <v>0.07551231679872478</v>
      </c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</row>
    <row r="212" spans="1:23" x14ac:dyDescent="0.25">
      <c r="A212" s="116" t="str">
        <f>IF(ISBLANK(TBL_DATA[[#This Row],[Row.names]]), "",   DATE(YEAR(TBL_DATA[[#This Row],[Row.names]]), MONTH(TBL_DATA[[#This Row],[Row.names]]), DAY(TBL_DATA[[#This Row],[Row.names]])))</f>
        <v/>
      </c>
      <c r="B212" s="412" t="s">
        <v>357</v>
      </c>
      <c r="C212" s="2943" t="s">
        <v>2888</v>
      </c>
      <c r="D212" s="5474" t="n">
        <v>-0.010588235294117676</v>
      </c>
      <c r="E212" s="8004" t="n">
        <v>-0.15675587440856342</v>
      </c>
      <c r="F212" s="5"/>
      <c r="G212" s="2"/>
      <c r="H212" s="113"/>
      <c r="I212" s="5"/>
      <c r="J212" s="19648" t="n">
        <v>0.002449644645040161</v>
      </c>
      <c r="K212" s="22112" t="n">
        <v>0.932164169123448</v>
      </c>
      <c r="L212" s="24576" t="n">
        <v>0.42767778825500313</v>
      </c>
      <c r="M212" s="27040" t="n">
        <v>0.0036875089543481174</v>
      </c>
      <c r="N212" s="29504" t="n">
        <v>0.07737720770959138</v>
      </c>
      <c r="O212" s="31972" t="n">
        <v>0.05480335789681522</v>
      </c>
      <c r="P212" s="34502" t="n">
        <v>-0.15675587440856342</v>
      </c>
      <c r="Q212" s="36970" t="n">
        <v>-0.012590147479770069</v>
      </c>
      <c r="R212" s="39438" t="n">
        <v>-0.010951570711660781</v>
      </c>
      <c r="S212" s="5"/>
      <c r="T212" s="5"/>
      <c r="U212" s="80"/>
      <c r="V212" s="48536" t="n">
        <v>0.014940684029883133</v>
      </c>
      <c r="W212" s="50937" t="n">
        <v>0.05541608408305013</v>
      </c>
      <c r="X212" t="n" s="53338">
        <v>0.26960916270251173</v>
      </c>
      <c r="Y212"/>
      <c r="Z212" t="n" s="58096">
        <v>0.653970785475164</v>
      </c>
      <c r="AA212" t="n" s="60622">
        <v>0.0</v>
      </c>
      <c r="AB212" t="n" s="63152">
        <v>0.0</v>
      </c>
      <c r="AC212" t="n" s="65682">
        <v>0.07531020647137861</v>
      </c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</row>
    <row r="213" spans="1:23" x14ac:dyDescent="0.25">
      <c r="A213" s="116" t="str">
        <f>IF(ISBLANK(TBL_DATA[[#This Row],[Row.names]]), "",   DATE(YEAR(TBL_DATA[[#This Row],[Row.names]]), MONTH(TBL_DATA[[#This Row],[Row.names]]), DAY(TBL_DATA[[#This Row],[Row.names]])))</f>
        <v/>
      </c>
      <c r="B213" s="413" t="s">
        <v>358</v>
      </c>
      <c r="C213" s="2944" t="s">
        <v>2889</v>
      </c>
      <c r="D213" s="5475" t="n">
        <v>-0.01189060642092743</v>
      </c>
      <c r="E213" s="8005" t="n">
        <v>-0.16678255842273038</v>
      </c>
      <c r="F213" s="5"/>
      <c r="G213" s="2"/>
      <c r="H213" s="113"/>
      <c r="I213" s="5"/>
      <c r="J213" s="19649" t="n">
        <v>-7.367270721868602E-4</v>
      </c>
      <c r="K213" s="22113" t="n">
        <v>0.9219573811008299</v>
      </c>
      <c r="L213" s="24577" t="n">
        <v>0.47623853339493244</v>
      </c>
      <c r="M213" s="27041" t="n">
        <v>0.0036841047524362445</v>
      </c>
      <c r="N213" s="29505" t="n">
        <v>0.08081006733747798</v>
      </c>
      <c r="O213" s="31973" t="n">
        <v>0.059740724141878476</v>
      </c>
      <c r="P213" s="34503" t="n">
        <v>-0.16678255842273038</v>
      </c>
      <c r="Q213" s="36971" t="n">
        <v>-0.013408297044706035</v>
      </c>
      <c r="R213" s="39439" t="n">
        <v>-0.01169702439881906</v>
      </c>
      <c r="S213" s="5"/>
      <c r="T213" s="5"/>
      <c r="U213" s="80"/>
      <c r="V213" s="48537" t="n">
        <v>0.0024851226756010814</v>
      </c>
      <c r="W213" s="50938" t="n">
        <v>0.05456978893785016</v>
      </c>
      <c r="X213" t="n" s="53339">
        <v>0.045540265483368494</v>
      </c>
      <c r="Y213"/>
      <c r="Z213" t="n" s="58097">
        <v>0.690100379216627</v>
      </c>
      <c r="AA213" t="n" s="60623">
        <v>0.0</v>
      </c>
      <c r="AB213" t="n" s="63153">
        <v>0.0</v>
      </c>
      <c r="AC213" t="n" s="65683">
        <v>0.0862574228966284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</row>
    <row r="214" spans="1:23" x14ac:dyDescent="0.25">
      <c r="A214" s="116" t="str">
        <f>IF(ISBLANK(TBL_DATA[[#This Row],[Row.names]]), "",   DATE(YEAR(TBL_DATA[[#This Row],[Row.names]]), MONTH(TBL_DATA[[#This Row],[Row.names]]), DAY(TBL_DATA[[#This Row],[Row.names]])))</f>
        <v/>
      </c>
      <c r="B214" s="414" t="s">
        <v>359</v>
      </c>
      <c r="C214" s="2945" t="s">
        <v>2890</v>
      </c>
      <c r="D214" s="5476" t="n">
        <v>0.01925391095066198</v>
      </c>
      <c r="E214" s="8006" t="n">
        <v>-0.15073986400006323</v>
      </c>
      <c r="F214" s="5"/>
      <c r="G214" s="2"/>
      <c r="H214" s="113"/>
      <c r="I214" s="5"/>
      <c r="J214" s="19650" t="n">
        <v>0.03248140232656138</v>
      </c>
      <c r="K214" s="22114" t="n">
        <v>1.0169754649027096</v>
      </c>
      <c r="L214" s="24578" t="n">
        <v>0.5424926674849614</v>
      </c>
      <c r="M214" s="27042" t="n">
        <v>0.0038122649568735783</v>
      </c>
      <c r="N214" s="29506" t="n">
        <v>0.08947141749276011</v>
      </c>
      <c r="O214" s="31974" t="n">
        <v>0.059740724141878476</v>
      </c>
      <c r="P214" s="34504" t="n">
        <v>-0.15073986400006323</v>
      </c>
      <c r="Q214" s="36972" t="n">
        <v>-0.0145452697440823</v>
      </c>
      <c r="R214" s="39440" t="n">
        <v>-0.012650580203672962</v>
      </c>
      <c r="S214" s="5"/>
      <c r="T214" s="5"/>
      <c r="U214" s="80"/>
      <c r="V214" s="48538" t="n">
        <v>0.010203995251298892</v>
      </c>
      <c r="W214" s="50939" t="n">
        <v>0.05574605605246106</v>
      </c>
      <c r="X214" t="n" s="53340">
        <v>0.1830442541387358</v>
      </c>
      <c r="Y214"/>
      <c r="Z214" t="n" s="58098">
        <v>0.7365410154804426</v>
      </c>
      <c r="AA214" t="n" s="60624">
        <v>0.0</v>
      </c>
      <c r="AB214" t="n" s="63154">
        <v>0.0</v>
      </c>
      <c r="AC214" t="n" s="65684">
        <v>0.09825021180252232</v>
      </c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</row>
    <row r="215" spans="1:23" x14ac:dyDescent="0.25">
      <c r="A215" s="116" t="str">
        <f>IF(ISBLANK(TBL_DATA[[#This Row],[Row.names]]), "",   DATE(YEAR(TBL_DATA[[#This Row],[Row.names]]), MONTH(TBL_DATA[[#This Row],[Row.names]]), DAY(TBL_DATA[[#This Row],[Row.names]])))</f>
        <v/>
      </c>
      <c r="B215" s="415" t="s">
        <v>360</v>
      </c>
      <c r="C215" s="2946" t="s">
        <v>2891</v>
      </c>
      <c r="D215" s="5477" t="n">
        <v>-0.0035419126328218864</v>
      </c>
      <c r="E215" s="8007" t="n">
        <v>-0.15374786920431338</v>
      </c>
      <c r="F215" s="5"/>
      <c r="G215" s="2"/>
      <c r="H215" s="113"/>
      <c r="I215" s="5"/>
      <c r="J215" s="19651" t="n">
        <v>-0.026776410010161622</v>
      </c>
      <c r="K215" s="22115" t="n">
        <v>0.9774046837657866</v>
      </c>
      <c r="L215" s="24579" t="n">
        <v>0.5301004276330328</v>
      </c>
      <c r="M215" s="27043" t="n">
        <v>0.0037658615233728586</v>
      </c>
      <c r="N215" s="29507" t="n">
        <v>0.08720915767092319</v>
      </c>
      <c r="O215" s="31975" t="n">
        <v>0.06015924452143822</v>
      </c>
      <c r="P215" s="34505" t="n">
        <v>-0.15374786920431338</v>
      </c>
      <c r="Q215" s="36973" t="n">
        <v>-0.014397024774374153</v>
      </c>
      <c r="R215" s="39441" t="n">
        <v>-0.012550241930228676</v>
      </c>
      <c r="S215" s="5"/>
      <c r="T215" s="5"/>
      <c r="U215" s="80"/>
      <c r="V215" s="48539" t="n">
        <v>0.002097903082280972</v>
      </c>
      <c r="W215" s="50940" t="n">
        <v>0.05652589325017142</v>
      </c>
      <c r="X215" t="n" s="53341">
        <v>0.03711401910972207</v>
      </c>
      <c r="Y215"/>
      <c r="Z215" t="n" s="58099">
        <v>0.7280799596425057</v>
      </c>
      <c r="AA215" t="n" s="60625">
        <v>0.0</v>
      </c>
      <c r="AB215" t="n" s="63155">
        <v>0.0</v>
      </c>
      <c r="AC215" t="n" s="65685">
        <v>0.12815398788468657</v>
      </c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</row>
    <row r="216" spans="1:23" x14ac:dyDescent="0.25">
      <c r="A216" s="116" t="str">
        <f>IF(ISBLANK(TBL_DATA[[#This Row],[Row.names]]), "",   DATE(YEAR(TBL_DATA[[#This Row],[Row.names]]), MONTH(TBL_DATA[[#This Row],[Row.names]]), DAY(TBL_DATA[[#This Row],[Row.names]])))</f>
        <v/>
      </c>
      <c r="B216" s="416" t="s">
        <v>361</v>
      </c>
      <c r="C216" s="2947" t="s">
        <v>2892</v>
      </c>
      <c r="D216" s="5478" t="n">
        <v>0.007109004739336511</v>
      </c>
      <c r="E216" s="8008" t="n">
        <v>-0.1477318587958132</v>
      </c>
      <c r="F216" s="5"/>
      <c r="G216" s="2"/>
      <c r="H216" s="113"/>
      <c r="I216" s="5"/>
      <c r="J216" s="19652" t="n">
        <v>-0.005454592872422226</v>
      </c>
      <c r="K216" s="22116" t="n">
        <v>0.9926540032281972</v>
      </c>
      <c r="L216" s="24580" t="n">
        <v>0.5414260306648814</v>
      </c>
      <c r="M216" s="27044" t="n">
        <v>0.003765546919420184</v>
      </c>
      <c r="N216" s="29508" t="n">
        <v>0.0882721357369465</v>
      </c>
      <c r="O216" s="31976" t="n">
        <v>0.060111884644448235</v>
      </c>
      <c r="P216" s="34506" t="n">
        <v>-0.1477318587958132</v>
      </c>
      <c r="Q216" s="36974" t="n">
        <v>-0.014442286091417365</v>
      </c>
      <c r="R216" s="39442" t="n">
        <v>-0.012572993115211647</v>
      </c>
      <c r="S216" s="5"/>
      <c r="T216" s="5"/>
      <c r="U216" s="80"/>
      <c r="V216" s="48540" t="n">
        <v>0.004641840328863722</v>
      </c>
      <c r="W216" s="50941" t="n">
        <v>0.056653072760606445</v>
      </c>
      <c r="X216" t="n" s="53342">
        <v>0.08193448479799692</v>
      </c>
      <c r="Y216"/>
      <c r="Z216" t="n" s="58100">
        <v>0.7358165740623688</v>
      </c>
      <c r="AA216" t="n" s="60626">
        <v>0.0</v>
      </c>
      <c r="AB216" t="n" s="63156">
        <v>0.0</v>
      </c>
      <c r="AC216" t="n" s="65686">
        <v>0.12389500164704656</v>
      </c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</row>
    <row r="217" spans="1:23" x14ac:dyDescent="0.25">
      <c r="A217" s="116" t="str">
        <f>IF(ISBLANK(TBL_DATA[[#This Row],[Row.names]]), "",   DATE(YEAR(TBL_DATA[[#This Row],[Row.names]]), MONTH(TBL_DATA[[#This Row],[Row.names]]), DAY(TBL_DATA[[#This Row],[Row.names]])))</f>
        <v/>
      </c>
      <c r="B217" s="417" t="s">
        <v>362</v>
      </c>
      <c r="C217" s="2948" t="s">
        <v>2893</v>
      </c>
      <c r="D217" s="5479" t="n">
        <v>0.0011764705882353343</v>
      </c>
      <c r="E217" s="8009" t="n">
        <v>-0.14672919039439647</v>
      </c>
      <c r="F217" s="5"/>
      <c r="G217" s="2"/>
      <c r="H217" s="113"/>
      <c r="I217" s="5"/>
      <c r="J217" s="19653" t="n">
        <v>0.023857177451810152</v>
      </c>
      <c r="K217" s="22117" t="n">
        <v>1.0065591963817022</v>
      </c>
      <c r="L217" s="24581" t="n">
        <v>0.557893727693559</v>
      </c>
      <c r="M217" s="27045" t="n">
        <v>0.0036835048203001796</v>
      </c>
      <c r="N217" s="29509" t="n">
        <v>0.08794237187258021</v>
      </c>
      <c r="O217" s="31977" t="n">
        <v>0.05968292782871303</v>
      </c>
      <c r="P217" s="34507" t="n">
        <v>-0.14672919039439647</v>
      </c>
      <c r="Q217" s="36975" t="n">
        <v>-0.014311795636698066</v>
      </c>
      <c r="R217" s="39443" t="n">
        <v>-0.012449485897844885</v>
      </c>
      <c r="S217" s="5"/>
      <c r="T217" s="5"/>
      <c r="U217" s="80"/>
      <c r="V217" s="48541" t="n">
        <v>0.007990064974479294</v>
      </c>
      <c r="W217" s="50942" t="n">
        <v>0.05667761762984461</v>
      </c>
      <c r="X217" t="n" s="53343">
        <v>0.14097390307866403</v>
      </c>
      <c r="Y217"/>
      <c r="Z217" t="n" s="58101">
        <v>0.7469228391832445</v>
      </c>
      <c r="AA217" t="n" s="60627">
        <v>0.0</v>
      </c>
      <c r="AB217" t="n" s="63157">
        <v>0.0</v>
      </c>
      <c r="AC217" t="n" s="65687">
        <v>0.12315193883909054</v>
      </c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</row>
    <row r="218" spans="1:23" x14ac:dyDescent="0.25">
      <c r="A218" s="116" t="str">
        <f>IF(ISBLANK(TBL_DATA[[#This Row],[Row.names]]), "",   DATE(YEAR(TBL_DATA[[#This Row],[Row.names]]), MONTH(TBL_DATA[[#This Row],[Row.names]]), DAY(TBL_DATA[[#This Row],[Row.names]])))</f>
        <v/>
      </c>
      <c r="B218" s="418" t="s">
        <v>363</v>
      </c>
      <c r="C218" s="2949" t="s">
        <v>2894</v>
      </c>
      <c r="D218" s="5480" t="n">
        <v>0.00235017626321965</v>
      </c>
      <c r="E218" s="8010" t="n">
        <v>-0.14472385359156326</v>
      </c>
      <c r="F218" s="5"/>
      <c r="G218" s="2"/>
      <c r="H218" s="113"/>
      <c r="I218" s="5"/>
      <c r="J218" s="19654" t="n">
        <v>0.010846042285539648</v>
      </c>
      <c r="K218" s="22118" t="n">
        <v>1.0085512463353283</v>
      </c>
      <c r="L218" s="24582" t="n">
        <v>0.5632415414571665</v>
      </c>
      <c r="M218" s="27046" t="n">
        <v>0.0036547997577597805</v>
      </c>
      <c r="N218" s="29510" t="n">
        <v>0.08778962533513782</v>
      </c>
      <c r="O218" s="31978" t="n">
        <v>0.05968292782871303</v>
      </c>
      <c r="P218" s="34508" t="n">
        <v>-0.14472385359156326</v>
      </c>
      <c r="Q218" s="36976" t="n">
        <v>-0.014306147746265176</v>
      </c>
      <c r="R218" s="39444" t="n">
        <v>-0.012447072641163596</v>
      </c>
      <c r="S218" s="5"/>
      <c r="T218" s="5"/>
      <c r="U218" s="80"/>
      <c r="V218" s="48542" t="n">
        <v>0.0027995915830969498</v>
      </c>
      <c r="W218" s="50943" t="n">
        <v>0.05651006841265015</v>
      </c>
      <c r="X218" t="n" s="53344">
        <v>0.04954146511828046</v>
      </c>
      <c r="Y218"/>
      <c r="Z218" t="n" s="58102">
        <v>0.7504941981502365</v>
      </c>
      <c r="AA218" t="n" s="60628">
        <v>0.0</v>
      </c>
      <c r="AB218" t="n" s="63158">
        <v>0.0</v>
      </c>
      <c r="AC218" t="n" s="65688">
        <v>0.11825970128003617</v>
      </c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</row>
    <row r="219" spans="1:23" x14ac:dyDescent="0.25">
      <c r="A219" s="116" t="str">
        <f>IF(ISBLANK(TBL_DATA[[#This Row],[Row.names]]), "",   DATE(YEAR(TBL_DATA[[#This Row],[Row.names]]), MONTH(TBL_DATA[[#This Row],[Row.names]]), DAY(TBL_DATA[[#This Row],[Row.names]])))</f>
        <v/>
      </c>
      <c r="B219" s="419" t="s">
        <v>364</v>
      </c>
      <c r="C219" s="2950" t="s">
        <v>2895</v>
      </c>
      <c r="D219" s="5481" t="n">
        <v>-0.008206330597889666</v>
      </c>
      <c r="E219" s="8011" t="n">
        <v>-0.15174253240147995</v>
      </c>
      <c r="F219" s="5"/>
      <c r="G219" s="2"/>
      <c r="H219" s="113"/>
      <c r="I219" s="5"/>
      <c r="J219" s="19655" t="n">
        <v>-0.017351978642831223</v>
      </c>
      <c r="K219" s="22119" t="n">
        <v>1.0081290574725088</v>
      </c>
      <c r="L219" s="24583" t="n">
        <v>0.6016102355285124</v>
      </c>
      <c r="M219" s="27047" t="n">
        <v>0.0035106847401607457</v>
      </c>
      <c r="N219" s="29511" t="n">
        <v>0.08829538731603276</v>
      </c>
      <c r="O219" s="31979" t="n">
        <v>0.06189852439060893</v>
      </c>
      <c r="P219" s="34509" t="n">
        <v>-0.15174253240147995</v>
      </c>
      <c r="Q219" s="36977" t="n">
        <v>-0.014634429159710789</v>
      </c>
      <c r="R219" s="39445" t="n">
        <v>-0.012764643796942666</v>
      </c>
      <c r="S219" s="5"/>
      <c r="T219" s="5"/>
      <c r="U219" s="80"/>
      <c r="V219" s="48543" t="n">
        <v>0.00808769156148248</v>
      </c>
      <c r="W219" s="50944" t="n">
        <v>0.056484849082450286</v>
      </c>
      <c r="X219" t="n" s="53345">
        <v>0.14318337913370308</v>
      </c>
      <c r="Y219"/>
      <c r="Z219" t="n" s="58103">
        <v>0.7756353753720316</v>
      </c>
      <c r="AA219" t="n" s="60629">
        <v>0.0</v>
      </c>
      <c r="AB219" t="n" s="63159">
        <v>0.0</v>
      </c>
      <c r="AC219" t="n" s="65689">
        <v>0.11395807039292288</v>
      </c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</row>
    <row r="220" spans="1:23" x14ac:dyDescent="0.25">
      <c r="A220" s="116" t="str">
        <f>IF(ISBLANK(TBL_DATA[[#This Row],[Row.names]]), "",   DATE(YEAR(TBL_DATA[[#This Row],[Row.names]]), MONTH(TBL_DATA[[#This Row],[Row.names]]), DAY(TBL_DATA[[#This Row],[Row.names]])))</f>
        <v/>
      </c>
      <c r="B220" s="420" t="s">
        <v>365</v>
      </c>
      <c r="C220" s="2951" t="s">
        <v>2896</v>
      </c>
      <c r="D220" s="5482" t="n">
        <v>-0.0011820330969268822</v>
      </c>
      <c r="E220" s="8012" t="n">
        <v>-0.15274520080289677</v>
      </c>
      <c r="F220" s="5"/>
      <c r="G220" s="2"/>
      <c r="H220" s="113"/>
      <c r="I220" s="5"/>
      <c r="J220" s="19656" t="n">
        <v>-0.02295963036572113</v>
      </c>
      <c r="K220" s="22120" t="n">
        <v>1.0036687920649074</v>
      </c>
      <c r="L220" s="24584" t="n">
        <v>0.6022103823516108</v>
      </c>
      <c r="M220" s="27048" t="n">
        <v>0.00349801617015527</v>
      </c>
      <c r="N220" s="29512" t="n">
        <v>0.08804310720947434</v>
      </c>
      <c r="O220" s="31980" t="n">
        <v>0.061943652868584775</v>
      </c>
      <c r="P220" s="34510" t="n">
        <v>-0.15274520080289677</v>
      </c>
      <c r="Q220" s="36978" t="n">
        <v>-0.014667660702157845</v>
      </c>
      <c r="R220" s="39446" t="n">
        <v>-0.012803217743618292</v>
      </c>
      <c r="S220" s="5"/>
      <c r="T220" s="5"/>
      <c r="U220" s="80"/>
      <c r="V220" s="48544" t="n">
        <v>0.00868385355344703</v>
      </c>
      <c r="W220" s="50945" t="n">
        <v>0.05648474019835432</v>
      </c>
      <c r="X220" t="n" s="53346">
        <v>0.1537380454075282</v>
      </c>
      <c r="Y220"/>
      <c r="Z220" t="n" s="58104">
        <v>0.7760221532608529</v>
      </c>
      <c r="AA220" t="n" s="60630">
        <v>0.0</v>
      </c>
      <c r="AB220" t="n" s="63160">
        <v>0.0</v>
      </c>
      <c r="AC220" t="n" s="65690">
        <v>0.11522148428657378</v>
      </c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</row>
    <row r="221" spans="1:23" x14ac:dyDescent="0.25">
      <c r="A221" s="116" t="str">
        <f>IF(ISBLANK(TBL_DATA[[#This Row],[Row.names]]), "",   DATE(YEAR(TBL_DATA[[#This Row],[Row.names]]), MONTH(TBL_DATA[[#This Row],[Row.names]]), DAY(TBL_DATA[[#This Row],[Row.names]])))</f>
        <v/>
      </c>
      <c r="B221" s="421" t="s">
        <v>366</v>
      </c>
      <c r="C221" s="2952" t="s">
        <v>2897</v>
      </c>
      <c r="D221" s="5483" t="n">
        <v>0.0011834319526629056</v>
      </c>
      <c r="E221" s="8013" t="n">
        <v>-0.15174253240147995</v>
      </c>
      <c r="F221" s="5"/>
      <c r="G221" s="2"/>
      <c r="H221" s="113"/>
      <c r="I221" s="5"/>
      <c r="J221" s="19657" t="n">
        <v>-0.03141605592788799</v>
      </c>
      <c r="K221" s="22121" t="n">
        <v>0.9811819201882099</v>
      </c>
      <c r="L221" s="24585" t="n">
        <v>0.590573651811791</v>
      </c>
      <c r="M221" s="27049" t="n">
        <v>0.003528783117656107</v>
      </c>
      <c r="N221" s="29513" t="n">
        <v>0.08754620877712327</v>
      </c>
      <c r="O221" s="31981" t="n">
        <v>0.0612176052063538</v>
      </c>
      <c r="P221" s="34511" t="n">
        <v>-0.15174253240147995</v>
      </c>
      <c r="Q221" s="36979" t="n">
        <v>-0.014491065477430804</v>
      </c>
      <c r="R221" s="39447" t="n">
        <v>-0.012637145077813465</v>
      </c>
      <c r="S221" s="5"/>
      <c r="T221" s="5"/>
      <c r="U221" s="80"/>
      <c r="V221" s="48545" t="n">
        <v>0.0016270081719584883</v>
      </c>
      <c r="W221" s="50946" t="n">
        <v>0.05676353201253488</v>
      </c>
      <c r="X221" t="n" s="53347">
        <v>0.02866291286453426</v>
      </c>
      <c r="Y221"/>
      <c r="Z221" t="n" s="58105">
        <v>0.768487899587099</v>
      </c>
      <c r="AA221" t="n" s="60631">
        <v>0.0</v>
      </c>
      <c r="AB221" t="n" s="63161">
        <v>0.0</v>
      </c>
      <c r="AC221" t="n" s="65691">
        <v>0.11062554087662967</v>
      </c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</row>
    <row r="222" spans="1:23" x14ac:dyDescent="0.25">
      <c r="A222" s="116" t="str">
        <f>IF(ISBLANK(TBL_DATA[[#This Row],[Row.names]]), "",   DATE(YEAR(TBL_DATA[[#This Row],[Row.names]]), MONTH(TBL_DATA[[#This Row],[Row.names]]), DAY(TBL_DATA[[#This Row],[Row.names]])))</f>
        <v/>
      </c>
      <c r="B222" s="422" t="s">
        <v>367</v>
      </c>
      <c r="C222" s="2953" t="s">
        <v>2898</v>
      </c>
      <c r="D222" s="5484" t="n">
        <v>-0.0023640661938535423</v>
      </c>
      <c r="E222" s="8014" t="n">
        <v>-0.15374786920431338</v>
      </c>
      <c r="F222" s="5"/>
      <c r="G222" s="2"/>
      <c r="H222" s="113"/>
      <c r="I222" s="5"/>
      <c r="J222" s="19658" t="n">
        <v>-0.0525081036741587</v>
      </c>
      <c r="K222" s="22122" t="n">
        <v>0.9798102081817743</v>
      </c>
      <c r="L222" s="24586" t="n">
        <v>0.5942485170205132</v>
      </c>
      <c r="M222" s="27050" t="n">
        <v>0.003497508199887911</v>
      </c>
      <c r="N222" s="29514" t="n">
        <v>0.08716235462226288</v>
      </c>
      <c r="O222" s="31982" t="n">
        <v>0.061399922011975555</v>
      </c>
      <c r="P222" s="34512" t="n">
        <v>-0.15374786920431338</v>
      </c>
      <c r="Q222" s="36980" t="n">
        <v>-0.014540063797364187</v>
      </c>
      <c r="R222" s="39448" t="n">
        <v>-0.012694272076967958</v>
      </c>
      <c r="S222" s="5"/>
      <c r="T222" s="5"/>
      <c r="U222" s="80"/>
      <c r="V222" s="48546" t="n">
        <v>-0.0021865426359120033</v>
      </c>
      <c r="W222" s="50947" t="n">
        <v>0.056815386911610165</v>
      </c>
      <c r="X222" t="n" s="53348">
        <v>-0.03848504348502792</v>
      </c>
      <c r="Y222"/>
      <c r="Z222" t="n" s="58106">
        <v>0.7708751630585288</v>
      </c>
      <c r="AA222" t="n" s="60632">
        <v>0.0</v>
      </c>
      <c r="AB222" t="n" s="63162">
        <v>0.0</v>
      </c>
      <c r="AC222" t="n" s="65692">
        <v>0.10626191447059581</v>
      </c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</row>
    <row r="223" spans="1:23" x14ac:dyDescent="0.25">
      <c r="A223" s="116" t="str">
        <f>IF(ISBLANK(TBL_DATA[[#This Row],[Row.names]]), "",   DATE(YEAR(TBL_DATA[[#This Row],[Row.names]]), MONTH(TBL_DATA[[#This Row],[Row.names]]), DAY(TBL_DATA[[#This Row],[Row.names]])))</f>
        <v/>
      </c>
      <c r="B223" s="423" t="s">
        <v>368</v>
      </c>
      <c r="C223" s="2954" t="s">
        <v>2899</v>
      </c>
      <c r="D223" s="5485" t="n">
        <v>0.005924170616113722</v>
      </c>
      <c r="E223" s="8015" t="n">
        <v>-0.1487345271972299</v>
      </c>
      <c r="F223" s="5"/>
      <c r="G223" s="2"/>
      <c r="H223" s="113"/>
      <c r="I223" s="5"/>
      <c r="J223" s="19659" t="n">
        <v>-0.07203326241784391</v>
      </c>
      <c r="K223" s="22123" t="n">
        <v>0.9604326163218933</v>
      </c>
      <c r="L223" s="24587" t="n">
        <v>0.5996954729238034</v>
      </c>
      <c r="M223" s="27051" t="n">
        <v>0.003400084881633684</v>
      </c>
      <c r="N223" s="29515" t="n">
        <v>0.08530898577689125</v>
      </c>
      <c r="O223" s="31983" t="n">
        <v>0.061399922011975555</v>
      </c>
      <c r="P223" s="34513" t="n">
        <v>-0.1487345271972299</v>
      </c>
      <c r="Q223" s="36981" t="n">
        <v>-0.014306203546175508</v>
      </c>
      <c r="R223" s="39449" t="n">
        <v>-0.012499659651109978</v>
      </c>
      <c r="S223" s="5"/>
      <c r="T223" s="5"/>
      <c r="U223" s="80"/>
      <c r="V223" s="48547" t="n">
        <v>0.005303216577507319</v>
      </c>
      <c r="W223" s="50948" t="n">
        <v>0.05666478905162721</v>
      </c>
      <c r="X223" t="n" s="53349">
        <v>0.09358927592010563</v>
      </c>
      <c r="Y223"/>
      <c r="Z223" t="n" s="58107">
        <v>0.7744000729105103</v>
      </c>
      <c r="AA223" t="n" s="60633">
        <v>0.0</v>
      </c>
      <c r="AB223" t="n" s="63163">
        <v>0.0</v>
      </c>
      <c r="AC223" t="n" s="65693">
        <v>0.10243359649547971</v>
      </c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</row>
    <row r="224" spans="1:23" x14ac:dyDescent="0.25">
      <c r="A224" s="116" t="str">
        <f>IF(ISBLANK(TBL_DATA[[#This Row],[Row.names]]), "",   DATE(YEAR(TBL_DATA[[#This Row],[Row.names]]), MONTH(TBL_DATA[[#This Row],[Row.names]]), DAY(TBL_DATA[[#This Row],[Row.names]])))</f>
        <v/>
      </c>
      <c r="B224" s="424" t="s">
        <v>369</v>
      </c>
      <c r="C224" s="2955" t="s">
        <v>2900</v>
      </c>
      <c r="D224" s="5486" t="n">
        <v>0.0</v>
      </c>
      <c r="E224" s="8016" t="n">
        <v>-0.1487345271972299</v>
      </c>
      <c r="F224" s="5"/>
      <c r="G224" s="2"/>
      <c r="H224" s="113"/>
      <c r="I224" s="5"/>
      <c r="J224" s="19660" t="n">
        <v>-0.08370802025219748</v>
      </c>
      <c r="K224" s="22124" t="n">
        <v>0.9551213602124204</v>
      </c>
      <c r="L224" s="24588" t="n">
        <v>0.5968114892037361</v>
      </c>
      <c r="M224" s="27052" t="n">
        <v>0.00341076880294379</v>
      </c>
      <c r="N224" s="29516" t="n">
        <v>0.08527043497485873</v>
      </c>
      <c r="O224" s="31984" t="n">
        <v>0.061399922011975555</v>
      </c>
      <c r="P224" s="34514" t="n">
        <v>-0.1487345271972299</v>
      </c>
      <c r="Q224" s="36982" t="n">
        <v>-0.014318347651934484</v>
      </c>
      <c r="R224" s="39450" t="n">
        <v>-0.012512620127095699</v>
      </c>
      <c r="S224" s="5"/>
      <c r="T224" s="5"/>
      <c r="U224" s="80"/>
      <c r="V224" s="48548" t="n">
        <v>0.0023749234913823525</v>
      </c>
      <c r="W224" s="50949" t="n">
        <v>0.05677488235129355</v>
      </c>
      <c r="X224" t="n" s="53350">
        <v>0.04183053126711134</v>
      </c>
      <c r="Y224"/>
      <c r="Z224" t="n" s="58108">
        <v>0.7725357527025764</v>
      </c>
      <c r="AA224" t="n" s="60634">
        <v>0.0</v>
      </c>
      <c r="AB224" t="n" s="63164">
        <v>0.0</v>
      </c>
      <c r="AC224" t="n" s="65694">
        <v>0.10189261896553194</v>
      </c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</row>
    <row r="225" spans="1:23" x14ac:dyDescent="0.25">
      <c r="A225" s="116" t="str">
        <f>IF(ISBLANK(TBL_DATA[[#This Row],[Row.names]]), "",   DATE(YEAR(TBL_DATA[[#This Row],[Row.names]]), MONTH(TBL_DATA[[#This Row],[Row.names]]), DAY(TBL_DATA[[#This Row],[Row.names]])))</f>
        <v/>
      </c>
      <c r="B225" s="425" t="s">
        <v>370</v>
      </c>
      <c r="C225" s="2956" t="s">
        <v>2901</v>
      </c>
      <c r="D225" s="5487" t="n">
        <v>0.004711425206124664</v>
      </c>
      <c r="E225" s="8017" t="n">
        <v>-0.14472385359156337</v>
      </c>
      <c r="F225" s="5"/>
      <c r="G225" s="2"/>
      <c r="H225" s="113"/>
      <c r="I225" s="5"/>
      <c r="J225" s="19661" t="n">
        <v>-0.07781023781408558</v>
      </c>
      <c r="K225" s="22125" t="n">
        <v>0.9385082217554847</v>
      </c>
      <c r="L225" s="24589" t="n">
        <v>0.5974734711825733</v>
      </c>
      <c r="M225" s="27053" t="n">
        <v>0.0033972466409276348</v>
      </c>
      <c r="N225" s="29517" t="n">
        <v>0.08500218592348607</v>
      </c>
      <c r="O225" s="31985" t="n">
        <v>0.06027831800725686</v>
      </c>
      <c r="P225" s="34515" t="n">
        <v>-0.14472385359156337</v>
      </c>
      <c r="Q225" s="36983" t="n">
        <v>-0.014106168715955242</v>
      </c>
      <c r="R225" s="39451" t="n">
        <v>-0.012306121761360036</v>
      </c>
      <c r="S225" s="5"/>
      <c r="T225" s="5"/>
      <c r="U225" s="80"/>
      <c r="V225" s="48549" t="n">
        <v>-0.0073388129850383566</v>
      </c>
      <c r="W225" s="50950" t="n">
        <v>0.05669312378136322</v>
      </c>
      <c r="X225" t="n" s="53351">
        <v>-0.129448026419226</v>
      </c>
      <c r="Y225"/>
      <c r="Z225" t="n" s="58109">
        <v>0.7729640814310671</v>
      </c>
      <c r="AA225" t="n" s="60635">
        <v>0.0</v>
      </c>
      <c r="AB225" t="n" s="63165">
        <v>0.0</v>
      </c>
      <c r="AC225" t="n" s="65695">
        <v>0.09773277815233704</v>
      </c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</row>
    <row r="226" spans="1:23" x14ac:dyDescent="0.25">
      <c r="A226" s="116" t="str">
        <f>IF(ISBLANK(TBL_DATA[[#This Row],[Row.names]]), "",   DATE(YEAR(TBL_DATA[[#This Row],[Row.names]]), MONTH(TBL_DATA[[#This Row],[Row.names]]), DAY(TBL_DATA[[#This Row],[Row.names]])))</f>
        <v/>
      </c>
      <c r="B226" s="426" t="s">
        <v>371</v>
      </c>
      <c r="C226" s="2957" t="s">
        <v>2902</v>
      </c>
      <c r="D226" s="5488" t="n">
        <v>0.0058616647127784915</v>
      </c>
      <c r="E226" s="8018" t="n">
        <v>-0.1397105115844799</v>
      </c>
      <c r="F226" s="5"/>
      <c r="G226" s="2"/>
      <c r="H226" s="113"/>
      <c r="I226" s="5"/>
      <c r="J226" s="19662" t="n">
        <v>-0.06296273188873669</v>
      </c>
      <c r="K226" s="22126" t="n">
        <v>0.9434414304306598</v>
      </c>
      <c r="L226" s="24590" t="n">
        <v>0.5932393160347837</v>
      </c>
      <c r="M226" s="27054" t="n">
        <v>0.00344682125445213</v>
      </c>
      <c r="N226" s="29518" t="n">
        <v>0.08579254441883376</v>
      </c>
      <c r="O226" s="31986" t="n">
        <v>0.06027831800725686</v>
      </c>
      <c r="P226" s="34516" t="n">
        <v>-0.1397105115844799</v>
      </c>
      <c r="Q226" s="36984" t="n">
        <v>-0.014144764501322711</v>
      </c>
      <c r="R226" s="39452" t="n">
        <v>-0.012327980537118487</v>
      </c>
      <c r="S226" s="5"/>
      <c r="T226" s="5"/>
      <c r="U226" s="80"/>
      <c r="V226" s="48550" t="n">
        <v>-0.004256550301632855</v>
      </c>
      <c r="W226" s="50951" t="n">
        <v>0.056900824382613596</v>
      </c>
      <c r="X226" t="n" s="53352">
        <v>-0.07480647860232885</v>
      </c>
      <c r="Y226"/>
      <c r="Z226" t="n" s="58110">
        <v>0.7702203035721555</v>
      </c>
      <c r="AA226" t="n" s="60636">
        <v>0.0</v>
      </c>
      <c r="AB226" t="n" s="63166">
        <v>0.0</v>
      </c>
      <c r="AC226" t="n" s="65696">
        <v>0.09618767926363748</v>
      </c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</row>
    <row r="227" spans="1:23" x14ac:dyDescent="0.25">
      <c r="A227" s="116" t="str">
        <f>IF(ISBLANK(TBL_DATA[[#This Row],[Row.names]]), "",   DATE(YEAR(TBL_DATA[[#This Row],[Row.names]]), MONTH(TBL_DATA[[#This Row],[Row.names]]), DAY(TBL_DATA[[#This Row],[Row.names]])))</f>
        <v/>
      </c>
      <c r="B227" s="427" t="s">
        <v>372</v>
      </c>
      <c r="C227" s="2958" t="s">
        <v>2903</v>
      </c>
      <c r="D227" s="5489" t="n">
        <v>0.004662004662004504</v>
      </c>
      <c r="E227" s="8019" t="n">
        <v>-0.13569983797881324</v>
      </c>
      <c r="F227" s="5"/>
      <c r="G227" s="2"/>
      <c r="H227" s="113"/>
      <c r="I227" s="5"/>
      <c r="J227" s="19663" t="n">
        <v>-0.05612220047338978</v>
      </c>
      <c r="K227" s="22127" t="n">
        <v>0.9462147518945785</v>
      </c>
      <c r="L227" s="24591" t="n">
        <v>0.5922316058712248</v>
      </c>
      <c r="M227" s="27055" t="n">
        <v>0.00346578685948341</v>
      </c>
      <c r="N227" s="29519" t="n">
        <v>0.08615794676676987</v>
      </c>
      <c r="O227" s="31987" t="n">
        <v>0.06027831800725686</v>
      </c>
      <c r="P227" s="34517" t="n">
        <v>-0.13569983797881324</v>
      </c>
      <c r="Q227" s="36985" t="n">
        <v>-0.014168928365008484</v>
      </c>
      <c r="R227" s="39453" t="n">
        <v>-0.012344406465874017</v>
      </c>
      <c r="S227" s="5"/>
      <c r="T227" s="5"/>
      <c r="U227" s="80"/>
      <c r="V227" s="48551" t="n">
        <v>-0.002332656578259207</v>
      </c>
      <c r="W227" s="50952" t="n">
        <v>0.0569983611476899</v>
      </c>
      <c r="X227" t="n" s="53353">
        <v>-0.040924976285107585</v>
      </c>
      <c r="Y227"/>
      <c r="Z227" t="n" s="58111">
        <v>0.7695658554478784</v>
      </c>
      <c r="AA227" t="n" s="60637">
        <v>0.0</v>
      </c>
      <c r="AB227" t="n" s="63167">
        <v>0.0</v>
      </c>
      <c r="AC227" t="n" s="65697">
        <v>0.0960505306106237</v>
      </c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</row>
    <row r="228" spans="1:23" x14ac:dyDescent="0.25">
      <c r="A228" s="116" t="str">
        <f>IF(ISBLANK(TBL_DATA[[#This Row],[Row.names]]), "",   DATE(YEAR(TBL_DATA[[#This Row],[Row.names]]), MONTH(TBL_DATA[[#This Row],[Row.names]]), DAY(TBL_DATA[[#This Row],[Row.names]])))</f>
        <v/>
      </c>
      <c r="B228" s="428" t="s">
        <v>373</v>
      </c>
      <c r="C228" s="2959" t="s">
        <v>2904</v>
      </c>
      <c r="D228" s="5490" t="n">
        <v>-0.001160092807424573</v>
      </c>
      <c r="E228" s="8020" t="n">
        <v>-0.13670250638022985</v>
      </c>
      <c r="F228" s="5"/>
      <c r="G228" s="2"/>
      <c r="H228" s="113"/>
      <c r="I228" s="5"/>
      <c r="J228" s="19664" t="n">
        <v>-0.04717634447899488</v>
      </c>
      <c r="K228" s="22128" t="n">
        <v>0.9416671996811167</v>
      </c>
      <c r="L228" s="24592" t="n">
        <v>0.5920396390202212</v>
      </c>
      <c r="M228" s="27056" t="n">
        <v>0.003445545460060453</v>
      </c>
      <c r="N228" s="29520" t="n">
        <v>0.08563459951325182</v>
      </c>
      <c r="O228" s="31988" t="n">
        <v>0.05958942484423272</v>
      </c>
      <c r="P228" s="34518" t="n">
        <v>-0.13670250638022985</v>
      </c>
      <c r="Q228" s="36986" t="n">
        <v>-0.014025742647974819</v>
      </c>
      <c r="R228" s="39454" t="n">
        <v>-0.012212303400652847</v>
      </c>
      <c r="S228" s="5"/>
      <c r="T228" s="5"/>
      <c r="U228" s="80"/>
      <c r="V228" s="48552" t="n">
        <v>0.0029781861385480557</v>
      </c>
      <c r="W228" s="50953" t="n">
        <v>0.05683025517646733</v>
      </c>
      <c r="X228" t="n" s="53354">
        <v>0.05240494045469787</v>
      </c>
      <c r="Y228"/>
      <c r="Z228" t="n" s="58112">
        <v>0.7694411212173558</v>
      </c>
      <c r="AA228" t="n" s="60638">
        <v>0.0</v>
      </c>
      <c r="AB228" t="n" s="63168">
        <v>0.0</v>
      </c>
      <c r="AC228" t="n" s="65698">
        <v>0.09456554242622651</v>
      </c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</row>
    <row r="229" spans="1:23" x14ac:dyDescent="0.25">
      <c r="A229" s="116" t="str">
        <f>IF(ISBLANK(TBL_DATA[[#This Row],[Row.names]]), "",   DATE(YEAR(TBL_DATA[[#This Row],[Row.names]]), MONTH(TBL_DATA[[#This Row],[Row.names]]), DAY(TBL_DATA[[#This Row],[Row.names]])))</f>
        <v/>
      </c>
      <c r="B229" s="429" t="s">
        <v>374</v>
      </c>
      <c r="C229" s="2960" t="s">
        <v>2905</v>
      </c>
      <c r="D229" s="5491" t="n">
        <v>-0.00580720092915199</v>
      </c>
      <c r="E229" s="8021" t="n">
        <v>-0.14171584838731321</v>
      </c>
      <c r="F229" s="5"/>
      <c r="G229" s="2"/>
      <c r="H229" s="113"/>
      <c r="I229" s="5"/>
      <c r="J229" s="19665" t="n">
        <v>-0.05801173363054535</v>
      </c>
      <c r="K229" s="22129" t="n">
        <v>0.9470796829951551</v>
      </c>
      <c r="L229" s="24593" t="n">
        <v>0.5904286874755518</v>
      </c>
      <c r="M229" s="27057" t="n">
        <v>0.003480566759005384</v>
      </c>
      <c r="N229" s="29521" t="n">
        <v>0.08633471776669899</v>
      </c>
      <c r="O229" s="31989" t="n">
        <v>0.060527649519205085</v>
      </c>
      <c r="P229" s="34519" t="n">
        <v>-0.14171584838731321</v>
      </c>
      <c r="Q229" s="36987" t="n">
        <v>-0.014197136304634721</v>
      </c>
      <c r="R229" s="39455" t="n">
        <v>-0.012368871018237608</v>
      </c>
      <c r="S229" s="5"/>
      <c r="T229" s="5"/>
      <c r="U229" s="80"/>
      <c r="V229" s="48553" t="n">
        <v>-0.01252723872092465</v>
      </c>
      <c r="W229" s="50954" t="n">
        <v>0.05700582478687652</v>
      </c>
      <c r="X229" t="n" s="53355">
        <v>-0.21975366145055028</v>
      </c>
      <c r="Y229"/>
      <c r="Z229" t="n" s="58113">
        <v>0.7683935758942494</v>
      </c>
      <c r="AA229" t="n" s="60639">
        <v>0.0</v>
      </c>
      <c r="AB229" t="n" s="63169">
        <v>0.0</v>
      </c>
      <c r="AC229" t="n" s="65699">
        <v>0.09083155871430286</v>
      </c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</row>
    <row r="230" spans="1:23" x14ac:dyDescent="0.25">
      <c r="A230" s="116" t="str">
        <f>IF(ISBLANK(TBL_DATA[[#This Row],[Row.names]]), "",   DATE(YEAR(TBL_DATA[[#This Row],[Row.names]]), MONTH(TBL_DATA[[#This Row],[Row.names]]), DAY(TBL_DATA[[#This Row],[Row.names]])))</f>
        <v/>
      </c>
      <c r="B230" s="430" t="s">
        <v>375</v>
      </c>
      <c r="C230" s="2961" t="s">
        <v>2906</v>
      </c>
      <c r="D230" s="5492" t="n">
        <v>-0.003504672897196359</v>
      </c>
      <c r="E230" s="8022" t="n">
        <v>-0.14472385359156337</v>
      </c>
      <c r="F230" s="5"/>
      <c r="G230" s="2"/>
      <c r="H230" s="113"/>
      <c r="I230" s="5"/>
      <c r="J230" s="19666" t="n">
        <v>-0.0613589828498442</v>
      </c>
      <c r="K230" s="22130" t="n">
        <v>0.9445422868303226</v>
      </c>
      <c r="L230" s="24594" t="n">
        <v>0.5932142680849491</v>
      </c>
      <c r="M230" s="27058" t="n">
        <v>0.003476551443273395</v>
      </c>
      <c r="N230" s="29522" t="n">
        <v>0.0865298746791942</v>
      </c>
      <c r="O230" s="31990" t="n">
        <v>0.060932153127762505</v>
      </c>
      <c r="P230" s="34520" t="n">
        <v>-0.14472385359156337</v>
      </c>
      <c r="Q230" s="36988" t="n">
        <v>-0.01432275093072051</v>
      </c>
      <c r="R230" s="39456" t="n">
        <v>-0.012490352908180333</v>
      </c>
      <c r="S230" s="5"/>
      <c r="T230" s="5"/>
      <c r="U230" s="80"/>
      <c r="V230" s="48554" t="n">
        <v>-0.014534857062298734</v>
      </c>
      <c r="W230" s="50955" t="n">
        <v>0.05696521042046218</v>
      </c>
      <c r="X230" t="n" s="53356">
        <v>-0.25515322343262586</v>
      </c>
      <c r="Y230"/>
      <c r="Z230" t="n" s="58114">
        <v>0.7702040431502221</v>
      </c>
      <c r="AA230" t="n" s="60640">
        <v>0.0</v>
      </c>
      <c r="AB230" t="n" s="63170">
        <v>0.0</v>
      </c>
      <c r="AC230" t="n" s="65700">
        <v>0.09082731434282815</v>
      </c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</row>
    <row r="231" spans="1:23" x14ac:dyDescent="0.25">
      <c r="A231" s="116" t="str">
        <f>IF(ISBLANK(TBL_DATA[[#This Row],[Row.names]]), "",   DATE(YEAR(TBL_DATA[[#This Row],[Row.names]]), MONTH(TBL_DATA[[#This Row],[Row.names]]), DAY(TBL_DATA[[#This Row],[Row.names]])))</f>
        <v/>
      </c>
      <c r="B231" s="431" t="s">
        <v>376</v>
      </c>
      <c r="C231" s="2962" t="s">
        <v>2907</v>
      </c>
      <c r="D231" s="5493" t="n">
        <v>0.0011723329425556983</v>
      </c>
      <c r="E231" s="8023" t="n">
        <v>-0.14372118519014665</v>
      </c>
      <c r="F231" s="5"/>
      <c r="G231" s="2"/>
      <c r="H231" s="113"/>
      <c r="I231" s="5"/>
      <c r="J231" s="19667" t="n">
        <v>-0.05752391640355636</v>
      </c>
      <c r="K231" s="22131" t="n">
        <v>0.9484665518563302</v>
      </c>
      <c r="L231" s="24595" t="n">
        <v>0.5932768425884439</v>
      </c>
      <c r="M231" s="27059" t="n">
        <v>0.003472520968406512</v>
      </c>
      <c r="N231" s="29523" t="n">
        <v>0.08643620624154463</v>
      </c>
      <c r="O231" s="31991" t="n">
        <v>0.060932153127762505</v>
      </c>
      <c r="P231" s="34521" t="n">
        <v>-0.14372118519014665</v>
      </c>
      <c r="Q231" s="36989" t="n">
        <v>-0.014325933797324317</v>
      </c>
      <c r="R231" s="39457" t="n">
        <v>-0.012495519342431266</v>
      </c>
      <c r="S231" s="5"/>
      <c r="T231" s="5"/>
      <c r="U231" s="80"/>
      <c r="V231" s="48555" t="n">
        <v>-0.012863869107116566</v>
      </c>
      <c r="W231" s="50956" t="n">
        <v>0.05693780336607684</v>
      </c>
      <c r="X231" t="n" s="53357">
        <v>-0.225928440273844</v>
      </c>
      <c r="Y231"/>
      <c r="Z231" t="n" s="58115">
        <v>0.7702446641090376</v>
      </c>
      <c r="AA231" t="n" s="60641">
        <v>0.0</v>
      </c>
      <c r="AB231" t="n" s="63171">
        <v>0.0</v>
      </c>
      <c r="AC231" t="n" s="65701">
        <v>0.08845834199072453</v>
      </c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</row>
    <row r="232" spans="1:23" x14ac:dyDescent="0.25">
      <c r="A232" s="116" t="str">
        <f>IF(ISBLANK(TBL_DATA[[#This Row],[Row.names]]), "",   DATE(YEAR(TBL_DATA[[#This Row],[Row.names]]), MONTH(TBL_DATA[[#This Row],[Row.names]]), DAY(TBL_DATA[[#This Row],[Row.names]])))</f>
        <v/>
      </c>
      <c r="B232" s="432" t="s">
        <v>377</v>
      </c>
      <c r="C232" s="2963" t="s">
        <v>2908</v>
      </c>
      <c r="D232" s="5494" t="n">
        <v>0.003512880562061005</v>
      </c>
      <c r="E232" s="8024" t="n">
        <v>-0.1407131799858965</v>
      </c>
      <c r="F232" s="5"/>
      <c r="G232" s="2"/>
      <c r="H232" s="113"/>
      <c r="I232" s="5"/>
      <c r="J232" s="19668" t="n">
        <v>-0.02774267128054364</v>
      </c>
      <c r="K232" s="22132" t="n">
        <v>0.9444025317512107</v>
      </c>
      <c r="L232" s="24596" t="n">
        <v>0.5872590887869225</v>
      </c>
      <c r="M232" s="27060" t="n">
        <v>0.0035032934234339517</v>
      </c>
      <c r="N232" s="29524" t="n">
        <v>0.08656414122340769</v>
      </c>
      <c r="O232" s="31992" t="n">
        <v>0.06075058823511337</v>
      </c>
      <c r="P232" s="34522" t="n">
        <v>-0.1407131799858965</v>
      </c>
      <c r="Q232" s="36990" t="n">
        <v>-0.014254177601745356</v>
      </c>
      <c r="R232" s="39458" t="n">
        <v>-0.012421053934471626</v>
      </c>
      <c r="S232" s="5"/>
      <c r="T232" s="5"/>
      <c r="U232" s="80"/>
      <c r="V232" s="48556" t="n">
        <v>-0.0014776190268804834</v>
      </c>
      <c r="W232" s="50957" t="n">
        <v>0.05729375976822504</v>
      </c>
      <c r="X232" t="n" s="53358">
        <v>-0.025790226245545975</v>
      </c>
      <c r="Y232"/>
      <c r="Z232" t="n" s="58116">
        <v>0.7663283165764674</v>
      </c>
      <c r="AA232" t="n" s="60642">
        <v>0.0</v>
      </c>
      <c r="AB232" t="n" s="63172">
        <v>0.0</v>
      </c>
      <c r="AC232" t="n" s="65702">
        <v>0.0850349704209543</v>
      </c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</row>
    <row r="233" spans="1:23" x14ac:dyDescent="0.25">
      <c r="A233" s="116" t="str">
        <f>IF(ISBLANK(TBL_DATA[[#This Row],[Row.names]]), "",   DATE(YEAR(TBL_DATA[[#This Row],[Row.names]]), MONTH(TBL_DATA[[#This Row],[Row.names]]), DAY(TBL_DATA[[#This Row],[Row.names]])))</f>
        <v/>
      </c>
      <c r="B233" s="433" t="s">
        <v>378</v>
      </c>
      <c r="C233" s="2964" t="s">
        <v>2909</v>
      </c>
      <c r="D233" s="5495" t="n">
        <v>0.002333722287047868</v>
      </c>
      <c r="E233" s="8025" t="n">
        <v>-0.13870784318306306</v>
      </c>
      <c r="F233" s="5"/>
      <c r="G233" s="2"/>
      <c r="H233"/>
      <c r="I233"/>
      <c r="J233" t="n" s="19669">
        <v>-0.03591842744042928</v>
      </c>
      <c r="K233" s="22133" t="n">
        <v>0.9428887269510526</v>
      </c>
      <c r="L233" s="24597" t="n">
        <v>0.5889458250225871</v>
      </c>
      <c r="M233" s="27061" t="n">
        <v>0.0034897972873618056</v>
      </c>
      <c r="N233" s="29525" t="n">
        <v>0.08640740038276049</v>
      </c>
      <c r="O233" s="31993" t="n">
        <v>0.06075058823511337</v>
      </c>
      <c r="P233" s="34523" t="n">
        <v>-0.13870784318306306</v>
      </c>
      <c r="Q233" s="36991" t="n">
        <v>-0.014247116830666921</v>
      </c>
      <c r="R233" s="39459" t="n">
        <v>-0.012417312382420356</v>
      </c>
      <c r="S233"/>
      <c r="T233"/>
      <c r="U233"/>
      <c r="V233" s="48557" t="n">
        <v>-0.0016050179452874458</v>
      </c>
      <c r="W233" t="n" s="50958">
        <v>0.057293423072906136</v>
      </c>
      <c r="X233" t="n" s="53359">
        <v>-0.028013999848552483</v>
      </c>
      <c r="Y233"/>
      <c r="Z233" t="n" s="58117">
        <v>0.7674280585322557</v>
      </c>
      <c r="AA233" t="n" s="60643">
        <v>0.0</v>
      </c>
      <c r="AB233" t="n" s="63173">
        <v>0.0</v>
      </c>
      <c r="AC233" t="n" s="65703">
        <v>0.08315030150026671</v>
      </c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</row>
    <row r="234" spans="1:23" x14ac:dyDescent="0.25">
      <c r="A234" s="116" t="str">
        <f>IF(ISBLANK(TBL_DATA[[#This Row],[Row.names]]), "",   DATE(YEAR(TBL_DATA[[#This Row],[Row.names]]), MONTH(TBL_DATA[[#This Row],[Row.names]]), DAY(TBL_DATA[[#This Row],[Row.names]])))</f>
        <v/>
      </c>
      <c r="B234" s="434" t="s">
        <v>379</v>
      </c>
      <c r="C234" s="2965" t="s">
        <v>2910</v>
      </c>
      <c r="D234" s="5496" t="n">
        <v>0.0011641443538998875</v>
      </c>
      <c r="E234" s="8026" t="n">
        <v>-0.13770517478164634</v>
      </c>
      <c r="F234" s="5"/>
      <c r="G234" s="2"/>
      <c r="H234" s="113"/>
      <c r="I234" s="5"/>
      <c r="J234" s="19670" t="n">
        <v>-0.03679819605085255</v>
      </c>
      <c r="K234" s="22134" t="n">
        <v>0.9394499935582585</v>
      </c>
      <c r="L234" s="24598" t="n">
        <v>0.5884651503550683</v>
      </c>
      <c r="M234" s="27062" t="n">
        <v>0.003492784956752568</v>
      </c>
      <c r="N234" s="29526" t="n">
        <v>0.08643085500805098</v>
      </c>
      <c r="O234" s="31994" t="n">
        <v>0.06075058823511337</v>
      </c>
      <c r="P234" s="34524" t="n">
        <v>-0.13770517478164634</v>
      </c>
      <c r="Q234" s="36992" t="n">
        <v>-0.014232544831695225</v>
      </c>
      <c r="R234" s="39460" t="n">
        <v>-0.012402243697082694</v>
      </c>
      <c r="S234" s="5"/>
      <c r="T234" s="5"/>
      <c r="U234" s="80"/>
      <c r="V234" s="48558" t="n">
        <v>-0.004065290876598349</v>
      </c>
      <c r="W234" s="50959" t="n">
        <v>0.05739235411927491</v>
      </c>
      <c r="X234" t="n" s="53360">
        <v>-0.0708333181132405</v>
      </c>
      <c r="Y234"/>
      <c r="Z234" t="n" s="58118">
        <v>0.7671148221453347</v>
      </c>
      <c r="AA234" t="n" s="60644">
        <v>0.0</v>
      </c>
      <c r="AB234" t="n" s="63174">
        <v>0.0</v>
      </c>
      <c r="AC234" t="n" s="65704">
        <v>0.08049320280256964</v>
      </c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</row>
    <row r="235" spans="1:23" x14ac:dyDescent="0.25">
      <c r="A235" s="116" t="str">
        <f>IF(ISBLANK(TBL_DATA[[#This Row],[Row.names]]), "",   DATE(YEAR(TBL_DATA[[#This Row],[Row.names]]), MONTH(TBL_DATA[[#This Row],[Row.names]]), DAY(TBL_DATA[[#This Row],[Row.names]])))</f>
        <v/>
      </c>
      <c r="B235" s="435" t="s">
        <v>380</v>
      </c>
      <c r="C235" s="2966" t="s">
        <v>2911</v>
      </c>
      <c r="D235" s="5497" t="n">
        <v>0.0011627906976743319</v>
      </c>
      <c r="E235" s="8027" t="n">
        <v>-0.13670250638022974</v>
      </c>
      <c r="F235" s="10324" t="n">
        <v>-0.004439019855889237</v>
      </c>
      <c r="G235" s="12618" t="n">
        <v>0.5081866021363908</v>
      </c>
      <c r="H235" s="14912" t="n">
        <v>0.5059774496385555</v>
      </c>
      <c r="I235" s="17206" t="n">
        <v>0.0038268314252574084</v>
      </c>
      <c r="J235" s="19671" t="n">
        <v>-0.04756979625396729</v>
      </c>
      <c r="K235" s="22135" t="n">
        <v>0.9449949475689913</v>
      </c>
      <c r="L235" s="24599" t="n">
        <v>0.593418017127959</v>
      </c>
      <c r="M235" s="27063" t="n">
        <v>0.00347168257587459</v>
      </c>
      <c r="N235" s="29527" t="n">
        <v>0.08643033879192</v>
      </c>
      <c r="O235" s="31995" t="n">
        <v>0.06075058823511337</v>
      </c>
      <c r="P235" s="34525" t="n">
        <v>-0.13670250638022974</v>
      </c>
      <c r="Q235" s="36993" t="n">
        <v>-0.014232632158486948</v>
      </c>
      <c r="R235" s="39461" t="n">
        <v>-0.012402341955514169</v>
      </c>
      <c r="S235" s="5"/>
      <c r="T235" s="5"/>
      <c r="U235" s="80"/>
      <c r="V235" s="48559" t="n">
        <v>-8.20910727282298E-4</v>
      </c>
      <c r="W235" s="50960" t="n">
        <v>0.05736664640018435</v>
      </c>
      <c r="X235" t="n" s="53361">
        <v>-0.014309895711101911</v>
      </c>
      <c r="Y235" t="n" s="55654">
        <v>0.7113209188815942</v>
      </c>
      <c r="Z235" t="n" s="58119">
        <v>0.7703363013177811</v>
      </c>
      <c r="AA235" t="n" s="60645">
        <v>0.0</v>
      </c>
      <c r="AB235" t="n" s="63175">
        <v>0.0</v>
      </c>
      <c r="AC235" t="n" s="65705">
        <v>0.07741102270442615</v>
      </c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</row>
    <row r="236" spans="1:23" x14ac:dyDescent="0.25">
      <c r="A236" s="116" t="str">
        <f>IF(ISBLANK(TBL_DATA[[#This Row],[Row.names]]), "",   DATE(YEAR(TBL_DATA[[#This Row],[Row.names]]), MONTH(TBL_DATA[[#This Row],[Row.names]]), DAY(TBL_DATA[[#This Row],[Row.names]])))</f>
        <v/>
      </c>
      <c r="B236" s="436" t="s">
        <v>381</v>
      </c>
      <c r="C236" s="2967" t="s">
        <v>2912</v>
      </c>
      <c r="D236" s="5498" t="n">
        <v>0.0034843205574914826</v>
      </c>
      <c r="E236" s="8028" t="n">
        <v>-0.13369450117597959</v>
      </c>
      <c r="F236" s="10325" t="n">
        <v>0.01920077740300541</v>
      </c>
      <c r="G236" s="12619" t="n">
        <v>0.5106206797131015</v>
      </c>
      <c r="H236" s="14913" t="n">
        <v>0.5129007002117723</v>
      </c>
      <c r="I236" s="17207" t="n">
        <v>0.0037965236753917148</v>
      </c>
      <c r="J236" s="19672" t="n">
        <v>-0.029863756006049957</v>
      </c>
      <c r="K236" s="22136" t="n">
        <v>0.9468417244235962</v>
      </c>
      <c r="L236" s="24600" t="n">
        <v>0.5998115139443874</v>
      </c>
      <c r="M236" s="27064" t="n">
        <v>0.003441197942082581</v>
      </c>
      <c r="N236" s="29528" t="n">
        <v>0.08635303981232818</v>
      </c>
      <c r="O236" s="31996" t="n">
        <v>0.060341999037959046</v>
      </c>
      <c r="P236" s="34526" t="n">
        <v>-0.13369450117597959</v>
      </c>
      <c r="Q236" s="36994" t="n">
        <v>-0.014108625580719287</v>
      </c>
      <c r="R236" s="39462" t="n">
        <v>-0.012279972297918567</v>
      </c>
      <c r="S236" s="5"/>
      <c r="T236" s="5"/>
      <c r="U236" s="80"/>
      <c r="V236" s="48560" t="n">
        <v>0.012361383417051286</v>
      </c>
      <c r="W236" s="50961" t="n">
        <v>0.056536440181867514</v>
      </c>
      <c r="X236" t="n" s="53362">
        <v>0.2186445304530485</v>
      </c>
      <c r="Y236" t="n" s="55655">
        <v>0.7161708596499666</v>
      </c>
      <c r="Z236" t="n" s="58120">
        <v>0.7744749924590124</v>
      </c>
      <c r="AA236" t="n" s="60646">
        <v>0.0</v>
      </c>
      <c r="AB236" t="n" s="63176">
        <v>0.0</v>
      </c>
      <c r="AC236" t="n" s="65706">
        <v>0.07446236615600135</v>
      </c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</row>
    <row r="237" spans="1:23" x14ac:dyDescent="0.25">
      <c r="A237" s="116" t="str">
        <f>IF(ISBLANK(TBL_DATA[[#This Row],[Row.names]]), "",   DATE(YEAR(TBL_DATA[[#This Row],[Row.names]]), MONTH(TBL_DATA[[#This Row],[Row.names]]), DAY(TBL_DATA[[#This Row],[Row.names]])))</f>
        <v/>
      </c>
      <c r="B237" s="437" t="s">
        <v>382</v>
      </c>
      <c r="C237" s="2968" t="s">
        <v>2913</v>
      </c>
      <c r="D237" s="5499" t="n">
        <v>0.0</v>
      </c>
      <c r="E237" s="8029" t="n">
        <v>-0.13369450117597959</v>
      </c>
      <c r="F237" s="5"/>
      <c r="G237" s="2"/>
      <c r="H237" s="113"/>
      <c r="I237" s="5"/>
      <c r="J237" s="5"/>
      <c r="K237" s="5"/>
      <c r="L237" s="5"/>
      <c r="M237" s="5"/>
      <c r="N237" s="29529" t="n">
        <v>0.08408410641438306</v>
      </c>
      <c r="O237" s="31997" t="n">
        <v>0.05733089558328459</v>
      </c>
      <c r="P237" s="34527" t="n">
        <v>-0.13369450117597959</v>
      </c>
      <c r="Q237" s="36995" t="n">
        <v>-0.013581330508520912</v>
      </c>
      <c r="R237" s="39463" t="n">
        <v>-0.011800725244824395</v>
      </c>
      <c r="S237" s="5"/>
      <c r="T237" s="5"/>
      <c r="U237" s="80"/>
      <c r="V237" s="5"/>
      <c r="W237" s="5"/>
      <c r="X237"/>
      <c r="Y237"/>
      <c r="Z237"/>
      <c r="AA237" t="n" s="60647">
        <v>0.0</v>
      </c>
      <c r="AB237" t="n" s="63177">
        <v>0.0</v>
      </c>
      <c r="AC237" t="n" s="65707">
        <v>0.07320139128341129</v>
      </c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</row>
    <row r="238" spans="1:23" x14ac:dyDescent="0.25">
      <c r="A238" s="116" t="str">
        <f>IF(ISBLANK(TBL_DATA[[#This Row],[Row.names]]), "",   DATE(YEAR(TBL_DATA[[#This Row],[Row.names]]), MONTH(TBL_DATA[[#This Row],[Row.names]]), DAY(TBL_DATA[[#This Row],[Row.names]])))</f>
        <v/>
      </c>
      <c r="B238" s="438" t="s">
        <v>383</v>
      </c>
      <c r="C238" s="2969" t="s">
        <v>2914</v>
      </c>
      <c r="D238" s="5500" t="n">
        <v>0.0011574074074074403</v>
      </c>
      <c r="E238" s="8030" t="n">
        <v>-0.13269183277456287</v>
      </c>
      <c r="F238" s="10326" t="n">
        <v>0.05034405820310117</v>
      </c>
      <c r="G238" s="12620" t="n">
        <v>0.4988691700424068</v>
      </c>
      <c r="H238" s="14914" t="n">
        <v>0.5101473942856227</v>
      </c>
      <c r="I238" s="17208" t="n">
        <v>0.003707563563454398</v>
      </c>
      <c r="J238" s="19673" t="n">
        <v>-0.0014779065803152136</v>
      </c>
      <c r="K238" s="22137" t="n">
        <v>0.9252999211106032</v>
      </c>
      <c r="L238" s="24601" t="n">
        <v>0.592656443166773</v>
      </c>
      <c r="M238" s="27065" t="n">
        <v>0.003380931095247981</v>
      </c>
      <c r="N238" s="29530" t="n">
        <v>0.08390285234736658</v>
      </c>
      <c r="O238" s="31998" t="n">
        <v>0.05713373300160501</v>
      </c>
      <c r="P238" s="34528" t="n">
        <v>-0.13269183277456287</v>
      </c>
      <c r="Q238" s="36996" t="n">
        <v>-0.013495067083262499</v>
      </c>
      <c r="R238" s="39464" t="n">
        <v>-0.011718300142401992</v>
      </c>
      <c r="S238" s="5"/>
      <c r="T238" s="5"/>
      <c r="U238" s="80"/>
      <c r="V238" s="48561" t="n">
        <v>0.014774931175364214</v>
      </c>
      <c r="W238" s="50962" t="n">
        <v>0.05656376526310169</v>
      </c>
      <c r="X238" t="n" s="53363">
        <v>0.26120840977682164</v>
      </c>
      <c r="Y238" t="n" s="55656">
        <v>0.7142460320405165</v>
      </c>
      <c r="Z238" t="n" s="58121">
        <v>0.7698418299668918</v>
      </c>
      <c r="AA238" t="n" s="60648">
        <v>0.0</v>
      </c>
      <c r="AB238" t="n" s="63178">
        <v>0.0</v>
      </c>
      <c r="AC238" t="n" s="65708">
        <v>0.07021343732258213</v>
      </c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</row>
    <row r="239" spans="1:23" x14ac:dyDescent="0.25">
      <c r="A239" s="116" t="str">
        <f>IF(ISBLANK(TBL_DATA[[#This Row],[Row.names]]), "",   DATE(YEAR(TBL_DATA[[#This Row],[Row.names]]), MONTH(TBL_DATA[[#This Row],[Row.names]]), DAY(TBL_DATA[[#This Row],[Row.names]])))</f>
        <v/>
      </c>
      <c r="B239" s="439" t="s">
        <v>384</v>
      </c>
      <c r="C239" s="2970" t="s">
        <v>2915</v>
      </c>
      <c r="D239" s="5501" t="n">
        <v>0.003468208092485492</v>
      </c>
      <c r="E239" s="8031" t="n">
        <v>-0.12968382757031283</v>
      </c>
      <c r="F239" s="10327" t="n">
        <v>0.07450920935185668</v>
      </c>
      <c r="G239" s="12621" t="n">
        <v>0.502236541616495</v>
      </c>
      <c r="H239" s="14915" t="n">
        <v>0.5169159359571085</v>
      </c>
      <c r="I239" s="17209" t="n">
        <v>0.0036825821533501358</v>
      </c>
      <c r="J239" s="19674" t="n">
        <v>0.005836038666843235</v>
      </c>
      <c r="K239" s="22138" t="n">
        <v>0.9242205694534547</v>
      </c>
      <c r="L239" s="24602" t="n">
        <v>0.5940050622831872</v>
      </c>
      <c r="M239" s="27066" t="n">
        <v>0.0033759919139716107</v>
      </c>
      <c r="N239" s="29531" t="n">
        <v>0.08403108952911463</v>
      </c>
      <c r="O239" s="31999" t="n">
        <v>0.05713373300160501</v>
      </c>
      <c r="P239" s="34529" t="n">
        <v>-0.12968382757031283</v>
      </c>
      <c r="Q239" s="36997" t="n">
        <v>-0.013499167587440906</v>
      </c>
      <c r="R239" s="39465" t="n">
        <v>-0.01171968503467038</v>
      </c>
      <c r="S239" s="5"/>
      <c r="T239" s="5"/>
      <c r="U239" s="80"/>
      <c r="V239" s="48562" t="n">
        <v>0.014096536844874885</v>
      </c>
      <c r="W239" s="50963" t="n">
        <v>0.056560856037518044</v>
      </c>
      <c r="X239" t="n" s="53364">
        <v>0.24922778459230438</v>
      </c>
      <c r="Y239" t="n" s="55657">
        <v>0.7189686613177995</v>
      </c>
      <c r="Z239" t="n" s="58122">
        <v>0.7707172388646741</v>
      </c>
      <c r="AA239" t="n" s="60649">
        <v>0.0</v>
      </c>
      <c r="AB239" t="n" s="63179">
        <v>0.0</v>
      </c>
      <c r="AC239" t="n" s="65709">
        <v>0.06757837253685833</v>
      </c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</row>
    <row r="240" spans="1:23" x14ac:dyDescent="0.25">
      <c r="A240" s="116" t="str">
        <f>IF(ISBLANK(TBL_DATA[[#This Row],[Row.names]]), "",   DATE(YEAR(TBL_DATA[[#This Row],[Row.names]]), MONTH(TBL_DATA[[#This Row],[Row.names]]), DAY(TBL_DATA[[#This Row],[Row.names]])))</f>
        <v/>
      </c>
      <c r="B240" s="440" t="s">
        <v>385</v>
      </c>
      <c r="C240" s="2971" t="s">
        <v>2916</v>
      </c>
      <c r="D240" s="5502" t="n">
        <v>-0.0023041474654377225</v>
      </c>
      <c r="E240" s="8032" t="n">
        <v>-0.13168916437314615</v>
      </c>
      <c r="F240" s="10328" t="n">
        <v>0.06729829469319348</v>
      </c>
      <c r="G240" s="12622" t="n">
        <v>0.5015921805084912</v>
      </c>
      <c r="H240" s="14916" t="n">
        <v>0.5210642035838079</v>
      </c>
      <c r="I240" s="17210" t="n">
        <v>0.003671262735478901</v>
      </c>
      <c r="J240" s="19675" t="n">
        <v>-0.011815692348821072</v>
      </c>
      <c r="K240" s="22139" t="n">
        <v>0.9271862823356587</v>
      </c>
      <c r="L240" s="24603" t="n">
        <v>0.5966817721003592</v>
      </c>
      <c r="M240" s="27067" t="n">
        <v>0.003368997914872661</v>
      </c>
      <c r="N240" s="29532" t="n">
        <v>0.08376361869565697</v>
      </c>
      <c r="O240" s="32000" t="n">
        <v>0.05731927973089527</v>
      </c>
      <c r="P240" s="34530" t="n">
        <v>-0.13168916437314615</v>
      </c>
      <c r="Q240" s="36998" t="n">
        <v>-0.013566599029234643</v>
      </c>
      <c r="R240" s="39466" t="n">
        <v>-0.01179278056679283</v>
      </c>
      <c r="S240" s="5"/>
      <c r="T240" s="5"/>
      <c r="U240" s="80"/>
      <c r="V240" s="48563" t="n">
        <v>0.006141325811430676</v>
      </c>
      <c r="W240" s="50964" t="n">
        <v>0.056545628202624015</v>
      </c>
      <c r="X240" t="n" s="53365">
        <v>0.10860832228132689</v>
      </c>
      <c r="Y240" t="n" s="55658">
        <v>0.7218477703669991</v>
      </c>
      <c r="Z240" t="n" s="58123">
        <v>0.7724517927355462</v>
      </c>
      <c r="AA240" t="n" s="60650">
        <v>0.0</v>
      </c>
      <c r="AB240" t="n" s="63180">
        <v>0.0</v>
      </c>
      <c r="AC240" t="n" s="65710">
        <v>0.06675735733869528</v>
      </c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</row>
    <row r="241" spans="1:23" x14ac:dyDescent="0.25">
      <c r="A241" s="116" t="str">
        <f>IF(ISBLANK(TBL_DATA[[#This Row],[Row.names]]), "",   DATE(YEAR(TBL_DATA[[#This Row],[Row.names]]), MONTH(TBL_DATA[[#This Row],[Row.names]]), DAY(TBL_DATA[[#This Row],[Row.names]])))</f>
        <v/>
      </c>
      <c r="B241" s="441" t="s">
        <v>386</v>
      </c>
      <c r="C241" s="2972" t="s">
        <v>2917</v>
      </c>
      <c r="D241" s="5503" t="n">
        <v>0.009237875288683695</v>
      </c>
      <c r="E241" s="8033" t="n">
        <v>-0.12366781716181252</v>
      </c>
      <c r="F241" s="10329" t="n">
        <v>0.07661222892358688</v>
      </c>
      <c r="G241" s="12623" t="n">
        <v>0.5093289753187832</v>
      </c>
      <c r="H241" s="14917" t="n">
        <v>0.5243158595944998</v>
      </c>
      <c r="I241" s="17211" t="n">
        <v>0.0037194255495826027</v>
      </c>
      <c r="J241" s="19676" t="n">
        <v>-0.0035341544562617067</v>
      </c>
      <c r="K241" s="22140" t="n">
        <v>0.9393919194052964</v>
      </c>
      <c r="L241" s="24604" t="n">
        <v>0.5969226428717457</v>
      </c>
      <c r="M241" s="27068" t="n">
        <v>0.0034238185073966047</v>
      </c>
      <c r="N241" s="29533" t="n">
        <v>0.08553330294418801</v>
      </c>
      <c r="O241" s="32001" t="n">
        <v>0.05731927973089527</v>
      </c>
      <c r="P241" s="34531" t="n">
        <v>-0.12366781716181252</v>
      </c>
      <c r="Q241" s="36999" t="n">
        <v>-0.013752240536423122</v>
      </c>
      <c r="R241" s="39467" t="n">
        <v>-0.011940946393708438</v>
      </c>
      <c r="S241" s="5"/>
      <c r="T241" s="5"/>
      <c r="U241" s="80"/>
      <c r="V241" s="48564" t="n">
        <v>0.01571314506704602</v>
      </c>
      <c r="W241" s="50965" t="n">
        <v>0.05710742995763351</v>
      </c>
      <c r="X241" t="n" s="53366">
        <v>0.2751506253862796</v>
      </c>
      <c r="Y241" t="n" s="55659">
        <v>0.7240965816757456</v>
      </c>
      <c r="Z241" t="n" s="58124">
        <v>0.772607690145358</v>
      </c>
      <c r="AA241" t="n" s="60651">
        <v>0.0</v>
      </c>
      <c r="AB241" t="n" s="63181">
        <v>0.0</v>
      </c>
      <c r="AC241" t="n" s="65711">
        <v>0.06479946923969178</v>
      </c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</row>
    <row r="242" spans="1:23" x14ac:dyDescent="0.25">
      <c r="A242" s="116" t="str">
        <f>IF(ISBLANK(TBL_DATA[[#This Row],[Row.names]]), "",   DATE(YEAR(TBL_DATA[[#This Row],[Row.names]]), MONTH(TBL_DATA[[#This Row],[Row.names]]), DAY(TBL_DATA[[#This Row],[Row.names]])))</f>
        <v/>
      </c>
      <c r="B242" s="442" t="s">
        <v>387</v>
      </c>
      <c r="C242" s="2973" t="s">
        <v>2918</v>
      </c>
      <c r="D242" s="5504" t="n">
        <v>0.009153318077803174</v>
      </c>
      <c r="E242" s="8034" t="n">
        <v>-0.115646469950479</v>
      </c>
      <c r="F242" s="10330" t="n">
        <v>0.11177909123987728</v>
      </c>
      <c r="G242" s="12624" t="n">
        <v>0.5172340397725279</v>
      </c>
      <c r="H242" s="14918" t="n">
        <v>0.5167798473931757</v>
      </c>
      <c r="I242" s="17212" t="n">
        <v>0.0038210998164774643</v>
      </c>
      <c r="J242" s="19677" t="n">
        <v>0.028587820963520194</v>
      </c>
      <c r="K242" s="22141" t="n">
        <v>0.9485172937206837</v>
      </c>
      <c r="L242" s="24605" t="n">
        <v>0.5828108527626347</v>
      </c>
      <c r="M242" s="27069" t="n">
        <v>0.0035504415279647445</v>
      </c>
      <c r="N242" s="29534" t="n">
        <v>0.08541583614903946</v>
      </c>
      <c r="O242" s="32002" t="n">
        <v>0.05731927973089527</v>
      </c>
      <c r="P242" s="34532" t="n">
        <v>-0.115646469950479</v>
      </c>
      <c r="Q242" s="37000" t="n">
        <v>-0.013737130535395646</v>
      </c>
      <c r="R242" s="39468" t="n">
        <v>-0.011928323925731744</v>
      </c>
      <c r="S242" s="5"/>
      <c r="T242" s="5"/>
      <c r="U242" s="80"/>
      <c r="V242" s="48565" t="n">
        <v>0.032090166232999096</v>
      </c>
      <c r="W242" s="50966" t="n">
        <v>0.05802662729038069</v>
      </c>
      <c r="X242" t="n" s="53367">
        <v>0.5530248393106041</v>
      </c>
      <c r="Y242" t="n" s="55660">
        <v>0.7188740135748236</v>
      </c>
      <c r="Z242" t="n" s="58125">
        <v>0.7634204953776356</v>
      </c>
      <c r="AA242" t="n" s="60652">
        <v>0.0</v>
      </c>
      <c r="AB242" t="n" s="63182">
        <v>0.0</v>
      </c>
      <c r="AC242" t="n" s="65712">
        <v>0.07494443833891942</v>
      </c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</row>
    <row r="243" spans="1:23" x14ac:dyDescent="0.25">
      <c r="A243" s="116" t="str">
        <f>IF(ISBLANK(TBL_DATA[[#This Row],[Row.names]]), "",   DATE(YEAR(TBL_DATA[[#This Row],[Row.names]]), MONTH(TBL_DATA[[#This Row],[Row.names]]), DAY(TBL_DATA[[#This Row],[Row.names]])))</f>
        <v/>
      </c>
      <c r="B243" s="443" t="s">
        <v>388</v>
      </c>
      <c r="C243" s="2974" t="s">
        <v>2919</v>
      </c>
      <c r="D243" s="5505" t="n">
        <v>0.0</v>
      </c>
      <c r="E243" s="8035" t="n">
        <v>-0.115646469950479</v>
      </c>
      <c r="F243" s="10331" t="n">
        <v>0.060944133721483995</v>
      </c>
      <c r="G243" s="12625" t="n">
        <v>0.4930621912221239</v>
      </c>
      <c r="H243" s="14919" t="n">
        <v>0.501854544316868</v>
      </c>
      <c r="I243" s="17213" t="n">
        <v>0.003797661157550336</v>
      </c>
      <c r="J243" s="19678" t="n">
        <v>-0.009987912127523813</v>
      </c>
      <c r="K243" s="22142" t="n">
        <v>0.9110217329203703</v>
      </c>
      <c r="L243" s="24606" t="n">
        <v>0.5672759851919118</v>
      </c>
      <c r="M243" s="27070" t="n">
        <v>0.003539513924144704</v>
      </c>
      <c r="N243" s="29535" t="n">
        <v>0.08541583614903946</v>
      </c>
      <c r="O243" s="32003" t="n">
        <v>0.05731927973089527</v>
      </c>
      <c r="P243" s="34533" t="n">
        <v>-0.115646469950479</v>
      </c>
      <c r="Q243" s="37001" t="n">
        <v>-0.013737130535395646</v>
      </c>
      <c r="R243" s="39469" t="n">
        <v>-0.011928323925731744</v>
      </c>
      <c r="S243" s="5"/>
      <c r="T243" s="5"/>
      <c r="U243" s="80"/>
      <c r="V243" s="48566" t="n">
        <v>0.026757770169821615</v>
      </c>
      <c r="W243" s="50967" t="n">
        <v>0.05848769214985532</v>
      </c>
      <c r="X243" t="n" s="53368">
        <v>0.4574940331251864</v>
      </c>
      <c r="Y243" t="n" s="55661">
        <v>0.7084169283104885</v>
      </c>
      <c r="Z243" t="n" s="58126">
        <v>0.753177260139943</v>
      </c>
      <c r="AA243" t="n" s="60653">
        <v>0.0</v>
      </c>
      <c r="AB243" t="n" s="63183">
        <v>0.0</v>
      </c>
      <c r="AC243" t="n" s="65713">
        <v>0.08300179086865808</v>
      </c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</row>
    <row r="244" spans="1:23" x14ac:dyDescent="0.25">
      <c r="A244" s="116" t="str">
        <f>IF(ISBLANK(TBL_DATA[[#This Row],[Row.names]]), "",   DATE(YEAR(TBL_DATA[[#This Row],[Row.names]]), MONTH(TBL_DATA[[#This Row],[Row.names]]), DAY(TBL_DATA[[#This Row],[Row.names]])))</f>
        <v/>
      </c>
      <c r="B244" s="444" t="s">
        <v>389</v>
      </c>
      <c r="C244" s="2975" t="s">
        <v>2920</v>
      </c>
      <c r="D244" s="5506" t="n">
        <v>0.006802721088435382</v>
      </c>
      <c r="E244" s="8036" t="n">
        <v>-0.10963045954197892</v>
      </c>
      <c r="F244" s="10332" t="n">
        <v>0.08721595424370565</v>
      </c>
      <c r="G244" s="12626" t="n">
        <v>0.4953772925606532</v>
      </c>
      <c r="H244" s="14920" t="n">
        <v>0.4961358196818783</v>
      </c>
      <c r="I244" s="17214" t="n">
        <v>0.0038605457088239682</v>
      </c>
      <c r="J244" s="19679" t="n">
        <v>0.022146733102056837</v>
      </c>
      <c r="K244" s="22143" t="n">
        <v>0.9091237969521498</v>
      </c>
      <c r="L244" s="24607" t="n">
        <v>0.5527931248221514</v>
      </c>
      <c r="M244" s="27071" t="n">
        <v>0.003637024209664512</v>
      </c>
      <c r="N244" s="29536" t="n">
        <v>0.08448722761282731</v>
      </c>
      <c r="O244" s="32004" t="n">
        <v>0.0549364106793932</v>
      </c>
      <c r="P244" s="34534" t="n">
        <v>-0.10963045954197892</v>
      </c>
      <c r="Q244" s="37002" t="n">
        <v>-0.013344683831164541</v>
      </c>
      <c r="R244" s="39470" t="n">
        <v>-0.01155554188011453</v>
      </c>
      <c r="S244" s="5"/>
      <c r="T244" s="5"/>
      <c r="U244" s="80"/>
      <c r="V244" s="48567" t="n">
        <v>0.04089076434828787</v>
      </c>
      <c r="W244" s="50968" t="n">
        <v>0.059223387152381325</v>
      </c>
      <c r="X244" t="n" s="53369">
        <v>0.6904496063873591</v>
      </c>
      <c r="Y244" t="n" s="55662">
        <v>0.7043690933607737</v>
      </c>
      <c r="Z244" t="n" s="58127">
        <v>0.7435005883132517</v>
      </c>
      <c r="AA244" t="n" s="60654">
        <v>0.0</v>
      </c>
      <c r="AB244" t="n" s="63184">
        <v>0.0</v>
      </c>
      <c r="AC244" t="n" s="65714">
        <v>0.0796135170313644</v>
      </c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</row>
    <row r="245" spans="1:23" x14ac:dyDescent="0.25">
      <c r="A245" s="116" t="str">
        <f>IF(ISBLANK(TBL_DATA[[#This Row],[Row.names]]), "",   DATE(YEAR(TBL_DATA[[#This Row],[Row.names]]), MONTH(TBL_DATA[[#This Row],[Row.names]]), DAY(TBL_DATA[[#This Row],[Row.names]])))</f>
        <v/>
      </c>
      <c r="B245" s="445" t="s">
        <v>390</v>
      </c>
      <c r="C245" s="2976" t="s">
        <v>2921</v>
      </c>
      <c r="D245" s="5507" t="n">
        <v>-0.0045045045045045695</v>
      </c>
      <c r="E245" s="8037" t="n">
        <v>-0.11364113314764568</v>
      </c>
      <c r="F245" s="10333" t="n">
        <v>0.10050597889370927</v>
      </c>
      <c r="G245" s="12627" t="n">
        <v>0.4921897703629884</v>
      </c>
      <c r="H245" s="14921" t="n">
        <v>0.5035876905432652</v>
      </c>
      <c r="I245" s="17215" t="n">
        <v>0.0037780394975629994</v>
      </c>
      <c r="J245" s="19680" t="n">
        <v>0.041133569098527945</v>
      </c>
      <c r="K245" s="22144" t="n">
        <v>0.9123061975987149</v>
      </c>
      <c r="L245" s="24608" t="n">
        <v>0.5734024808526039</v>
      </c>
      <c r="M245" s="27072" t="n">
        <v>0.003502308399176509</v>
      </c>
      <c r="N245" s="29537" t="n">
        <v>0.08512272014340254</v>
      </c>
      <c r="O245" s="32005" t="n">
        <v>0.05567020263713215</v>
      </c>
      <c r="P245" s="34535" t="n">
        <v>-0.11364113314764568</v>
      </c>
      <c r="Q245" s="37003" t="n">
        <v>-0.013522028299345533</v>
      </c>
      <c r="R245" s="39471" t="n">
        <v>-0.011719428854445192</v>
      </c>
      <c r="S245" s="5"/>
      <c r="T245" s="5"/>
      <c r="U245" s="80"/>
      <c r="V245" s="48568" t="n">
        <v>0.03635812200805133</v>
      </c>
      <c r="W245" s="50969" t="n">
        <v>0.05938521914270482</v>
      </c>
      <c r="X245" t="n" s="53370">
        <v>0.61224194392011</v>
      </c>
      <c r="Y245" t="n" s="55663">
        <v>0.7096391269816408</v>
      </c>
      <c r="Z245" t="n" s="58128">
        <v>0.757233438810387</v>
      </c>
      <c r="AA245" t="n" s="60655">
        <v>0.0</v>
      </c>
      <c r="AB245" t="n" s="63185">
        <v>0.0</v>
      </c>
      <c r="AC245" t="n" s="65715">
        <v>0.08239343242145265</v>
      </c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</row>
    <row r="246" spans="1:23" x14ac:dyDescent="0.25">
      <c r="A246" s="116" t="str">
        <f>IF(ISBLANK(TBL_DATA[[#This Row],[Row.names]]), "",   DATE(YEAR(TBL_DATA[[#This Row],[Row.names]]), MONTH(TBL_DATA[[#This Row],[Row.names]]), DAY(TBL_DATA[[#This Row],[Row.names]])))</f>
        <v/>
      </c>
      <c r="B246" s="446" t="s">
        <v>391</v>
      </c>
      <c r="C246" s="2977" t="s">
        <v>2922</v>
      </c>
      <c r="D246" s="5508" t="n">
        <v>-0.005656108597285159</v>
      </c>
      <c r="E246" s="8038" t="n">
        <v>-0.11865447515472927</v>
      </c>
      <c r="F246" s="10334" t="n">
        <v>0.07159351163067584</v>
      </c>
      <c r="G246" s="12628" t="n">
        <v>0.49582515210012595</v>
      </c>
      <c r="H246" s="14922" t="n">
        <v>0.4988861778552911</v>
      </c>
      <c r="I246" s="17216" t="n">
        <v>0.003837078866650375</v>
      </c>
      <c r="J246" s="19681" t="n">
        <v>0.020266575569210188</v>
      </c>
      <c r="K246" s="22145" t="n">
        <v>0.9261479300927701</v>
      </c>
      <c r="L246" s="24609" t="n">
        <v>0.5823347352648536</v>
      </c>
      <c r="M246" s="27073" t="n">
        <v>0.003503053047424644</v>
      </c>
      <c r="N246" s="29538" t="n">
        <v>0.08536898523590317</v>
      </c>
      <c r="O246" s="32006" t="n">
        <v>0.05680790191088285</v>
      </c>
      <c r="P246" s="34536" t="n">
        <v>-0.11865447515472927</v>
      </c>
      <c r="Q246" s="37004" t="n">
        <v>-0.013746305118293972</v>
      </c>
      <c r="R246" s="39472" t="n">
        <v>-0.01193849064598036</v>
      </c>
      <c r="S246" s="5"/>
      <c r="T246" s="5"/>
      <c r="U246" s="80"/>
      <c r="V246" s="48569" t="n">
        <v>0.03748412901844089</v>
      </c>
      <c r="W246" s="50970" t="n">
        <v>0.05933550771449767</v>
      </c>
      <c r="X246" t="n" s="53371">
        <v>0.6317318324602833</v>
      </c>
      <c r="Y246" t="n" s="55664">
        <v>0.7063187508875091</v>
      </c>
      <c r="Z246" t="n" s="58129">
        <v>0.7631085999154076</v>
      </c>
      <c r="AA246" t="n" s="60656">
        <v>0.0</v>
      </c>
      <c r="AB246" t="n" s="63186">
        <v>0.0</v>
      </c>
      <c r="AC246" t="n" s="65716">
        <v>0.08147816341128565</v>
      </c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</row>
    <row r="247" spans="1:23" x14ac:dyDescent="0.25">
      <c r="A247" s="116" t="str">
        <f>IF(ISBLANK(TBL_DATA[[#This Row],[Row.names]]), "",   DATE(YEAR(TBL_DATA[[#This Row],[Row.names]]), MONTH(TBL_DATA[[#This Row],[Row.names]]), DAY(TBL_DATA[[#This Row],[Row.names]])))</f>
        <v/>
      </c>
      <c r="B247" s="447" t="s">
        <v>392</v>
      </c>
      <c r="C247" s="2978" t="s">
        <v>2923</v>
      </c>
      <c r="D247" s="5509" t="n">
        <v>0.006825938566553003</v>
      </c>
      <c r="E247" s="8039" t="n">
        <v>-0.11263846474622896</v>
      </c>
      <c r="F247" s="10335" t="n">
        <v>0.06172678025286493</v>
      </c>
      <c r="G247" s="12629" t="n">
        <v>0.49780843871393204</v>
      </c>
      <c r="H247" s="14923" t="n">
        <v>0.509336015879737</v>
      </c>
      <c r="I247" s="17217" t="n">
        <v>0.003808136507227356</v>
      </c>
      <c r="J247" s="19682" t="n">
        <v>0.019524808766856028</v>
      </c>
      <c r="K247" s="22146" t="n">
        <v>0.9280597670142237</v>
      </c>
      <c r="L247" s="24610" t="n">
        <v>0.5851197268539752</v>
      </c>
      <c r="M247" s="27074" t="n">
        <v>0.0035017231717527357</v>
      </c>
      <c r="N247" s="29539" t="n">
        <v>0.08623478235736744</v>
      </c>
      <c r="O247" s="32007" t="n">
        <v>0.05680790191088285</v>
      </c>
      <c r="P247" s="34537" t="n">
        <v>-0.11263846474622896</v>
      </c>
      <c r="Q247" s="37005" t="n">
        <v>-0.013819332981798303</v>
      </c>
      <c r="R247" s="39473" t="n">
        <v>-0.011993183975438804</v>
      </c>
      <c r="S247" s="5"/>
      <c r="T247" s="5"/>
      <c r="U247" s="80"/>
      <c r="V247" s="48570" t="n">
        <v>0.035375739528800576</v>
      </c>
      <c r="W247" s="50971" t="n">
        <v>0.059269643059330086</v>
      </c>
      <c r="X247" t="n" s="53372">
        <v>0.596861018605912</v>
      </c>
      <c r="Y247" t="n" s="55665">
        <v>0.713677809574977</v>
      </c>
      <c r="Z247" t="n" s="58130">
        <v>0.7649311909276385</v>
      </c>
      <c r="AA247" t="n" s="60657">
        <v>0.0</v>
      </c>
      <c r="AB247" t="n" s="63187">
        <v>0.0</v>
      </c>
      <c r="AC247" t="n" s="65717">
        <v>0.08205167517884579</v>
      </c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</row>
    <row r="248" spans="1:23" x14ac:dyDescent="0.25">
      <c r="A248" s="116" t="str">
        <f>IF(ISBLANK(TBL_DATA[[#This Row],[Row.names]]), "",   DATE(YEAR(TBL_DATA[[#This Row],[Row.names]]), MONTH(TBL_DATA[[#This Row],[Row.names]]), DAY(TBL_DATA[[#This Row],[Row.names]])))</f>
        <v/>
      </c>
      <c r="B248" s="448" t="s">
        <v>393</v>
      </c>
      <c r="C248" s="2979" t="s">
        <v>2924</v>
      </c>
      <c r="D248" s="5510" t="n">
        <v>-0.002259887005649719</v>
      </c>
      <c r="E248" s="8040" t="n">
        <v>-0.1146438015490624</v>
      </c>
      <c r="F248" s="10336" t="n">
        <v>0.03454727340119712</v>
      </c>
      <c r="G248" s="12630" t="n">
        <v>0.5064735480361772</v>
      </c>
      <c r="H248" s="14924" t="n">
        <v>0.5221696624184856</v>
      </c>
      <c r="I248" s="17218" t="n">
        <v>0.003762749564829156</v>
      </c>
      <c r="J248" s="19683" t="n">
        <v>-0.011661091794313738</v>
      </c>
      <c r="K248" s="22147" t="n">
        <v>0.9277617930511246</v>
      </c>
      <c r="L248" s="24611" t="n">
        <v>0.5828745662654232</v>
      </c>
      <c r="M248" s="27075" t="n">
        <v>0.0035156188947888874</v>
      </c>
      <c r="N248" s="29540" t="n">
        <v>0.08499691501621638</v>
      </c>
      <c r="O248" s="32008" t="n">
        <v>0.05698742033668225</v>
      </c>
      <c r="P248" s="34538" t="n">
        <v>-0.1146438015490624</v>
      </c>
      <c r="Q248" s="37006" t="n">
        <v>-0.013778834029281066</v>
      </c>
      <c r="R248" s="39474" t="n">
        <v>-0.011978898693939833</v>
      </c>
      <c r="S248" s="5"/>
      <c r="T248" s="5"/>
      <c r="U248" s="80"/>
      <c r="V248" s="48571" t="n">
        <v>0.03676538317246503</v>
      </c>
      <c r="W248" s="50972" t="n">
        <v>0.059106744081235466</v>
      </c>
      <c r="X248" t="n" s="53373">
        <v>0.62201672150872</v>
      </c>
      <c r="Y248" t="n" s="55666">
        <v>0.7226130793297929</v>
      </c>
      <c r="Z248" t="n" s="58131">
        <v>0.7634622232078174</v>
      </c>
      <c r="AA248" t="n" s="60658">
        <v>0.0</v>
      </c>
      <c r="AB248" t="n" s="63188">
        <v>0.0</v>
      </c>
      <c r="AC248" t="n" s="65718">
        <v>0.08460361638696012</v>
      </c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</row>
    <row r="249" spans="1:23" x14ac:dyDescent="0.25">
      <c r="A249" s="116" t="str">
        <f>IF(ISBLANK(TBL_DATA[[#This Row],[Row.names]]), "",   DATE(YEAR(TBL_DATA[[#This Row],[Row.names]]), MONTH(TBL_DATA[[#This Row],[Row.names]]), DAY(TBL_DATA[[#This Row],[Row.names]])))</f>
        <v/>
      </c>
      <c r="B249" s="449" t="s">
        <v>394</v>
      </c>
      <c r="C249" s="2980" t="s">
        <v>2925</v>
      </c>
      <c r="D249" s="5511" t="n">
        <v>-0.0011325028312570984</v>
      </c>
      <c r="E249" s="8041" t="n">
        <v>-0.11564646995047911</v>
      </c>
      <c r="F249" s="10337" t="n">
        <v>0.005391301296596707</v>
      </c>
      <c r="G249" s="12631" t="n">
        <v>0.501975175713491</v>
      </c>
      <c r="H249" s="14925" t="n">
        <v>0.5285336961218996</v>
      </c>
      <c r="I249" s="17219" t="n">
        <v>0.0036786359902231756</v>
      </c>
      <c r="J249" s="19684" t="n">
        <v>-0.0362908639876135</v>
      </c>
      <c r="K249" s="22148" t="n">
        <v>0.9177702626911165</v>
      </c>
      <c r="L249" s="24612" t="n">
        <v>0.5864245670355968</v>
      </c>
      <c r="M249" s="27076" t="n">
        <v>0.003445393679196329</v>
      </c>
      <c r="N249" s="29541" t="n">
        <v>0.08469367777368883</v>
      </c>
      <c r="O249" s="32009" t="n">
        <v>0.05660705955862605</v>
      </c>
      <c r="P249" s="34539" t="n">
        <v>-0.11564646995047911</v>
      </c>
      <c r="Q249" s="37007" t="n">
        <v>-0.013691126112777941</v>
      </c>
      <c r="R249" s="39475" t="n">
        <v>-0.011897612274354716</v>
      </c>
      <c r="S249" s="5"/>
      <c r="T249" s="5"/>
      <c r="U249" s="80"/>
      <c r="V249" s="48572" t="n">
        <v>0.02504210012272723</v>
      </c>
      <c r="W249" s="50973" t="n">
        <v>0.058876034019707646</v>
      </c>
      <c r="X249" t="n" s="53374">
        <v>0.42533605633736904</v>
      </c>
      <c r="Y249" t="n" s="55667">
        <v>0.7270032297878047</v>
      </c>
      <c r="Z249" t="n" s="58132">
        <v>0.7657836293860015</v>
      </c>
      <c r="AA249" t="n" s="60659">
        <v>0.0</v>
      </c>
      <c r="AB249" t="n" s="63189">
        <v>0.0</v>
      </c>
      <c r="AC249" t="n" s="65719">
        <v>0.08173240497848153</v>
      </c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</row>
    <row r="250" spans="1:23" x14ac:dyDescent="0.25">
      <c r="A250" s="116" t="str">
        <f>IF(ISBLANK(TBL_DATA[[#This Row],[Row.names]]), "",   DATE(YEAR(TBL_DATA[[#This Row],[Row.names]]), MONTH(TBL_DATA[[#This Row],[Row.names]]), DAY(TBL_DATA[[#This Row],[Row.names]])))</f>
        <v/>
      </c>
      <c r="B250" s="450" t="s">
        <v>395</v>
      </c>
      <c r="C250" s="2981" t="s">
        <v>2926</v>
      </c>
      <c r="D250" s="5512" t="n">
        <v>0.009070294784580435</v>
      </c>
      <c r="E250" s="8042" t="n">
        <v>-0.1076251227391456</v>
      </c>
      <c r="F250" s="10338" t="n">
        <v>0.048669037427339745</v>
      </c>
      <c r="G250" s="12632" t="n">
        <v>0.5280737713654737</v>
      </c>
      <c r="H250" s="14926" t="n">
        <v>0.5707545933460199</v>
      </c>
      <c r="I250" s="17220" t="n">
        <v>0.0035674380568586407</v>
      </c>
      <c r="J250" s="19685" t="n">
        <v>0.008990873489794327</v>
      </c>
      <c r="K250" s="22149" t="n">
        <v>0.9593141537881535</v>
      </c>
      <c r="L250" s="24613" t="n">
        <v>0.6187236177526321</v>
      </c>
      <c r="M250" s="27077" t="n">
        <v>0.0033622001628200162</v>
      </c>
      <c r="N250" s="29542" t="n">
        <v>0.08462243165435103</v>
      </c>
      <c r="O250" s="32010" t="n">
        <v>0.05421578256726166</v>
      </c>
      <c r="P250" s="34540" t="n">
        <v>-0.1076251227391456</v>
      </c>
      <c r="Q250" s="37008" t="n">
        <v>-0.013406087822797574</v>
      </c>
      <c r="R250" s="39476" t="n">
        <v>-0.011614082726281953</v>
      </c>
      <c r="S250" s="5"/>
      <c r="T250" s="5"/>
      <c r="U250" s="80"/>
      <c r="V250" s="48573" t="n">
        <v>0.032607657055744754</v>
      </c>
      <c r="W250" s="50974" t="n">
        <v>0.05925310893874924</v>
      </c>
      <c r="X250" t="n" s="53375">
        <v>0.5503113277895973</v>
      </c>
      <c r="Y250" t="n" s="55668">
        <v>0.7554830198925849</v>
      </c>
      <c r="Z250" t="n" s="58133">
        <v>0.7865898662915968</v>
      </c>
      <c r="AA250" t="n" s="60660">
        <v>0.0</v>
      </c>
      <c r="AB250" t="n" s="63190">
        <v>0.0</v>
      </c>
      <c r="AC250" t="n" s="65720">
        <v>0.07853493631844169</v>
      </c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</row>
    <row r="251" spans="1:23" x14ac:dyDescent="0.25">
      <c r="A251" s="116" t="str">
        <f>IF(ISBLANK(TBL_DATA[[#This Row],[Row.names]]), "",   DATE(YEAR(TBL_DATA[[#This Row],[Row.names]]), MONTH(TBL_DATA[[#This Row],[Row.names]]), DAY(TBL_DATA[[#This Row],[Row.names]])))</f>
        <v/>
      </c>
      <c r="B251" s="451" t="s">
        <v>396</v>
      </c>
      <c r="C251" s="2982" t="s">
        <v>2927</v>
      </c>
      <c r="D251" s="5513" t="n">
        <v>0.0022471910112358273</v>
      </c>
      <c r="E251" s="8043" t="n">
        <v>-0.10561978593631238</v>
      </c>
      <c r="F251" s="10339" t="n">
        <v>0.0711144772682697</v>
      </c>
      <c r="G251" s="12633" t="n">
        <v>0.5190533481397687</v>
      </c>
      <c r="H251" s="14927" t="n">
        <v>0.5528815897940255</v>
      </c>
      <c r="I251" s="17221" t="n">
        <v>0.0035663806152302093</v>
      </c>
      <c r="J251" s="19686" t="n">
        <v>0.030145867191023967</v>
      </c>
      <c r="K251" s="22150" t="n">
        <v>0.9430501811140654</v>
      </c>
      <c r="L251" s="24614" t="n">
        <v>0.6133474221256976</v>
      </c>
      <c r="M251" s="27078" t="n">
        <v>0.003316476080556881</v>
      </c>
      <c r="N251" s="29543" t="n">
        <v>0.0846149005467388</v>
      </c>
      <c r="O251" s="32011" t="n">
        <v>0.05421578256726166</v>
      </c>
      <c r="P251" s="34541" t="n">
        <v>-0.10561978593631238</v>
      </c>
      <c r="Q251" s="37009" t="n">
        <v>-0.013406380700121245</v>
      </c>
      <c r="R251" s="39477" t="n">
        <v>-0.011614535085943341</v>
      </c>
      <c r="S251" s="5"/>
      <c r="T251" s="5"/>
      <c r="U251" s="80"/>
      <c r="V251" s="48574" t="n">
        <v>0.040193002446417214</v>
      </c>
      <c r="W251" s="50975" t="n">
        <v>0.05902460781424675</v>
      </c>
      <c r="X251" t="n" s="53376">
        <v>0.6809533165032879</v>
      </c>
      <c r="Y251" t="n" s="55669">
        <v>0.7435600781335866</v>
      </c>
      <c r="Z251" t="n" s="58134">
        <v>0.7831650031287771</v>
      </c>
      <c r="AA251" t="n" s="60661">
        <v>0.0</v>
      </c>
      <c r="AB251" t="n" s="63191">
        <v>0.0</v>
      </c>
      <c r="AC251" t="n" s="65721">
        <v>0.08582237828768337</v>
      </c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</row>
    <row r="252" spans="1:23" x14ac:dyDescent="0.25">
      <c r="A252" s="116" t="str">
        <f>IF(ISBLANK(TBL_DATA[[#This Row],[Row.names]]), "",   DATE(YEAR(TBL_DATA[[#This Row],[Row.names]]), MONTH(TBL_DATA[[#This Row],[Row.names]]), DAY(TBL_DATA[[#This Row],[Row.names]])))</f>
        <v/>
      </c>
      <c r="B252" s="452" t="s">
        <v>397</v>
      </c>
      <c r="C252" s="2983" t="s">
        <v>2928</v>
      </c>
      <c r="D252" s="5514" t="n">
        <v>-0.005605381165919354</v>
      </c>
      <c r="E252" s="8044" t="n">
        <v>-0.11063312794339586</v>
      </c>
      <c r="F252" s="10340" t="n">
        <v>0.034468995144273595</v>
      </c>
      <c r="G252" s="12634" t="n">
        <v>0.5221920859559517</v>
      </c>
      <c r="H252" s="14928" t="n">
        <v>0.5477479185856916</v>
      </c>
      <c r="I252" s="17222" t="n">
        <v>0.0036236494056204258</v>
      </c>
      <c r="J252" s="19687" t="n">
        <v>0.0023263124938617263</v>
      </c>
      <c r="K252" s="22151" t="n">
        <v>0.9482342519376975</v>
      </c>
      <c r="L252" s="24615" t="n">
        <v>0.60837487697963</v>
      </c>
      <c r="M252" s="27079" t="n">
        <v>0.00337202788444396</v>
      </c>
      <c r="N252" s="29544" t="n">
        <v>0.08553762144007906</v>
      </c>
      <c r="O252" s="32012" t="n">
        <v>0.05536273359798599</v>
      </c>
      <c r="P252" s="34542" t="n">
        <v>-0.11063312794339586</v>
      </c>
      <c r="Q252" s="37010" t="n">
        <v>-0.01366760362391989</v>
      </c>
      <c r="R252" s="39478" t="n">
        <v>-0.01185621803067023</v>
      </c>
      <c r="S252" s="5"/>
      <c r="T252" s="5"/>
      <c r="U252" s="80"/>
      <c r="V252" s="48575" t="n">
        <v>0.02694073521234941</v>
      </c>
      <c r="W252" s="50976" t="n">
        <v>0.059448040244290075</v>
      </c>
      <c r="X252" t="n" s="53377">
        <v>0.4531812167674786</v>
      </c>
      <c r="Y252" t="n" s="55670">
        <v>0.7400999382419186</v>
      </c>
      <c r="Z252" t="n" s="58135">
        <v>0.7799838953335062</v>
      </c>
      <c r="AA252" t="n" s="60662">
        <v>0.0</v>
      </c>
      <c r="AB252" t="n" s="63192">
        <v>0.0</v>
      </c>
      <c r="AC252" t="n" s="65722">
        <v>0.08298338580618775</v>
      </c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</row>
    <row r="253" spans="1:23" x14ac:dyDescent="0.25">
      <c r="A253" s="116" t="str">
        <f>IF(ISBLANK(TBL_DATA[[#This Row],[Row.names]]), "",   DATE(YEAR(TBL_DATA[[#This Row],[Row.names]]), MONTH(TBL_DATA[[#This Row],[Row.names]]), DAY(TBL_DATA[[#This Row],[Row.names]])))</f>
        <v/>
      </c>
      <c r="B253" s="453" t="s">
        <v>398</v>
      </c>
      <c r="C253" s="2984" t="s">
        <v>2929</v>
      </c>
      <c r="D253" s="5515" t="n">
        <v>-0.004509582863585049</v>
      </c>
      <c r="E253" s="8045" t="n">
        <v>-0.11464380154906262</v>
      </c>
      <c r="F253" s="10341" t="n">
        <v>0.025355444897507518</v>
      </c>
      <c r="G253" s="12635" t="n">
        <v>0.5242408156648015</v>
      </c>
      <c r="H253" s="14929" t="n">
        <v>0.5552021913396312</v>
      </c>
      <c r="I253" s="17223" t="n">
        <v>0.003618772840004855</v>
      </c>
      <c r="J253" s="19688" t="n">
        <v>-1.1155362947978809E-4</v>
      </c>
      <c r="K253" s="22152" t="n">
        <v>0.9486308423778</v>
      </c>
      <c r="L253" s="24616" t="n">
        <v>0.6139154630796867</v>
      </c>
      <c r="M253" s="27080" t="n">
        <v>0.0033714848048522557</v>
      </c>
      <c r="N253" s="29545" t="n">
        <v>0.0860744120631918</v>
      </c>
      <c r="O253" s="32013" t="n">
        <v>0.05604389913098499</v>
      </c>
      <c r="P253" s="34543" t="n">
        <v>-0.11464380154906262</v>
      </c>
      <c r="Q253" s="37011" t="n">
        <v>-0.013810046171526043</v>
      </c>
      <c r="R253" s="39479" t="n">
        <v>-0.011987293243237973</v>
      </c>
      <c r="S253" s="5"/>
      <c r="T253" s="5"/>
      <c r="U253" s="80"/>
      <c r="V253" s="48576" t="n">
        <v>0.030571385264610784</v>
      </c>
      <c r="W253" s="50977" t="n">
        <v>0.059369813248323945</v>
      </c>
      <c r="X253" t="n" s="53378">
        <v>0.5149314709268323</v>
      </c>
      <c r="Y253" t="n" s="55671">
        <v>0.745118910872373</v>
      </c>
      <c r="Z253" t="n" s="58136">
        <v>0.7835275764640874</v>
      </c>
      <c r="AA253" t="n" s="60663">
        <v>0.0</v>
      </c>
      <c r="AB253" t="n" s="63193">
        <v>0.0</v>
      </c>
      <c r="AC253" t="n" s="65723">
        <v>0.08335999751751776</v>
      </c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</row>
    <row r="254" spans="1:23" x14ac:dyDescent="0.25">
      <c r="A254" s="116" t="str">
        <f>IF(ISBLANK(TBL_DATA[[#This Row],[Row.names]]), "",   DATE(YEAR(TBL_DATA[[#This Row],[Row.names]]), MONTH(TBL_DATA[[#This Row],[Row.names]]), DAY(TBL_DATA[[#This Row],[Row.names]])))</f>
        <v/>
      </c>
      <c r="B254" s="454" t="s">
        <v>399</v>
      </c>
      <c r="C254" s="2985" t="s">
        <v>2930</v>
      </c>
      <c r="D254" s="5516" t="n">
        <v>0.0</v>
      </c>
      <c r="E254" s="8046" t="n">
        <v>-0.11464380154906262</v>
      </c>
      <c r="F254" s="10342" t="n">
        <v>0.035969737376160715</v>
      </c>
      <c r="G254" s="12636" t="n">
        <v>0.5293980943874128</v>
      </c>
      <c r="H254" s="14930" t="n">
        <v>0.5636345380449921</v>
      </c>
      <c r="I254" s="17224" t="n">
        <v>0.003581780593696078</v>
      </c>
      <c r="J254" s="19689" t="n">
        <v>0.01790328905951255</v>
      </c>
      <c r="K254" s="22153" t="n">
        <v>0.9579963610833266</v>
      </c>
      <c r="L254" s="24617" t="n">
        <v>0.623582406274655</v>
      </c>
      <c r="M254" s="27081" t="n">
        <v>0.0033266625686799865</v>
      </c>
      <c r="N254" s="29546" t="n">
        <v>0.0856646874318889</v>
      </c>
      <c r="O254" s="32014" t="n">
        <v>0.05604389913098499</v>
      </c>
      <c r="P254" s="34544" t="n">
        <v>-0.11464380154906262</v>
      </c>
      <c r="Q254" s="37012" t="n">
        <v>-0.01381606424875372</v>
      </c>
      <c r="R254" s="39480" t="n">
        <v>-0.012001987845272474</v>
      </c>
      <c r="S254" s="5"/>
      <c r="T254" s="5"/>
      <c r="U254" s="80"/>
      <c r="V254" s="48577" t="n">
        <v>0.020284589280640697</v>
      </c>
      <c r="W254" s="50978" t="n">
        <v>0.05899084252752866</v>
      </c>
      <c r="X254" t="n" s="53379">
        <v>0.3438599689633979</v>
      </c>
      <c r="Y254" t="n" s="55672">
        <v>0.7507559776951443</v>
      </c>
      <c r="Z254" t="n" s="58137">
        <v>0.7896723410849941</v>
      </c>
      <c r="AA254" t="n" s="60664">
        <v>0.0</v>
      </c>
      <c r="AB254" t="n" s="63194">
        <v>0.0</v>
      </c>
      <c r="AC254" t="n" s="65724">
        <v>0.08238319229853416</v>
      </c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</row>
    <row r="255" spans="1:23" x14ac:dyDescent="0.25">
      <c r="A255" s="116" t="str">
        <f>IF(ISBLANK(TBL_DATA[[#This Row],[Row.names]]), "",   DATE(YEAR(TBL_DATA[[#This Row],[Row.names]]), MONTH(TBL_DATA[[#This Row],[Row.names]]), DAY(TBL_DATA[[#This Row],[Row.names]])))</f>
        <v/>
      </c>
      <c r="B255" s="455" t="s">
        <v>400</v>
      </c>
      <c r="C255" s="2986" t="s">
        <v>2931</v>
      </c>
      <c r="D255" s="5517" t="n">
        <v>0.0045300113250281715</v>
      </c>
      <c r="E255" s="8047" t="n">
        <v>-0.11063312794339597</v>
      </c>
      <c r="F255" s="10343" t="n">
        <v>0.03566784746211393</v>
      </c>
      <c r="G255" s="12637" t="n">
        <v>0.5292351757780389</v>
      </c>
      <c r="H255" s="14931" t="n">
        <v>0.5634281510677668</v>
      </c>
      <c r="I255" s="17225" t="n">
        <v>0.0035814379006455202</v>
      </c>
      <c r="J255" s="19690" t="n">
        <v>0.0020155713213763082</v>
      </c>
      <c r="K255" s="22154" t="n">
        <v>0.9576811094036379</v>
      </c>
      <c r="L255" s="24618" t="n">
        <v>0.6321210780981539</v>
      </c>
      <c r="M255" s="27082" t="n">
        <v>0.00328762302770296</v>
      </c>
      <c r="N255" s="29547" t="n">
        <v>0.08563980751864045</v>
      </c>
      <c r="O255" s="32015" t="n">
        <v>0.05604389913098499</v>
      </c>
      <c r="P255" s="34545" t="n">
        <v>-0.11063312794339597</v>
      </c>
      <c r="Q255" s="37013" t="n">
        <v>-0.013813929362784758</v>
      </c>
      <c r="R255" s="39481" t="n">
        <v>-0.01200037982824914</v>
      </c>
      <c r="S255" s="5"/>
      <c r="T255" s="5"/>
      <c r="U255" s="80"/>
      <c r="V255" s="48578" t="n">
        <v>0.018308446451642757</v>
      </c>
      <c r="W255" s="50979" t="n">
        <v>0.05898255073124676</v>
      </c>
      <c r="X255" t="n" s="53380">
        <v>0.3104044539386735</v>
      </c>
      <c r="Y255" t="n" s="55673">
        <v>0.7506185123401679</v>
      </c>
      <c r="Z255" t="n" s="58138">
        <v>0.7950604241805486</v>
      </c>
      <c r="AA255" t="n" s="60665">
        <v>0.0</v>
      </c>
      <c r="AB255" t="n" s="63195">
        <v>0.0</v>
      </c>
      <c r="AC255" t="n" s="65725">
        <v>0.07902018560548141</v>
      </c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</row>
    <row r="256" spans="1:23" x14ac:dyDescent="0.25">
      <c r="A256" s="116" t="str">
        <f>IF(ISBLANK(TBL_DATA[[#This Row],[Row.names]]), "",   DATE(YEAR(TBL_DATA[[#This Row],[Row.names]]), MONTH(TBL_DATA[[#This Row],[Row.names]]), DAY(TBL_DATA[[#This Row],[Row.names]])))</f>
        <v/>
      </c>
      <c r="B256" s="456" t="s">
        <v>401</v>
      </c>
      <c r="C256" s="2987" t="s">
        <v>2932</v>
      </c>
      <c r="D256" s="5518" t="n">
        <v>-0.004509582863585049</v>
      </c>
      <c r="E256" s="8048" t="n">
        <v>-0.11464380154906262</v>
      </c>
      <c r="F256" s="10344" t="n">
        <v>0.002195633016323084</v>
      </c>
      <c r="G256" s="12638" t="n">
        <v>0.5195855630640358</v>
      </c>
      <c r="H256" s="14932" t="n">
        <v>0.539741681802749</v>
      </c>
      <c r="I256" s="17226" t="n">
        <v>0.003684289301373648</v>
      </c>
      <c r="J256" s="19691" t="n">
        <v>-0.021507420218530693</v>
      </c>
      <c r="K256" s="22155" t="n">
        <v>0.9495006905295946</v>
      </c>
      <c r="L256" s="24619" t="n">
        <v>0.6082832332000998</v>
      </c>
      <c r="M256" s="27083" t="n">
        <v>0.00339890465816704</v>
      </c>
      <c r="N256" s="29548" t="n">
        <v>0.08585701302751136</v>
      </c>
      <c r="O256" s="32016" t="n">
        <v>0.05633761483068918</v>
      </c>
      <c r="P256" s="34546" t="n">
        <v>-0.11464380154906262</v>
      </c>
      <c r="Q256" s="37014" t="n">
        <v>-0.013866508183128423</v>
      </c>
      <c r="R256" s="39482" t="n">
        <v>-0.01204835900082473</v>
      </c>
      <c r="S256" s="5"/>
      <c r="T256" s="5"/>
      <c r="U256" s="80"/>
      <c r="V256" s="48579" t="n">
        <v>-9.56781005544638E-4</v>
      </c>
      <c r="W256" s="50980" t="n">
        <v>0.05965790626754917</v>
      </c>
      <c r="X256" t="n" s="53381">
        <v>-0.01603779055291918</v>
      </c>
      <c r="Y256" t="n" s="55674">
        <v>0.73467113853938</v>
      </c>
      <c r="Z256" t="n" s="58139">
        <v>0.779925145895489</v>
      </c>
      <c r="AA256" t="n" s="60666">
        <v>0.0</v>
      </c>
      <c r="AB256" t="n" s="63196">
        <v>0.0</v>
      </c>
      <c r="AC256" t="n" s="65726">
        <v>0.0785793639903766</v>
      </c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</row>
    <row r="257" spans="1:23" x14ac:dyDescent="0.25">
      <c r="A257" s="116" t="str">
        <f>IF(ISBLANK(TBL_DATA[[#This Row],[Row.names]]), "",   DATE(YEAR(TBL_DATA[[#This Row],[Row.names]]), MONTH(TBL_DATA[[#This Row],[Row.names]]), DAY(TBL_DATA[[#This Row],[Row.names]])))</f>
        <v/>
      </c>
      <c r="B257" s="457" t="s">
        <v>402</v>
      </c>
      <c r="C257" s="2988" t="s">
        <v>2933</v>
      </c>
      <c r="D257" s="5519" t="n">
        <v>0.0022650056625141968</v>
      </c>
      <c r="E257" s="8049" t="n">
        <v>-0.11263846474622918</v>
      </c>
      <c r="F257" s="10345" t="n">
        <v>0.02414885562868685</v>
      </c>
      <c r="G257" s="12639" t="n">
        <v>0.5211978574522034</v>
      </c>
      <c r="H257" t="n" s="14933">
        <v>0.5468062874821975</v>
      </c>
      <c r="I257" t="n" s="17227">
        <v>0.0036440687800316767</v>
      </c>
      <c r="J257" t="n" s="19692">
        <v>-4.297287639583036E-4</v>
      </c>
      <c r="K257" s="22156" t="n">
        <v>0.956407147104516</v>
      </c>
      <c r="L257" s="24620" t="n">
        <v>0.6215254723705559</v>
      </c>
      <c r="M257" s="27084" t="n">
        <v>0.0033301435545228316</v>
      </c>
      <c r="N257" s="29549" t="n">
        <v>0.08593001703537871</v>
      </c>
      <c r="O257" s="32017" t="n">
        <v>0.05633761483068918</v>
      </c>
      <c r="P257" s="34547" t="n">
        <v>-0.11263846474622918</v>
      </c>
      <c r="Q257" s="37015" t="n">
        <v>-0.01384271488773161</v>
      </c>
      <c r="R257" s="39483" t="n">
        <v>-0.01202301973763183</v>
      </c>
      <c r="S257"/>
      <c r="T257"/>
      <c r="U257"/>
      <c r="V257" s="48580" t="n">
        <v>0.020278509374709763</v>
      </c>
      <c r="W257" t="n" s="50981">
        <v>0.058221622143098166</v>
      </c>
      <c r="X257" t="n" s="53382">
        <v>0.3482985981542883</v>
      </c>
      <c r="Y257" t="n" s="55675">
        <v>0.7394635132866242</v>
      </c>
      <c r="Z257" t="n" s="58140">
        <v>0.7883688682149718</v>
      </c>
      <c r="AA257" t="n" s="60667">
        <v>0.0</v>
      </c>
      <c r="AB257" t="n" s="63197">
        <v>0.0</v>
      </c>
      <c r="AC257" t="n" s="65727">
        <v>0.07794069188548343</v>
      </c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</row>
    <row r="258" spans="1:23" x14ac:dyDescent="0.25">
      <c r="A258" s="116" t="str">
        <f>IF(ISBLANK(TBL_DATA[[#This Row],[Row.names]]), "",   DATE(YEAR(TBL_DATA[[#This Row],[Row.names]]), MONTH(TBL_DATA[[#This Row],[Row.names]]), DAY(TBL_DATA[[#This Row],[Row.names]])))</f>
        <v/>
      </c>
      <c r="B258" s="458" t="s">
        <v>403</v>
      </c>
      <c r="C258" s="2989" t="s">
        <v>2934</v>
      </c>
      <c r="D258" s="5520" t="n">
        <v>0.006779661016949268</v>
      </c>
      <c r="E258" s="8050" t="n">
        <v>-0.10662245433772899</v>
      </c>
      <c r="F258" s="10346" t="n">
        <v>0.04413471116913392</v>
      </c>
      <c r="G258" s="12640" t="n">
        <v>0.5240206387395535</v>
      </c>
      <c r="H258" s="14934" t="n">
        <v>0.5412870790529958</v>
      </c>
      <c r="I258" s="17228" t="n">
        <v>0.0037052047972394478</v>
      </c>
      <c r="J258" s="19693" t="n">
        <v>0.02698852115036643</v>
      </c>
      <c r="K258" s="22157" t="n">
        <v>0.9558508256960737</v>
      </c>
      <c r="L258" s="24621" t="n">
        <v>0.6077943364019822</v>
      </c>
      <c r="M258" s="27085" t="n">
        <v>0.0034260891642987914</v>
      </c>
      <c r="N258" s="29550" t="n">
        <v>0.08678087160182746</v>
      </c>
      <c r="O258" s="32018" t="n">
        <v>0.05628959509522783</v>
      </c>
      <c r="P258" s="34548" t="n">
        <v>-0.10662245433772899</v>
      </c>
      <c r="Q258" s="37016" t="n">
        <v>-0.01385835822523443</v>
      </c>
      <c r="R258" s="39484" t="n">
        <v>-0.012020644971782365</v>
      </c>
      <c r="S258" s="5"/>
      <c r="T258" s="5"/>
      <c r="U258" s="80"/>
      <c r="V258" s="48581" t="n">
        <v>0.027710628829868078</v>
      </c>
      <c r="W258" s="50982" t="n">
        <v>0.05878071090647332</v>
      </c>
      <c r="X258" t="n" s="53383">
        <v>0.4714238464036065</v>
      </c>
      <c r="Y258" t="n" s="55676">
        <v>0.7357221479967799</v>
      </c>
      <c r="Z258" t="n" s="58141">
        <v>0.7796116574307892</v>
      </c>
      <c r="AA258" t="n" s="60668">
        <v>0.0</v>
      </c>
      <c r="AB258" t="n" s="63198">
        <v>0.0</v>
      </c>
      <c r="AC258" t="n" s="65728">
        <v>0.07550136238841343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</row>
    <row r="259" spans="1:23" x14ac:dyDescent="0.25">
      <c r="A259" s="116" t="str">
        <f>IF(ISBLANK(TBL_DATA[[#This Row],[Row.names]]), "",   DATE(YEAR(TBL_DATA[[#This Row],[Row.names]]), MONTH(TBL_DATA[[#This Row],[Row.names]]), DAY(TBL_DATA[[#This Row],[Row.names]])))</f>
        <v/>
      </c>
      <c r="B259" s="459" t="s">
        <v>404</v>
      </c>
      <c r="C259" s="2990" t="s">
        <v>2935</v>
      </c>
      <c r="D259" s="5521" t="n">
        <v>0.002244668911335568</v>
      </c>
      <c r="E259" s="8051" t="n">
        <v>-0.10461711753489555</v>
      </c>
      <c r="F259" s="10347" t="n">
        <v>0.06271157709349118</v>
      </c>
      <c r="G259" s="12641" t="n">
        <v>0.5226818739844683</v>
      </c>
      <c r="H259" s="14935" t="n">
        <v>0.5391504626848477</v>
      </c>
      <c r="I259" s="17229" t="n">
        <v>0.003713393772300821</v>
      </c>
      <c r="J259" s="19694" t="n">
        <v>0.05002871131591302</v>
      </c>
      <c r="K259" s="22158" t="n">
        <v>0.959850295395268</v>
      </c>
      <c r="L259" s="24622" t="n">
        <v>0.6116195571895379</v>
      </c>
      <c r="M259" s="27086" t="n">
        <v>0.0034089458535211375</v>
      </c>
      <c r="N259" s="29551" t="n">
        <v>0.0866473462667586</v>
      </c>
      <c r="O259" s="32019" t="n">
        <v>0.05628959509522783</v>
      </c>
      <c r="P259" s="34549" t="n">
        <v>-0.10461711753489555</v>
      </c>
      <c r="Q259" s="37017" t="n">
        <v>-0.013855924706190834</v>
      </c>
      <c r="R259" s="39485" t="n">
        <v>-0.012021039049113386</v>
      </c>
      <c r="S259" s="5"/>
      <c r="T259" s="5"/>
      <c r="U259" s="80"/>
      <c r="V259" s="48582" t="n">
        <v>0.036304513730908594</v>
      </c>
      <c r="W259" s="50983" t="n">
        <v>0.05879812808393783</v>
      </c>
      <c r="X259" t="n" s="53384">
        <v>0.6174433594056216</v>
      </c>
      <c r="Y259" t="n" s="55677">
        <v>0.7342686583838695</v>
      </c>
      <c r="Z259" t="n" s="58142">
        <v>0.7820610955606588</v>
      </c>
      <c r="AA259" t="n" s="60669">
        <v>0.0</v>
      </c>
      <c r="AB259" t="n" s="63199">
        <v>0.0</v>
      </c>
      <c r="AC259" t="n" s="65729">
        <v>0.07871120028848624</v>
      </c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</row>
    <row r="260" spans="1:23" x14ac:dyDescent="0.25">
      <c r="A260" s="116" t="str">
        <f>IF(ISBLANK(TBL_DATA[[#This Row],[Row.names]]), "",   DATE(YEAR(TBL_DATA[[#This Row],[Row.names]]), MONTH(TBL_DATA[[#This Row],[Row.names]]), DAY(TBL_DATA[[#This Row],[Row.names]])))</f>
        <v/>
      </c>
      <c r="B260" s="460" t="s">
        <v>405</v>
      </c>
      <c r="C260" s="2991" t="s">
        <v>2936</v>
      </c>
      <c r="D260" s="5522" t="n">
        <v>-0.004479283314669513</v>
      </c>
      <c r="E260" s="8052" t="n">
        <v>-0.1086277911405622</v>
      </c>
      <c r="F260" s="10348" t="n">
        <v>0.026840023352020737</v>
      </c>
      <c r="G260" s="12642" t="n">
        <v>0.5171829481805198</v>
      </c>
      <c r="H260" s="14936" t="n">
        <v>0.5240049477462206</v>
      </c>
      <c r="I260" s="17230" t="n">
        <v>0.003791090156846186</v>
      </c>
      <c r="J260" s="19695" t="n">
        <v>0.007156141631853963</v>
      </c>
      <c r="K260" s="22159" t="n">
        <v>0.9408546903096964</v>
      </c>
      <c r="L260" s="24623" t="n">
        <v>0.586656519876802</v>
      </c>
      <c r="M260" s="27087" t="n">
        <v>0.003532795017636099</v>
      </c>
      <c r="N260" s="29552" t="n">
        <v>0.0870243595741504</v>
      </c>
      <c r="O260" s="32020" t="n">
        <v>0.05699802129931358</v>
      </c>
      <c r="P260" s="34550" t="n">
        <v>-0.1086277911405622</v>
      </c>
      <c r="Q260" s="37018" t="n">
        <v>-0.014045060370762892</v>
      </c>
      <c r="R260" s="39486" t="n">
        <v>-0.012202190899523027</v>
      </c>
      <c r="S260" s="5"/>
      <c r="T260" s="5"/>
      <c r="U260" s="80"/>
      <c r="V260" s="48583" t="n">
        <v>0.006708789024462147</v>
      </c>
      <c r="W260" s="50984" t="n">
        <v>0.058335193415494625</v>
      </c>
      <c r="X260" t="n" s="53385">
        <v>0.1150041446966421</v>
      </c>
      <c r="Y260" t="n" s="55678">
        <v>0.7238818603516879</v>
      </c>
      <c r="Z260" t="n" s="58143">
        <v>0.7659350624411981</v>
      </c>
      <c r="AA260" t="n" s="60670">
        <v>0.0</v>
      </c>
      <c r="AB260" t="n" s="63200">
        <v>0.0</v>
      </c>
      <c r="AC260" t="n" s="65730">
        <v>0.07622059794127015</v>
      </c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</row>
    <row r="261" spans="1:23" x14ac:dyDescent="0.25">
      <c r="A261" s="116" t="str">
        <f>IF(ISBLANK(TBL_DATA[[#This Row],[Row.names]]), "",   DATE(YEAR(TBL_DATA[[#This Row],[Row.names]]), MONTH(TBL_DATA[[#This Row],[Row.names]]), DAY(TBL_DATA[[#This Row],[Row.names]])))</f>
        <v/>
      </c>
      <c r="B261" s="461" t="s">
        <v>406</v>
      </c>
      <c r="C261" s="2992" t="s">
        <v>2937</v>
      </c>
      <c r="D261" s="5523" t="n">
        <v>-0.032620922384702045</v>
      </c>
      <c r="E261" s="8053" t="n">
        <v>-0.13770517478164634</v>
      </c>
      <c r="F261" s="10349" t="n">
        <v>-0.10033225545695779</v>
      </c>
      <c r="G261" s="12643" t="n">
        <v>0.6138646916791343</v>
      </c>
      <c r="H261" s="14937" t="n">
        <v>0.49648930550196896</v>
      </c>
      <c r="I261" s="17231" t="n">
        <v>0.004886158763086214</v>
      </c>
      <c r="J261" s="19696" t="n">
        <v>-0.12926818697814968</v>
      </c>
      <c r="K261" s="22160" t="n">
        <v>1.0632430280607004</v>
      </c>
      <c r="L261" s="24624" t="n">
        <v>0.48631184263390226</v>
      </c>
      <c r="M261" s="27088" t="n">
        <v>0.004935293683537211</v>
      </c>
      <c r="N261" s="29553" t="n">
        <v>0.10841620747900448</v>
      </c>
      <c r="O261" s="32021" t="n">
        <v>0.08551501191596422</v>
      </c>
      <c r="P261" s="34551" t="n">
        <v>-0.13770517478164634</v>
      </c>
      <c r="Q261" s="37019" t="n">
        <v>-0.018015668094568518</v>
      </c>
      <c r="R261" s="39487" t="n">
        <v>-0.015719794618126275</v>
      </c>
      <c r="S261" s="5"/>
      <c r="T261" s="5"/>
      <c r="U261" s="80"/>
      <c r="V261" s="48584" t="n">
        <v>-0.05427967411032186</v>
      </c>
      <c r="W261" s="50985" t="n">
        <v>0.07034160677047332</v>
      </c>
      <c r="X261" t="n" s="53386">
        <v>-0.7716581494568071</v>
      </c>
      <c r="Y261" t="n" s="55679">
        <v>0.7046199723978656</v>
      </c>
      <c r="Z261" t="n" s="58144">
        <v>0.6973606259561135</v>
      </c>
      <c r="AA261" t="n" s="60671">
        <v>0.0</v>
      </c>
      <c r="AB261" t="n" s="63201">
        <v>0.0</v>
      </c>
      <c r="AC261" t="n" s="65731">
        <v>0.07571950286650805</v>
      </c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</row>
    <row r="262" spans="1:23" x14ac:dyDescent="0.25">
      <c r="A262" s="116" t="str">
        <f>IF(ISBLANK(TBL_DATA[[#This Row],[Row.names]]), "",   DATE(YEAR(TBL_DATA[[#This Row],[Row.names]]), MONTH(TBL_DATA[[#This Row],[Row.names]]), DAY(TBL_DATA[[#This Row],[Row.names]])))</f>
        <v/>
      </c>
      <c r="B262" s="462" t="s">
        <v>407</v>
      </c>
      <c r="C262" s="2993" t="s">
        <v>2938</v>
      </c>
      <c r="D262" s="5524" t="n">
        <v>0.0034883720930234396</v>
      </c>
      <c r="E262" s="8054" t="n">
        <v>-0.1346971695773962</v>
      </c>
      <c r="F262" s="10350" t="n">
        <v>-0.0981357986873157</v>
      </c>
      <c r="G262" s="12644" t="n">
        <v>0.6046874377862481</v>
      </c>
      <c r="H262" s="14938" t="n">
        <v>0.49050117096809975</v>
      </c>
      <c r="I262" s="17232" t="n">
        <v>0.004884737329566304</v>
      </c>
      <c r="J262" s="19697" t="n">
        <v>-0.12205002043795177</v>
      </c>
      <c r="K262" s="22161" t="n">
        <v>1.05169683137785</v>
      </c>
      <c r="L262" s="24625" t="n">
        <v>0.4819610930275354</v>
      </c>
      <c r="M262" s="27089" t="n">
        <v>0.004925505508862489</v>
      </c>
      <c r="N262" s="29554" t="n">
        <v>0.10796799231945711</v>
      </c>
      <c r="O262" s="32022" t="n">
        <v>0.08471891202863618</v>
      </c>
      <c r="P262" s="34552" t="n">
        <v>-0.1346971695773962</v>
      </c>
      <c r="Q262" s="37020" t="n">
        <v>-0.0177932522675787</v>
      </c>
      <c r="R262" s="39488" t="n">
        <v>-0.015506870409783453</v>
      </c>
      <c r="S262" s="5"/>
      <c r="T262" s="5"/>
      <c r="U262" s="80"/>
      <c r="V262" s="48585" t="n">
        <v>-0.05900868041544427</v>
      </c>
      <c r="W262" s="50986" t="n">
        <v>0.07033338994862483</v>
      </c>
      <c r="X262" t="n" s="53387">
        <v>-0.8389853021238886</v>
      </c>
      <c r="Y262" t="n" s="55680">
        <v>0.7003578877746003</v>
      </c>
      <c r="Z262" t="n" s="58145">
        <v>0.6942341773692327</v>
      </c>
      <c r="AA262" t="n" s="60672">
        <v>0.0</v>
      </c>
      <c r="AB262" t="n" s="63202">
        <v>0.0</v>
      </c>
      <c r="AC262" t="n" s="65732">
        <v>0.16312884853240198</v>
      </c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</row>
    <row r="263" spans="1:23" x14ac:dyDescent="0.25">
      <c r="A263" s="116" t="str">
        <f>IF(ISBLANK(TBL_DATA[[#This Row],[Row.names]]), "",   DATE(YEAR(TBL_DATA[[#This Row],[Row.names]]), MONTH(TBL_DATA[[#This Row],[Row.names]]), DAY(TBL_DATA[[#This Row],[Row.names]])))</f>
        <v/>
      </c>
      <c r="B263" s="463" t="s">
        <v>408</v>
      </c>
      <c r="C263" s="2994" t="s">
        <v>2939</v>
      </c>
      <c r="D263" s="5525" t="n">
        <v>-0.002317497103128785</v>
      </c>
      <c r="E263" s="8055" t="n">
        <v>-0.13670250638022963</v>
      </c>
      <c r="F263" s="10351" t="n">
        <v>-0.08807078039564464</v>
      </c>
      <c r="G263" s="12645" t="n">
        <v>0.6016238570596141</v>
      </c>
      <c r="H263" s="14939" t="n">
        <v>0.48926705007276783</v>
      </c>
      <c r="I263" s="17233" t="n">
        <v>0.004865840036617796</v>
      </c>
      <c r="J263" s="19698" t="n">
        <v>-0.1111006245086672</v>
      </c>
      <c r="K263" s="22162" t="n">
        <v>1.046645088491316</v>
      </c>
      <c r="L263" s="24626" t="n">
        <v>0.48147524748510306</v>
      </c>
      <c r="M263" s="27090" t="n">
        <v>0.004902816458238109</v>
      </c>
      <c r="N263" s="29555" t="n">
        <v>0.1078681629531039</v>
      </c>
      <c r="O263" s="32023" t="n">
        <v>0.0848456081751309</v>
      </c>
      <c r="P263" s="34553" t="n">
        <v>-0.13670250638022963</v>
      </c>
      <c r="Q263" s="37021" t="n">
        <v>-0.01786917087439112</v>
      </c>
      <c r="R263" s="39489" t="n">
        <v>-0.015584903051016645</v>
      </c>
      <c r="S263" s="5"/>
      <c r="T263" s="5"/>
      <c r="U263" s="80"/>
      <c r="V263" s="48586" t="n">
        <v>-0.06205672404038676</v>
      </c>
      <c r="W263" s="50987" t="n">
        <v>0.07035093123353858</v>
      </c>
      <c r="X263" t="n" s="53388">
        <v>-0.8821023823321089</v>
      </c>
      <c r="Y263" t="n" s="55681">
        <v>0.6994762684128517</v>
      </c>
      <c r="Z263" t="n" s="58146">
        <v>0.6938841744016815</v>
      </c>
      <c r="AA263" t="n" s="60673">
        <v>0.0</v>
      </c>
      <c r="AB263" t="n" s="63203">
        <v>0.0</v>
      </c>
      <c r="AC263" t="n" s="65733">
        <v>0.1572898431776348</v>
      </c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</row>
    <row r="264" spans="1:23" x14ac:dyDescent="0.25">
      <c r="A264" s="116" t="str">
        <f>IF(ISBLANK(TBL_DATA[[#This Row],[Row.names]]), "",   DATE(YEAR(TBL_DATA[[#This Row],[Row.names]]), MONTH(TBL_DATA[[#This Row],[Row.names]]), DAY(TBL_DATA[[#This Row],[Row.names]])))</f>
        <v/>
      </c>
      <c r="B264" s="464" t="s">
        <v>409</v>
      </c>
      <c r="C264" s="2995" t="s">
        <v>2940</v>
      </c>
      <c r="D264" s="5526" t="n">
        <v>0.0</v>
      </c>
      <c r="E264" s="8056" t="n">
        <v>-0.13670250638022963</v>
      </c>
      <c r="F264" s="10352" t="n">
        <v>-0.0812849689751246</v>
      </c>
      <c r="G264" s="12646" t="n">
        <v>0.6025486799271942</v>
      </c>
      <c r="H264" s="14940" t="n">
        <v>0.48704976823100854</v>
      </c>
      <c r="I264" s="17234" t="n">
        <v>0.004866655755325609</v>
      </c>
      <c r="J264" s="19699" t="n">
        <v>-0.10292906830041848</v>
      </c>
      <c r="K264" s="22163" t="n">
        <v>1.0407603676639159</v>
      </c>
      <c r="L264" s="24627" t="n">
        <v>0.47728527271819565</v>
      </c>
      <c r="M264" s="27091" t="n">
        <v>0.004912758099550539</v>
      </c>
      <c r="N264" s="29556" t="n">
        <v>0.10777239530733092</v>
      </c>
      <c r="O264" s="32024" t="n">
        <v>0.0848456081751309</v>
      </c>
      <c r="P264" s="34554" t="n">
        <v>-0.13670250638022963</v>
      </c>
      <c r="Q264" s="37022" t="n">
        <v>-0.017890263514360395</v>
      </c>
      <c r="R264" s="39490" t="n">
        <v>-0.015608023712468541</v>
      </c>
      <c r="S264" s="5"/>
      <c r="T264" s="5"/>
      <c r="U264" s="80"/>
      <c r="V264" s="48587" t="n">
        <v>-0.05413852773010741</v>
      </c>
      <c r="W264" s="50988" t="n">
        <v>0.07038475843804727</v>
      </c>
      <c r="X264" t="n" s="53389">
        <v>-0.7691797049749086</v>
      </c>
      <c r="Y264" t="n" s="55682">
        <v>0.6978895100451135</v>
      </c>
      <c r="Z264" t="n" s="58147">
        <v>0.6908583593749126</v>
      </c>
      <c r="AA264" t="n" s="60674">
        <v>0.0</v>
      </c>
      <c r="AB264" t="n" s="63204">
        <v>0.0</v>
      </c>
      <c r="AC264" t="n" s="65734">
        <v>0.15119865508099564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</row>
    <row r="265" spans="1:23" x14ac:dyDescent="0.25">
      <c r="A265" s="116" t="str">
        <f>IF(ISBLANK(TBL_DATA[[#This Row],[Row.names]]), "",   DATE(YEAR(TBL_DATA[[#This Row],[Row.names]]), MONTH(TBL_DATA[[#This Row],[Row.names]]), DAY(TBL_DATA[[#This Row],[Row.names]])))</f>
        <v/>
      </c>
      <c r="B265" s="465" t="s">
        <v>410</v>
      </c>
      <c r="C265" s="2996" t="s">
        <v>2941</v>
      </c>
      <c r="D265" s="5527" t="n">
        <v>0.0023228803716610624</v>
      </c>
      <c r="E265" s="8057" t="n">
        <v>-0.13469716957739608</v>
      </c>
      <c r="F265" s="10353" t="n">
        <v>-0.0832898834199165</v>
      </c>
      <c r="G265" s="12647" t="n">
        <v>0.6006426666815075</v>
      </c>
      <c r="H265" s="14941" t="n">
        <v>0.4859843086495548</v>
      </c>
      <c r="I265" s="17235" t="n">
        <v>0.004871666275125565</v>
      </c>
      <c r="J265" s="19700" t="n">
        <v>-0.09654226560962453</v>
      </c>
      <c r="K265" s="22164" t="n">
        <v>1.047950853825108</v>
      </c>
      <c r="L265" s="24628" t="n">
        <v>0.47900815278764336</v>
      </c>
      <c r="M265" s="27092" t="n">
        <v>0.0049046136812058855</v>
      </c>
      <c r="N265" s="29557" t="n">
        <v>0.10784554943493088</v>
      </c>
      <c r="O265" s="32025" t="n">
        <v>0.0848456081751309</v>
      </c>
      <c r="P265" s="34555" t="n">
        <v>-0.13469716957739608</v>
      </c>
      <c r="Q265" s="37023" t="n">
        <v>-0.017884055057772064</v>
      </c>
      <c r="R265" s="39491" t="n">
        <v>-0.015600266109076845</v>
      </c>
      <c r="S265" s="5"/>
      <c r="T265" s="5"/>
      <c r="U265" s="80"/>
      <c r="V265" s="48588" t="n">
        <v>-0.07342043136539489</v>
      </c>
      <c r="W265" s="50989" t="n">
        <v>0.06912210256079956</v>
      </c>
      <c r="X265" t="n" s="53390">
        <v>-1.062184578381633</v>
      </c>
      <c r="Y265" t="n" s="55683">
        <v>0.6971257480896503</v>
      </c>
      <c r="Z265" t="n" s="58148">
        <v>0.6921041488010626</v>
      </c>
      <c r="AA265" t="n" s="60675">
        <v>0.0</v>
      </c>
      <c r="AB265" t="n" s="63205">
        <v>0.0</v>
      </c>
      <c r="AC265" t="n" s="65735">
        <v>0.14502520203098837</v>
      </c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</row>
    <row r="266" spans="1:23" x14ac:dyDescent="0.25">
      <c r="A266" s="116" t="str">
        <f>IF(ISBLANK(TBL_DATA[[#This Row],[Row.names]]), "",   DATE(YEAR(TBL_DATA[[#This Row],[Row.names]]), MONTH(TBL_DATA[[#This Row],[Row.names]]), DAY(TBL_DATA[[#This Row],[Row.names]])))</f>
        <v/>
      </c>
      <c r="B266" s="466" t="s">
        <v>411</v>
      </c>
      <c r="C266" s="2997" t="s">
        <v>2942</v>
      </c>
      <c r="D266" s="5528" t="n">
        <v>0.0034762456546928444</v>
      </c>
      <c r="E266" s="8058" t="n">
        <v>-0.13168916437314615</v>
      </c>
      <c r="F266" s="10354" t="n">
        <v>-0.07006360236420195</v>
      </c>
      <c r="G266" s="12648" t="n">
        <v>0.5988264078647219</v>
      </c>
      <c r="H266" s="14942" t="n">
        <v>0.4816139095824705</v>
      </c>
      <c r="I266" s="17236" t="n">
        <v>0.004901038994763249</v>
      </c>
      <c r="J266" s="19701" t="n">
        <v>-0.08311780668261837</v>
      </c>
      <c r="K266" s="22165" t="n">
        <v>1.0493867993400272</v>
      </c>
      <c r="L266" s="24629" t="n">
        <v>0.4776571289627669</v>
      </c>
      <c r="M266" s="27093" t="n">
        <v>0.004919707967720853</v>
      </c>
      <c r="N266" s="29558" t="n">
        <v>0.10805920260193316</v>
      </c>
      <c r="O266" s="32026" t="n">
        <v>0.0848456081751309</v>
      </c>
      <c r="P266" s="34556" t="n">
        <v>-0.13168916437314615</v>
      </c>
      <c r="Q266" s="37024" t="n">
        <v>-0.01786446153778661</v>
      </c>
      <c r="R266" s="39492" t="n">
        <v>-0.015576148167414181</v>
      </c>
      <c r="S266" s="5"/>
      <c r="T266" s="5"/>
      <c r="U266" s="80"/>
      <c r="V266" s="48589" t="n">
        <v>-0.05901473231853627</v>
      </c>
      <c r="W266" s="50990" t="n">
        <v>0.06872671215377103</v>
      </c>
      <c r="X266" t="n" s="53391">
        <v>-0.8586869714718068</v>
      </c>
      <c r="Y266" t="n" s="55684">
        <v>0.6939840845311012</v>
      </c>
      <c r="Z266" t="n" s="58149">
        <v>0.6911274332297676</v>
      </c>
      <c r="AA266" t="n" s="60676">
        <v>0.0</v>
      </c>
      <c r="AB266" t="n" s="63206">
        <v>0.0</v>
      </c>
      <c r="AC266" t="n" s="65736">
        <v>0.13952407955427648</v>
      </c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</row>
    <row r="267" spans="1:23" x14ac:dyDescent="0.25">
      <c r="A267" s="116" t="str">
        <f>IF(ISBLANK(TBL_DATA[[#This Row],[Row.names]]), "",   DATE(YEAR(TBL_DATA[[#This Row],[Row.names]]), MONTH(TBL_DATA[[#This Row],[Row.names]]), DAY(TBL_DATA[[#This Row],[Row.names]])))</f>
        <v/>
      </c>
      <c r="B267" s="467" t="s">
        <v>412</v>
      </c>
      <c r="C267" s="2998" t="s">
        <v>2943</v>
      </c>
      <c r="D267" s="5529" t="n">
        <v>0.004618937644341736</v>
      </c>
      <c r="E267" s="8059" t="n">
        <v>-0.1276784907674794</v>
      </c>
      <c r="F267" s="10355" t="n">
        <v>-0.06982965770093097</v>
      </c>
      <c r="G267" s="12649" t="n">
        <v>0.6005762716639169</v>
      </c>
      <c r="H267" s="14943" t="n">
        <v>0.4850677138768327</v>
      </c>
      <c r="I267" s="17237" t="n">
        <v>0.004901458505117172</v>
      </c>
      <c r="J267" s="19702" t="n">
        <v>-0.07608410822712897</v>
      </c>
      <c r="K267" s="22166" t="n">
        <v>1.0533851905506029</v>
      </c>
      <c r="L267" s="24630" t="n">
        <v>0.47896674668843164</v>
      </c>
      <c r="M267" s="27094" t="n">
        <v>0.004930409479737246</v>
      </c>
      <c r="N267" s="29559" t="n">
        <v>0.10805374557270851</v>
      </c>
      <c r="O267" s="32027" t="n">
        <v>0.0848456081751309</v>
      </c>
      <c r="P267" s="34557" t="n">
        <v>-0.1276784907674794</v>
      </c>
      <c r="Q267" s="37025" t="n">
        <v>-0.017864064153073962</v>
      </c>
      <c r="R267" s="39493" t="n">
        <v>-0.015575866343363064</v>
      </c>
      <c r="S267" s="5"/>
      <c r="T267" s="5"/>
      <c r="U267" s="80"/>
      <c r="V267" s="48590" t="n">
        <v>-0.05424584476909422</v>
      </c>
      <c r="W267" s="50991" t="n">
        <v>0.06881537351917164</v>
      </c>
      <c r="X267" t="n" s="53392">
        <v>-0.7882809028709491</v>
      </c>
      <c r="Y267" t="n" s="55685">
        <v>0.6964680278927616</v>
      </c>
      <c r="Z267" t="n" s="58150">
        <v>0.6920742349549155</v>
      </c>
      <c r="AA267" t="n" s="60677">
        <v>0.0</v>
      </c>
      <c r="AB267" t="n" s="63207">
        <v>0.0</v>
      </c>
      <c r="AC267" t="n" s="65737">
        <v>0.13478063850520774</v>
      </c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</row>
    <row r="268" spans="1:23" x14ac:dyDescent="0.25">
      <c r="A268" s="116" t="str">
        <f>IF(ISBLANK(TBL_DATA[[#This Row],[Row.names]]), "",   DATE(YEAR(TBL_DATA[[#This Row],[Row.names]]), MONTH(TBL_DATA[[#This Row],[Row.names]]), DAY(TBL_DATA[[#This Row],[Row.names]])))</f>
        <v/>
      </c>
      <c r="B268" s="468" t="s">
        <v>413</v>
      </c>
      <c r="C268" s="2999" t="s">
        <v>2944</v>
      </c>
      <c r="D268" s="5530" t="n">
        <v>0.0011494252873565092</v>
      </c>
      <c r="E268" s="8060" t="n">
        <v>-0.12667582236606256</v>
      </c>
      <c r="F268" s="10356" t="n">
        <v>-0.0795996012799367</v>
      </c>
      <c r="G268" s="12650" t="n">
        <v>0.5989729668836757</v>
      </c>
      <c r="H268" s="14944" t="n">
        <v>0.48523053020682594</v>
      </c>
      <c r="I268" s="17238" t="n">
        <v>0.0048845115361120526</v>
      </c>
      <c r="J268" s="19703" t="n">
        <v>-0.09253246532108783</v>
      </c>
      <c r="K268" s="22167" t="n">
        <v>1.040302656004226</v>
      </c>
      <c r="L268" s="24631" t="n">
        <v>0.4734499128492277</v>
      </c>
      <c r="M268" s="27095" t="n">
        <v>0.0049400869539972065</v>
      </c>
      <c r="N268" s="29560" t="n">
        <v>0.1080402848206325</v>
      </c>
      <c r="O268" s="32028" t="n">
        <v>0.08481402513134814</v>
      </c>
      <c r="P268" s="34558" t="n">
        <v>-0.12667582236606256</v>
      </c>
      <c r="Q268" s="37026" t="n">
        <v>-0.01782520580683951</v>
      </c>
      <c r="R268" s="39494" t="n">
        <v>-0.015537293048454266</v>
      </c>
      <c r="S268" s="5"/>
      <c r="T268" s="5"/>
      <c r="U268" s="80"/>
      <c r="V268" s="48591" t="n">
        <v>-0.06061614305211027</v>
      </c>
      <c r="W268" s="50992" t="n">
        <v>0.06896512979085197</v>
      </c>
      <c r="X268" t="n" s="53393">
        <v>-0.8789390121636635</v>
      </c>
      <c r="Y268" t="n" s="55686">
        <v>0.6965849052389997</v>
      </c>
      <c r="Z268" t="n" s="58151">
        <v>0.688076967242203</v>
      </c>
      <c r="AA268" t="n" s="60678">
        <v>0.0</v>
      </c>
      <c r="AB268" t="n" s="63208">
        <v>0.0</v>
      </c>
      <c r="AC268" t="n" s="65738">
        <v>0.13099365098069463</v>
      </c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</row>
    <row r="269" spans="1:23" x14ac:dyDescent="0.25">
      <c r="A269" s="116" t="str">
        <f>IF(ISBLANK(TBL_DATA[[#This Row],[Row.names]]), "",   DATE(YEAR(TBL_DATA[[#This Row],[Row.names]]), MONTH(TBL_DATA[[#This Row],[Row.names]]), DAY(TBL_DATA[[#This Row],[Row.names]])))</f>
        <v/>
      </c>
      <c r="B269" s="469" t="s">
        <v>414</v>
      </c>
      <c r="C269" s="3000" t="s">
        <v>2945</v>
      </c>
      <c r="D269" s="5531" t="n">
        <v>0.0011481056257174327</v>
      </c>
      <c r="E269" s="8061" t="n">
        <v>-0.12567315396464596</v>
      </c>
      <c r="F269" s="10357" t="n">
        <v>-0.07250545612147974</v>
      </c>
      <c r="G269" s="12651" t="n">
        <v>0.598262466512677</v>
      </c>
      <c r="H269" s="14945" t="n">
        <v>0.48389739456806746</v>
      </c>
      <c r="I269" s="17239" t="n">
        <v>0.0048901494676331205</v>
      </c>
      <c r="J269" s="19704" t="n">
        <v>-0.09023310897111447</v>
      </c>
      <c r="K269" s="22168" t="n">
        <v>1.0388137173085787</v>
      </c>
      <c r="L269" s="24632" t="n">
        <v>0.47396066429013306</v>
      </c>
      <c r="M269" s="27096" t="n">
        <v>0.004937001033442226</v>
      </c>
      <c r="N269" s="29561" t="n">
        <v>0.10802352858845828</v>
      </c>
      <c r="O269" s="32029" t="n">
        <v>0.08478235704530715</v>
      </c>
      <c r="P269" s="34559" t="n">
        <v>-0.12567315396464596</v>
      </c>
      <c r="Q269" s="37027" t="n">
        <v>-0.01778579824124515</v>
      </c>
      <c r="R269" s="39495" t="n">
        <v>-0.0154982403208487</v>
      </c>
      <c r="S269" s="5"/>
      <c r="T269" s="5"/>
      <c r="U269" s="80"/>
      <c r="V269" s="48592" t="n">
        <v>-0.0695936302761484</v>
      </c>
      <c r="W269" s="50993" t="n">
        <v>0.06884471135492701</v>
      </c>
      <c r="X269" t="n" s="53394">
        <v>-1.010878379856375</v>
      </c>
      <c r="Y269" t="n" s="55687">
        <v>0.6956273388590096</v>
      </c>
      <c r="Z269" t="n" s="58152">
        <v>0.6884480113197605</v>
      </c>
      <c r="AA269" t="n" s="60679">
        <v>0.0</v>
      </c>
      <c r="AB269" t="n" s="63209">
        <v>0.0</v>
      </c>
      <c r="AC269" t="n" s="65739">
        <v>0.12576761787711335</v>
      </c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</row>
    <row r="270" spans="1:23" x14ac:dyDescent="0.25">
      <c r="A270" s="116" t="str">
        <f>IF(ISBLANK(TBL_DATA[[#This Row],[Row.names]]), "",   DATE(YEAR(TBL_DATA[[#This Row],[Row.names]]), MONTH(TBL_DATA[[#This Row],[Row.names]]), DAY(TBL_DATA[[#This Row],[Row.names]])))</f>
        <v/>
      </c>
      <c r="B270" s="470" t="s">
        <v>415</v>
      </c>
      <c r="C270" s="3001" t="s">
        <v>2946</v>
      </c>
      <c r="D270" s="5532" t="n">
        <v>0.0034403669724769603</v>
      </c>
      <c r="E270" s="8062" t="n">
        <v>-0.12266514876039603</v>
      </c>
      <c r="F270" s="10358" t="n">
        <v>-0.053527798478366195</v>
      </c>
      <c r="G270" s="12652" t="n">
        <v>0.5958029841080871</v>
      </c>
      <c r="H270" s="14946" t="n">
        <v>0.47876141642055314</v>
      </c>
      <c r="I270" s="17240" t="n">
        <v>0.004921627948084185</v>
      </c>
      <c r="J270" s="19705" t="n">
        <v>-0.07519272357474316</v>
      </c>
      <c r="K270" s="22169" t="n">
        <v>1.0401935676414757</v>
      </c>
      <c r="L270" s="24633" t="n">
        <v>0.47394906081466204</v>
      </c>
      <c r="M270" s="27097" t="n">
        <v>0.004944295310208454</v>
      </c>
      <c r="N270" s="29562" t="n">
        <v>0.10820150585300982</v>
      </c>
      <c r="O270" s="32030" t="n">
        <v>0.08478235704530715</v>
      </c>
      <c r="P270" s="34560" t="n">
        <v>-0.12266514876039603</v>
      </c>
      <c r="Q270" s="37028" t="n">
        <v>-0.01777924639923228</v>
      </c>
      <c r="R270" s="39496" t="n">
        <v>-0.015487919547136452</v>
      </c>
      <c r="S270" s="5"/>
      <c r="T270" s="5"/>
      <c r="U270" s="80"/>
      <c r="V270" s="48593" t="n">
        <v>-0.07395457063214372</v>
      </c>
      <c r="W270" s="50994" t="n">
        <v>0.06860946704248137</v>
      </c>
      <c r="X270" t="n" s="53395">
        <v>-1.0779062106159896</v>
      </c>
      <c r="Y270" t="n" s="55688">
        <v>0.6919258749465531</v>
      </c>
      <c r="Z270" t="n" s="58153">
        <v>0.6884395839975082</v>
      </c>
      <c r="AA270" t="n" s="60680">
        <v>0.0</v>
      </c>
      <c r="AB270" t="n" s="63210">
        <v>0.0</v>
      </c>
      <c r="AC270" t="n" s="65740">
        <v>0.12075981286553407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</row>
    <row r="271" spans="1:23" x14ac:dyDescent="0.25">
      <c r="A271" s="116" t="str">
        <f>IF(ISBLANK(TBL_DATA[[#This Row],[Row.names]]), "",   DATE(YEAR(TBL_DATA[[#This Row],[Row.names]]), MONTH(TBL_DATA[[#This Row],[Row.names]]), DAY(TBL_DATA[[#This Row],[Row.names]])))</f>
        <v/>
      </c>
      <c r="B271" s="471" t="s">
        <v>416</v>
      </c>
      <c r="C271" s="3002" t="s">
        <v>2947</v>
      </c>
      <c r="D271" s="5533" t="n">
        <v>-0.005714285714285783</v>
      </c>
      <c r="E271" s="8063" t="n">
        <v>-0.1276784907674795</v>
      </c>
      <c r="F271" s="10359" t="n">
        <v>-0.06615114481834028</v>
      </c>
      <c r="G271" s="12653" t="n">
        <v>0.5988415596812039</v>
      </c>
      <c r="H271" s="14947" t="n">
        <v>0.4889660161850514</v>
      </c>
      <c r="I271" s="17241" t="n">
        <v>0.0049020006513992775</v>
      </c>
      <c r="J271" s="19706" t="n">
        <v>-0.07963056844854333</v>
      </c>
      <c r="K271" s="22170" t="n">
        <v>1.0390723478453845</v>
      </c>
      <c r="L271" s="24634" t="n">
        <v>0.4809911712928827</v>
      </c>
      <c r="M271" s="27098" t="n">
        <v>0.004940101209474256</v>
      </c>
      <c r="N271" s="29563" t="n">
        <v>0.10876630683744729</v>
      </c>
      <c r="O271" s="32031" t="n">
        <v>0.08554916896765219</v>
      </c>
      <c r="P271" s="34561" t="n">
        <v>-0.1276784907674795</v>
      </c>
      <c r="Q271" s="37029" t="n">
        <v>-0.018000805388464557</v>
      </c>
      <c r="R271" s="39497" t="n">
        <v>-0.015697518040518606</v>
      </c>
      <c r="S271" s="5"/>
      <c r="T271" s="5"/>
      <c r="U271" s="80"/>
      <c r="V271" s="48594" t="n">
        <v>-0.07556292923670793</v>
      </c>
      <c r="W271" s="50995" t="n">
        <v>0.06857090899319383</v>
      </c>
      <c r="X271" t="n" s="53396">
        <v>-1.1019677345127232</v>
      </c>
      <c r="Y271" t="n" s="55689">
        <v>0.699261050098639</v>
      </c>
      <c r="Z271" t="n" s="58154">
        <v>0.6935352704029426</v>
      </c>
      <c r="AA271" t="n" s="60681">
        <v>0.0</v>
      </c>
      <c r="AB271" t="n" s="63211">
        <v>0.0</v>
      </c>
      <c r="AC271" t="n" s="65741">
        <v>0.11690755263227266</v>
      </c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</row>
    <row r="272" spans="1:23" x14ac:dyDescent="0.25">
      <c r="A272" s="116" t="str">
        <f>IF(ISBLANK(TBL_DATA[[#This Row],[Row.names]]), "",   DATE(YEAR(TBL_DATA[[#This Row],[Row.names]]), MONTH(TBL_DATA[[#This Row],[Row.names]]), DAY(TBL_DATA[[#This Row],[Row.names]])))</f>
        <v/>
      </c>
      <c r="B272" s="472" t="s">
        <v>417</v>
      </c>
      <c r="C272" s="3003" t="s">
        <v>2948</v>
      </c>
      <c r="D272" s="5534" t="n">
        <v>0.0034482758620690834</v>
      </c>
      <c r="E272" s="8064" t="n">
        <v>-0.12467048556322935</v>
      </c>
      <c r="F272" s="10360" t="n">
        <v>-0.07700593900407593</v>
      </c>
      <c r="G272" s="12654" t="n">
        <v>0.600950462972809</v>
      </c>
      <c r="H272" s="14948" t="n">
        <v>0.493670395650208</v>
      </c>
      <c r="I272" s="17242" t="n">
        <v>0.004884535116440204</v>
      </c>
      <c r="J272" s="19707" t="n">
        <v>-0.08816782920015787</v>
      </c>
      <c r="K272" s="22171" t="n">
        <v>1.0416596355411776</v>
      </c>
      <c r="L272" s="24635" t="n">
        <v>0.4847185650930485</v>
      </c>
      <c r="M272" s="27099" t="n">
        <v>0.004927524855687308</v>
      </c>
      <c r="N272" s="29564" t="n">
        <v>0.10577903022671949</v>
      </c>
      <c r="O272" s="32032" t="n">
        <v>0.08168106307875256</v>
      </c>
      <c r="P272" s="34562" t="n">
        <v>-0.12467048556322935</v>
      </c>
      <c r="Q272" s="37030" t="n">
        <v>-0.017246671904292833</v>
      </c>
      <c r="R272" s="39498" t="n">
        <v>-0.015006644554984034</v>
      </c>
      <c r="S272" s="5"/>
      <c r="T272" s="5"/>
      <c r="U272" s="80"/>
      <c r="V272" s="48595" t="n">
        <v>-0.07293503505426291</v>
      </c>
      <c r="W272" s="50996" t="n">
        <v>0.0685560762484216</v>
      </c>
      <c r="X272" t="n" s="53397">
        <v>-1.0638741165695307</v>
      </c>
      <c r="Y272" t="n" s="55690">
        <v>0.7026168199311826</v>
      </c>
      <c r="Z272" t="n" s="58155">
        <v>0.6962173260506008</v>
      </c>
      <c r="AA272" t="n" s="60682">
        <v>0.0</v>
      </c>
      <c r="AB272" t="n" s="63212">
        <v>0.0</v>
      </c>
      <c r="AC272" t="n" s="65742">
        <v>0.11494344302873621</v>
      </c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</row>
    <row r="273" spans="1:23" x14ac:dyDescent="0.25">
      <c r="A273" s="116" t="str">
        <f>IF(ISBLANK(TBL_DATA[[#This Row],[Row.names]]), "",   DATE(YEAR(TBL_DATA[[#This Row],[Row.names]]), MONTH(TBL_DATA[[#This Row],[Row.names]]), DAY(TBL_DATA[[#This Row],[Row.names]])))</f>
        <v/>
      </c>
      <c r="B273" s="473" t="s">
        <v>418</v>
      </c>
      <c r="C273" s="3004" t="s">
        <v>2949</v>
      </c>
      <c r="D273" s="5535" t="n">
        <v>0.00572737686139746</v>
      </c>
      <c r="E273" s="8065" t="n">
        <v>-0.11965714355614587</v>
      </c>
      <c r="F273" s="10361" t="n">
        <v>-0.12448132074783413</v>
      </c>
      <c r="G273" s="12655" t="n">
        <v>0.7131504131633739</v>
      </c>
      <c r="H273" s="14949" t="n">
        <v>0.4968206900738173</v>
      </c>
      <c r="I273" s="17243" t="n">
        <v>0.004750730487362724</v>
      </c>
      <c r="J273" s="19708" t="n">
        <v>-0.12749342782369621</v>
      </c>
      <c r="K273" s="22172" t="n">
        <v>1.1790759665053923</v>
      </c>
      <c r="L273" s="24636" t="n">
        <v>0.4776893050290402</v>
      </c>
      <c r="M273" s="27100" t="n">
        <v>0.004840201757153396</v>
      </c>
      <c r="N273" s="29565" t="n">
        <v>0.10631615852648703</v>
      </c>
      <c r="O273" s="32033" t="n">
        <v>0.08168106307875256</v>
      </c>
      <c r="P273" s="34563" t="n">
        <v>-0.11965714355614587</v>
      </c>
      <c r="Q273" s="37031" t="n">
        <v>-0.017245222512237653</v>
      </c>
      <c r="R273" s="39499" t="n">
        <v>-0.014993820677088054</v>
      </c>
      <c r="S273" s="5"/>
      <c r="T273" s="5"/>
      <c r="U273" s="80"/>
      <c r="V273" s="48596" t="n">
        <v>-0.06874295380199125</v>
      </c>
      <c r="W273" s="50997" t="n">
        <v>0.06866710355416228</v>
      </c>
      <c r="X273" t="n" s="53398">
        <v>-1.0011046082316424</v>
      </c>
      <c r="Y273" t="n" s="55691">
        <v>0.7048550844491491</v>
      </c>
      <c r="Z273" t="n" s="58156">
        <v>0.691150710792545</v>
      </c>
      <c r="AA273" t="n" s="60683">
        <v>0.0</v>
      </c>
      <c r="AB273" t="n" s="63213">
        <v>0.0</v>
      </c>
      <c r="AC273" t="n" s="65743">
        <v>0.111387791833873</v>
      </c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</row>
    <row r="274" spans="1:23" x14ac:dyDescent="0.25">
      <c r="A274" s="116" t="str">
        <f>IF(ISBLANK(TBL_DATA[[#This Row],[Row.names]]), "",   DATE(YEAR(TBL_DATA[[#This Row],[Row.names]]), MONTH(TBL_DATA[[#This Row],[Row.names]]), DAY(TBL_DATA[[#This Row],[Row.names]])))</f>
        <v/>
      </c>
      <c r="B274" s="474" t="s">
        <v>419</v>
      </c>
      <c r="C274" s="3005" t="s">
        <v>2950</v>
      </c>
      <c r="D274" s="5536" t="n">
        <v>0.0</v>
      </c>
      <c r="E274" s="8066" t="n">
        <v>-0.11965714355614587</v>
      </c>
      <c r="F274" s="10362" t="n">
        <v>-0.12825413696735977</v>
      </c>
      <c r="G274" s="12656" t="n">
        <v>0.7053276217839152</v>
      </c>
      <c r="H274" s="14950" t="n">
        <v>0.49107784615548217</v>
      </c>
      <c r="I274" s="17244" t="n">
        <v>0.0047777638918250825</v>
      </c>
      <c r="J274" s="19709" t="n">
        <v>-0.14647091580099736</v>
      </c>
      <c r="K274" s="22173" t="n">
        <v>1.189061420289995</v>
      </c>
      <c r="L274" s="24637" t="n">
        <v>0.4809104780122539</v>
      </c>
      <c r="M274" s="27101" t="n">
        <v>0.004825253528126428</v>
      </c>
      <c r="N274" s="29566" t="n">
        <v>0.10580614798230434</v>
      </c>
      <c r="O274" s="32034" t="n">
        <v>0.08114211365876325</v>
      </c>
      <c r="P274" s="34564" t="n">
        <v>-0.11965714355614587</v>
      </c>
      <c r="Q274" s="37032" t="n">
        <v>-0.017085931077045476</v>
      </c>
      <c r="R274" s="39500" t="n">
        <v>-0.014845329469171137</v>
      </c>
      <c r="S274" s="5"/>
      <c r="T274" s="5"/>
      <c r="U274" s="80"/>
      <c r="V274" s="48597" t="n">
        <v>-0.060801481468771734</v>
      </c>
      <c r="W274" s="50998" t="n">
        <v>0.0684392354745466</v>
      </c>
      <c r="X274" t="n" s="53399">
        <v>-0.8884009449723407</v>
      </c>
      <c r="Y274" t="n" s="55692">
        <v>0.7007694671969393</v>
      </c>
      <c r="Z274" t="n" s="58157">
        <v>0.6934770926369909</v>
      </c>
      <c r="AA274" t="n" s="60684">
        <v>0.0</v>
      </c>
      <c r="AB274" t="n" s="63214">
        <v>0.0</v>
      </c>
      <c r="AC274" t="n" s="65744">
        <v>0.10998457497777145</v>
      </c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</row>
    <row r="275" spans="1:23" x14ac:dyDescent="0.25">
      <c r="A275" s="116" t="str">
        <f>IF(ISBLANK(TBL_DATA[[#This Row],[Row.names]]), "",   DATE(YEAR(TBL_DATA[[#This Row],[Row.names]]), MONTH(TBL_DATA[[#This Row],[Row.names]]), DAY(TBL_DATA[[#This Row],[Row.names]])))</f>
        <v/>
      </c>
      <c r="B275" s="475" t="s">
        <v>420</v>
      </c>
      <c r="C275" s="3006" t="s">
        <v>2951</v>
      </c>
      <c r="D275" s="5537" t="n">
        <v>0.001138952164009055</v>
      </c>
      <c r="E275" s="8067" t="n">
        <v>-0.11865447515472927</v>
      </c>
      <c r="F275" s="10363" t="n">
        <v>-0.11351916082323688</v>
      </c>
      <c r="G275" s="12657" t="n">
        <v>0.7012329880332906</v>
      </c>
      <c r="H275" s="14951" t="n">
        <v>0.4874218669329607</v>
      </c>
      <c r="I275" s="17245" t="n">
        <v>0.004771939744018405</v>
      </c>
      <c r="J275" s="19710" t="n">
        <v>-0.16100979864654952</v>
      </c>
      <c r="K275" s="22174" t="n">
        <v>1.1908347623056503</v>
      </c>
      <c r="L275" s="24638" t="n">
        <v>0.4742841486888432</v>
      </c>
      <c r="M275" s="27102" t="n">
        <v>0.004832706826052338</v>
      </c>
      <c r="N275" s="29567" t="n">
        <v>0.10336590505821443</v>
      </c>
      <c r="O275" s="32035" t="n">
        <v>0.07833006895463107</v>
      </c>
      <c r="P275" s="34565" t="n">
        <v>-0.11865447515472927</v>
      </c>
      <c r="Q275" s="37033" t="n">
        <v>-0.016493350821266607</v>
      </c>
      <c r="R275" s="39501" t="n">
        <v>-0.01430442496497746</v>
      </c>
      <c r="S275" s="5"/>
      <c r="T275" s="5"/>
      <c r="U275" s="80"/>
      <c r="V275" s="48598" t="n">
        <v>-0.06752383721495081</v>
      </c>
      <c r="W275" s="50999" t="n">
        <v>0.06850418635950792</v>
      </c>
      <c r="X275" t="n" s="53400">
        <v>-0.9856892082563792</v>
      </c>
      <c r="Y275" t="n" s="55693">
        <v>0.698156047694898</v>
      </c>
      <c r="Z275" t="n" s="58158">
        <v>0.6886829086661315</v>
      </c>
      <c r="AA275" t="n" s="60685">
        <v>0.0</v>
      </c>
      <c r="AB275" t="n" s="63215">
        <v>0.0</v>
      </c>
      <c r="AC275" t="n" s="65745">
        <v>0.10549425000486519</v>
      </c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</row>
    <row r="276" spans="1:23" x14ac:dyDescent="0.25">
      <c r="A276" s="116" t="str">
        <f>IF(ISBLANK(TBL_DATA[[#This Row],[Row.names]]), "",   DATE(YEAR(TBL_DATA[[#This Row],[Row.names]]), MONTH(TBL_DATA[[#This Row],[Row.names]]), DAY(TBL_DATA[[#This Row],[Row.names]])))</f>
        <v/>
      </c>
      <c r="B276" s="476" t="s">
        <v>421</v>
      </c>
      <c r="C276" s="3007" t="s">
        <v>2952</v>
      </c>
      <c r="D276" s="5538" t="n">
        <v>0.006825938566553003</v>
      </c>
      <c r="E276" s="8068" t="n">
        <v>-0.11263846474622907</v>
      </c>
      <c r="F276" s="10364" t="n">
        <v>-0.08625460271151197</v>
      </c>
      <c r="G276" s="12658" t="n">
        <v>0.6941102829507064</v>
      </c>
      <c r="H276" t="n" s="14952">
        <v>0.4639443824358508</v>
      </c>
      <c r="I276" t="n" s="17246">
        <v>0.0047999258006590625</v>
      </c>
      <c r="J276" t="n" s="19711">
        <v>-0.1330672535303753</v>
      </c>
      <c r="K276" s="22175" t="n">
        <v>1.175738780202961</v>
      </c>
      <c r="L276" s="24639" t="n">
        <v>0.452711032556253</v>
      </c>
      <c r="M276" s="27103" t="n">
        <v>0.004849957633721303</v>
      </c>
      <c r="N276" s="29568" t="n">
        <v>0.10082984470006467</v>
      </c>
      <c r="O276" s="32036" t="n">
        <v>0.07463279184251152</v>
      </c>
      <c r="P276" s="34566" t="n">
        <v>-0.11263846474622907</v>
      </c>
      <c r="Q276" s="37034" t="n">
        <v>-0.015773869519062594</v>
      </c>
      <c r="R276" s="39502" t="n">
        <v>-0.013638648490181846</v>
      </c>
      <c r="S276"/>
      <c r="T276"/>
      <c r="U276"/>
      <c r="V276" s="48599" t="n">
        <v>-0.05806741184191011</v>
      </c>
      <c r="W276" t="n" s="51000">
        <v>0.06872390497277948</v>
      </c>
      <c r="X276" t="n" s="53401">
        <v>-0.8449376074440146</v>
      </c>
      <c r="Y276" t="n" s="55694">
        <v>0.6811346287158296</v>
      </c>
      <c r="Z276" t="n" s="58159">
        <v>0.6728380433330542</v>
      </c>
      <c r="AA276" t="n" s="60686">
        <v>0.0</v>
      </c>
      <c r="AB276" t="n" s="63216">
        <v>0.0</v>
      </c>
      <c r="AC276" t="n" s="65746">
        <v>0.10133655441819442</v>
      </c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</row>
    <row r="277" spans="1:23" x14ac:dyDescent="0.25">
      <c r="A277" s="116" t="str">
        <f>IF(ISBLANK(TBL_DATA[[#This Row],[Row.names]]), "",   DATE(YEAR(TBL_DATA[[#This Row],[Row.names]]), MONTH(TBL_DATA[[#This Row],[Row.names]]), DAY(TBL_DATA[[#This Row],[Row.names]])))</f>
        <v/>
      </c>
      <c r="B277" s="477" t="s">
        <v>422</v>
      </c>
      <c r="C277" s="3008" t="s">
        <v>2953</v>
      </c>
      <c r="D277" s="5539" t="n">
        <v>0.001129943502824915</v>
      </c>
      <c r="E277" s="8069" t="n">
        <v>-0.11163579634481224</v>
      </c>
      <c r="F277" s="10365" t="n">
        <v>-0.056618434789269645</v>
      </c>
      <c r="G277" s="12659" t="n">
        <v>0.6709054586405382</v>
      </c>
      <c r="H277" s="14953" t="n">
        <v>0.4395048795892309</v>
      </c>
      <c r="I277" s="17247" t="n">
        <v>0.004754268759514683</v>
      </c>
      <c r="J277" s="19712" t="n">
        <v>-0.16938279374476573</v>
      </c>
      <c r="K277" s="22176" t="n">
        <v>1.2667484069416752</v>
      </c>
      <c r="L277" s="24640" t="n">
        <v>0.4251876460214493</v>
      </c>
      <c r="M277" s="27104" t="n">
        <v>0.00481460716210523</v>
      </c>
      <c r="N277" s="29569" t="n">
        <v>0.09377706682899709</v>
      </c>
      <c r="O277" s="32037" t="n">
        <v>0.07463279184251152</v>
      </c>
      <c r="P277" s="34567" t="n">
        <v>-0.11163579634481224</v>
      </c>
      <c r="Q277" s="37035" t="n">
        <v>-0.01488687680902725</v>
      </c>
      <c r="R277" s="39503" t="n">
        <v>-0.012901008778429146</v>
      </c>
      <c r="S277" s="5"/>
      <c r="T277" s="5"/>
      <c r="U277" s="80"/>
      <c r="V277" s="48600" t="n">
        <v>-0.05763980230527155</v>
      </c>
      <c r="W277" s="51001" t="n">
        <v>0.06872615643074005</v>
      </c>
      <c r="X277" t="n" s="53402">
        <v>-0.8386879944808063</v>
      </c>
      <c r="Y277" t="n" s="55695">
        <v>0.6629516419688777</v>
      </c>
      <c r="Z277" t="n" s="58160">
        <v>0.6520641425668562</v>
      </c>
      <c r="AA277" t="n" s="60687">
        <v>0.0</v>
      </c>
      <c r="AB277" t="n" s="63217">
        <v>0.0</v>
      </c>
      <c r="AC277" t="n" s="65747">
        <v>0.10203657274974016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</row>
    <row r="278" spans="1:23" x14ac:dyDescent="0.25">
      <c r="A278" s="116" t="str">
        <f>IF(ISBLANK(TBL_DATA[[#This Row],[Row.names]]), "",   DATE(YEAR(TBL_DATA[[#This Row],[Row.names]]), MONTH(TBL_DATA[[#This Row],[Row.names]]), DAY(TBL_DATA[[#This Row],[Row.names]])))</f>
        <v/>
      </c>
      <c r="B278" s="478" t="s">
        <v>423</v>
      </c>
      <c r="C278" s="3009" t="s">
        <v>2954</v>
      </c>
      <c r="D278" s="5540" t="n">
        <v>0.0</v>
      </c>
      <c r="E278" s="8070" t="n">
        <v>-0.11163579634481224</v>
      </c>
      <c r="F278" s="10366" t="n">
        <v>-0.05186228281270833</v>
      </c>
      <c r="G278" s="12660" t="n">
        <v>0.604522911503464</v>
      </c>
      <c r="H278" s="14954" t="n">
        <v>0.38849430146776953</v>
      </c>
      <c r="I278" s="17248" t="n">
        <v>0.004619517626476971</v>
      </c>
      <c r="J278" s="19713" t="n">
        <v>-0.15166389067085684</v>
      </c>
      <c r="K278" s="22177" t="n">
        <v>1.1596493959291596</v>
      </c>
      <c r="L278" s="24641" t="n">
        <v>0.34844789770665757</v>
      </c>
      <c r="M278" s="27105" t="n">
        <v>0.004768381007546444</v>
      </c>
      <c r="N278" s="29570" t="n">
        <v>0.09338767882590586</v>
      </c>
      <c r="O278" s="32038" t="n">
        <v>0.07429584805232041</v>
      </c>
      <c r="P278" s="34568" t="n">
        <v>-0.11163579634481224</v>
      </c>
      <c r="Q278" s="37036" t="n">
        <v>-0.01476580149256652</v>
      </c>
      <c r="R278" s="39504" t="n">
        <v>-0.012788179328607083</v>
      </c>
      <c r="S278" s="5"/>
      <c r="T278" s="5"/>
      <c r="U278" s="80"/>
      <c r="V278" s="48601" t="n">
        <v>-0.052458854031663726</v>
      </c>
      <c r="W278" s="51002" t="n">
        <v>0.06874805851982531</v>
      </c>
      <c r="X278" t="n" s="53403">
        <v>-0.763059425402331</v>
      </c>
      <c r="Y278" t="n" s="55696">
        <v>0.6232931103965209</v>
      </c>
      <c r="Z278" t="n" s="58161">
        <v>0.5902947549374444</v>
      </c>
      <c r="AA278" t="n" s="60688">
        <v>0.0</v>
      </c>
      <c r="AB278" t="n" s="63218">
        <v>0.0</v>
      </c>
      <c r="AC278" t="n" s="65748">
        <v>0.09802287663356675</v>
      </c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</row>
    <row r="279" spans="1:23" x14ac:dyDescent="0.25">
      <c r="A279" s="116" t="str">
        <f>IF(ISBLANK(TBL_DATA[[#This Row],[Row.names]]), "",   DATE(YEAR(TBL_DATA[[#This Row],[Row.names]]), MONTH(TBL_DATA[[#This Row],[Row.names]]), DAY(TBL_DATA[[#This Row],[Row.names]])))</f>
        <v/>
      </c>
      <c r="B279" s="479" t="s">
        <v>424</v>
      </c>
      <c r="C279" s="3010" t="s">
        <v>2955</v>
      </c>
      <c r="D279" s="5541" t="n">
        <v>0.0</v>
      </c>
      <c r="E279" s="8071" t="n">
        <v>-0.11163579634481224</v>
      </c>
      <c r="F279" s="10367" t="n">
        <v>-0.013904675704003</v>
      </c>
      <c r="G279" s="12661" t="n">
        <v>0.5786065177218458</v>
      </c>
      <c r="H279" s="14955" t="n">
        <v>0.37273910124675913</v>
      </c>
      <c r="I279" s="17249" t="n">
        <v>0.004659222157475741</v>
      </c>
      <c r="J279" s="19714" t="n">
        <v>-0.09939804240885364</v>
      </c>
      <c r="K279" s="22178" t="n">
        <v>1.1290167856946884</v>
      </c>
      <c r="L279" s="24642" t="n">
        <v>0.349582851033535</v>
      </c>
      <c r="M279" s="27106" t="n">
        <v>0.004744443753550362</v>
      </c>
      <c r="N279" s="29571" t="n">
        <v>0.0925102446104398</v>
      </c>
      <c r="O279" s="32039" t="n">
        <v>0.07429584805232041</v>
      </c>
      <c r="P279" s="34569" t="n">
        <v>-0.11163579634481224</v>
      </c>
      <c r="Q279" s="37037" t="n">
        <v>-0.014732501867136243</v>
      </c>
      <c r="R279" s="39505" t="n">
        <v>-0.01277346066989252</v>
      </c>
      <c r="S279" s="5"/>
      <c r="T279" s="5"/>
      <c r="U279" s="80"/>
      <c r="V279" s="48602" t="n">
        <v>-0.0548210672643229</v>
      </c>
      <c r="W279" s="51003" t="n">
        <v>0.06806627159987201</v>
      </c>
      <c r="X279" t="n" s="53404">
        <v>-0.8054072299800534</v>
      </c>
      <c r="Y279" t="n" s="55697">
        <v>0.6105236287374627</v>
      </c>
      <c r="Z279" t="n" s="58162">
        <v>0.5912553179748448</v>
      </c>
      <c r="AA279" t="n" s="60689">
        <v>0.0</v>
      </c>
      <c r="AB279" t="n" s="63219">
        <v>0.0</v>
      </c>
      <c r="AC279" t="n" s="65749">
        <v>0.0940210837298164</v>
      </c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</row>
    <row r="280" spans="1:23" x14ac:dyDescent="0.25">
      <c r="A280" s="116" t="str">
        <f>IF(ISBLANK(TBL_DATA[[#This Row],[Row.names]]), "",   DATE(YEAR(TBL_DATA[[#This Row],[Row.names]]), MONTH(TBL_DATA[[#This Row],[Row.names]]), DAY(TBL_DATA[[#This Row],[Row.names]])))</f>
        <v/>
      </c>
      <c r="B280" s="480" t="s">
        <v>425</v>
      </c>
      <c r="C280" s="3011" t="s">
        <v>2956</v>
      </c>
      <c r="D280" s="5542" t="n">
        <v>-0.005643340857787726</v>
      </c>
      <c r="E280" s="8072" t="n">
        <v>-0.11664913835189572</v>
      </c>
      <c r="F280" s="10368" t="n">
        <v>0.002421202195489469</v>
      </c>
      <c r="G280" s="12662" t="n">
        <v>0.5405491807176058</v>
      </c>
      <c r="H280" s="14956" t="n">
        <v>0.36878903398318036</v>
      </c>
      <c r="I280" s="17250" t="n">
        <v>0.00467260076798548</v>
      </c>
      <c r="J280" s="19715" t="n">
        <v>-0.09852091789607775</v>
      </c>
      <c r="K280" s="22179" t="n">
        <v>1.1016834194106748</v>
      </c>
      <c r="L280" s="24643" t="n">
        <v>0.35176451676582887</v>
      </c>
      <c r="M280" s="27107" t="n">
        <v>0.004735194345066217</v>
      </c>
      <c r="N280" s="29572" t="n">
        <v>0.09336173442499208</v>
      </c>
      <c r="O280" s="32040" t="n">
        <v>0.0751482682565752</v>
      </c>
      <c r="P280" s="34570" t="n">
        <v>-0.11664913835189572</v>
      </c>
      <c r="Q280" s="37038" t="n">
        <v>-0.014982572645795805</v>
      </c>
      <c r="R280" s="39506" t="n">
        <v>-0.013005499892882052</v>
      </c>
      <c r="S280" s="5"/>
      <c r="T280" s="5"/>
      <c r="U280" s="80"/>
      <c r="V280" s="48603" t="n">
        <v>-0.04872631011965012</v>
      </c>
      <c r="W280" s="51004" t="n">
        <v>0.06795458487928295</v>
      </c>
      <c r="X280" t="n" s="53405">
        <v>-0.7170422747222921</v>
      </c>
      <c r="Y280" t="n" s="55698">
        <v>0.6072800292971772</v>
      </c>
      <c r="Z280" t="n" s="58163">
        <v>0.5930973923107644</v>
      </c>
      <c r="AA280" t="n" s="60690">
        <v>0.0</v>
      </c>
      <c r="AB280" t="n" s="63220">
        <v>0.0</v>
      </c>
      <c r="AC280" t="n" s="65750">
        <v>0.09018273471436795</v>
      </c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</row>
    <row r="281" spans="1:23" x14ac:dyDescent="0.25">
      <c r="A281" s="116" t="str">
        <f>IF(ISBLANK(TBL_DATA[[#This Row],[Row.names]]), "",   DATE(YEAR(TBL_DATA[[#This Row],[Row.names]]), MONTH(TBL_DATA[[#This Row],[Row.names]]), DAY(TBL_DATA[[#This Row],[Row.names]])))</f>
        <v/>
      </c>
      <c r="B281" s="481" t="s">
        <v>426</v>
      </c>
      <c r="C281" s="3012" t="s">
        <v>2957</v>
      </c>
      <c r="D281" s="5543" t="n">
        <v>0.00567536889897835</v>
      </c>
      <c r="E281" s="8073" t="n">
        <v>-0.11163579634481224</v>
      </c>
      <c r="F281" s="10369" t="n">
        <v>-0.002208536790650917</v>
      </c>
      <c r="G281" s="12663" t="n">
        <v>0.5389657203569833</v>
      </c>
      <c r="H281" s="14957" t="n">
        <v>0.37633073348829443</v>
      </c>
      <c r="I281" s="17251" t="n">
        <v>0.004671846522102543</v>
      </c>
      <c r="J281" s="19716" t="n">
        <v>-0.09022966041107139</v>
      </c>
      <c r="K281" s="22180" t="n">
        <v>1.1087771789011998</v>
      </c>
      <c r="L281" s="24644" t="n">
        <v>0.351833618379866</v>
      </c>
      <c r="M281" s="27108" t="n">
        <v>0.004762715571878169</v>
      </c>
      <c r="N281" s="29573" t="n">
        <v>0.09385538758460073</v>
      </c>
      <c r="O281" s="32041" t="n">
        <v>0.0751482682565752</v>
      </c>
      <c r="P281" s="34571" t="n">
        <v>-0.11163579634481224</v>
      </c>
      <c r="Q281" s="37039" t="n">
        <v>-0.015012012164339289</v>
      </c>
      <c r="R281" s="39507" t="n">
        <v>-0.013024485575951471</v>
      </c>
      <c r="S281" s="5"/>
      <c r="T281" s="5"/>
      <c r="U281" s="80"/>
      <c r="V281" s="48604" t="n">
        <v>-0.03015054959707819</v>
      </c>
      <c r="W281" s="51005" t="n">
        <v>0.06764885627581499</v>
      </c>
      <c r="X281" t="n" s="53406">
        <v>-0.44569193415701924</v>
      </c>
      <c r="Y281" t="n" s="55699">
        <v>0.6134580128161131</v>
      </c>
      <c r="Z281" t="n" s="58164">
        <v>0.593155644312575</v>
      </c>
      <c r="AA281" t="n" s="60691">
        <v>0.0</v>
      </c>
      <c r="AB281" t="n" s="63221">
        <v>0.0</v>
      </c>
      <c r="AC281" t="n" s="65751">
        <v>0.09002394332994183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</row>
    <row r="282" spans="1:23" x14ac:dyDescent="0.25">
      <c r="A282" s="116" t="str">
        <f>IF(ISBLANK(TBL_DATA[[#This Row],[Row.names]]), "",   DATE(YEAR(TBL_DATA[[#This Row],[Row.names]]), MONTH(TBL_DATA[[#This Row],[Row.names]]), DAY(TBL_DATA[[#This Row],[Row.names]])))</f>
        <v/>
      </c>
      <c r="B282" s="482" t="s">
        <v>427</v>
      </c>
      <c r="C282" s="3013" t="s">
        <v>2958</v>
      </c>
      <c r="D282" s="5544" t="n">
        <v>-0.0022573363431150906</v>
      </c>
      <c r="E282" s="8074" t="n">
        <v>-0.11364113314764568</v>
      </c>
      <c r="F282" s="10370" t="n">
        <v>-0.01669125094640278</v>
      </c>
      <c r="G282" s="12664" t="n">
        <v>0.538713844357074</v>
      </c>
      <c r="H282" s="14958" t="n">
        <v>0.37477725959470093</v>
      </c>
      <c r="I282" s="17252" t="n">
        <v>0.0046833632083717</v>
      </c>
      <c r="J282" s="19717" t="n">
        <v>-0.10302711023475619</v>
      </c>
      <c r="K282" s="22181" t="n">
        <v>1.1079539171716974</v>
      </c>
      <c r="L282" s="24645" t="n">
        <v>0.3500364717644988</v>
      </c>
      <c r="M282" s="27109" t="n">
        <v>0.004775127265841772</v>
      </c>
      <c r="N282" s="29574" t="n">
        <v>0.09232310303293677</v>
      </c>
      <c r="O282" s="32042" t="n">
        <v>0.07347291367503088</v>
      </c>
      <c r="P282" s="34572" t="n">
        <v>-0.11364113314764568</v>
      </c>
      <c r="Q282" s="37040" t="n">
        <v>-0.014662374179490201</v>
      </c>
      <c r="R282" s="39508" t="n">
        <v>-0.012707295981821168</v>
      </c>
      <c r="S282" s="5"/>
      <c r="T282" s="5"/>
      <c r="U282" s="80"/>
      <c r="V282" s="48605" t="n">
        <v>-0.04355605690307063</v>
      </c>
      <c r="W282" s="51006" t="n">
        <v>0.0675624203167601</v>
      </c>
      <c r="X282" t="n" s="53407">
        <v>-0.6446787533493046</v>
      </c>
      <c r="Y282" t="n" s="55700">
        <v>0.6121905419023566</v>
      </c>
      <c r="Z282" t="n" s="58165">
        <v>0.5916388017739361</v>
      </c>
      <c r="AA282" t="n" s="60692">
        <v>0.0</v>
      </c>
      <c r="AB282" t="n" s="63222">
        <v>0.0</v>
      </c>
      <c r="AC282" t="n" s="65752">
        <v>0.09014305173455271</v>
      </c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</row>
    <row r="283" spans="1:23" x14ac:dyDescent="0.25">
      <c r="A283" s="116" t="str">
        <f>IF(ISBLANK(TBL_DATA[[#This Row],[Row.names]]), "",   DATE(YEAR(TBL_DATA[[#This Row],[Row.names]]), MONTH(TBL_DATA[[#This Row],[Row.names]]), DAY(TBL_DATA[[#This Row],[Row.names]])))</f>
        <v/>
      </c>
      <c r="B283" s="483" t="s">
        <v>428</v>
      </c>
      <c r="C283" s="3014" t="s">
        <v>2959</v>
      </c>
      <c r="D283" s="5545" t="n">
        <v>-0.005656108597285159</v>
      </c>
      <c r="E283" s="8075" t="n">
        <v>-0.11865447515472916</v>
      </c>
      <c r="F283" s="10371" t="n">
        <v>-0.03396564641776356</v>
      </c>
      <c r="G283" s="12665" t="n">
        <v>0.56102269999259</v>
      </c>
      <c r="H283" s="14959" t="n">
        <v>0.3675243759195976</v>
      </c>
      <c r="I283" s="17253" t="n">
        <v>0.004668645083468234</v>
      </c>
      <c r="J283" s="19718" t="n">
        <v>-0.12835485072855513</v>
      </c>
      <c r="K283" s="22182" t="n">
        <v>1.1627187451880756</v>
      </c>
      <c r="L283" s="24646" t="n">
        <v>0.3408052350851076</v>
      </c>
      <c r="M283" s="27110" t="n">
        <v>0.004766239244694707</v>
      </c>
      <c r="N283" s="29575" t="n">
        <v>0.09312680156348277</v>
      </c>
      <c r="O283" s="32043" t="n">
        <v>0.07430105310684869</v>
      </c>
      <c r="P283" s="34573" t="n">
        <v>-0.11865447515472916</v>
      </c>
      <c r="Q283" s="37041" t="n">
        <v>-0.014867251181586398</v>
      </c>
      <c r="R283" s="39509" t="n">
        <v>-0.012895153479341045</v>
      </c>
      <c r="S283" s="5"/>
      <c r="T283" s="5"/>
      <c r="U283" s="80"/>
      <c r="V283" s="48606" t="n">
        <v>-0.06421757466729683</v>
      </c>
      <c r="W283" s="51007" t="n">
        <v>0.06658411466828497</v>
      </c>
      <c r="X283" t="n" s="53408">
        <v>-0.9644578889007086</v>
      </c>
      <c r="Y283" t="n" s="55701">
        <v>0.6062378872353638</v>
      </c>
      <c r="Z283" t="n" s="58166">
        <v>0.5837852645323515</v>
      </c>
      <c r="AA283" t="n" s="60693">
        <v>0.0</v>
      </c>
      <c r="AB283" t="n" s="63223">
        <v>0.0</v>
      </c>
      <c r="AC283" t="n" s="65753">
        <v>0.08700874038823603</v>
      </c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</row>
    <row r="284" spans="1:23" x14ac:dyDescent="0.25">
      <c r="A284" s="116" t="str">
        <f>IF(ISBLANK(TBL_DATA[[#This Row],[Row.names]]), "",   DATE(YEAR(TBL_DATA[[#This Row],[Row.names]]), MONTH(TBL_DATA[[#This Row],[Row.names]]), DAY(TBL_DATA[[#This Row],[Row.names]])))</f>
        <v/>
      </c>
      <c r="B284" s="484" t="s">
        <v>429</v>
      </c>
      <c r="C284" s="3015" t="s">
        <v>2960</v>
      </c>
      <c r="D284" s="5546" t="n">
        <v>0.005688282138794243</v>
      </c>
      <c r="E284" s="8076" t="n">
        <v>-0.11364113314764557</v>
      </c>
      <c r="F284" s="10372" t="n">
        <v>-0.02424977669818773</v>
      </c>
      <c r="G284" s="12666" t="n">
        <v>0.5557753871007319</v>
      </c>
      <c r="H284" s="14960" t="n">
        <v>0.3810575142448506</v>
      </c>
      <c r="I284" s="17254" t="n">
        <v>0.004641741450172718</v>
      </c>
      <c r="J284" s="19719" t="n">
        <v>-0.13546459154207469</v>
      </c>
      <c r="K284" s="22183" t="n">
        <v>1.1825415709502258</v>
      </c>
      <c r="L284" s="24647" t="n">
        <v>0.3485140614557762</v>
      </c>
      <c r="M284" s="27111" t="n">
        <v>0.004762207580422015</v>
      </c>
      <c r="N284" s="29576" t="n">
        <v>0.09366722565623886</v>
      </c>
      <c r="O284" s="32044" t="n">
        <v>0.07430105310684869</v>
      </c>
      <c r="P284" s="34574" t="n">
        <v>-0.11364113314764557</v>
      </c>
      <c r="Q284" s="37042" t="n">
        <v>-0.01488575590533387</v>
      </c>
      <c r="R284" s="39510" t="n">
        <v>-0.01290221392395867</v>
      </c>
      <c r="S284" s="5"/>
      <c r="T284" s="5"/>
      <c r="U284" s="80"/>
      <c r="V284" s="48607" t="n">
        <v>-0.06691200905250527</v>
      </c>
      <c r="W284" s="51008" t="n">
        <v>0.06650310356268951</v>
      </c>
      <c r="X284" t="n" s="53409">
        <v>-1.0061486677750355</v>
      </c>
      <c r="Y284" t="n" s="55702">
        <v>0.6172985616740497</v>
      </c>
      <c r="Z284" t="n" s="58167">
        <v>0.5903507952529379</v>
      </c>
      <c r="AA284" t="n" s="60694">
        <v>0.0</v>
      </c>
      <c r="AB284" t="n" s="63224">
        <v>0.0</v>
      </c>
      <c r="AC284" t="n" s="65754">
        <v>0.08711923328083415</v>
      </c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</row>
    <row r="285" spans="1:23" x14ac:dyDescent="0.25">
      <c r="A285" s="116" t="str">
        <f>IF(ISBLANK(TBL_DATA[[#This Row],[Row.names]]), "",   DATE(YEAR(TBL_DATA[[#This Row],[Row.names]]), MONTH(TBL_DATA[[#This Row],[Row.names]]), DAY(TBL_DATA[[#This Row],[Row.names]])))</f>
        <v/>
      </c>
      <c r="B285" s="485" t="s">
        <v>430</v>
      </c>
      <c r="C285" s="3016" t="s">
        <v>2961</v>
      </c>
      <c r="D285" s="5547" t="n">
        <v>0.006787330316742057</v>
      </c>
      <c r="E285" s="8077" t="n">
        <v>-0.10762512273914548</v>
      </c>
      <c r="F285" s="10373" t="n">
        <v>-0.006933814130595906</v>
      </c>
      <c r="G285" s="12667" t="n">
        <v>0.5616933827272806</v>
      </c>
      <c r="H285" s="14961" t="n">
        <v>0.383769650369635</v>
      </c>
      <c r="I285" s="17255" t="n">
        <v>0.004669969698453802</v>
      </c>
      <c r="J285" s="19720" t="n">
        <v>-0.11350850058769779</v>
      </c>
      <c r="K285" s="22184" t="n">
        <v>1.229703199062238</v>
      </c>
      <c r="L285" s="24648" t="n">
        <v>0.3589837004161191</v>
      </c>
      <c r="M285" s="27112" t="n">
        <v>0.004762961347699526</v>
      </c>
      <c r="N285" s="29577" t="n">
        <v>0.09423101939176293</v>
      </c>
      <c r="O285" s="32045" t="n">
        <v>0.07415046363247545</v>
      </c>
      <c r="P285" s="34575" t="n">
        <v>-0.10762512273914548</v>
      </c>
      <c r="Q285" s="37043" t="n">
        <v>-0.014834398254098869</v>
      </c>
      <c r="R285" s="39511" t="n">
        <v>-0.012838917106858411</v>
      </c>
      <c r="S285" s="5"/>
      <c r="T285" s="5"/>
      <c r="U285" s="80"/>
      <c r="V285" s="48608" t="n">
        <v>-0.05572470435884569</v>
      </c>
      <c r="W285" s="51009" t="n">
        <v>0.06682572800912191</v>
      </c>
      <c r="X285" t="n" s="53410">
        <v>-0.8338809919323154</v>
      </c>
      <c r="Y285" t="n" s="55703">
        <v>0.6194914449527411</v>
      </c>
      <c r="Z285" t="n" s="58168">
        <v>0.5991524851121951</v>
      </c>
      <c r="AA285" t="n" s="60695">
        <v>0.0</v>
      </c>
      <c r="AB285" t="n" s="63225">
        <v>0.0</v>
      </c>
      <c r="AC285" t="n" s="65755">
        <v>0.08749507794749425</v>
      </c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</row>
    <row r="286" spans="1:23" x14ac:dyDescent="0.25">
      <c r="A286" s="116" t="str">
        <f>IF(ISBLANK(TBL_DATA[[#This Row],[Row.names]]), "",   DATE(YEAR(TBL_DATA[[#This Row],[Row.names]]), MONTH(TBL_DATA[[#This Row],[Row.names]]), DAY(TBL_DATA[[#This Row],[Row.names]])))</f>
        <v/>
      </c>
      <c r="B286" s="486" t="s">
        <v>431</v>
      </c>
      <c r="C286" s="3017" t="s">
        <v>2962</v>
      </c>
      <c r="D286" s="5548" t="n">
        <v>0.0022471910112358273</v>
      </c>
      <c r="E286" s="8078" t="n">
        <v>-0.10561978593631216</v>
      </c>
      <c r="F286" s="10374" t="n">
        <v>-0.010487174750232975</v>
      </c>
      <c r="G286" s="12668" t="n">
        <v>0.5587775936250602</v>
      </c>
      <c r="H286" s="14962" t="n">
        <v>0.3805353199152745</v>
      </c>
      <c r="I286" s="17256" t="n">
        <v>0.004673169649175139</v>
      </c>
      <c r="J286" s="19721" t="n">
        <v>-0.11474038365770134</v>
      </c>
      <c r="K286" s="22185" t="n">
        <v>1.1929662660802682</v>
      </c>
      <c r="L286" s="24649" t="n">
        <v>0.3498128131634618</v>
      </c>
      <c r="M286" s="27113" t="n">
        <v>0.004787650905993549</v>
      </c>
      <c r="N286" s="29578" t="n">
        <v>0.0937134109875048</v>
      </c>
      <c r="O286" s="32046" t="n">
        <v>0.07415046363247545</v>
      </c>
      <c r="P286" s="34576" t="n">
        <v>-0.10561978593631216</v>
      </c>
      <c r="Q286" s="37044" t="n">
        <v>-0.014806552792255203</v>
      </c>
      <c r="R286" s="39512" t="n">
        <v>-0.012822032768209818</v>
      </c>
      <c r="S286" s="5"/>
      <c r="T286" s="5"/>
      <c r="U286" s="80"/>
      <c r="V286" s="48609" t="n">
        <v>-0.06788616665690816</v>
      </c>
      <c r="W286" s="51010" t="n">
        <v>0.06675096336037205</v>
      </c>
      <c r="X286" t="n" s="53411">
        <v>-1.0170065455146682</v>
      </c>
      <c r="Y286" t="n" s="55704">
        <v>0.616875449272602</v>
      </c>
      <c r="Z286" t="n" s="58169">
        <v>0.5914497554006272</v>
      </c>
      <c r="AA286" t="n" s="60696">
        <v>0.0</v>
      </c>
      <c r="AB286" t="n" s="63226">
        <v>0.0</v>
      </c>
      <c r="AC286" t="n" s="65756">
        <v>0.08942100658530489</v>
      </c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</row>
    <row r="287" spans="1:23" x14ac:dyDescent="0.25">
      <c r="A287" s="116" t="str">
        <f>IF(ISBLANK(TBL_DATA[[#This Row],[Row.names]]), "",   DATE(YEAR(TBL_DATA[[#This Row],[Row.names]]), MONTH(TBL_DATA[[#This Row],[Row.names]]), DAY(TBL_DATA[[#This Row],[Row.names]])))</f>
        <v/>
      </c>
      <c r="B287" s="487" t="s">
        <v>432</v>
      </c>
      <c r="C287" s="3018" t="s">
        <v>2963</v>
      </c>
      <c r="D287" s="5549" t="n">
        <v>0.005605381165919354</v>
      </c>
      <c r="E287" s="8079" t="n">
        <v>-0.10060644392922868</v>
      </c>
      <c r="F287" s="10375" t="n">
        <v>0.017697702601651155</v>
      </c>
      <c r="G287" s="12669" t="n">
        <v>0.5526394907445791</v>
      </c>
      <c r="H287" s="14963" t="n">
        <v>0.36169311002243604</v>
      </c>
      <c r="I287" s="17257" t="n">
        <v>0.004740337426782298</v>
      </c>
      <c r="J287" s="19722" t="n">
        <v>-0.0933898598548556</v>
      </c>
      <c r="K287" s="22186" t="n">
        <v>1.1848765197195084</v>
      </c>
      <c r="L287" s="24650" t="n">
        <v>0.33494933509735614</v>
      </c>
      <c r="M287" s="27114" t="n">
        <v>0.004838623792065647</v>
      </c>
      <c r="N287" s="29579" t="n">
        <v>0.09418782342962376</v>
      </c>
      <c r="O287" s="32047" t="n">
        <v>0.07415046363247545</v>
      </c>
      <c r="P287" s="34577" t="n">
        <v>-0.10060644392922868</v>
      </c>
      <c r="Q287" s="37045" t="n">
        <v>-0.014796594206234049</v>
      </c>
      <c r="R287" s="39513" t="n">
        <v>-0.012802027797353021</v>
      </c>
      <c r="S287" s="5"/>
      <c r="T287" s="5"/>
      <c r="U287" s="80"/>
      <c r="V287" s="48610" t="n">
        <v>-0.06717418570706468</v>
      </c>
      <c r="W287" s="51011" t="n">
        <v>0.06660601609316534</v>
      </c>
      <c r="X287" t="n" s="53412">
        <v>-1.0085303047265972</v>
      </c>
      <c r="Y287" t="n" s="55705">
        <v>0.6014092699837907</v>
      </c>
      <c r="Z287" t="n" s="58170">
        <v>0.5787480756748622</v>
      </c>
      <c r="AA287" t="n" s="60697">
        <v>0.0</v>
      </c>
      <c r="AB287" t="n" s="63227">
        <v>0.0</v>
      </c>
      <c r="AC287" t="n" s="65757">
        <v>0.08640849066689872</v>
      </c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</row>
    <row r="288" spans="1:23" x14ac:dyDescent="0.25">
      <c r="A288" s="116" t="str">
        <f>IF(ISBLANK(TBL_DATA[[#This Row],[Row.names]]), "",   DATE(YEAR(TBL_DATA[[#This Row],[Row.names]]), MONTH(TBL_DATA[[#This Row],[Row.names]]), DAY(TBL_DATA[[#This Row],[Row.names]])))</f>
        <v/>
      </c>
      <c r="B288" s="488" t="s">
        <v>433</v>
      </c>
      <c r="C288" s="3019" t="s">
        <v>2964</v>
      </c>
      <c r="D288" s="5550" t="n">
        <v>0.0011148272017837968</v>
      </c>
      <c r="E288" s="8080" t="n">
        <v>-0.09960377552781197</v>
      </c>
      <c r="F288" s="10376" t="n">
        <v>0.030143057964443498</v>
      </c>
      <c r="G288" s="12670" t="n">
        <v>0.5595356364704774</v>
      </c>
      <c r="H288" s="14964" t="n">
        <v>0.36748071994535325</v>
      </c>
      <c r="I288" s="17258" t="n">
        <v>0.00471797281392347</v>
      </c>
      <c r="J288" s="19723" t="n">
        <v>-0.07917456209430973</v>
      </c>
      <c r="K288" s="22187" t="n">
        <v>1.191602220956143</v>
      </c>
      <c r="L288" s="24651" t="n">
        <v>0.3376821447441316</v>
      </c>
      <c r="M288" s="27115" t="n">
        <v>0.0048278279167773405</v>
      </c>
      <c r="N288" s="29580" t="n">
        <v>0.09386898588861005</v>
      </c>
      <c r="O288" s="32048" t="n">
        <v>0.07415046363247545</v>
      </c>
      <c r="P288" s="34578" t="n">
        <v>-0.09960377552781197</v>
      </c>
      <c r="Q288" s="37046" t="n">
        <v>-0.014800579107782827</v>
      </c>
      <c r="R288" s="39514" t="n">
        <v>-0.012812764555203813</v>
      </c>
      <c r="S288" s="5"/>
      <c r="T288" s="5"/>
      <c r="U288" s="80"/>
      <c r="V288" s="48611" t="n">
        <v>-0.0661505616580862</v>
      </c>
      <c r="W288" s="51012" t="n">
        <v>0.06662290727773891</v>
      </c>
      <c r="X288" t="n" s="53413">
        <v>-0.9929101620005324</v>
      </c>
      <c r="Y288" t="n" s="55706">
        <v>0.6062018805194794</v>
      </c>
      <c r="Z288" t="n" s="58171">
        <v>0.5811042460214274</v>
      </c>
      <c r="AA288" t="n" s="60698">
        <v>0.0</v>
      </c>
      <c r="AB288" t="n" s="63228">
        <v>0.0</v>
      </c>
      <c r="AC288" t="n" s="65758">
        <v>0.08673379054377521</v>
      </c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</row>
    <row r="289" spans="1:23" x14ac:dyDescent="0.25">
      <c r="A289" s="116" t="str">
        <f>IF(ISBLANK(TBL_DATA[[#This Row],[Row.names]]), "",   DATE(YEAR(TBL_DATA[[#This Row],[Row.names]]), MONTH(TBL_DATA[[#This Row],[Row.names]]), DAY(TBL_DATA[[#This Row],[Row.names]])))</f>
        <v/>
      </c>
      <c r="B289" s="489" t="s">
        <v>434</v>
      </c>
      <c r="C289" s="3020" t="s">
        <v>2965</v>
      </c>
      <c r="D289" s="5551" t="n">
        <v>0.0033407572383072903</v>
      </c>
      <c r="E289" s="8081" t="n">
        <v>-0.09659577032356192</v>
      </c>
      <c r="F289" s="10377" t="n">
        <v>0.10512638123653684</v>
      </c>
      <c r="G289" s="12671" t="n">
        <v>0.5292217844278994</v>
      </c>
      <c r="H289" s="14965" t="n">
        <v>0.3253661275391128</v>
      </c>
      <c r="I289" s="17259" t="n">
        <v>0.004862923304368571</v>
      </c>
      <c r="J289" s="19724" t="n">
        <v>-0.021101158358075578</v>
      </c>
      <c r="K289" s="22188" t="n">
        <v>1.1374474100855445</v>
      </c>
      <c r="L289" s="24652" t="n">
        <v>0.30449312054371847</v>
      </c>
      <c r="M289" s="27116" t="n">
        <v>0.0049375790741375755</v>
      </c>
      <c r="N289" s="29581" t="n">
        <v>0.0934546515434964</v>
      </c>
      <c r="O289" s="32049" t="n">
        <v>0.07415046363247545</v>
      </c>
      <c r="P289" s="34579" t="n">
        <v>-0.09659577032356192</v>
      </c>
      <c r="Q289" s="37047" t="n">
        <v>-0.014771584095548823</v>
      </c>
      <c r="R289" s="39515" t="n">
        <v>-0.012792543685281597</v>
      </c>
      <c r="S289" s="5"/>
      <c r="T289" s="5"/>
      <c r="U289" s="80"/>
      <c r="V289" s="48612" t="n">
        <v>-0.040991911820848714</v>
      </c>
      <c r="W289" s="51013" t="n">
        <v>0.06749230040798286</v>
      </c>
      <c r="X289" t="n" s="53414">
        <v>-0.6073568625318373</v>
      </c>
      <c r="Y289" t="n" s="55707">
        <v>0.570408737256989</v>
      </c>
      <c r="Z289" t="n" s="58172">
        <v>0.5518089529390752</v>
      </c>
      <c r="AA289" t="n" s="60699">
        <v>0.0</v>
      </c>
      <c r="AB289" t="n" s="63229">
        <v>0.0</v>
      </c>
      <c r="AC289" t="n" s="65759">
        <v>0.08336744801184896</v>
      </c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</row>
    <row r="290" spans="1:23" x14ac:dyDescent="0.25">
      <c r="A290" s="116" t="str">
        <f>IF(ISBLANK(TBL_DATA[[#This Row],[Row.names]]), "",   DATE(YEAR(TBL_DATA[[#This Row],[Row.names]]), MONTH(TBL_DATA[[#This Row],[Row.names]]), DAY(TBL_DATA[[#This Row],[Row.names]])))</f>
        <v/>
      </c>
      <c r="B290" s="490" t="s">
        <v>435</v>
      </c>
      <c r="C290" s="3021" t="s">
        <v>2966</v>
      </c>
      <c r="D290" s="5552" t="n">
        <v>0.002219755826859071</v>
      </c>
      <c r="E290" s="8082" t="n">
        <v>-0.09459043352072849</v>
      </c>
      <c r="F290" s="10378" t="n">
        <v>0.07376408602546514</v>
      </c>
      <c r="G290" s="12672" t="n">
        <v>0.5289993460456333</v>
      </c>
      <c r="H290" s="14966" t="n">
        <v>0.33219018849638027</v>
      </c>
      <c r="I290" s="17260" t="n">
        <v>0.004812391307284468</v>
      </c>
      <c r="J290" s="19725" t="n">
        <v>-0.03443508159493924</v>
      </c>
      <c r="K290" s="22189" t="n">
        <v>1.1318155978511848</v>
      </c>
      <c r="L290" s="24653" t="n">
        <v>0.3048132433553251</v>
      </c>
      <c r="M290" s="27117" t="n">
        <v>0.004910042836230145</v>
      </c>
      <c r="N290" s="29582" t="n">
        <v>0.09317098913865203</v>
      </c>
      <c r="O290" s="32050" t="n">
        <v>0.07415046363247545</v>
      </c>
      <c r="P290" s="34580" t="n">
        <v>-0.09459043352072849</v>
      </c>
      <c r="Q290" s="37048" t="n">
        <v>-0.01476310458579877</v>
      </c>
      <c r="R290" s="39516" t="n">
        <v>-0.01279007114632207</v>
      </c>
      <c r="S290" s="5"/>
      <c r="T290" s="5"/>
      <c r="U290" s="80"/>
      <c r="V290" s="48613" t="n">
        <v>-0.04053240098285771</v>
      </c>
      <c r="W290" s="51014" t="n">
        <v>0.06749672668578072</v>
      </c>
      <c r="X290" t="n" s="53415">
        <v>-0.6005091353770273</v>
      </c>
      <c r="Y290" t="n" s="55708">
        <v>0.5763594264834925</v>
      </c>
      <c r="Z290" t="n" s="58173">
        <v>0.5520989434470285</v>
      </c>
      <c r="AA290" t="n" s="60700">
        <v>0.0</v>
      </c>
      <c r="AB290" t="n" s="63230">
        <v>0.0</v>
      </c>
      <c r="AC290" t="n" s="65760">
        <v>0.08143233582138601</v>
      </c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</row>
    <row r="291" spans="1:23" x14ac:dyDescent="0.25">
      <c r="A291" s="116" t="str">
        <f>IF(ISBLANK(TBL_DATA[[#This Row],[Row.names]]), "",   DATE(YEAR(TBL_DATA[[#This Row],[Row.names]]), MONTH(TBL_DATA[[#This Row],[Row.names]]), DAY(TBL_DATA[[#This Row],[Row.names]])))</f>
        <v/>
      </c>
      <c r="B291" s="491" t="s">
        <v>436</v>
      </c>
      <c r="C291" s="3022" t="s">
        <v>2967</v>
      </c>
      <c r="D291" s="5553" t="n">
        <v>-0.0033222591362125353</v>
      </c>
      <c r="E291" s="8083" t="n">
        <v>-0.09759843872497853</v>
      </c>
      <c r="F291" s="10379" t="n">
        <v>0.07486649956485114</v>
      </c>
      <c r="G291" s="12673" t="n">
        <v>0.5125465966032999</v>
      </c>
      <c r="H291" s="14967" t="n">
        <v>0.3349158997538803</v>
      </c>
      <c r="I291" s="17261" t="n">
        <v>0.004804267341092731</v>
      </c>
      <c r="J291" s="19726" t="n">
        <v>-0.04215318178368399</v>
      </c>
      <c r="K291" s="22190" t="n">
        <v>1.1242545441002012</v>
      </c>
      <c r="L291" s="24654" t="n">
        <v>0.3085478953062818</v>
      </c>
      <c r="M291" s="27118" t="n">
        <v>0.004898576955307493</v>
      </c>
      <c r="N291" s="29583" t="n">
        <v>0.09345155434881605</v>
      </c>
      <c r="O291" s="32051" t="n">
        <v>0.0744114078532069</v>
      </c>
      <c r="P291" s="34581" t="n">
        <v>-0.09759843872497853</v>
      </c>
      <c r="Q291" s="37049" t="n">
        <v>-0.014844154197572852</v>
      </c>
      <c r="R291" s="39517" t="n">
        <v>-0.01286517937498189</v>
      </c>
      <c r="S291" s="5"/>
      <c r="T291" s="5"/>
      <c r="U291" s="80"/>
      <c r="V291" s="48614" t="n">
        <v>-0.042706122543103686</v>
      </c>
      <c r="W291" s="51015" t="n">
        <v>0.06748076844663685</v>
      </c>
      <c r="X291" t="n" s="53416">
        <v>-0.6328636073087295</v>
      </c>
      <c r="Y291" t="n" s="55709">
        <v>0.5787191890320212</v>
      </c>
      <c r="Z291" t="n" s="58174">
        <v>0.5554708771000347</v>
      </c>
      <c r="AA291" t="n" s="60701">
        <v>0.0</v>
      </c>
      <c r="AB291" t="n" s="63231">
        <v>0.0</v>
      </c>
      <c r="AC291" t="n" s="65761">
        <v>0.07879186947863849</v>
      </c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</row>
    <row r="292" spans="1:23" x14ac:dyDescent="0.25">
      <c r="A292" s="116" t="str">
        <f>IF(ISBLANK(TBL_DATA[[#This Row],[Row.names]]), "",   DATE(YEAR(TBL_DATA[[#This Row],[Row.names]]), MONTH(TBL_DATA[[#This Row],[Row.names]]), DAY(TBL_DATA[[#This Row],[Row.names]])))</f>
        <v/>
      </c>
      <c r="B292" s="492" t="s">
        <v>437</v>
      </c>
      <c r="C292" s="3023" t="s">
        <v>2968</v>
      </c>
      <c r="D292" s="5554" t="n">
        <v>-0.00666666666666671</v>
      </c>
      <c r="E292" s="8084" t="n">
        <v>-0.10361444913347873</v>
      </c>
      <c r="F292" s="10380" t="n">
        <v>0.05894354407982538</v>
      </c>
      <c r="G292" s="12674" t="n">
        <v>0.5203084432290603</v>
      </c>
      <c r="H292" s="14968" t="n">
        <v>0.33919558744627576</v>
      </c>
      <c r="I292" s="17262" t="n">
        <v>0.004844493120954876</v>
      </c>
      <c r="J292" s="19727" t="n">
        <v>-0.04836893878258808</v>
      </c>
      <c r="K292" s="22191" t="n">
        <v>1.1390532308296752</v>
      </c>
      <c r="L292" s="24655" t="n">
        <v>0.323259106085282</v>
      </c>
      <c r="M292" s="27119" t="n">
        <v>0.004902561910585372</v>
      </c>
      <c r="N292" s="29584" t="n">
        <v>0.09371102097701695</v>
      </c>
      <c r="O292" s="32052" t="n">
        <v>0.07469900311214271</v>
      </c>
      <c r="P292" s="34582" t="n">
        <v>-0.10361444913347873</v>
      </c>
      <c r="Q292" s="37050" t="n">
        <v>-0.014901011949915088</v>
      </c>
      <c r="R292" s="39518" t="n">
        <v>-0.012916542537875187</v>
      </c>
      <c r="S292" s="5"/>
      <c r="T292" s="5"/>
      <c r="U292" s="80"/>
      <c r="V292" s="48615" t="n">
        <v>-0.041760188391343656</v>
      </c>
      <c r="W292" s="51016" t="n">
        <v>0.06742497069827565</v>
      </c>
      <c r="X292" t="n" s="53417">
        <v>-0.6193579019591868</v>
      </c>
      <c r="Y292" t="n" s="55710">
        <v>0.5824050029371964</v>
      </c>
      <c r="Z292" t="n" s="58175">
        <v>0.568558797386235</v>
      </c>
      <c r="AA292" t="n" s="60702">
        <v>0.0</v>
      </c>
      <c r="AB292" t="n" s="63232">
        <v>0.0</v>
      </c>
      <c r="AC292" t="n" s="65762">
        <v>0.07695646740228629</v>
      </c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</row>
    <row r="293" spans="1:23" x14ac:dyDescent="0.25">
      <c r="A293" s="116" t="str">
        <f>IF(ISBLANK(TBL_DATA[[#This Row],[Row.names]]), "",   DATE(YEAR(TBL_DATA[[#This Row],[Row.names]]), MONTH(TBL_DATA[[#This Row],[Row.names]]), DAY(TBL_DATA[[#This Row],[Row.names]])))</f>
        <v/>
      </c>
      <c r="B293" s="493" t="s">
        <v>438</v>
      </c>
      <c r="C293" s="3024" t="s">
        <v>2969</v>
      </c>
      <c r="D293" s="5555" t="n">
        <v>0.0022371364653246406</v>
      </c>
      <c r="E293" s="8085" t="n">
        <v>-0.10160911233064507</v>
      </c>
      <c r="F293" s="10381" t="n">
        <v>0.08954554585193653</v>
      </c>
      <c r="G293" s="12675" t="n">
        <v>0.5077199143199073</v>
      </c>
      <c r="H293" s="14969" t="n">
        <v>0.3250311512762269</v>
      </c>
      <c r="I293" s="17263" t="n">
        <v>0.004851871317576259</v>
      </c>
      <c r="J293" s="19728" t="n">
        <v>-0.0032681379299299707</v>
      </c>
      <c r="K293" s="22192" t="n">
        <v>1.0892563651878486</v>
      </c>
      <c r="L293" s="24656" t="n">
        <v>0.3047433791341767</v>
      </c>
      <c r="M293" s="27120" t="n">
        <v>0.004924248663532609</v>
      </c>
      <c r="N293" s="29585" t="n">
        <v>0.09336512618736013</v>
      </c>
      <c r="O293" s="32053" t="n">
        <v>0.07436941668106949</v>
      </c>
      <c r="P293" s="34583" t="n">
        <v>-0.10160911233064507</v>
      </c>
      <c r="Q293" s="37051" t="n">
        <v>-0.014752261645682302</v>
      </c>
      <c r="R293" s="39519" t="n">
        <v>-0.012775117067186006</v>
      </c>
      <c r="S293" s="5"/>
      <c r="T293" s="5"/>
      <c r="U293" s="80"/>
      <c r="V293" s="48616" t="n">
        <v>-0.027597568509676096</v>
      </c>
      <c r="W293" s="51017" t="n">
        <v>0.06778122068591456</v>
      </c>
      <c r="X293" t="n" s="53418">
        <v>-0.4071565579728645</v>
      </c>
      <c r="Y293" t="n" s="55711">
        <v>0.5701150333715355</v>
      </c>
      <c r="Z293" t="n" s="58176">
        <v>0.5520356683532114</v>
      </c>
      <c r="AA293" t="n" s="60703">
        <v>0.0</v>
      </c>
      <c r="AB293" t="n" s="63233">
        <v>0.0</v>
      </c>
      <c r="AC293" t="n" s="65763">
        <v>0.07950365902830696</v>
      </c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</row>
    <row r="294" spans="1:23" x14ac:dyDescent="0.25">
      <c r="A294" s="116" t="str">
        <f>IF(ISBLANK(TBL_DATA[[#This Row],[Row.names]]), "",   DATE(YEAR(TBL_DATA[[#This Row],[Row.names]]), MONTH(TBL_DATA[[#This Row],[Row.names]]), DAY(TBL_DATA[[#This Row],[Row.names]])))</f>
        <v/>
      </c>
      <c r="B294" s="494" t="s">
        <v>439</v>
      </c>
      <c r="C294" s="3025" t="s">
        <v>2970</v>
      </c>
      <c r="D294" s="5556" t="n">
        <v>0.0022321428571427937</v>
      </c>
      <c r="E294" s="8086" t="n">
        <v>-0.09960377552781174</v>
      </c>
      <c r="F294" s="10382" t="n">
        <v>0.07941562451198392</v>
      </c>
      <c r="G294" s="12676" t="n">
        <v>0.49966992258709814</v>
      </c>
      <c r="H294" s="14970" t="n">
        <v>0.3164259410673537</v>
      </c>
      <c r="I294" s="17264" t="n">
        <v>0.004864216025516091</v>
      </c>
      <c r="J294" s="19729" t="n">
        <v>-0.004999814466500663</v>
      </c>
      <c r="K294" s="22193" t="n">
        <v>1.096748953303109</v>
      </c>
      <c r="L294" s="24657" t="n">
        <v>0.29950849616538455</v>
      </c>
      <c r="M294" s="27121" t="n">
        <v>0.004924039222739128</v>
      </c>
      <c r="N294" s="29586" t="n">
        <v>0.09340644078484966</v>
      </c>
      <c r="O294" s="32054" t="n">
        <v>0.07436941668106949</v>
      </c>
      <c r="P294" s="34584" t="n">
        <v>-0.09960377552781174</v>
      </c>
      <c r="Q294" s="37052" t="n">
        <v>-0.014742320414856125</v>
      </c>
      <c r="R294" s="39520" t="n">
        <v>-0.012764300938678278</v>
      </c>
      <c r="S294" s="5"/>
      <c r="T294" s="5"/>
      <c r="U294" s="80"/>
      <c r="V294" s="48617" t="n">
        <v>-0.028103913216182885</v>
      </c>
      <c r="W294" s="51018" t="n">
        <v>0.06777294786629433</v>
      </c>
      <c r="X294" t="n" s="53419">
        <v>-0.4146774502361564</v>
      </c>
      <c r="Y294" t="n" s="55712">
        <v>0.5625175028986688</v>
      </c>
      <c r="Z294" t="n" s="58177">
        <v>0.5472736940191666</v>
      </c>
      <c r="AA294" t="n" s="60704">
        <v>0.0</v>
      </c>
      <c r="AB294" t="n" s="63234">
        <v>0.0</v>
      </c>
      <c r="AC294" t="n" s="65764">
        <v>0.07696895790623631</v>
      </c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</row>
    <row r="295" spans="1:23" x14ac:dyDescent="0.25">
      <c r="A295" s="116" t="str">
        <f>IF(ISBLANK(TBL_DATA[[#This Row],[Row.names]]), "",   DATE(YEAR(TBL_DATA[[#This Row],[Row.names]]), MONTH(TBL_DATA[[#This Row],[Row.names]]), DAY(TBL_DATA[[#This Row],[Row.names]])))</f>
        <v/>
      </c>
      <c r="B295" s="495" t="s">
        <v>440</v>
      </c>
      <c r="C295" s="3026" t="s">
        <v>2971</v>
      </c>
      <c r="D295" s="5557" t="n">
        <v>-0.00111358574610243</v>
      </c>
      <c r="E295" s="8087" t="n">
        <v>-0.10060644392922846</v>
      </c>
      <c r="F295" s="10383" t="n">
        <v>0.07811987815715771</v>
      </c>
      <c r="G295" s="12677" t="n">
        <v>0.5013440897474924</v>
      </c>
      <c r="H295" s="14971" t="n">
        <v>0.3173691745478999</v>
      </c>
      <c r="I295" s="17265" t="n">
        <v>0.004864927303985658</v>
      </c>
      <c r="J295" s="19730" t="n">
        <v>-0.017389975241854816</v>
      </c>
      <c r="K295" s="22194" t="n">
        <v>1.0684989433408418</v>
      </c>
      <c r="L295" s="24658" t="n">
        <v>0.28822485845921963</v>
      </c>
      <c r="M295" s="27122" t="n">
        <v>0.004967693760152639</v>
      </c>
      <c r="N295" s="29587" t="n">
        <v>0.09332157004329855</v>
      </c>
      <c r="O295" s="32055" t="n">
        <v>0.07440275821727463</v>
      </c>
      <c r="P295" s="34585" t="n">
        <v>-0.10060644392922846</v>
      </c>
      <c r="Q295" s="37053" t="n">
        <v>-0.014801620749889185</v>
      </c>
      <c r="R295" s="39521" t="n">
        <v>-0.012825398537137019</v>
      </c>
      <c r="S295" s="5"/>
      <c r="T295" s="5"/>
      <c r="U295" s="80"/>
      <c r="V295" s="48618" t="n">
        <v>-0.03345521089060233</v>
      </c>
      <c r="W295" s="51019" t="n">
        <v>0.06807466599364674</v>
      </c>
      <c r="X295" t="n" s="53420">
        <v>-0.49144877029179446</v>
      </c>
      <c r="Y295" t="n" s="55713">
        <v>0.563355282701689</v>
      </c>
      <c r="Z295" t="n" s="58178">
        <v>0.5368657732238289</v>
      </c>
      <c r="AA295" t="n" s="60705">
        <v>0.0</v>
      </c>
      <c r="AB295" t="n" s="63235">
        <v>0.0</v>
      </c>
      <c r="AC295" t="n" s="65765">
        <v>0.0745578318062865</v>
      </c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</row>
    <row r="296" spans="1:23" x14ac:dyDescent="0.25">
      <c r="A296" s="116" t="str">
        <f>IF(ISBLANK(TBL_DATA[[#This Row],[Row.names]]), "",   DATE(YEAR(TBL_DATA[[#This Row],[Row.names]]), MONTH(TBL_DATA[[#This Row],[Row.names]]), DAY(TBL_DATA[[#This Row],[Row.names]])))</f>
        <v/>
      </c>
      <c r="B296" s="496" t="s">
        <v>441</v>
      </c>
      <c r="C296" s="3027" t="s">
        <v>2972</v>
      </c>
      <c r="D296" s="5558" t="n">
        <v>0.004459308807134743</v>
      </c>
      <c r="E296" s="8088" t="n">
        <v>-0.09659577032356181</v>
      </c>
      <c r="F296" s="10384" t="n">
        <v>0.08350734591802844</v>
      </c>
      <c r="G296" s="12678" t="n">
        <v>0.49971607581094335</v>
      </c>
      <c r="H296" s="14972" t="n">
        <v>0.3146465264758181</v>
      </c>
      <c r="I296" s="17266" t="n">
        <v>0.004881442323424118</v>
      </c>
      <c r="J296" s="19731" t="n">
        <v>-0.02544649110588748</v>
      </c>
      <c r="K296" s="22195" t="n">
        <v>1.0856672235415052</v>
      </c>
      <c r="L296" s="24659" t="n">
        <v>0.2947322755345801</v>
      </c>
      <c r="M296" s="27123" t="n">
        <v>0.004951854300963511</v>
      </c>
      <c r="N296" s="29588" t="n">
        <v>0.09356548022565264</v>
      </c>
      <c r="O296" s="32056" t="n">
        <v>0.07440275821727463</v>
      </c>
      <c r="P296" s="34586" t="n">
        <v>-0.09659577032356181</v>
      </c>
      <c r="Q296" s="37054" t="n">
        <v>-0.014808505718038292</v>
      </c>
      <c r="R296" s="39522" t="n">
        <v>-0.012827118346576719</v>
      </c>
      <c r="S296" s="5"/>
      <c r="T296" s="5"/>
      <c r="U296" s="80"/>
      <c r="V296" s="48619" t="n">
        <v>-0.020404992019249946</v>
      </c>
      <c r="W296" s="51020" t="n">
        <v>0.06813548187110618</v>
      </c>
      <c r="X296" t="n" s="53421">
        <v>-0.29947674044267636</v>
      </c>
      <c r="Y296" t="n" s="55714">
        <v>0.560933620382856</v>
      </c>
      <c r="Z296" t="n" s="58179">
        <v>0.542892508268976</v>
      </c>
      <c r="AA296" t="n" s="60706">
        <v>0.0</v>
      </c>
      <c r="AB296" t="n" s="63236">
        <v>0.0</v>
      </c>
      <c r="AC296" t="n" s="65766">
        <v>0.07166126432321318</v>
      </c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</row>
    <row r="297" spans="1:23" x14ac:dyDescent="0.25">
      <c r="A297" s="116" t="str">
        <f>IF(ISBLANK(TBL_DATA[[#This Row],[Row.names]]), "",   DATE(YEAR(TBL_DATA[[#This Row],[Row.names]]), MONTH(TBL_DATA[[#This Row],[Row.names]]), DAY(TBL_DATA[[#This Row],[Row.names]])))</f>
        <v/>
      </c>
      <c r="B297" s="497" t="s">
        <v>442</v>
      </c>
      <c r="C297" s="3028" t="s">
        <v>2973</v>
      </c>
      <c r="D297" s="5559" t="n">
        <v>0.0011098779134295356</v>
      </c>
      <c r="E297" s="8089" t="n">
        <v>-0.0955931019221451</v>
      </c>
      <c r="F297" s="10385" t="n">
        <v>0.0656773908598125</v>
      </c>
      <c r="G297" s="12679" t="n">
        <v>0.483770037751512</v>
      </c>
      <c r="H297" s="14973" t="n">
        <v>0.30505691513022526</v>
      </c>
      <c r="I297" s="17267" t="n">
        <v>0.004912908905618466</v>
      </c>
      <c r="J297" s="19732" t="n">
        <v>-0.03514332066674841</v>
      </c>
      <c r="K297" s="22196" t="n">
        <v>1.0470838315263022</v>
      </c>
      <c r="L297" s="24660" t="n">
        <v>0.2841805106450885</v>
      </c>
      <c r="M297" s="27124" t="n">
        <v>0.004986155885309497</v>
      </c>
      <c r="N297" s="29589" t="n">
        <v>0.09356462648751053</v>
      </c>
      <c r="O297" s="32057" t="n">
        <v>0.07440275821727463</v>
      </c>
      <c r="P297" s="34587" t="n">
        <v>-0.0955931019221451</v>
      </c>
      <c r="Q297" s="37055" t="n">
        <v>-0.014809224895835945</v>
      </c>
      <c r="R297" s="39523" t="n">
        <v>-0.012827855603541704</v>
      </c>
      <c r="S297" s="5"/>
      <c r="T297" s="5"/>
      <c r="U297" s="80"/>
      <c r="V297" s="48620" t="n">
        <v>-0.03134339168959899</v>
      </c>
      <c r="W297" s="51021" t="n">
        <v>0.06831096341430243</v>
      </c>
      <c r="X297" t="n" s="53422">
        <v>-0.458833986859517</v>
      </c>
      <c r="Y297" t="n" s="55715">
        <v>0.5523195769934516</v>
      </c>
      <c r="Z297" t="n" s="58180">
        <v>0.5330858379708547</v>
      </c>
      <c r="AA297" t="n" s="60707">
        <v>0.0</v>
      </c>
      <c r="AB297" t="n" s="63237">
        <v>0.0</v>
      </c>
      <c r="AC297" t="n" s="65767">
        <v>0.07170429462366677</v>
      </c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</row>
    <row r="298" spans="1:23" x14ac:dyDescent="0.25">
      <c r="A298" s="116" t="str">
        <f>IF(ISBLANK(TBL_DATA[[#This Row],[Row.names]]), "",   DATE(YEAR(TBL_DATA[[#This Row],[Row.names]]), MONTH(TBL_DATA[[#This Row],[Row.names]]), DAY(TBL_DATA[[#This Row],[Row.names]])))</f>
        <v/>
      </c>
      <c r="B298" s="498" t="s">
        <v>443</v>
      </c>
      <c r="C298" s="3029" t="s">
        <v>2974</v>
      </c>
      <c r="D298" s="5560" t="n">
        <v>0.0</v>
      </c>
      <c r="E298" s="8090" t="n">
        <v>-0.0955931019221451</v>
      </c>
      <c r="F298" s="10386" t="n">
        <v>0.06992505680292904</v>
      </c>
      <c r="G298" s="12680" t="n">
        <v>0.49299756646603154</v>
      </c>
      <c r="H298" s="14974" t="n">
        <v>0.30958943111940235</v>
      </c>
      <c r="I298" s="17268" t="n">
        <v>0.004897394997871545</v>
      </c>
      <c r="J298" s="19733" t="n">
        <v>-0.03652874012815066</v>
      </c>
      <c r="K298" s="22197" t="n">
        <v>1.0517401859159872</v>
      </c>
      <c r="L298" s="24661" t="n">
        <v>0.2840780890222976</v>
      </c>
      <c r="M298" s="27125" t="n">
        <v>0.004987056000167781</v>
      </c>
      <c r="N298" s="29590" t="n">
        <v>0.09357391014699208</v>
      </c>
      <c r="O298" s="32058" t="n">
        <v>0.07440275821727463</v>
      </c>
      <c r="P298" s="34588" t="n">
        <v>-0.0955931019221451</v>
      </c>
      <c r="Q298" s="37056" t="n">
        <v>-0.014829228130040006</v>
      </c>
      <c r="R298" s="39524" t="n">
        <v>-0.012847662242531232</v>
      </c>
      <c r="S298" s="5"/>
      <c r="T298" s="5"/>
      <c r="U298" s="80"/>
      <c r="V298" s="48621" t="n">
        <v>-0.03217207975224645</v>
      </c>
      <c r="W298" s="51022" t="n">
        <v>0.06834820590464273</v>
      </c>
      <c r="X298" t="n" s="53423">
        <v>-0.4707084747349759</v>
      </c>
      <c r="Y298" t="n" s="55716">
        <v>0.5564076123844842</v>
      </c>
      <c r="Z298" t="n" s="58181">
        <v>0.5329897644629751</v>
      </c>
      <c r="AA298" t="n" s="60708">
        <v>0.0</v>
      </c>
      <c r="AB298" t="n" s="63238">
        <v>0.0</v>
      </c>
      <c r="AC298" t="n" s="65768">
        <v>0.0689865691466999</v>
      </c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</row>
    <row r="299" spans="1:23" x14ac:dyDescent="0.25">
      <c r="A299" s="116" t="str">
        <f>IF(ISBLANK(TBL_DATA[[#This Row],[Row.names]]), "",   DATE(YEAR(TBL_DATA[[#This Row],[Row.names]]), MONTH(TBL_DATA[[#This Row],[Row.names]]), DAY(TBL_DATA[[#This Row],[Row.names]])))</f>
        <v/>
      </c>
      <c r="B299" s="499" t="s">
        <v>444</v>
      </c>
      <c r="C299" s="3030" t="s">
        <v>2975</v>
      </c>
      <c r="D299" s="5561" t="n">
        <v>-0.003325942350332567</v>
      </c>
      <c r="E299" s="8091" t="n">
        <v>-0.09860110712639514</v>
      </c>
      <c r="F299" s="10387" t="n">
        <v>0.05223633608774558</v>
      </c>
      <c r="G299" s="12681" t="n">
        <v>0.49388596728054573</v>
      </c>
      <c r="H299" s="14975" t="n">
        <v>0.3084146185516613</v>
      </c>
      <c r="I299" s="17269" t="n">
        <v>0.00492012016222675</v>
      </c>
      <c r="J299" s="19734" t="n">
        <v>-0.05530662283565979</v>
      </c>
      <c r="K299" s="22198" t="n">
        <v>1.0405350328905598</v>
      </c>
      <c r="L299" s="24662" t="n">
        <v>0.27662979269220567</v>
      </c>
      <c r="M299" s="27126" t="n">
        <v>0.005031912912352951</v>
      </c>
      <c r="N299" s="29591" t="n">
        <v>0.09375794009384986</v>
      </c>
      <c r="O299" s="32059" t="n">
        <v>0.07469951807347333</v>
      </c>
      <c r="P299" s="34589" t="n">
        <v>-0.09860110712639514</v>
      </c>
      <c r="Q299" s="37057" t="n">
        <v>-0.014967978631192527</v>
      </c>
      <c r="R299" s="39525" t="n">
        <v>-0.012982515637488229</v>
      </c>
      <c r="S299" s="41758" t="n">
        <v>0.020136661150014667</v>
      </c>
      <c r="T299" s="43989" t="n">
        <v>0.06980625464292738</v>
      </c>
      <c r="U299" s="46220" t="n">
        <v>0.2884649986311058</v>
      </c>
      <c r="V299" s="48622" t="n">
        <v>-0.04803916625733351</v>
      </c>
      <c r="W299" s="51023" t="n">
        <v>0.06860233053553666</v>
      </c>
      <c r="X299" t="n" s="53424">
        <v>-0.7002556018479397</v>
      </c>
      <c r="Y299" t="n" s="55717">
        <v>0.555350896777579</v>
      </c>
      <c r="Z299" t="n" s="58182">
        <v>0.5259560748695709</v>
      </c>
      <c r="AA299" t="n" s="60709">
        <v>0.0</v>
      </c>
      <c r="AB299" t="n" s="63239">
        <v>0.0</v>
      </c>
      <c r="AC299" t="n" s="65769">
        <v>0.06617079094670901</v>
      </c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</row>
    <row r="300" spans="1:23" x14ac:dyDescent="0.25">
      <c r="A300" s="116" t="str">
        <f>IF(ISBLANK(TBL_DATA[[#This Row],[Row.names]]), "",   DATE(YEAR(TBL_DATA[[#This Row],[Row.names]]), MONTH(TBL_DATA[[#This Row],[Row.names]]), DAY(TBL_DATA[[#This Row],[Row.names]])))</f>
        <v/>
      </c>
      <c r="B300" s="500" t="s">
        <v>445</v>
      </c>
      <c r="C300" s="3031" t="s">
        <v>2976</v>
      </c>
      <c r="D300" s="5562" t="n">
        <v>0.0022246941045604984</v>
      </c>
      <c r="E300" s="8092" t="n">
        <v>-0.09659577032356181</v>
      </c>
      <c r="F300" s="10388" t="n">
        <v>0.0467435915929002</v>
      </c>
      <c r="G300" s="12682" t="n">
        <v>0.49273863901862075</v>
      </c>
      <c r="H300" s="14976" t="n">
        <v>0.30789198636353093</v>
      </c>
      <c r="I300" s="17270" t="n">
        <v>0.004915800449996441</v>
      </c>
      <c r="J300" s="19735" t="n">
        <v>-0.0567553760998174</v>
      </c>
      <c r="K300" s="22199" t="n">
        <v>1.0384413537975643</v>
      </c>
      <c r="L300" s="24663" t="n">
        <v>0.27502901893388304</v>
      </c>
      <c r="M300" s="27127" t="n">
        <v>0.005031154077442427</v>
      </c>
      <c r="N300" s="29592" t="n">
        <v>0.09380102335566373</v>
      </c>
      <c r="O300" s="32060" t="n">
        <v>0.07469951807347333</v>
      </c>
      <c r="P300" s="34590" t="n">
        <v>-0.09659577032356181</v>
      </c>
      <c r="Q300" s="37058" t="n">
        <v>-0.014939841754843364</v>
      </c>
      <c r="R300" s="39526" t="n">
        <v>-0.012953466409375641</v>
      </c>
      <c r="S300" s="41759" t="n">
        <v>0.029396807995885288</v>
      </c>
      <c r="T300" s="43990" t="n">
        <v>0.06954787972399817</v>
      </c>
      <c r="U300" s="46221" t="n">
        <v>0.4226844601524442</v>
      </c>
      <c r="V300" s="48623" t="n">
        <v>-0.040278333967384006</v>
      </c>
      <c r="W300" s="51024" t="n">
        <v>0.06839974026852678</v>
      </c>
      <c r="X300" t="n" s="53425">
        <v>-0.5888667677575603</v>
      </c>
      <c r="Y300" t="n" s="55718">
        <v>0.5548801549555823</v>
      </c>
      <c r="Z300" t="n" s="58183">
        <v>0.5244320918230339</v>
      </c>
      <c r="AA300" t="n" s="60710">
        <v>0.0</v>
      </c>
      <c r="AB300" t="n" s="63240">
        <v>0.0</v>
      </c>
      <c r="AC300" t="n" s="65770">
        <v>0.06511190401580723</v>
      </c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</row>
    <row r="301" spans="1:23" x14ac:dyDescent="0.25">
      <c r="A301" s="116" t="str">
        <f>IF(ISBLANK(TBL_DATA[[#This Row],[Row.names]]), "",   DATE(YEAR(TBL_DATA[[#This Row],[Row.names]]), MONTH(TBL_DATA[[#This Row],[Row.names]]), DAY(TBL_DATA[[#This Row],[Row.names]])))</f>
        <v/>
      </c>
      <c r="B301" s="501" t="s">
        <v>446</v>
      </c>
      <c r="C301" s="3032" t="s">
        <v>2977</v>
      </c>
      <c r="D301" s="5563" t="n">
        <v>0.0033296337402886067</v>
      </c>
      <c r="E301" s="8093" t="n">
        <v>-0.09358776511931177</v>
      </c>
      <c r="F301" s="10389" t="n">
        <v>0.05517008422329783</v>
      </c>
      <c r="G301" s="12683" t="n">
        <v>0.4927528329981553</v>
      </c>
      <c r="H301" t="n" s="14977">
        <v>0.3069393093745537</v>
      </c>
      <c r="I301" t="n" s="17271">
        <v>0.004926793706098005</v>
      </c>
      <c r="J301" t="n" s="19736">
        <v>-0.06303891273924966</v>
      </c>
      <c r="K301" s="22200" t="n">
        <v>1.0418470491596825</v>
      </c>
      <c r="L301" s="24664" t="n">
        <v>0.27839229056039666</v>
      </c>
      <c r="M301" s="27128" t="n">
        <v>0.005027236617087025</v>
      </c>
      <c r="N301" s="29593" t="n">
        <v>0.09394615601867844</v>
      </c>
      <c r="O301" s="32061" t="n">
        <v>0.07469951807347333</v>
      </c>
      <c r="P301" s="34591" t="n">
        <v>-0.09358776511931177</v>
      </c>
      <c r="Q301" s="37059" t="n">
        <v>-0.014929534528368038</v>
      </c>
      <c r="R301" s="39527" t="n">
        <v>-0.01294008578419611</v>
      </c>
      <c r="S301" t="n" s="41760">
        <v>0.04996413177291248</v>
      </c>
      <c r="T301" t="n" s="43991">
        <v>0.06903469506800776</v>
      </c>
      <c r="U301" t="n" s="46222">
        <v>0.7237539287121004</v>
      </c>
      <c r="V301" s="48624" t="n">
        <v>-0.02780400470796829</v>
      </c>
      <c r="W301" t="n" s="51025">
        <v>0.06802864134164535</v>
      </c>
      <c r="X301" t="n" s="53426">
        <v>-0.40871027496101714</v>
      </c>
      <c r="Y301" t="n" s="55719">
        <v>0.554021036942239</v>
      </c>
      <c r="Z301" t="n" s="58184">
        <v>0.5276289326414888</v>
      </c>
      <c r="AA301" t="n" s="60711">
        <v>0.0</v>
      </c>
      <c r="AB301" t="n" s="63241">
        <v>0.0</v>
      </c>
      <c r="AC301" t="n" s="65771">
        <v>0.06331103201753294</v>
      </c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</row>
    <row r="302" spans="1:23" x14ac:dyDescent="0.25">
      <c r="A302" s="116" t="str">
        <f>IF(ISBLANK(TBL_DATA[[#This Row],[Row.names]]), "",   DATE(YEAR(TBL_DATA[[#This Row],[Row.names]]), MONTH(TBL_DATA[[#This Row],[Row.names]]), DAY(TBL_DATA[[#This Row],[Row.names]])))</f>
        <v/>
      </c>
      <c r="B302" s="502" t="s">
        <v>447</v>
      </c>
      <c r="C302" s="3033" t="s">
        <v>2978</v>
      </c>
      <c r="D302" s="5564" t="n">
        <v>-0.005530973451327359</v>
      </c>
      <c r="E302" s="8094" t="n">
        <v>-0.09860110712639514</v>
      </c>
      <c r="F302" s="10390" t="n">
        <v>0.05368986486966665</v>
      </c>
      <c r="G302" s="12684" t="n">
        <v>0.4852396442064462</v>
      </c>
      <c r="H302" s="14978" t="n">
        <v>0.3175558782934311</v>
      </c>
      <c r="I302" s="17272" t="n">
        <v>0.0049227861235318976</v>
      </c>
      <c r="J302" s="19737" t="n">
        <v>-0.0654300477914761</v>
      </c>
      <c r="K302" s="22201" t="n">
        <v>1.0442006404658641</v>
      </c>
      <c r="L302" s="24665" t="n">
        <v>0.2882572783038662</v>
      </c>
      <c r="M302" s="27129" t="n">
        <v>0.0050273478578120945</v>
      </c>
      <c r="N302" s="29594" t="n">
        <v>0.09459707097486307</v>
      </c>
      <c r="O302" s="32062" t="n">
        <v>0.0755141355620676</v>
      </c>
      <c r="P302" s="34592" t="n">
        <v>-0.09860110712639514</v>
      </c>
      <c r="Q302" s="37060" t="n">
        <v>-0.015180791757136866</v>
      </c>
      <c r="R302" s="39528" t="n">
        <v>-0.013177558926451737</v>
      </c>
      <c r="S302" s="41761" t="n">
        <v>0.06113944022741391</v>
      </c>
      <c r="T302" s="43992" t="n">
        <v>0.06884262192436222</v>
      </c>
      <c r="U302" s="46223" t="n">
        <v>0.8881044695623035</v>
      </c>
      <c r="V302" s="48625" t="n">
        <v>-0.02715660252974572</v>
      </c>
      <c r="W302" s="51026" t="n">
        <v>0.06801378026977095</v>
      </c>
      <c r="X302" t="n" s="53427">
        <v>-0.3992808872265493</v>
      </c>
      <c r="Y302" t="n" s="55720">
        <v>0.5635209652652075</v>
      </c>
      <c r="Z302" t="n" s="58185">
        <v>0.5368959659970136</v>
      </c>
      <c r="AA302" t="n" s="60712">
        <v>0.0</v>
      </c>
      <c r="AB302" t="n" s="63242">
        <v>0.0</v>
      </c>
      <c r="AC302" t="n" s="65772">
        <v>0.06263539463547138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</row>
    <row r="303" spans="1:23" x14ac:dyDescent="0.25">
      <c r="A303" s="116" t="str">
        <f>IF(ISBLANK(TBL_DATA[[#This Row],[Row.names]]), "",   DATE(YEAR(TBL_DATA[[#This Row],[Row.names]]), MONTH(TBL_DATA[[#This Row],[Row.names]]), DAY(TBL_DATA[[#This Row],[Row.names]])))</f>
        <v/>
      </c>
      <c r="B303" s="503" t="s">
        <v>448</v>
      </c>
      <c r="C303" s="3034" t="s">
        <v>2979</v>
      </c>
      <c r="D303" s="5565" t="n">
        <v>0.0</v>
      </c>
      <c r="E303" s="8095" t="n">
        <v>-0.09860110712639514</v>
      </c>
      <c r="F303" s="10391" t="n">
        <v>0.03922502471901623</v>
      </c>
      <c r="G303" s="12685" t="n">
        <v>0.48173842051040633</v>
      </c>
      <c r="H303" s="14979" t="n">
        <v>0.3111178011448257</v>
      </c>
      <c r="I303" s="17273" t="n">
        <v>0.0049369103423452226</v>
      </c>
      <c r="J303" s="19738" t="n">
        <v>-0.06203299620996372</v>
      </c>
      <c r="K303" s="22202" t="n">
        <v>1.0404689397707578</v>
      </c>
      <c r="L303" s="24666" t="n">
        <v>0.2864018770749722</v>
      </c>
      <c r="M303" s="27130" t="n">
        <v>0.005024693881682067</v>
      </c>
      <c r="N303" s="29595" t="n">
        <v>0.09442413811646357</v>
      </c>
      <c r="O303" s="32063" t="n">
        <v>0.07537339243736074</v>
      </c>
      <c r="P303" s="34593" t="n">
        <v>-0.09860110712639514</v>
      </c>
      <c r="Q303" s="37061" t="n">
        <v>-0.015115415172416881</v>
      </c>
      <c r="R303" s="39529" t="n">
        <v>-0.013115844450673179</v>
      </c>
      <c r="S303" s="41762" t="n">
        <v>0.04983964488717474</v>
      </c>
      <c r="T303" s="43993" t="n">
        <v>0.06889869498648346</v>
      </c>
      <c r="U303" s="46224" t="n">
        <v>0.7233757460421024</v>
      </c>
      <c r="V303" s="48626" t="n">
        <v>-0.034053376798370505</v>
      </c>
      <c r="W303" s="51027" t="n">
        <v>0.06792352724753929</v>
      </c>
      <c r="X303" t="n" s="53428">
        <v>-0.5013487693927758</v>
      </c>
      <c r="Y303" t="n" s="55721">
        <v>0.5577793480802473</v>
      </c>
      <c r="Z303" t="n" s="58186">
        <v>0.535165280147145</v>
      </c>
      <c r="AA303" t="n" s="60713">
        <v>0.0</v>
      </c>
      <c r="AB303" t="n" s="63243">
        <v>0.0</v>
      </c>
      <c r="AC303" t="n" s="65773">
        <v>0.06485710752559377</v>
      </c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</row>
    <row r="304" spans="1:23" x14ac:dyDescent="0.25">
      <c r="A304" s="116" t="str">
        <f>IF(ISBLANK(TBL_DATA[[#This Row],[Row.names]]), "",   DATE(YEAR(TBL_DATA[[#This Row],[Row.names]]), MONTH(TBL_DATA[[#This Row],[Row.names]]), DAY(TBL_DATA[[#This Row],[Row.names]])))</f>
        <v/>
      </c>
      <c r="B304" s="504" t="s">
        <v>449</v>
      </c>
      <c r="C304" s="3035" t="s">
        <v>2980</v>
      </c>
      <c r="D304" s="5566" t="n">
        <v>0.0033370411568409697</v>
      </c>
      <c r="E304" s="8096" t="n">
        <v>-0.09559310192214499</v>
      </c>
      <c r="F304" s="10392" t="n">
        <v>0.0025582593330584213</v>
      </c>
      <c r="G304" s="12686" t="n">
        <v>0.43903156918670255</v>
      </c>
      <c r="H304" s="14980" t="n">
        <v>0.29361033774942724</v>
      </c>
      <c r="I304" s="17274" t="n">
        <v>0.004921686916158299</v>
      </c>
      <c r="J304" s="19739" t="n">
        <v>-0.08243134034919697</v>
      </c>
      <c r="K304" s="22203" t="n">
        <v>0.9955695944438357</v>
      </c>
      <c r="L304" s="24667" t="n">
        <v>0.2774823364378307</v>
      </c>
      <c r="M304" s="27131" t="n">
        <v>0.004977554804056177</v>
      </c>
      <c r="N304" s="29596" t="n">
        <v>0.09295913767304392</v>
      </c>
      <c r="O304" s="32064" t="n">
        <v>0.07537339243736074</v>
      </c>
      <c r="P304" s="34594" t="n">
        <v>-0.09559310192214499</v>
      </c>
      <c r="Q304" s="37062" t="n">
        <v>-0.014965076199751905</v>
      </c>
      <c r="R304" s="39530" t="n">
        <v>-0.012996529028261749</v>
      </c>
      <c r="S304" s="41763" t="n">
        <v>0.03309119921442227</v>
      </c>
      <c r="T304" s="43994" t="n">
        <v>0.06925258028803509</v>
      </c>
      <c r="U304" s="46225" t="n">
        <v>0.47783344789160886</v>
      </c>
      <c r="V304" s="48627" t="n">
        <v>-0.04309602792530909</v>
      </c>
      <c r="W304" s="51028" t="n">
        <v>0.06780693284083703</v>
      </c>
      <c r="X304" t="n" s="53429">
        <v>-0.6355696404447057</v>
      </c>
      <c r="Y304" t="n" s="55722">
        <v>0.5418582266141462</v>
      </c>
      <c r="Z304" t="n" s="58187">
        <v>0.5267659218645705</v>
      </c>
      <c r="AA304" t="n" s="60714">
        <v>0.0</v>
      </c>
      <c r="AB304" t="n" s="63244">
        <v>0.0</v>
      </c>
      <c r="AC304" t="n" s="65774">
        <v>0.06221002680075594</v>
      </c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</row>
    <row r="305" spans="1:23" x14ac:dyDescent="0.25">
      <c r="A305" s="116" t="str">
        <f>IF(ISBLANK(TBL_DATA[[#This Row],[Row.names]]), "",   DATE(YEAR(TBL_DATA[[#This Row],[Row.names]]), MONTH(TBL_DATA[[#This Row],[Row.names]]), DAY(TBL_DATA[[#This Row],[Row.names]])))</f>
        <v/>
      </c>
      <c r="B305" s="505" t="s">
        <v>450</v>
      </c>
      <c r="C305" s="3036" t="s">
        <v>2981</v>
      </c>
      <c r="D305" s="5567" t="n">
        <v>0.0022172949002217113</v>
      </c>
      <c r="E305" s="8097" t="n">
        <v>-0.09358776511931166</v>
      </c>
      <c r="F305" s="10393" t="n">
        <v>-0.022820024037188413</v>
      </c>
      <c r="G305" s="12687" t="n">
        <v>0.4340478791288087</v>
      </c>
      <c r="H305" s="14981" t="n">
        <v>0.29695849354463194</v>
      </c>
      <c r="I305" s="17275" t="n">
        <v>0.0048256261524648935</v>
      </c>
      <c r="J305" s="19740" t="n">
        <v>-0.10904551799990891</v>
      </c>
      <c r="K305" s="22204" t="n">
        <v>0.9832153083493465</v>
      </c>
      <c r="L305" s="24668" t="n">
        <v>0.28169282087164216</v>
      </c>
      <c r="M305" s="27132" t="n">
        <v>0.004877736033908121</v>
      </c>
      <c r="N305" s="29597" t="n">
        <v>0.09136155041594851</v>
      </c>
      <c r="O305" s="32065" t="n">
        <v>0.07537339243736074</v>
      </c>
      <c r="P305" s="34595" t="n">
        <v>-0.09358776511931166</v>
      </c>
      <c r="Q305" s="37063" t="n">
        <v>-0.014809085815372837</v>
      </c>
      <c r="R305" s="39531" t="n">
        <v>-0.012874369915932826</v>
      </c>
      <c r="S305" s="41764" t="n">
        <v>0.03580154467063146</v>
      </c>
      <c r="T305" s="43995" t="n">
        <v>0.06924850358248805</v>
      </c>
      <c r="U305" s="46226" t="n">
        <v>0.5170009865698405</v>
      </c>
      <c r="V305" s="48628" t="n">
        <v>-0.04264312749324162</v>
      </c>
      <c r="W305" s="51029" t="n">
        <v>0.06780276133152342</v>
      </c>
      <c r="X305" t="n" s="53430">
        <v>-0.6289290680174057</v>
      </c>
      <c r="Y305" t="n" s="55723">
        <v>0.5449389814874983</v>
      </c>
      <c r="Z305" t="n" s="58188">
        <v>0.5307474172067557</v>
      </c>
      <c r="AA305" t="n" s="60715">
        <v>0.0</v>
      </c>
      <c r="AB305" t="n" s="63245">
        <v>1.0</v>
      </c>
      <c r="AC305" t="n" s="65775">
        <v>0.06162038068429062</v>
      </c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</row>
    <row r="306" spans="1:23" x14ac:dyDescent="0.25">
      <c r="A306" s="116" t="str">
        <f>IF(ISBLANK(TBL_DATA[[#This Row],[Row.names]]), "",   DATE(YEAR(TBL_DATA[[#This Row],[Row.names]]), MONTH(TBL_DATA[[#This Row],[Row.names]]), DAY(TBL_DATA[[#This Row],[Row.names]])))</f>
        <v/>
      </c>
      <c r="B306" s="506" t="s">
        <v>451</v>
      </c>
      <c r="C306" s="3037" t="s">
        <v>2982</v>
      </c>
      <c r="D306" s="5568" t="n">
        <v>-0.0011061946902655162</v>
      </c>
      <c r="E306" s="8098" t="n">
        <v>-0.09459043352072838</v>
      </c>
      <c r="F306" s="10394" t="n">
        <v>-0.008904743503827195</v>
      </c>
      <c r="G306" s="12688" t="n">
        <v>0.4484787998885662</v>
      </c>
      <c r="H306" s="14982" t="n">
        <v>0.30833624914713614</v>
      </c>
      <c r="I306" s="17276" t="n">
        <v>0.004788872551817563</v>
      </c>
      <c r="J306" s="19741" t="n">
        <v>-0.09348539543309053</v>
      </c>
      <c r="K306" s="22205" t="n">
        <v>1.0202513346748927</v>
      </c>
      <c r="L306" s="24669" t="n">
        <v>0.2948705661108743</v>
      </c>
      <c r="M306" s="27133" t="n">
        <v>0.004835264023820685</v>
      </c>
      <c r="N306" s="29598" t="n">
        <v>0.09140838623638334</v>
      </c>
      <c r="O306" s="32066" t="n">
        <v>0.07540585490721179</v>
      </c>
      <c r="P306" s="34596" t="n">
        <v>-0.09459043352072838</v>
      </c>
      <c r="Q306" s="37064" t="n">
        <v>-0.014834445196771684</v>
      </c>
      <c r="R306" s="39532" t="n">
        <v>-0.012898737479591652</v>
      </c>
      <c r="S306" s="41765" t="n">
        <v>0.021569576905031695</v>
      </c>
      <c r="T306" s="43996" t="n">
        <v>0.06853625758462675</v>
      </c>
      <c r="U306" s="46227" t="n">
        <v>0.31471775181768796</v>
      </c>
      <c r="V306" s="48629" t="n">
        <v>-0.05032195401059403</v>
      </c>
      <c r="W306" s="51030" t="n">
        <v>0.06731244091092843</v>
      </c>
      <c r="X306" t="n" s="53431">
        <v>-0.7475877167666946</v>
      </c>
      <c r="Y306" t="n" s="55724">
        <v>0.5552803338379059</v>
      </c>
      <c r="Z306" t="n" s="58189">
        <v>0.5430198579341959</v>
      </c>
      <c r="AA306" t="n" s="60716">
        <v>0.0</v>
      </c>
      <c r="AB306" t="n" s="63246">
        <v>0.0</v>
      </c>
      <c r="AC306" t="n" s="65776">
        <v>0.06000423386421162</v>
      </c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</row>
    <row r="307" spans="1:23" x14ac:dyDescent="0.25">
      <c r="A307" s="116" t="str">
        <f>IF(ISBLANK(TBL_DATA[[#This Row],[Row.names]]), "",   DATE(YEAR(TBL_DATA[[#This Row],[Row.names]]), MONTH(TBL_DATA[[#This Row],[Row.names]]), DAY(TBL_DATA[[#This Row],[Row.names]])))</f>
        <v/>
      </c>
      <c r="B307" s="507" t="s">
        <v>452</v>
      </c>
      <c r="C307" s="3038" t="s">
        <v>2983</v>
      </c>
      <c r="D307" s="5569" t="n">
        <v>-0.001107419712070845</v>
      </c>
      <c r="E307" s="8099" t="n">
        <v>-0.0955931019221451</v>
      </c>
      <c r="F307" s="10395" t="n">
        <v>-0.03566899978674043</v>
      </c>
      <c r="G307" s="12689" t="n">
        <v>0.446680732720532</v>
      </c>
      <c r="H307" s="14983" t="n">
        <v>0.31190078546406175</v>
      </c>
      <c r="I307" s="17277" t="n">
        <v>0.00472996709188724</v>
      </c>
      <c r="J307" s="19742" t="n">
        <v>-0.12238629174705629</v>
      </c>
      <c r="K307" s="22206" t="n">
        <v>1.0293175653195645</v>
      </c>
      <c r="L307" s="24670" t="n">
        <v>0.3062740536509195</v>
      </c>
      <c r="M307" s="27134" t="n">
        <v>0.004749266685230492</v>
      </c>
      <c r="N307" s="29599" t="n">
        <v>0.09051756416564062</v>
      </c>
      <c r="O307" s="32067" t="n">
        <v>0.07543837530038812</v>
      </c>
      <c r="P307" s="34597" t="n">
        <v>-0.0955931019221451</v>
      </c>
      <c r="Q307" s="37065" t="n">
        <v>-0.014811632203822055</v>
      </c>
      <c r="R307" s="39533" t="n">
        <v>-0.012894788960985892</v>
      </c>
      <c r="S307" s="41766" t="n">
        <v>0.02016242353444797</v>
      </c>
      <c r="T307" s="43997" t="n">
        <v>0.06855218764951296</v>
      </c>
      <c r="U307" s="46228" t="n">
        <v>0.2941178717378426</v>
      </c>
      <c r="V307" s="48630" t="n">
        <v>-0.04990291203612862</v>
      </c>
      <c r="W307" s="51031" t="n">
        <v>0.06730481038142934</v>
      </c>
      <c r="X307" t="n" s="53432">
        <v>-0.7414464397614257</v>
      </c>
      <c r="Y307" t="n" s="55725">
        <v>0.5584807834331114</v>
      </c>
      <c r="Z307" t="n" s="58190">
        <v>0.5534203227664481</v>
      </c>
      <c r="AA307" t="n" s="60717">
        <v>0.0</v>
      </c>
      <c r="AB307" t="n" s="63247">
        <v>0.0</v>
      </c>
      <c r="AC307" t="n" s="65777">
        <v>0.05773507819701753</v>
      </c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</row>
    <row r="308" spans="1:23" x14ac:dyDescent="0.25">
      <c r="A308" s="116" t="str">
        <f>IF(ISBLANK(TBL_DATA[[#This Row],[Row.names]]), "",   DATE(YEAR(TBL_DATA[[#This Row],[Row.names]]), MONTH(TBL_DATA[[#This Row],[Row.names]]), DAY(TBL_DATA[[#This Row],[Row.names]])))</f>
        <v/>
      </c>
      <c r="B308" s="508" t="s">
        <v>453</v>
      </c>
      <c r="C308" s="3039" t="s">
        <v>2984</v>
      </c>
      <c r="D308" s="5570" t="n">
        <v>-0.0011086474501108556</v>
      </c>
      <c r="E308" s="8100" t="n">
        <v>-0.0965957703235617</v>
      </c>
      <c r="F308" s="10396" t="n">
        <v>-0.017786249664797138</v>
      </c>
      <c r="G308" s="12690" t="n">
        <v>0.446508843652503</v>
      </c>
      <c r="H308" s="14984" t="n">
        <v>0.31575687868988717</v>
      </c>
      <c r="I308" s="17278" t="n">
        <v>0.00469201459686453</v>
      </c>
      <c r="J308" s="19743" t="n">
        <v>-0.10315015522421</v>
      </c>
      <c r="K308" s="22207" t="n">
        <v>1.0143546227207605</v>
      </c>
      <c r="L308" s="24671" t="n">
        <v>0.3033801329417907</v>
      </c>
      <c r="M308" s="27135" t="n">
        <v>0.004734259534447893</v>
      </c>
      <c r="N308" s="29600" t="n">
        <v>0.09004392236429927</v>
      </c>
      <c r="O308" s="32068" t="n">
        <v>0.07493131936188199</v>
      </c>
      <c r="P308" s="34598" t="n">
        <v>-0.0965957703235617</v>
      </c>
      <c r="Q308" s="37066" t="n">
        <v>-0.014678842346695217</v>
      </c>
      <c r="R308" s="39534" t="n">
        <v>-0.012772029169236913</v>
      </c>
      <c r="S308" s="41767" t="n">
        <v>0.036183308360902</v>
      </c>
      <c r="T308" s="43998" t="n">
        <v>0.06762252404375536</v>
      </c>
      <c r="U308" s="46229" t="n">
        <v>0.5350777551203129</v>
      </c>
      <c r="V308" s="48631" t="n">
        <v>-0.031481082996557164</v>
      </c>
      <c r="W308" s="51032" t="n">
        <v>0.06624378476860274</v>
      </c>
      <c r="X308" t="n" s="53433">
        <v>-0.47523074212206107</v>
      </c>
      <c r="Y308" t="n" s="55726">
        <v>0.5619224845918582</v>
      </c>
      <c r="Z308" t="n" s="58191">
        <v>0.5507995397073157</v>
      </c>
      <c r="AA308" t="n" s="60718">
        <v>0.0</v>
      </c>
      <c r="AB308" t="n" s="63248">
        <v>0.0</v>
      </c>
      <c r="AC308" t="n" s="65778">
        <v>0.05556612476086928</v>
      </c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</row>
    <row r="309" spans="1:23" x14ac:dyDescent="0.25">
      <c r="A309" s="116" t="str">
        <f>IF(ISBLANK(TBL_DATA[[#This Row],[Row.names]]), "",   DATE(YEAR(TBL_DATA[[#This Row],[Row.names]]), MONTH(TBL_DATA[[#This Row],[Row.names]]), DAY(TBL_DATA[[#This Row],[Row.names]])))</f>
        <v/>
      </c>
      <c r="B309" s="509" t="s">
        <v>454</v>
      </c>
      <c r="C309" s="3040" t="s">
        <v>2985</v>
      </c>
      <c r="D309" s="5571" t="n">
        <v>-0.0011098779134295356</v>
      </c>
      <c r="E309" s="8101" t="n">
        <v>-0.09759843872497842</v>
      </c>
      <c r="F309" s="10397" t="n">
        <v>-0.008209139073967142</v>
      </c>
      <c r="G309" s="12691" t="n">
        <v>0.43969153604769595</v>
      </c>
      <c r="H309" s="14985" t="n">
        <v>0.3123192320353133</v>
      </c>
      <c r="I309" s="17279" t="n">
        <v>0.004663547816472935</v>
      </c>
      <c r="J309" s="19744" t="n">
        <v>-0.10677410537453258</v>
      </c>
      <c r="K309" s="22208" t="n">
        <v>0.9871958344954249</v>
      </c>
      <c r="L309" s="24672" t="n">
        <v>0.2848881900137566</v>
      </c>
      <c r="M309" s="27136" t="n">
        <v>0.004755650934698695</v>
      </c>
      <c r="N309" s="29601" t="n">
        <v>0.08927364456071567</v>
      </c>
      <c r="O309" s="32069" t="n">
        <v>0.07410576009586631</v>
      </c>
      <c r="P309" s="34599" t="n">
        <v>-0.09759843872497842</v>
      </c>
      <c r="Q309" s="37067" t="n">
        <v>-0.014478386410157867</v>
      </c>
      <c r="R309" s="39535" t="n">
        <v>-0.01258788500397308</v>
      </c>
      <c r="S309" s="41768" t="n">
        <v>0.02689893444194702</v>
      </c>
      <c r="T309" s="43999" t="n">
        <v>0.06776604044595802</v>
      </c>
      <c r="U309" s="46230" t="n">
        <v>0.39693826384025416</v>
      </c>
      <c r="V309" s="48632" t="n">
        <v>-0.04395173850789591</v>
      </c>
      <c r="W309" s="51033" t="n">
        <v>0.06637884304132395</v>
      </c>
      <c r="X309" t="n" s="53434">
        <v>-0.6621347479728426</v>
      </c>
      <c r="Y309" t="n" s="55727">
        <v>0.5588552872035061</v>
      </c>
      <c r="Z309" t="n" s="58192">
        <v>0.5337491826820502</v>
      </c>
      <c r="AA309" t="n" s="60719">
        <v>1.0</v>
      </c>
      <c r="AB309" t="n" s="63249">
        <v>1.0</v>
      </c>
      <c r="AC309" t="n" s="65779">
        <v>0.05349354400221757</v>
      </c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</row>
    <row r="310" spans="1:23" x14ac:dyDescent="0.25">
      <c r="A310" s="116" t="str">
        <f>IF(ISBLANK(TBL_DATA[[#This Row],[Row.names]]), "",   DATE(YEAR(TBL_DATA[[#This Row],[Row.names]]), MONTH(TBL_DATA[[#This Row],[Row.names]]), DAY(TBL_DATA[[#This Row],[Row.names]])))</f>
        <v/>
      </c>
      <c r="B310" s="510" t="s">
        <v>455</v>
      </c>
      <c r="C310" s="3041" t="s">
        <v>2986</v>
      </c>
      <c r="D310" s="5572" t="n">
        <v>-0.010000000000000009</v>
      </c>
      <c r="E310" s="8102" t="n">
        <v>-0.10662245433772866</v>
      </c>
      <c r="F310" s="10398" t="n">
        <v>-0.038630769057196646</v>
      </c>
      <c r="G310" s="12692" t="n">
        <v>0.45039686150810276</v>
      </c>
      <c r="H310" s="14986" t="n">
        <v>0.32739494773921773</v>
      </c>
      <c r="I310" s="17280" t="n">
        <v>0.004684560623299668</v>
      </c>
      <c r="J310" s="19745" t="n">
        <v>-0.1402352427658532</v>
      </c>
      <c r="K310" s="22209" t="n">
        <v>1.014465526344052</v>
      </c>
      <c r="L310" s="24673" t="n">
        <v>0.29512305922505405</v>
      </c>
      <c r="M310" s="27137" t="n">
        <v>0.00479562761823144</v>
      </c>
      <c r="N310" s="29602" t="n">
        <v>0.09067531466527987</v>
      </c>
      <c r="O310" s="32070" t="n">
        <v>0.0767571734718397</v>
      </c>
      <c r="P310" s="34600" t="n">
        <v>-0.10662245433772866</v>
      </c>
      <c r="Q310" s="37068" t="n">
        <v>-0.014978919828172461</v>
      </c>
      <c r="R310" s="39536" t="n">
        <v>-0.013058735985287295</v>
      </c>
      <c r="S310" s="41769" t="n">
        <v>0.007907903312581066</v>
      </c>
      <c r="T310" s="44000" t="n">
        <v>0.06774635015054839</v>
      </c>
      <c r="U310" s="46231" t="n">
        <v>0.11672810852551964</v>
      </c>
      <c r="V310" s="48633" t="n">
        <v>-0.06235240535736042</v>
      </c>
      <c r="W310" s="51034" t="n">
        <v>0.06682278544167597</v>
      </c>
      <c r="X310" t="n" s="53435">
        <v>-0.9331009616739582</v>
      </c>
      <c r="Y310" t="n" s="55728">
        <v>0.5721843651649509</v>
      </c>
      <c r="Z310" t="n" s="58193">
        <v>0.5432522979473297</v>
      </c>
      <c r="AA310" t="n" s="60720">
        <v>0.0</v>
      </c>
      <c r="AB310" t="n" s="63250">
        <v>0.0</v>
      </c>
      <c r="AC310" t="n" s="65780">
        <v>0.05151366526793189</v>
      </c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</row>
    <row r="311" spans="1:23" x14ac:dyDescent="0.25">
      <c r="A311" s="116" t="str">
        <f>IF(ISBLANK(TBL_DATA[[#This Row],[Row.names]]), "",   DATE(YEAR(TBL_DATA[[#This Row],[Row.names]]), MONTH(TBL_DATA[[#This Row],[Row.names]]), DAY(TBL_DATA[[#This Row],[Row.names]])))</f>
        <v/>
      </c>
      <c r="B311" s="511" t="s">
        <v>456</v>
      </c>
      <c r="C311" s="3042" t="s">
        <v>2987</v>
      </c>
      <c r="D311" s="5573" t="n">
        <v>0.007856341189674598</v>
      </c>
      <c r="E311" s="8103" t="n">
        <v>-0.09960377552781174</v>
      </c>
      <c r="F311" s="10399" t="n">
        <v>-0.012951222693396769</v>
      </c>
      <c r="G311" s="12693" t="n">
        <v>0.4567809052291688</v>
      </c>
      <c r="H311" s="14987" t="n">
        <v>0.3291278539381357</v>
      </c>
      <c r="I311" s="17281" t="n">
        <v>0.004738835132240804</v>
      </c>
      <c r="J311" s="19746" t="n">
        <v>-0.10016368168771461</v>
      </c>
      <c r="K311" s="22210" t="n">
        <v>1.022572278688053</v>
      </c>
      <c r="L311" s="24674" t="n">
        <v>0.29121270877849187</v>
      </c>
      <c r="M311" s="27138" t="n">
        <v>0.004870905232403716</v>
      </c>
      <c r="N311" s="29603" t="n">
        <v>0.09184425369302344</v>
      </c>
      <c r="O311" s="32071" t="n">
        <v>0.07662398659866815</v>
      </c>
      <c r="P311" s="34601" t="n">
        <v>-0.09960377552781174</v>
      </c>
      <c r="Q311" s="37069" t="n">
        <v>-0.015013037303636316</v>
      </c>
      <c r="R311" s="39537" t="n">
        <v>-0.013068099448673254</v>
      </c>
      <c r="S311" s="41770" t="n">
        <v>0.007906994929820499</v>
      </c>
      <c r="T311" s="44001" t="n">
        <v>0.06784218935013184</v>
      </c>
      <c r="U311" s="46232" t="n">
        <v>0.11654981959695752</v>
      </c>
      <c r="V311" s="48634" t="n">
        <v>-0.05584905344087532</v>
      </c>
      <c r="W311" s="51035" t="n">
        <v>0.06745814303944282</v>
      </c>
      <c r="X311" t="n" s="53436">
        <v>-0.8279067718810513</v>
      </c>
      <c r="Y311" t="n" s="55729">
        <v>0.5736966567256041</v>
      </c>
      <c r="Z311" t="n" s="58194">
        <v>0.5396412778675217</v>
      </c>
      <c r="AA311" t="n" s="60721">
        <v>0.0</v>
      </c>
      <c r="AB311" t="n" s="63251">
        <v>0.0</v>
      </c>
      <c r="AC311" t="n" s="65781">
        <v>0.06649633394799957</v>
      </c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</row>
    <row r="312" spans="1:23" x14ac:dyDescent="0.25">
      <c r="A312" s="116" t="str">
        <f>IF(ISBLANK(TBL_DATA[[#This Row],[Row.names]]), "",   DATE(YEAR(TBL_DATA[[#This Row],[Row.names]]), MONTH(TBL_DATA[[#This Row],[Row.names]]), DAY(TBL_DATA[[#This Row],[Row.names]])))</f>
        <v/>
      </c>
      <c r="B312" s="512" t="s">
        <v>457</v>
      </c>
      <c r="C312" s="3043" t="s">
        <v>2988</v>
      </c>
      <c r="D312" s="5574" t="n">
        <v>-0.006681514476614803</v>
      </c>
      <c r="E312" s="8104" t="n">
        <v>-0.10561978593631205</v>
      </c>
      <c r="F312" s="10400" t="n">
        <v>0.001752007246631715</v>
      </c>
      <c r="G312" s="12694" t="n">
        <v>0.44333686998806104</v>
      </c>
      <c r="H312" s="14988" t="n">
        <v>0.34172756280912986</v>
      </c>
      <c r="I312" s="17282" t="n">
        <v>0.0047458876945460065</v>
      </c>
      <c r="J312" s="19747" t="n">
        <v>-0.0843383127456585</v>
      </c>
      <c r="K312" s="22211" t="n">
        <v>0.988640303731638</v>
      </c>
      <c r="L312" s="24675" t="n">
        <v>0.30449384063695434</v>
      </c>
      <c r="M312" s="27139" t="n">
        <v>0.004878261889644733</v>
      </c>
      <c r="N312" s="29604" t="n">
        <v>0.0928570520434667</v>
      </c>
      <c r="O312" s="32072" t="n">
        <v>0.07774751195007147</v>
      </c>
      <c r="P312" s="34602" t="n">
        <v>-0.10561978593631205</v>
      </c>
      <c r="Q312" s="37070" t="n">
        <v>-0.015269803384409907</v>
      </c>
      <c r="R312" s="39538" t="n">
        <v>-0.013303418027049962</v>
      </c>
      <c r="S312" s="41771" t="n">
        <v>0.0021984226401499107</v>
      </c>
      <c r="T312" s="44002" t="n">
        <v>0.06734082855619557</v>
      </c>
      <c r="U312" s="46233" t="n">
        <v>0.03264620717155772</v>
      </c>
      <c r="V312" s="48635" t="n">
        <v>-0.06130588261318093</v>
      </c>
      <c r="W312" s="51036" t="n">
        <v>0.06702083187530787</v>
      </c>
      <c r="X312" t="n" s="53437">
        <v>-0.9147287626515948</v>
      </c>
      <c r="Y312" t="n" s="55730">
        <v>0.5845746853988205</v>
      </c>
      <c r="Z312" t="n" s="58195">
        <v>0.5518096054228799</v>
      </c>
      <c r="AA312" t="n" s="60722">
        <v>0.0</v>
      </c>
      <c r="AB312" t="n" s="63252">
        <v>0.0</v>
      </c>
      <c r="AC312" t="n" s="65782">
        <v>0.07307935931776832</v>
      </c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</row>
    <row r="313" spans="1:23" x14ac:dyDescent="0.25">
      <c r="A313" s="116" t="str">
        <f>IF(ISBLANK(TBL_DATA[[#This Row],[Row.names]]), "",   DATE(YEAR(TBL_DATA[[#This Row],[Row.names]]), MONTH(TBL_DATA[[#This Row],[Row.names]]), DAY(TBL_DATA[[#This Row],[Row.names]])))</f>
        <v/>
      </c>
      <c r="B313" s="513" t="s">
        <v>458</v>
      </c>
      <c r="C313" s="3044" t="s">
        <v>2989</v>
      </c>
      <c r="D313" s="5575" t="n">
        <v>-0.006726457399103158</v>
      </c>
      <c r="E313" s="8105" t="n">
        <v>-0.11163579634481213</v>
      </c>
      <c r="F313" s="10401" t="n">
        <v>-0.048413252266006235</v>
      </c>
      <c r="G313" s="12695" t="n">
        <v>0.4203438082866187</v>
      </c>
      <c r="H313" s="14989" t="n">
        <v>0.30566371956428573</v>
      </c>
      <c r="I313" s="17283" t="n">
        <v>0.004834020659821143</v>
      </c>
      <c r="J313" s="19748" t="n">
        <v>-0.11071940462359198</v>
      </c>
      <c r="K313" s="22212" t="n">
        <v>0.9748413748054536</v>
      </c>
      <c r="L313" s="24676" t="n">
        <v>0.303265131297469</v>
      </c>
      <c r="M313" s="27140" t="n">
        <v>0.004842363036005034</v>
      </c>
      <c r="N313" s="29605" t="n">
        <v>0.0920924110487585</v>
      </c>
      <c r="O313" s="32073" t="n">
        <v>0.07890282967672518</v>
      </c>
      <c r="P313" s="34603" t="n">
        <v>-0.11163579634481213</v>
      </c>
      <c r="Q313" s="37071" t="n">
        <v>-0.015393190775988027</v>
      </c>
      <c r="R313" s="39539" t="n">
        <v>-0.013442997822140175</v>
      </c>
      <c r="S313" s="41772" t="n">
        <v>-0.0010925687439833354</v>
      </c>
      <c r="T313" s="44003" t="n">
        <v>0.06769325955854708</v>
      </c>
      <c r="U313" s="46234" t="n">
        <v>-0.01613999312647053</v>
      </c>
      <c r="V313" s="48636" t="n">
        <v>-0.05476986873707956</v>
      </c>
      <c r="W313" s="51037" t="n">
        <v>0.06622730582258986</v>
      </c>
      <c r="X313" t="n" s="53438">
        <v>-0.8269982910643753</v>
      </c>
      <c r="Y313" t="n" s="55731">
        <v>0.5528686277627677</v>
      </c>
      <c r="Z313" t="n" s="58196">
        <v>0.5506951346230227</v>
      </c>
      <c r="AA313" t="n" s="60723">
        <v>0.0</v>
      </c>
      <c r="AB313" t="n" s="63253">
        <v>0.0</v>
      </c>
      <c r="AC313" t="n" s="65783">
        <v>0.07608945741422818</v>
      </c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</row>
    <row r="314" spans="1:23" x14ac:dyDescent="0.25">
      <c r="A314" s="116" t="str">
        <f>IF(ISBLANK(TBL_DATA[[#This Row],[Row.names]]), "",   DATE(YEAR(TBL_DATA[[#This Row],[Row.names]]), MONTH(TBL_DATA[[#This Row],[Row.names]]), DAY(TBL_DATA[[#This Row],[Row.names]])))</f>
        <v/>
      </c>
      <c r="B314" s="514" t="s">
        <v>459</v>
      </c>
      <c r="C314" s="3045" t="s">
        <v>2990</v>
      </c>
      <c r="D314" s="5576" t="n">
        <v>-0.007900677200902928</v>
      </c>
      <c r="E314" s="8106" t="n">
        <v>-0.11865447515472893</v>
      </c>
      <c r="F314" s="10402" t="n">
        <v>-0.050859478722164786</v>
      </c>
      <c r="G314" s="12696" t="n">
        <v>0.40899020044140144</v>
      </c>
      <c r="H314" s="14990" t="n">
        <v>0.3250493676596627</v>
      </c>
      <c r="I314" s="17284" t="n">
        <v>0.004828043138037781</v>
      </c>
      <c r="J314" s="19749" t="n">
        <v>-0.089485246402777</v>
      </c>
      <c r="K314" s="22213" t="n">
        <v>0.8839549964124541</v>
      </c>
      <c r="L314" s="24677" t="n">
        <v>0.3100825168864634</v>
      </c>
      <c r="M314" s="27141" t="n">
        <v>0.004881279914698474</v>
      </c>
      <c r="N314" s="29606" t="n">
        <v>0.09329006763319178</v>
      </c>
      <c r="O314" s="32074" t="n">
        <v>0.08046949317552443</v>
      </c>
      <c r="P314" s="34604" t="n">
        <v>-0.11865447515472893</v>
      </c>
      <c r="Q314" s="37072" t="n">
        <v>-0.015753743625243913</v>
      </c>
      <c r="R314" s="39540" t="n">
        <v>-0.01377818852259908</v>
      </c>
      <c r="S314" s="41773" t="n">
        <v>0.012438490968018634</v>
      </c>
      <c r="T314" s="44004" t="n">
        <v>0.06770942813235739</v>
      </c>
      <c r="U314" s="46235" t="n">
        <v>0.1837039731557628</v>
      </c>
      <c r="V314" s="48637" t="n">
        <v>-0.032827837286295125</v>
      </c>
      <c r="W314" s="51038" t="n">
        <v>0.06633425242068776</v>
      </c>
      <c r="X314" t="n" s="53439">
        <v>-0.49488516246633785</v>
      </c>
      <c r="Y314" t="n" s="55732">
        <v>0.570131009207237</v>
      </c>
      <c r="Z314" t="n" s="58197">
        <v>0.5568505337040303</v>
      </c>
      <c r="AA314" t="n" s="60724">
        <v>0.0</v>
      </c>
      <c r="AB314" t="n" s="63254">
        <v>0.0</v>
      </c>
      <c r="AC314" t="n" s="65784">
        <v>0.078833272426202</v>
      </c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</row>
    <row r="315" spans="1:23" x14ac:dyDescent="0.25">
      <c r="A315" s="116" t="str">
        <f>IF(ISBLANK(TBL_DATA[[#This Row],[Row.names]]), "",   DATE(YEAR(TBL_DATA[[#This Row],[Row.names]]), MONTH(TBL_DATA[[#This Row],[Row.names]]), DAY(TBL_DATA[[#This Row],[Row.names]])))</f>
        <v/>
      </c>
      <c r="B315" s="515" t="s">
        <v>460</v>
      </c>
      <c r="C315" s="3046" t="s">
        <v>2991</v>
      </c>
      <c r="D315" s="5577" t="n">
        <v>-0.0068259385665527805</v>
      </c>
      <c r="E315" s="8107" t="n">
        <v>-0.12467048556322902</v>
      </c>
      <c r="F315" s="10403" t="n">
        <v>-0.030771752930717766</v>
      </c>
      <c r="G315" s="12697" t="n">
        <v>0.4096988938955857</v>
      </c>
      <c r="H315" s="14991" t="n">
        <v>0.34315267404770794</v>
      </c>
      <c r="I315" s="17285" t="n">
        <v>0.004779090297122225</v>
      </c>
      <c r="J315" s="19750" t="n">
        <v>-0.06255922793391011</v>
      </c>
      <c r="K315" s="22214" t="n">
        <v>0.8530549916013457</v>
      </c>
      <c r="L315" s="24678" t="n">
        <v>0.3225599647561954</v>
      </c>
      <c r="M315" s="27142" t="n">
        <v>0.00485342639408718</v>
      </c>
      <c r="N315" s="29607" t="n">
        <v>0.0936080694446985</v>
      </c>
      <c r="O315" s="32075" t="n">
        <v>0.08084572894793028</v>
      </c>
      <c r="P315" s="34605" t="n">
        <v>-0.12467048556322902</v>
      </c>
      <c r="Q315" s="37073" t="n">
        <v>-0.015826082313054244</v>
      </c>
      <c r="R315" s="39541" t="n">
        <v>-0.013843793051915259</v>
      </c>
      <c r="S315" s="41774" t="n">
        <v>0.007612976751702583</v>
      </c>
      <c r="T315" s="44005" t="n">
        <v>0.06759107641200779</v>
      </c>
      <c r="U315" s="46236" t="n">
        <v>0.11263286747050696</v>
      </c>
      <c r="V315" s="48638" t="n">
        <v>-0.029965035019721142</v>
      </c>
      <c r="W315" s="51039" t="n">
        <v>0.06639364593075352</v>
      </c>
      <c r="X315" t="n" s="53440">
        <v>-0.4513238367866366</v>
      </c>
      <c r="Y315" t="n" s="55733">
        <v>0.5857923472082133</v>
      </c>
      <c r="Z315" t="n" s="58198">
        <v>0.5679436281500089</v>
      </c>
      <c r="AA315" t="n" s="60725">
        <v>0.0</v>
      </c>
      <c r="AB315" t="n" s="63255">
        <v>0.0</v>
      </c>
      <c r="AC315" t="n" s="65785">
        <v>0.0833535611013254</v>
      </c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</row>
    <row r="316" spans="1:23" x14ac:dyDescent="0.25">
      <c r="A316" s="116" t="str">
        <f>IF(ISBLANK(TBL_DATA[[#This Row],[Row.names]]), "",   DATE(YEAR(TBL_DATA[[#This Row],[Row.names]]), MONTH(TBL_DATA[[#This Row],[Row.names]]), DAY(TBL_DATA[[#This Row],[Row.names]])))</f>
        <v/>
      </c>
      <c r="B316" s="516" t="s">
        <v>461</v>
      </c>
      <c r="C316" s="3047" t="s">
        <v>2992</v>
      </c>
      <c r="D316" s="5578" t="n">
        <v>0.010309278350515427</v>
      </c>
      <c r="E316" s="8108" t="n">
        <v>-0.11564646995047889</v>
      </c>
      <c r="F316" s="10404" t="n">
        <v>-0.0016883953345806502</v>
      </c>
      <c r="G316" s="12698" t="n">
        <v>0.42195112743943486</v>
      </c>
      <c r="H316" s="14992" t="n">
        <v>0.35337051379082196</v>
      </c>
      <c r="I316" s="17286" t="n">
        <v>0.004839124180246299</v>
      </c>
      <c r="J316" s="19751" t="n">
        <v>-0.03302280360881438</v>
      </c>
      <c r="K316" s="22215" t="n">
        <v>0.8777450500252135</v>
      </c>
      <c r="L316" s="24679" t="n">
        <v>0.3238720529022004</v>
      </c>
      <c r="M316" s="27143" t="n">
        <v>0.004948270795278997</v>
      </c>
      <c r="N316" s="29608" t="n">
        <v>0.09552989164351969</v>
      </c>
      <c r="O316" s="32076" t="n">
        <v>0.08034106383853808</v>
      </c>
      <c r="P316" s="34606" t="n">
        <v>-0.11564646995047889</v>
      </c>
      <c r="Q316" s="37074" t="n">
        <v>-0.015910951203369366</v>
      </c>
      <c r="R316" s="39542" t="n">
        <v>-0.013887964515938595</v>
      </c>
      <c r="S316" s="41775" t="n">
        <v>0.014841162647534878</v>
      </c>
      <c r="T316" s="44006" t="n">
        <v>0.06799540629661104</v>
      </c>
      <c r="U316" s="46237" t="n">
        <v>0.21826713679442455</v>
      </c>
      <c r="V316" s="48639" t="n">
        <v>-0.017710718300457673</v>
      </c>
      <c r="W316" s="51040" t="n">
        <v>0.06719189182430683</v>
      </c>
      <c r="X316" t="n" s="53441">
        <v>-0.26358415903465865</v>
      </c>
      <c r="Y316" t="n" s="55734">
        <v>0.5944497571627244</v>
      </c>
      <c r="Z316" t="n" s="58199">
        <v>0.569097577663269</v>
      </c>
      <c r="AA316" t="n" s="60726">
        <v>0.0</v>
      </c>
      <c r="AB316" t="n" s="63256">
        <v>0.0</v>
      </c>
      <c r="AC316" t="n" s="65786">
        <v>0.08548135896345115</v>
      </c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</row>
    <row r="317" spans="1:23" x14ac:dyDescent="0.25">
      <c r="A317" s="116" t="str">
        <f>IF(ISBLANK(TBL_DATA[[#This Row],[Row.names]]), "",   DATE(YEAR(TBL_DATA[[#This Row],[Row.names]]), MONTH(TBL_DATA[[#This Row],[Row.names]]), DAY(TBL_DATA[[#This Row],[Row.names]])))</f>
        <v/>
      </c>
      <c r="B317" s="517" t="s">
        <v>462</v>
      </c>
      <c r="C317" s="3048" t="s">
        <v>2993</v>
      </c>
      <c r="D317" s="5579" t="n">
        <v>-0.006802721088435382</v>
      </c>
      <c r="E317" s="8109" t="n">
        <v>-0.12166248035897897</v>
      </c>
      <c r="F317" s="10405" t="n">
        <v>-0.0028208524886937925</v>
      </c>
      <c r="G317" s="12699" t="n">
        <v>0.42659165897796186</v>
      </c>
      <c r="H317" s="14993" t="n">
        <v>0.3658762033765601</v>
      </c>
      <c r="I317" s="17287" t="n">
        <v>0.004840458899836981</v>
      </c>
      <c r="J317" s="19752" t="n">
        <v>-0.06721056549335658</v>
      </c>
      <c r="K317" s="22216" t="n">
        <v>0.859111156793729</v>
      </c>
      <c r="L317" s="24680" t="n">
        <v>0.3053843385579777</v>
      </c>
      <c r="M317" s="27144" t="n">
        <v>0.005066077121909799</v>
      </c>
      <c r="N317" s="29609" t="n">
        <v>0.09649388267842823</v>
      </c>
      <c r="O317" s="32077" t="n">
        <v>0.08148493477653537</v>
      </c>
      <c r="P317" s="34607" t="n">
        <v>-0.12166248035897897</v>
      </c>
      <c r="Q317" s="37075" t="n">
        <v>-0.016179488336336666</v>
      </c>
      <c r="R317" s="39543" t="n">
        <v>-0.014136087713572446</v>
      </c>
      <c r="S317" s="41776" t="n">
        <v>0.020703714037741072</v>
      </c>
      <c r="T317" s="44007" t="n">
        <v>0.06777286667821511</v>
      </c>
      <c r="U317" s="46238" t="n">
        <v>0.30548676856244106</v>
      </c>
      <c r="V317" s="48640" t="n">
        <v>-0.026788773305174374</v>
      </c>
      <c r="W317" s="51041" t="n">
        <v>0.06810502901543758</v>
      </c>
      <c r="X317" t="n" s="53442">
        <v>-0.39334500979512216</v>
      </c>
      <c r="Y317" t="n" s="55735">
        <v>0.6048770150836946</v>
      </c>
      <c r="Z317" t="n" s="58200">
        <v>0.5526159050895817</v>
      </c>
      <c r="AA317" t="n" s="60727">
        <v>0.0</v>
      </c>
      <c r="AB317" t="n" s="63257">
        <v>0.0</v>
      </c>
      <c r="AC317" t="n" s="65787">
        <v>0.09435122135304055</v>
      </c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</row>
    <row r="318" spans="1:23" x14ac:dyDescent="0.25">
      <c r="A318" s="116" t="str">
        <f>IF(ISBLANK(TBL_DATA[[#This Row],[Row.names]]), "",   DATE(YEAR(TBL_DATA[[#This Row],[Row.names]]), MONTH(TBL_DATA[[#This Row],[Row.names]]), DAY(TBL_DATA[[#This Row],[Row.names]])))</f>
        <v/>
      </c>
      <c r="B318" s="518" t="s">
        <v>463</v>
      </c>
      <c r="C318" s="3049" t="s">
        <v>2994</v>
      </c>
      <c r="D318" s="5580" t="n">
        <v>-0.0022831050228310223</v>
      </c>
      <c r="E318" s="8110" t="n">
        <v>-0.1236678171618123</v>
      </c>
      <c r="F318" s="10406" t="n">
        <v>-0.031424435918363414</v>
      </c>
      <c r="G318" s="12700" t="n">
        <v>0.4152618824978716</v>
      </c>
      <c r="H318" s="14994" t="n">
        <v>0.3501576134121687</v>
      </c>
      <c r="I318" s="17288" t="n">
        <v>0.004881314311928983</v>
      </c>
      <c r="J318" s="19753" t="n">
        <v>-0.05105654763106093</v>
      </c>
      <c r="K318" s="22217" t="n">
        <v>0.8123024825153814</v>
      </c>
      <c r="L318" s="24681" t="n">
        <v>0.28975360208440315</v>
      </c>
      <c r="M318" s="27145" t="n">
        <v>0.005103137561659692</v>
      </c>
      <c r="N318" s="29610" t="n">
        <v>0.09612426364517948</v>
      </c>
      <c r="O318" s="32078" t="n">
        <v>0.081612773937156</v>
      </c>
      <c r="P318" s="34608" t="n">
        <v>-0.1236678171618123</v>
      </c>
      <c r="Q318" s="37076" t="n">
        <v>-0.016226071178103044</v>
      </c>
      <c r="R318" s="39544" t="n">
        <v>-0.01419049778481453</v>
      </c>
      <c r="S318" s="41777" t="n">
        <v>0.006385797243823266</v>
      </c>
      <c r="T318" s="44008" t="n">
        <v>0.06823793988497637</v>
      </c>
      <c r="U318" s="46239" t="n">
        <v>0.09358133106871823</v>
      </c>
      <c r="V318" s="48641" t="n">
        <v>-0.02289664060851282</v>
      </c>
      <c r="W318" s="51042" t="n">
        <v>0.06827380222789606</v>
      </c>
      <c r="X318" t="n" s="53443">
        <v>-0.3353649549513072</v>
      </c>
      <c r="Y318" t="n" s="55736">
        <v>0.5917411709625829</v>
      </c>
      <c r="Z318" t="n" s="58201">
        <v>0.5382876573769856</v>
      </c>
      <c r="AA318" t="n" s="60728">
        <v>0.0</v>
      </c>
      <c r="AB318" t="n" s="63258">
        <v>0.0</v>
      </c>
      <c r="AC318" t="n" s="65788">
        <v>0.09538740244782178</v>
      </c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</row>
    <row r="319" spans="1:23" x14ac:dyDescent="0.25">
      <c r="A319" s="116" t="str">
        <f>IF(ISBLANK(TBL_DATA[[#This Row],[Row.names]]), "",   DATE(YEAR(TBL_DATA[[#This Row],[Row.names]]), MONTH(TBL_DATA[[#This Row],[Row.names]]), DAY(TBL_DATA[[#This Row],[Row.names]])))</f>
        <v/>
      </c>
      <c r="B319" s="519" t="s">
        <v>464</v>
      </c>
      <c r="C319" s="3050" t="s">
        <v>2995</v>
      </c>
      <c r="D319" s="5581" t="n">
        <v>-0.003432494279176135</v>
      </c>
      <c r="E319" s="8111" t="n">
        <v>-0.12667582236606234</v>
      </c>
      <c r="F319" s="10407" t="n">
        <v>-0.027151619575233044</v>
      </c>
      <c r="G319" s="12701" t="n">
        <v>0.4164172498243202</v>
      </c>
      <c r="H319" s="14995" t="n">
        <v>0.3533556206915799</v>
      </c>
      <c r="I319" s="17289" t="n">
        <v>0.00486059817222832</v>
      </c>
      <c r="J319" s="19754" t="n">
        <v>-0.04560581118201945</v>
      </c>
      <c r="K319" s="22218" t="n">
        <v>0.8179524226969096</v>
      </c>
      <c r="L319" s="24682" t="n">
        <v>0.294276370926902</v>
      </c>
      <c r="M319" s="27146" t="n">
        <v>0.0050777848454605</v>
      </c>
      <c r="N319" s="29611" t="n">
        <v>0.09595270802862621</v>
      </c>
      <c r="O319" s="32079" t="n">
        <v>0.08140287210663685</v>
      </c>
      <c r="P319" s="34609" t="n">
        <v>-0.12667582236606234</v>
      </c>
      <c r="Q319" s="37077" t="n">
        <v>-0.016180401104860635</v>
      </c>
      <c r="R319" s="39545" t="n">
        <v>-0.014148460655381329</v>
      </c>
      <c r="S319" s="41778" t="n">
        <v>-0.008603869527853636</v>
      </c>
      <c r="T319" s="44009" t="n">
        <v>0.06863474678487495</v>
      </c>
      <c r="U319" s="46240" t="n">
        <v>-0.1253573434869825</v>
      </c>
      <c r="V319" s="48642" t="n">
        <v>-0.03229276320197316</v>
      </c>
      <c r="W319" s="51043" t="n">
        <v>0.06866392455990279</v>
      </c>
      <c r="X319" t="n" s="53444">
        <v>-0.47030174009061737</v>
      </c>
      <c r="Y319" t="n" s="55737">
        <v>0.5944372302367844</v>
      </c>
      <c r="Z319" t="n" s="58202">
        <v>0.542472460984797</v>
      </c>
      <c r="AA319" t="n" s="60729">
        <v>0.0</v>
      </c>
      <c r="AB319" t="n" s="63259">
        <v>0.0</v>
      </c>
      <c r="AC319" t="n" s="65789">
        <v>0.09202138514410545</v>
      </c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</row>
    <row r="320" spans="1:23" x14ac:dyDescent="0.25">
      <c r="A320" s="116" t="str">
        <f>IF(ISBLANK(TBL_DATA[[#This Row],[Row.names]]), "",   DATE(YEAR(TBL_DATA[[#This Row],[Row.names]]), MONTH(TBL_DATA[[#This Row],[Row.names]]), DAY(TBL_DATA[[#This Row],[Row.names]])))</f>
        <v/>
      </c>
      <c r="B320" s="520" t="s">
        <v>465</v>
      </c>
      <c r="C320" s="3051" t="s">
        <v>2996</v>
      </c>
      <c r="D320" s="5582" t="n">
        <v>-0.012629161882893314</v>
      </c>
      <c r="E320" s="8112" t="n">
        <v>-0.137705174781646</v>
      </c>
      <c r="F320" s="10408" t="n">
        <v>-0.037495415768165175</v>
      </c>
      <c r="G320" s="12702" t="n">
        <v>0.42283897901739265</v>
      </c>
      <c r="H320" s="14996" t="n">
        <v>0.3923755352180775</v>
      </c>
      <c r="I320" s="17290" t="n">
        <v>0.004860045464686444</v>
      </c>
      <c r="J320" s="19755" t="n">
        <v>-0.060365336027353056</v>
      </c>
      <c r="K320" s="22219" t="n">
        <v>0.8519684364360058</v>
      </c>
      <c r="L320" s="24683" t="n">
        <v>0.33170885585174226</v>
      </c>
      <c r="M320" s="27147" t="n">
        <v>0.005096893502756559</v>
      </c>
      <c r="N320" s="29612" t="n">
        <v>0.09897442255505419</v>
      </c>
      <c r="O320" s="32080" t="n">
        <v>0.08523151123068733</v>
      </c>
      <c r="P320" s="34610" t="n">
        <v>-0.137705174781646</v>
      </c>
      <c r="Q320" s="37078" t="n">
        <v>-0.016920097832061873</v>
      </c>
      <c r="R320" s="39546" t="n">
        <v>-0.014824168110167285</v>
      </c>
      <c r="S320" s="41779" t="n">
        <v>-8.371927093843157E-4</v>
      </c>
      <c r="T320" s="44010" t="n">
        <v>0.06837012970939457</v>
      </c>
      <c r="U320" s="46241" t="n">
        <v>-0.01224500689033034</v>
      </c>
      <c r="V320" s="48643" t="n">
        <v>-0.028735469233192812</v>
      </c>
      <c r="W320" s="51044" t="n">
        <v>0.06839264804070483</v>
      </c>
      <c r="X320" t="n" s="53445">
        <v>-0.42015435951669106</v>
      </c>
      <c r="Y320" t="n" s="55738">
        <v>0.6263988627209325</v>
      </c>
      <c r="Z320" t="n" s="58203">
        <v>0.5759417121998912</v>
      </c>
      <c r="AA320" t="n" s="60730">
        <v>0.0</v>
      </c>
      <c r="AB320" t="n" s="63260">
        <v>0.0</v>
      </c>
      <c r="AC320" t="n" s="65790">
        <v>0.08953161184731319</v>
      </c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</row>
    <row r="321" spans="1:23" x14ac:dyDescent="0.25">
      <c r="A321" s="116" t="str">
        <f>IF(ISBLANK(TBL_DATA[[#This Row],[Row.names]]), "",   DATE(YEAR(TBL_DATA[[#This Row],[Row.names]]), MONTH(TBL_DATA[[#This Row],[Row.names]]), DAY(TBL_DATA[[#This Row],[Row.names]])))</f>
        <v/>
      </c>
      <c r="B321" s="521" t="s">
        <v>466</v>
      </c>
      <c r="C321" s="3052" t="s">
        <v>2997</v>
      </c>
      <c r="D321" s="5583" t="n">
        <v>0.0</v>
      </c>
      <c r="E321" s="8113" t="n">
        <v>-0.137705174781646</v>
      </c>
      <c r="F321" s="10409" t="n">
        <v>-0.10017063467999221</v>
      </c>
      <c r="G321" s="12703" t="n">
        <v>0.3780430454405301</v>
      </c>
      <c r="H321" s="14997" t="n">
        <v>0.35695586381637495</v>
      </c>
      <c r="I321" s="17291" t="n">
        <v>0.004944833547408973</v>
      </c>
      <c r="J321" s="19756" t="n">
        <v>-0.07764682823824676</v>
      </c>
      <c r="K321" s="22220" t="n">
        <v>0.8440196295450507</v>
      </c>
      <c r="L321" s="24684" t="n">
        <v>0.33393665288047314</v>
      </c>
      <c r="M321" s="27148" t="n">
        <v>0.0050325610679392285</v>
      </c>
      <c r="N321" s="29613" t="n">
        <v>0.09788847353851159</v>
      </c>
      <c r="O321" s="32081" t="n">
        <v>0.08523151123068733</v>
      </c>
      <c r="P321" s="34611" t="n">
        <v>-0.137705174781646</v>
      </c>
      <c r="Q321" s="37079" t="n">
        <v>-0.016846841366065964</v>
      </c>
      <c r="R321" s="39547" t="n">
        <v>-0.014773908220069234</v>
      </c>
      <c r="S321" s="41780" t="n">
        <v>-0.022387250362915</v>
      </c>
      <c r="T321" s="44011" t="n">
        <v>0.07009861714052235</v>
      </c>
      <c r="U321" s="46242" t="n">
        <v>-0.31936793158182664</v>
      </c>
      <c r="V321" s="48644" t="n">
        <v>-0.02401245590097012</v>
      </c>
      <c r="W321" s="51045" t="n">
        <v>0.06846144514455245</v>
      </c>
      <c r="X321" t="n" s="53446">
        <v>-0.35074421596373234</v>
      </c>
      <c r="Y321" t="n" s="55739">
        <v>0.5974578343417842</v>
      </c>
      <c r="Z321" t="n" s="58204">
        <v>0.5778725230364159</v>
      </c>
      <c r="AA321" t="n" s="60731">
        <v>0.0</v>
      </c>
      <c r="AB321" t="n" s="63261">
        <v>0.0</v>
      </c>
      <c r="AC321" t="n" s="65791">
        <v>0.10268917078179444</v>
      </c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</row>
    <row r="322" spans="1:23" x14ac:dyDescent="0.25">
      <c r="A322" s="116" t="str">
        <f>IF(ISBLANK(TBL_DATA[[#This Row],[Row.names]]), "",   DATE(YEAR(TBL_DATA[[#This Row],[Row.names]]), MONTH(TBL_DATA[[#This Row],[Row.names]]), DAY(TBL_DATA[[#This Row],[Row.names]])))</f>
        <v/>
      </c>
      <c r="B322" s="522" t="s">
        <v>467</v>
      </c>
      <c r="C322" s="3053" t="s">
        <v>2998</v>
      </c>
      <c r="D322" s="5584" t="n">
        <v>-0.0034883720930232176</v>
      </c>
      <c r="E322" s="8114" t="n">
        <v>-0.14071317998589605</v>
      </c>
      <c r="F322" s="10410" t="n">
        <v>-0.1304711432699469</v>
      </c>
      <c r="G322" s="12704" t="n">
        <v>0.3726415481295925</v>
      </c>
      <c r="H322" s="14998" t="n">
        <v>0.3491982124336506</v>
      </c>
      <c r="I322" s="17292" t="n">
        <v>0.004974974241131131</v>
      </c>
      <c r="J322" s="19757" t="n">
        <v>-0.09707253271961236</v>
      </c>
      <c r="K322" s="22221" t="n">
        <v>0.8443721544201878</v>
      </c>
      <c r="L322" s="24685" t="n">
        <v>0.33418369246757784</v>
      </c>
      <c r="M322" s="27149" t="n">
        <v>0.005032035332291758</v>
      </c>
      <c r="N322" s="29614" t="n">
        <v>0.0978964037696715</v>
      </c>
      <c r="O322" s="32082" t="n">
        <v>0.08551658006553065</v>
      </c>
      <c r="P322" s="34612" t="n">
        <v>-0.14071317998589605</v>
      </c>
      <c r="Q322" s="37080" t="n">
        <v>-0.016939162835809082</v>
      </c>
      <c r="R322" s="39548" t="n">
        <v>-0.014866061755443447</v>
      </c>
      <c r="S322" s="41781" t="n">
        <v>-0.031369658118566957</v>
      </c>
      <c r="T322" s="44012" t="n">
        <v>0.07060383745017444</v>
      </c>
      <c r="U322" s="46243" t="n">
        <v>-0.4443052849741307</v>
      </c>
      <c r="V322" s="48645" t="n">
        <v>-0.023600590596730475</v>
      </c>
      <c r="W322" s="51046" t="n">
        <v>0.0684381746168436</v>
      </c>
      <c r="X322" t="n" s="53447">
        <v>-0.344845413087947</v>
      </c>
      <c r="Y322" t="n" s="55740">
        <v>0.5909299556069662</v>
      </c>
      <c r="Z322" t="n" s="58205">
        <v>0.5780862327262065</v>
      </c>
      <c r="AA322" t="n" s="60732">
        <v>0.0</v>
      </c>
      <c r="AB322" t="n" s="63262">
        <v>0.0</v>
      </c>
      <c r="AC322" t="n" s="65792">
        <v>0.09849679752091231</v>
      </c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</row>
    <row r="323" spans="1:23" x14ac:dyDescent="0.25">
      <c r="A323" s="116" t="str">
        <f>IF(ISBLANK(TBL_DATA[[#This Row],[Row.names]]), "",   DATE(YEAR(TBL_DATA[[#This Row],[Row.names]]), MONTH(TBL_DATA[[#This Row],[Row.names]]), DAY(TBL_DATA[[#This Row],[Row.names]])))</f>
        <v/>
      </c>
      <c r="B323" s="523" t="s">
        <v>468</v>
      </c>
      <c r="C323" s="3054" t="s">
        <v>2999</v>
      </c>
      <c r="D323" s="5585" t="n">
        <v>-0.002333722287047757</v>
      </c>
      <c r="E323" s="8115" t="n">
        <v>-0.14271851678872938</v>
      </c>
      <c r="F323" s="10411" t="n">
        <v>-0.13725737567213658</v>
      </c>
      <c r="G323" s="12705" t="n">
        <v>0.3587975209804744</v>
      </c>
      <c r="H323" s="14999" t="n">
        <v>0.33626081287847215</v>
      </c>
      <c r="I323" s="17293" t="n">
        <v>0.005011411015230441</v>
      </c>
      <c r="J323" s="19758" t="n">
        <v>-0.11548456454451272</v>
      </c>
      <c r="K323" s="22222" t="n">
        <v>0.7596052850401267</v>
      </c>
      <c r="L323" s="24686" t="n">
        <v>0.30047271763939454</v>
      </c>
      <c r="M323" s="27150" t="n">
        <v>0.0051447422574400015</v>
      </c>
      <c r="N323" s="29615" t="n">
        <v>0.09764759786075347</v>
      </c>
      <c r="O323" s="32083" t="n">
        <v>0.08517402531819346</v>
      </c>
      <c r="P323" s="34613" t="n">
        <v>-0.14271851678872938</v>
      </c>
      <c r="Q323" s="37081" t="n">
        <v>-0.016863666467577053</v>
      </c>
      <c r="R323" s="39549" t="n">
        <v>-0.014795834220168681</v>
      </c>
      <c r="S323" s="41782" t="n">
        <v>-0.0519434551232022</v>
      </c>
      <c r="T323" s="44013" t="n">
        <v>0.07147395376567914</v>
      </c>
      <c r="U323" s="46244" t="n">
        <v>-0.7267466312762562</v>
      </c>
      <c r="V323" s="48646" t="n">
        <v>-0.051619528420702165</v>
      </c>
      <c r="W323" s="51047" t="n">
        <v>0.07041836439512675</v>
      </c>
      <c r="X323" t="n" s="53448">
        <v>-0.7330407183424223</v>
      </c>
      <c r="Y323" t="n" s="55741">
        <v>0.5798799986880666</v>
      </c>
      <c r="Z323" t="n" s="58206">
        <v>0.5481539178363997</v>
      </c>
      <c r="AA323" t="n" s="60733">
        <v>0.0</v>
      </c>
      <c r="AB323" t="n" s="63263">
        <v>0.0</v>
      </c>
      <c r="AC323" t="n" s="65793">
        <v>0.09570002675767772</v>
      </c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</row>
    <row r="324" spans="1:23" x14ac:dyDescent="0.25">
      <c r="A324" s="116" t="str">
        <f>IF(ISBLANK(TBL_DATA[[#This Row],[Row.names]]), "",   DATE(YEAR(TBL_DATA[[#This Row],[Row.names]]), MONTH(TBL_DATA[[#This Row],[Row.names]]), DAY(TBL_DATA[[#This Row],[Row.names]])))</f>
        <v/>
      </c>
      <c r="B324" s="524" t="s">
        <v>469</v>
      </c>
      <c r="C324" s="3055" t="s">
        <v>3000</v>
      </c>
      <c r="D324" s="5586" t="n">
        <v>-0.01754385964912286</v>
      </c>
      <c r="E324" s="8116" t="n">
        <v>-0.1577585428099798</v>
      </c>
      <c r="F324" s="10412" t="n">
        <v>-0.06454882183881205</v>
      </c>
      <c r="G324" s="12706" t="n">
        <v>0.33241282891721946</v>
      </c>
      <c r="H324" s="15000" t="n">
        <v>0.4684404368170973</v>
      </c>
      <c r="I324" s="17294" t="n">
        <v>0.003708446704417601</v>
      </c>
      <c r="J324" s="19759" t="n">
        <v>-0.049342486089104964</v>
      </c>
      <c r="K324" s="22223" t="n">
        <v>0.7294044063531979</v>
      </c>
      <c r="L324" s="24687" t="n">
        <v>0.42506655221295125</v>
      </c>
      <c r="M324" s="27151" t="n">
        <v>0.003856779958175051</v>
      </c>
      <c r="N324" s="29616" t="n">
        <v>0.08074513117933292</v>
      </c>
      <c r="O324" s="32084" t="n">
        <v>0.06503279423138549</v>
      </c>
      <c r="P324" s="34614" t="n">
        <v>-0.1577585428099798</v>
      </c>
      <c r="Q324" s="37082" t="n">
        <v>-0.013809159315698332</v>
      </c>
      <c r="R324" s="39550" t="n">
        <v>-0.012099261788962026</v>
      </c>
      <c r="S324" s="41783" t="n">
        <v>-0.06958616157688158</v>
      </c>
      <c r="T324" s="44014" t="n">
        <v>0.07153452102064066</v>
      </c>
      <c r="U324" s="46245" t="n">
        <v>-0.9727633677284719</v>
      </c>
      <c r="V324" s="48647" t="n">
        <v>-0.07946580397170222</v>
      </c>
      <c r="W324" s="51048" t="n">
        <v>0.07130468132139443</v>
      </c>
      <c r="X324" t="n" s="53449">
        <v>-1.114454233565996</v>
      </c>
      <c r="Y324" t="n" s="55742">
        <v>0.6844270865600639</v>
      </c>
      <c r="Z324" t="n" s="58207">
        <v>0.651971281739427</v>
      </c>
      <c r="AA324" t="n" s="60734">
        <v>0.0</v>
      </c>
      <c r="AB324" t="n" s="63264">
        <v>0.0</v>
      </c>
      <c r="AC324" t="n" s="65794">
        <v>0.09234405781490589</v>
      </c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</row>
    <row r="325" spans="1:23" x14ac:dyDescent="0.25">
      <c r="A325" s="116" t="str">
        <f>IF(ISBLANK(TBL_DATA[[#This Row],[Row.names]]), "",   DATE(YEAR(TBL_DATA[[#This Row],[Row.names]]), MONTH(TBL_DATA[[#This Row],[Row.names]]), DAY(TBL_DATA[[#This Row],[Row.names]])))</f>
        <v/>
      </c>
      <c r="B325" s="525" t="s">
        <v>470</v>
      </c>
      <c r="C325" s="3056" t="s">
        <v>3001</v>
      </c>
      <c r="D325" s="5587" t="n">
        <v>0.00952380952380949</v>
      </c>
      <c r="E325" s="8117" t="n">
        <v>-0.1497371955986463</v>
      </c>
      <c r="F325" s="10413" t="n">
        <v>-0.029638767279581923</v>
      </c>
      <c r="G325" s="12707" t="n">
        <v>0.33280854734930787</v>
      </c>
      <c r="H325" s="15001" t="n">
        <v>0.43996929036689836</v>
      </c>
      <c r="I325" s="17295" t="n">
        <v>0.003902905025108128</v>
      </c>
      <c r="J325" s="19760" t="n">
        <v>-0.0029429073376030512</v>
      </c>
      <c r="K325" s="22224" t="n">
        <v>0.6807431268897416</v>
      </c>
      <c r="L325" s="24688" t="n">
        <v>0.3512779747584367</v>
      </c>
      <c r="M325" s="27152" t="n">
        <v>0.004200600536395312</v>
      </c>
      <c r="N325" s="29617" t="n">
        <v>0.08279084825018172</v>
      </c>
      <c r="O325" s="32085" t="n">
        <v>0.06503279423138549</v>
      </c>
      <c r="P325" s="34615" t="n">
        <v>-0.1497371955986463</v>
      </c>
      <c r="Q325" s="37083" t="n">
        <v>-0.014054082929517465</v>
      </c>
      <c r="R325" s="39551" t="n">
        <v>-0.01230086431940738</v>
      </c>
      <c r="S325" s="41784" t="n">
        <v>-0.04458103261697921</v>
      </c>
      <c r="T325" s="44015" t="n">
        <v>0.0726213935104348</v>
      </c>
      <c r="U325" s="46246" t="n">
        <v>-0.6138829133122248</v>
      </c>
      <c r="V325" s="48648" t="n">
        <v>-0.045683746004128944</v>
      </c>
      <c r="W325" s="51049" t="n">
        <v>0.07385623660606987</v>
      </c>
      <c r="X325" t="n" s="53450">
        <v>-0.6185496053338633</v>
      </c>
      <c r="Y325" t="n" s="55743">
        <v>0.66330180941024</v>
      </c>
      <c r="Z325" t="n" s="58208">
        <v>0.5926870799658422</v>
      </c>
      <c r="AA325" t="n" s="60735">
        <v>0.0</v>
      </c>
      <c r="AB325" t="n" s="63265">
        <v>0.0</v>
      </c>
      <c r="AC325" t="n" s="65795">
        <v>0.11826933968794161</v>
      </c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</row>
    <row r="326" spans="1:23" x14ac:dyDescent="0.25">
      <c r="A326" s="116" t="str">
        <f>IF(ISBLANK(TBL_DATA[[#This Row],[Row.names]]), "",   DATE(YEAR(TBL_DATA[[#This Row],[Row.names]]), MONTH(TBL_DATA[[#This Row],[Row.names]]), DAY(TBL_DATA[[#This Row],[Row.names]])))</f>
        <v/>
      </c>
      <c r="B326" s="526" t="s">
        <v>471</v>
      </c>
      <c r="C326" s="3057" t="s">
        <v>3002</v>
      </c>
      <c r="D326" s="5588" t="n">
        <v>0.007075471698112956</v>
      </c>
      <c r="E326" s="8118" t="n">
        <v>-0.14372118519014632</v>
      </c>
      <c r="F326" s="10414" t="n">
        <v>0.00562803384219146</v>
      </c>
      <c r="G326" s="12708" t="n">
        <v>0.33256661057470766</v>
      </c>
      <c r="H326" s="15002" t="n">
        <v>0.4269969152696865</v>
      </c>
      <c r="I326" s="17296" t="n">
        <v>0.004003947149186137</v>
      </c>
      <c r="J326" s="19761" t="n">
        <v>0.0302822121855868</v>
      </c>
      <c r="K326" s="22225" t="n">
        <v>0.6871721962021934</v>
      </c>
      <c r="L326" s="24689" t="n">
        <v>0.3484914023369646</v>
      </c>
      <c r="M326" s="27153" t="n">
        <v>0.0042694303394420685</v>
      </c>
      <c r="N326" s="29618" t="n">
        <v>0.08396728805012164</v>
      </c>
      <c r="O326" s="32086" t="n">
        <v>0.06486741211309176</v>
      </c>
      <c r="P326" s="34616" t="n">
        <v>-0.14372118519014632</v>
      </c>
      <c r="Q326" s="37084" t="n">
        <v>-0.014100930003208233</v>
      </c>
      <c r="R326" s="39552" t="n">
        <v>-0.012322798541079817</v>
      </c>
      <c r="S326" s="41785" t="n">
        <v>-0.02198092885311609</v>
      </c>
      <c r="T326" s="44016" t="n">
        <v>0.07310798267012854</v>
      </c>
      <c r="U326" s="46247" t="n">
        <v>-0.30066386802514466</v>
      </c>
      <c r="V326" s="48649" t="n">
        <v>-0.02500324773055773</v>
      </c>
      <c r="W326" s="51050" t="n">
        <v>0.07411795315641441</v>
      </c>
      <c r="X326" t="n" s="53451">
        <v>-0.3373440126954433</v>
      </c>
      <c r="Y326" t="n" s="55744">
        <v>0.6534500097709744</v>
      </c>
      <c r="Z326" t="n" s="58209">
        <v>0.5903316037084281</v>
      </c>
      <c r="AA326" t="n" s="60736">
        <v>0.0</v>
      </c>
      <c r="AB326" t="n" s="63266">
        <v>0.0</v>
      </c>
      <c r="AC326" t="n" s="65796">
        <v>0.12137303707404733</v>
      </c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</row>
    <row r="327" spans="1:23" x14ac:dyDescent="0.25">
      <c r="A327" s="116" t="str">
        <f>IF(ISBLANK(TBL_DATA[[#This Row],[Row.names]]), "",   DATE(YEAR(TBL_DATA[[#This Row],[Row.names]]), MONTH(TBL_DATA[[#This Row],[Row.names]]), DAY(TBL_DATA[[#This Row],[Row.names]])))</f>
        <v/>
      </c>
      <c r="B327" s="527" t="s">
        <v>472</v>
      </c>
      <c r="C327" s="3058" t="s">
        <v>3003</v>
      </c>
      <c r="D327" s="5589" t="n">
        <v>-0.014051522248243464</v>
      </c>
      <c r="E327" s="8119" t="n">
        <v>-0.1557532060071466</v>
      </c>
      <c r="F327" s="10415" t="n">
        <v>-0.024444736390675237</v>
      </c>
      <c r="G327" s="12709" t="n">
        <v>0.35261132032503</v>
      </c>
      <c r="H327" s="15003" t="n">
        <v>0.4521382108668874</v>
      </c>
      <c r="I327" s="17297" t="n">
        <v>0.004125101634181456</v>
      </c>
      <c r="J327" s="19762" t="n">
        <v>6.346839714419517E-4</v>
      </c>
      <c r="K327" s="22226" t="n">
        <v>0.7393134617572481</v>
      </c>
      <c r="L327" s="24690" t="n">
        <v>0.3865721797184933</v>
      </c>
      <c r="M327" s="27154" t="n">
        <v>0.004364966164641106</v>
      </c>
      <c r="N327" s="29619" t="n">
        <v>0.08847069069335553</v>
      </c>
      <c r="O327" s="32087" t="n">
        <v>0.07069343862213245</v>
      </c>
      <c r="P327" s="34617" t="n">
        <v>-0.1557532060071466</v>
      </c>
      <c r="Q327" s="37085" t="n">
        <v>-0.01507403382855537</v>
      </c>
      <c r="R327" s="39553" t="n">
        <v>-0.01320053615760303</v>
      </c>
      <c r="S327" s="41786" t="n">
        <v>-0.03460155900812745</v>
      </c>
      <c r="T327" s="44017" t="n">
        <v>0.07361615010715784</v>
      </c>
      <c r="U327" s="46248" t="n">
        <v>-0.47002673948257817</v>
      </c>
      <c r="V327" s="48650" t="n">
        <v>-0.03755942567481796</v>
      </c>
      <c r="W327" s="51051" t="n">
        <v>0.07453639627337934</v>
      </c>
      <c r="X327" t="n" s="53452">
        <v>-0.5039071856527668</v>
      </c>
      <c r="Y327" t="n" s="55745">
        <v>0.6724122328355481</v>
      </c>
      <c r="Z327" t="n" s="58210">
        <v>0.6217492900828221</v>
      </c>
      <c r="AA327" t="n" s="60737">
        <v>0.0</v>
      </c>
      <c r="AB327" t="n" s="63267">
        <v>0.0</v>
      </c>
      <c r="AC327" t="n" s="65797">
        <v>0.12077921313224313</v>
      </c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</row>
    <row r="328" spans="1:23" x14ac:dyDescent="0.25">
      <c r="A328" s="116" t="str">
        <f>IF(ISBLANK(TBL_DATA[[#This Row],[Row.names]]), "",   DATE(YEAR(TBL_DATA[[#This Row],[Row.names]]), MONTH(TBL_DATA[[#This Row],[Row.names]]), DAY(TBL_DATA[[#This Row],[Row.names]])))</f>
        <v/>
      </c>
      <c r="B328" s="528" t="s">
        <v>473</v>
      </c>
      <c r="C328" s="3059" t="s">
        <v>3004</v>
      </c>
      <c r="D328" s="5590" t="n">
        <v>-0.015439429928741144</v>
      </c>
      <c r="E328" s="8120" t="n">
        <v>-0.1687878952255636</v>
      </c>
      <c r="F328" s="10416" t="n">
        <v>-0.05710927092518059</v>
      </c>
      <c r="G328" s="12710" t="n">
        <v>0.372394368923775</v>
      </c>
      <c r="H328" s="15004" t="n">
        <v>0.45780588377923254</v>
      </c>
      <c r="I328" s="17298" t="n">
        <v>0.004327678857282583</v>
      </c>
      <c r="J328" s="19763" t="n">
        <v>-0.012566868974767775</v>
      </c>
      <c r="K328" s="22227" t="n">
        <v>0.783173914066684</v>
      </c>
      <c r="L328" s="24691" t="n">
        <v>0.4377607091777339</v>
      </c>
      <c r="M328" s="27155" t="n">
        <v>0.004406950998450564</v>
      </c>
      <c r="N328" s="29620" t="n">
        <v>0.09329919485599494</v>
      </c>
      <c r="O328" s="32088" t="n">
        <v>0.07714315426736995</v>
      </c>
      <c r="P328" s="34618" t="n">
        <v>-0.1687878952255636</v>
      </c>
      <c r="Q328" s="37086" t="n">
        <v>-0.0161601863035312</v>
      </c>
      <c r="R328" s="39554" t="n">
        <v>-0.014184437918449781</v>
      </c>
      <c r="S328" s="41787" t="n">
        <v>-0.05012707536459893</v>
      </c>
      <c r="T328" s="44018" t="n">
        <v>0.0747553047886216</v>
      </c>
      <c r="U328" s="46249" t="n">
        <v>-0.6705487390672602</v>
      </c>
      <c r="V328" s="48651" t="n">
        <v>-0.039518594088555736</v>
      </c>
      <c r="W328" s="51052" t="n">
        <v>0.07460545123802584</v>
      </c>
      <c r="X328" t="n" s="53453">
        <v>-0.529701160341128</v>
      </c>
      <c r="Y328" t="n" s="55746">
        <v>0.6766135409369461</v>
      </c>
      <c r="Z328" t="n" s="58211">
        <v>0.6616348760288667</v>
      </c>
      <c r="AA328" t="n" s="60738">
        <v>0.0</v>
      </c>
      <c r="AB328" t="n" s="63268">
        <v>0.0</v>
      </c>
      <c r="AC328" t="n" s="65798">
        <v>0.1317232486599268</v>
      </c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</row>
    <row r="329" spans="1:23" x14ac:dyDescent="0.25">
      <c r="A329" s="116" t="str">
        <f>IF(ISBLANK(TBL_DATA[[#This Row],[Row.names]]), "",   DATE(YEAR(TBL_DATA[[#This Row],[Row.names]]), MONTH(TBL_DATA[[#This Row],[Row.names]]), DAY(TBL_DATA[[#This Row],[Row.names]])))</f>
        <v/>
      </c>
      <c r="B329" s="529" t="s">
        <v>474</v>
      </c>
      <c r="C329" s="3060" t="s">
        <v>3005</v>
      </c>
      <c r="D329" s="5591" t="n">
        <v>-0.012062726176115812</v>
      </c>
      <c r="E329" s="8121" t="n">
        <v>-0.17881457923973054</v>
      </c>
      <c r="F329" s="10417" t="n">
        <v>-0.12109079168377279</v>
      </c>
      <c r="G329" s="12711" t="n">
        <v>0.3644654983804875</v>
      </c>
      <c r="H329" s="15005" t="n">
        <v>0.4181261092160525</v>
      </c>
      <c r="I329" s="17299" t="n">
        <v>0.0045972413106329085</v>
      </c>
      <c r="J329" s="19764" t="n">
        <v>-0.029133215348514874</v>
      </c>
      <c r="K329" s="22228" t="n">
        <v>0.7938197756941038</v>
      </c>
      <c r="L329" s="24692" t="n">
        <v>0.46785099141493125</v>
      </c>
      <c r="M329" s="27156" t="n">
        <v>0.004396423231301441</v>
      </c>
      <c r="N329" s="29621" t="n">
        <v>0.09567162173463206</v>
      </c>
      <c r="O329" s="32089" t="n">
        <v>0.08082761719560362</v>
      </c>
      <c r="P329" s="34619" t="n">
        <v>-0.17881457923973054</v>
      </c>
      <c r="Q329" s="37087" t="n">
        <v>-0.016801975978301274</v>
      </c>
      <c r="R329" s="39555" t="n">
        <v>-0.014775987946656705</v>
      </c>
      <c r="S329" s="41788" t="n">
        <v>-0.07702288896816256</v>
      </c>
      <c r="T329" s="44019" t="n">
        <v>0.07711767588728388</v>
      </c>
      <c r="U329" s="46250" t="n">
        <v>-0.9987708794640043</v>
      </c>
      <c r="V329" s="48652" t="n">
        <v>-0.03899703460112158</v>
      </c>
      <c r="W329" s="51053" t="n">
        <v>0.0746026537384722</v>
      </c>
      <c r="X329" t="n" s="53454">
        <v>-0.5227298580802496</v>
      </c>
      <c r="Y329" t="n" s="55747">
        <v>0.6466267155137131</v>
      </c>
      <c r="Z329" t="n" s="58212">
        <v>0.6839963387438058</v>
      </c>
      <c r="AA329" t="n" s="60739">
        <v>0.0</v>
      </c>
      <c r="AB329" t="n" s="63269">
        <v>0.0</v>
      </c>
      <c r="AC329" t="n" s="65799">
        <v>0.14392198734381675</v>
      </c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</row>
    <row r="330" spans="1:23" x14ac:dyDescent="0.25">
      <c r="A330" s="116" t="str">
        <f>IF(ISBLANK(TBL_DATA[[#This Row],[Row.names]]), "",   DATE(YEAR(TBL_DATA[[#This Row],[Row.names]]), MONTH(TBL_DATA[[#This Row],[Row.names]]), DAY(TBL_DATA[[#This Row],[Row.names]])))</f>
        <v/>
      </c>
      <c r="B330" s="530" t="s">
        <v>475</v>
      </c>
      <c r="C330" s="3061" t="s">
        <v>3006</v>
      </c>
      <c r="D330" s="5592" t="n">
        <v>0.0073260073260073</v>
      </c>
      <c r="E330" s="8122" t="n">
        <v>-0.17279856883123035</v>
      </c>
      <c r="F330" s="10418" t="n">
        <v>-0.13542966657442934</v>
      </c>
      <c r="G330" s="12712" t="n">
        <v>0.35820307232215065</v>
      </c>
      <c r="H330" s="15006" t="n">
        <v>0.4304337423004984</v>
      </c>
      <c r="I330" s="17300" t="n">
        <v>0.004585490367591996</v>
      </c>
      <c r="J330" s="19765" t="n">
        <v>-0.03770435361182789</v>
      </c>
      <c r="K330" s="22229" t="n">
        <v>0.7928929435252701</v>
      </c>
      <c r="L330" s="24693" t="n">
        <v>0.4800623020837887</v>
      </c>
      <c r="M330" s="27157" t="n">
        <v>0.004381162003752149</v>
      </c>
      <c r="N330" s="29622" t="n">
        <v>0.09645259785878792</v>
      </c>
      <c r="O330" s="32090" t="n">
        <v>0.08082761719560362</v>
      </c>
      <c r="P330" s="34620" t="n">
        <v>-0.17279856883123035</v>
      </c>
      <c r="Q330" s="37088" t="n">
        <v>-0.016889082020748337</v>
      </c>
      <c r="R330" s="39556" t="n">
        <v>-0.014846555665075686</v>
      </c>
      <c r="S330" s="41789" t="n">
        <v>-0.08440292351803358</v>
      </c>
      <c r="T330" s="44020" t="n">
        <v>0.07725201574926842</v>
      </c>
      <c r="U330" s="46251" t="n">
        <v>-1.09256596995442</v>
      </c>
      <c r="V330" s="48653" t="n">
        <v>-0.03978577553037277</v>
      </c>
      <c r="W330" s="51054" t="n">
        <v>0.07460064523594444</v>
      </c>
      <c r="X330" t="n" s="53455">
        <v>-0.5333167750029459</v>
      </c>
      <c r="Y330" t="n" s="55748">
        <v>0.6560744944749022</v>
      </c>
      <c r="Z330" t="n" s="58213">
        <v>0.6928652842247104</v>
      </c>
      <c r="AA330" t="n" s="60740">
        <v>0.0</v>
      </c>
      <c r="AB330" t="n" s="63270">
        <v>0.0</v>
      </c>
      <c r="AC330" t="n" s="65800">
        <v>0.14814501303882616</v>
      </c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</row>
    <row r="331" spans="1:23" x14ac:dyDescent="0.25">
      <c r="A331" s="116" t="str">
        <f>IF(ISBLANK(TBL_DATA[[#This Row],[Row.names]]), "",   DATE(YEAR(TBL_DATA[[#This Row],[Row.names]]), MONTH(TBL_DATA[[#This Row],[Row.names]]), DAY(TBL_DATA[[#This Row],[Row.names]])))</f>
        <v/>
      </c>
      <c r="B331" s="531" t="s">
        <v>476</v>
      </c>
      <c r="C331" s="3062" t="s">
        <v>3007</v>
      </c>
      <c r="D331" s="5593" t="n">
        <v>0.00121212121212122</v>
      </c>
      <c r="E331" s="8123" t="n">
        <v>-0.17179590042981363</v>
      </c>
      <c r="F331" s="10419" t="n">
        <v>-0.13299205911454304</v>
      </c>
      <c r="G331" s="12713" t="n">
        <v>0.35796697867070293</v>
      </c>
      <c r="H331" s="15007" t="n">
        <v>0.4295458278526882</v>
      </c>
      <c r="I331" s="17301" t="n">
        <v>0.004589315196744256</v>
      </c>
      <c r="J331" s="19766" t="n">
        <v>-0.04916400882863592</v>
      </c>
      <c r="K331" s="22230" t="n">
        <v>0.7789225549375084</v>
      </c>
      <c r="L331" s="24694" t="n">
        <v>0.4737182915589932</v>
      </c>
      <c r="M331" s="27158" t="n">
        <v>0.004408051337888002</v>
      </c>
      <c r="N331" s="29623" t="n">
        <v>0.09645789416031189</v>
      </c>
      <c r="O331" s="32091" t="n">
        <v>0.08082761719560362</v>
      </c>
      <c r="P331" s="34621" t="n">
        <v>-0.17179590042981363</v>
      </c>
      <c r="Q331" s="37089" t="n">
        <v>-0.016888968972325075</v>
      </c>
      <c r="R331" s="39557" t="n">
        <v>-0.01484633045963757</v>
      </c>
      <c r="S331" s="41790" t="n">
        <v>-0.08815366917573675</v>
      </c>
      <c r="T331" s="44021" t="n">
        <v>0.07710610581181447</v>
      </c>
      <c r="U331" s="46252" t="n">
        <v>-1.1432774129572179</v>
      </c>
      <c r="V331" s="48654" t="n">
        <v>-0.05424786430891748</v>
      </c>
      <c r="W331" s="51055" t="n">
        <v>0.07489501582679346</v>
      </c>
      <c r="X331" t="n" s="53456">
        <v>-0.724318750854853</v>
      </c>
      <c r="Y331" t="n" s="55749">
        <v>0.6553974579235781</v>
      </c>
      <c r="Z331" t="n" s="58214">
        <v>0.6882719604625726</v>
      </c>
      <c r="AA331" t="n" s="60741">
        <v>0.0</v>
      </c>
      <c r="AB331" t="n" s="63271">
        <v>0.0</v>
      </c>
      <c r="AC331" t="n" s="65801">
        <v>0.14594362451218335</v>
      </c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</row>
    <row r="332" spans="1:23" x14ac:dyDescent="0.25">
      <c r="A332" s="116" t="str">
        <f>IF(ISBLANK(TBL_DATA[[#This Row],[Row.names]]), "",   DATE(YEAR(TBL_DATA[[#This Row],[Row.names]]), MONTH(TBL_DATA[[#This Row],[Row.names]]), DAY(TBL_DATA[[#This Row],[Row.names]])))</f>
        <v/>
      </c>
      <c r="B332" s="532" t="s">
        <v>477</v>
      </c>
      <c r="C332" s="3063" t="s">
        <v>3008</v>
      </c>
      <c r="D332" s="5594" t="n">
        <v>0.002421307506053294</v>
      </c>
      <c r="E332" s="8124" t="n">
        <v>-0.1697905636269803</v>
      </c>
      <c r="F332" s="10420" t="n">
        <v>-0.13063968009401605</v>
      </c>
      <c r="G332" s="12714" t="n">
        <v>0.35855853365102164</v>
      </c>
      <c r="H332" s="15008" t="n">
        <v>0.4299052682579939</v>
      </c>
      <c r="I332" s="17302" t="n">
        <v>0.004594493923429241</v>
      </c>
      <c r="J332" s="19767" t="n">
        <v>-0.035479001679807</v>
      </c>
      <c r="K332" s="22231" t="n">
        <v>0.7817666202922839</v>
      </c>
      <c r="L332" s="24695" t="n">
        <v>0.47258961385987186</v>
      </c>
      <c r="M332" s="27159" t="n">
        <v>0.00441914759316331</v>
      </c>
      <c r="N332" s="29624" t="n">
        <v>0.09659717776424497</v>
      </c>
      <c r="O332" s="32092" t="n">
        <v>0.08082761719560362</v>
      </c>
      <c r="P332" s="34622" t="n">
        <v>-0.1697905636269803</v>
      </c>
      <c r="Q332" s="37090" t="n">
        <v>-0.01689195778578822</v>
      </c>
      <c r="R332" s="39558" t="n">
        <v>-0.014846369736869845</v>
      </c>
      <c r="S332" s="41791" t="n">
        <v>-0.08358338318839797</v>
      </c>
      <c r="T332" s="44022" t="n">
        <v>0.07717430801797236</v>
      </c>
      <c r="U332" s="46253" t="n">
        <v>-1.0830467461908835</v>
      </c>
      <c r="V332" s="48655" t="n">
        <v>-0.045568792646707434</v>
      </c>
      <c r="W332" s="51056" t="n">
        <v>0.07493808433892554</v>
      </c>
      <c r="X332" t="n" s="53457">
        <v>-0.6080859024980088</v>
      </c>
      <c r="Y332" t="n" s="55750">
        <v>0.6556716161753489</v>
      </c>
      <c r="Z332" t="n" s="58215">
        <v>0.6874515356444204</v>
      </c>
      <c r="AA332" t="n" s="60742">
        <v>0.0</v>
      </c>
      <c r="AB332" t="n" s="63272">
        <v>0.0</v>
      </c>
      <c r="AC332" t="n" s="65802">
        <v>0.1401060003523047</v>
      </c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</row>
    <row r="333" spans="1:23" x14ac:dyDescent="0.25">
      <c r="A333" s="116" t="str">
        <f>IF(ISBLANK(TBL_DATA[[#This Row],[Row.names]]), "",   DATE(YEAR(TBL_DATA[[#This Row],[Row.names]]), MONTH(TBL_DATA[[#This Row],[Row.names]]), DAY(TBL_DATA[[#This Row],[Row.names]])))</f>
        <v/>
      </c>
      <c r="B333" s="533" t="s">
        <v>478</v>
      </c>
      <c r="C333" s="3064" t="s">
        <v>3009</v>
      </c>
      <c r="D333" s="5595" t="n">
        <v>0.006038647342995196</v>
      </c>
      <c r="E333" s="8125" t="n">
        <v>-0.16477722161989683</v>
      </c>
      <c r="F333" s="10421" t="n">
        <v>-0.13730187958674478</v>
      </c>
      <c r="G333" s="12715" t="n">
        <v>0.36267092233367876</v>
      </c>
      <c r="H333" s="15009" t="n">
        <v>0.4430158306917663</v>
      </c>
      <c r="I333" s="17303" t="n">
        <v>0.004569651224415193</v>
      </c>
      <c r="J333" s="19768" t="n">
        <v>-0.0596804478485381</v>
      </c>
      <c r="K333" s="22232" t="n">
        <v>0.761608523427288</v>
      </c>
      <c r="L333" s="24696" t="n">
        <v>0.4794468418238752</v>
      </c>
      <c r="M333" s="27160" t="n">
        <v>0.004417679155950102</v>
      </c>
      <c r="N333" s="29625" t="n">
        <v>0.097199022773465</v>
      </c>
      <c r="O333" s="32093" t="n">
        <v>0.08082761719560362</v>
      </c>
      <c r="P333" s="34623" t="n">
        <v>-0.16477722161989683</v>
      </c>
      <c r="Q333" s="37091" t="n">
        <v>-0.016950955477255482</v>
      </c>
      <c r="R333" s="39559" t="n">
        <v>-0.014892622470496138</v>
      </c>
      <c r="S333" s="41792" t="n">
        <v>-0.08043132193941971</v>
      </c>
      <c r="T333" s="44023" t="n">
        <v>0.07718861986898104</v>
      </c>
      <c r="U333" s="46254" t="n">
        <v>-1.0420101055821802</v>
      </c>
      <c r="V333" s="48656" t="n">
        <v>-0.050262743529432496</v>
      </c>
      <c r="W333" s="51057" t="n">
        <v>0.07510517815559861</v>
      </c>
      <c r="X333" t="n" s="53458">
        <v>-0.6692314000680621</v>
      </c>
      <c r="Y333" t="n" s="55751">
        <v>0.6655943439451437</v>
      </c>
      <c r="Z333" t="n" s="58216">
        <v>0.6924210004208965</v>
      </c>
      <c r="AA333" t="n" s="60743">
        <v>0.0</v>
      </c>
      <c r="AB333" t="n" s="63273">
        <v>0.0</v>
      </c>
      <c r="AC333" t="n" s="65803">
        <v>0.13485668746648066</v>
      </c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</row>
    <row r="334" spans="1:23" x14ac:dyDescent="0.25">
      <c r="A334" s="116" t="str">
        <f>IF(ISBLANK(TBL_DATA[[#This Row],[Row.names]]), "",   DATE(YEAR(TBL_DATA[[#This Row],[Row.names]]), MONTH(TBL_DATA[[#This Row],[Row.names]]), DAY(TBL_DATA[[#This Row],[Row.names]])))</f>
        <v/>
      </c>
      <c r="B334" s="534" t="s">
        <v>479</v>
      </c>
      <c r="C334" s="3065" t="s">
        <v>3010</v>
      </c>
      <c r="D334" s="5596" t="n">
        <v>-0.0012004801920768582</v>
      </c>
      <c r="E334" s="8126" t="n">
        <v>-0.16577989002131355</v>
      </c>
      <c r="F334" s="10422" t="n">
        <v>-0.13253159261249425</v>
      </c>
      <c r="G334" s="12716" t="n">
        <v>0.36072194937674196</v>
      </c>
      <c r="H334" s="15010" t="n">
        <v>0.438235012267449</v>
      </c>
      <c r="I334" s="17304" t="n">
        <v>0.004564815790506861</v>
      </c>
      <c r="J334" s="19769" t="n">
        <v>-0.06537275790001851</v>
      </c>
      <c r="K334" s="22233" t="n">
        <v>0.755020507860785</v>
      </c>
      <c r="L334" s="24697" t="n">
        <v>0.47184054883515003</v>
      </c>
      <c r="M334" s="27161" t="n">
        <v>0.0044261736705304075</v>
      </c>
      <c r="N334" s="29626" t="n">
        <v>0.09668212625839331</v>
      </c>
      <c r="O334" s="32094" t="n">
        <v>0.08005158379062434</v>
      </c>
      <c r="P334" s="34624" t="n">
        <v>-0.16577989002131355</v>
      </c>
      <c r="Q334" s="37092" t="n">
        <v>-0.01679321612171138</v>
      </c>
      <c r="R334" s="39560" t="n">
        <v>-0.014745829162841128</v>
      </c>
      <c r="S334" s="41793" t="n">
        <v>-0.08673096051007678</v>
      </c>
      <c r="T334" s="44024" t="n">
        <v>0.07707061558048126</v>
      </c>
      <c r="U334" s="46255" t="n">
        <v>-1.125344073831974</v>
      </c>
      <c r="V334" s="48657" t="n">
        <v>-0.05836854299432448</v>
      </c>
      <c r="W334" s="51058" t="n">
        <v>0.075174920367039</v>
      </c>
      <c r="X334" t="n" s="53459">
        <v>-0.77643637943801</v>
      </c>
      <c r="Y334" t="n" s="55752">
        <v>0.6619932116475583</v>
      </c>
      <c r="Z334" t="n" s="58217">
        <v>0.686906506618732</v>
      </c>
      <c r="AA334" t="n" s="60744">
        <v>0.0</v>
      </c>
      <c r="AB334" t="n" s="63274">
        <v>0.0</v>
      </c>
      <c r="AC334" t="n" s="65804">
        <v>0.13224338655791246</v>
      </c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</row>
    <row r="335" spans="1:23" x14ac:dyDescent="0.25">
      <c r="A335" s="116" t="str">
        <f>IF(ISBLANK(TBL_DATA[[#This Row],[Row.names]]), "",   DATE(YEAR(TBL_DATA[[#This Row],[Row.names]]), MONTH(TBL_DATA[[#This Row],[Row.names]]), DAY(TBL_DATA[[#This Row],[Row.names]])))</f>
        <v/>
      </c>
      <c r="B335" s="535" t="s">
        <v>480</v>
      </c>
      <c r="C335" s="3066" t="s">
        <v>3011</v>
      </c>
      <c r="D335" s="5597" t="n">
        <v>0.012019230769230616</v>
      </c>
      <c r="E335" s="8127" t="n">
        <v>-0.1557532060071467</v>
      </c>
      <c r="F335" s="10423" t="n">
        <v>-0.10959560429853876</v>
      </c>
      <c r="G335" s="12717" t="n">
        <v>0.3719288676310486</v>
      </c>
      <c r="H335" s="15011" t="n">
        <v>0.44476246334620373</v>
      </c>
      <c r="I335" s="17305" t="n">
        <v>0.004677412578013479</v>
      </c>
      <c r="J335" s="19770" t="n">
        <v>-0.03752713257244811</v>
      </c>
      <c r="K335" s="22234" t="n">
        <v>0.7781879026960875</v>
      </c>
      <c r="L335" s="24698" t="n">
        <v>0.47830100914624835</v>
      </c>
      <c r="M335" s="27162" t="n">
        <v>0.004533945214992396</v>
      </c>
      <c r="N335" s="29627" t="n">
        <v>0.09964753046512677</v>
      </c>
      <c r="O335" s="32095" t="n">
        <v>0.08005158379062434</v>
      </c>
      <c r="P335" s="34625" t="n">
        <v>-0.1557532060071467</v>
      </c>
      <c r="Q335" s="37093" t="n">
        <v>-0.01715107182793553</v>
      </c>
      <c r="R335" s="39561" t="n">
        <v>-0.015040888050918987</v>
      </c>
      <c r="S335" s="41794" t="n">
        <v>-0.07980529562987648</v>
      </c>
      <c r="T335" s="44025" t="n">
        <v>0.07760489770880148</v>
      </c>
      <c r="U335" s="46256" t="n">
        <v>-1.028353853764895</v>
      </c>
      <c r="V335" s="48658" t="n">
        <v>-0.04972841032147146</v>
      </c>
      <c r="W335" s="51059" t="n">
        <v>0.07577062098100597</v>
      </c>
      <c r="X335" t="n" s="53460">
        <v>-0.6563020030406941</v>
      </c>
      <c r="Y335" t="n" s="55753">
        <v>0.666905138191485</v>
      </c>
      <c r="Z335" t="n" s="58218">
        <v>0.6915930950683705</v>
      </c>
      <c r="AA335" t="n" s="60745">
        <v>0.0</v>
      </c>
      <c r="AB335" t="n" s="63275">
        <v>0.0</v>
      </c>
      <c r="AC335" t="n" s="65805">
        <v>0.12694159044819156</v>
      </c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</row>
    <row r="336" spans="1:23" x14ac:dyDescent="0.25">
      <c r="A336" s="116" t="str">
        <f>IF(ISBLANK(TBL_DATA[[#This Row],[Row.names]]), "",   DATE(YEAR(TBL_DATA[[#This Row],[Row.names]]), MONTH(TBL_DATA[[#This Row],[Row.names]]), DAY(TBL_DATA[[#This Row],[Row.names]])))</f>
        <v/>
      </c>
      <c r="B336" s="536" t="s">
        <v>481</v>
      </c>
      <c r="C336" s="3067" t="s">
        <v>3012</v>
      </c>
      <c r="D336" s="5598" t="n">
        <v>-0.005938242280285166</v>
      </c>
      <c r="E336" s="8128" t="n">
        <v>-0.1607665480142303</v>
      </c>
      <c r="F336" s="10424" t="n">
        <v>-0.1371529223541027</v>
      </c>
      <c r="G336" s="12718" t="n">
        <v>0.3728197622323707</v>
      </c>
      <c r="H336" s="15012" t="n">
        <v>0.45279530247822847</v>
      </c>
      <c r="I336" s="17306" t="n">
        <v>0.004631433441248666</v>
      </c>
      <c r="J336" s="19771" t="n">
        <v>-0.07554319680171595</v>
      </c>
      <c r="K336" s="22235" t="n">
        <v>0.7680357570604998</v>
      </c>
      <c r="L336" s="24699" t="n">
        <v>0.46548847151004347</v>
      </c>
      <c r="M336" s="27163" t="n">
        <v>0.004577402020487607</v>
      </c>
      <c r="N336" s="29628" t="n">
        <v>0.09938956482473707</v>
      </c>
      <c r="O336" s="32096" t="n">
        <v>0.08092778850867492</v>
      </c>
      <c r="P336" s="34626" t="n">
        <v>-0.1607665480142303</v>
      </c>
      <c r="Q336" s="37094" t="n">
        <v>-0.017293274943570712</v>
      </c>
      <c r="R336" s="39562" t="n">
        <v>-0.015188553970367141</v>
      </c>
      <c r="S336" s="41795" t="n">
        <v>-0.09025632231139291</v>
      </c>
      <c r="T336" s="44026" t="n">
        <v>0.07749029147294295</v>
      </c>
      <c r="U336" s="46257" t="n">
        <v>-1.1647436162103924</v>
      </c>
      <c r="V336" s="48659" t="n">
        <v>-0.06879635908381143</v>
      </c>
      <c r="W336" s="51060" t="n">
        <v>0.07609389177528793</v>
      </c>
      <c r="X336" t="n" s="53461">
        <v>-0.9040983116880555</v>
      </c>
      <c r="Y336" t="n" s="55754">
        <v>0.6729006631578159</v>
      </c>
      <c r="Z336" t="n" s="58219">
        <v>0.6822671555263696</v>
      </c>
      <c r="AA336" t="n" s="60746">
        <v>0.0</v>
      </c>
      <c r="AB336" t="n" s="63276">
        <v>0.0</v>
      </c>
      <c r="AC336" t="n" s="65806">
        <v>0.1333436422613482</v>
      </c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</row>
    <row r="337" spans="1:23" x14ac:dyDescent="0.25">
      <c r="A337" s="116" t="str">
        <f>IF(ISBLANK(TBL_DATA[[#This Row],[Row.names]]), "",   DATE(YEAR(TBL_DATA[[#This Row],[Row.names]]), MONTH(TBL_DATA[[#This Row],[Row.names]]), DAY(TBL_DATA[[#This Row],[Row.names]])))</f>
        <v/>
      </c>
      <c r="B337" s="537" t="s">
        <v>482</v>
      </c>
      <c r="C337" s="3068" t="s">
        <v>3013</v>
      </c>
      <c r="D337" s="5599" t="n">
        <v>-0.010752688172043001</v>
      </c>
      <c r="E337" s="8129" t="n">
        <v>-0.16979056362698053</v>
      </c>
      <c r="F337" s="10425" t="n">
        <v>-0.1320178103765285</v>
      </c>
      <c r="G337" s="12719" t="n">
        <v>0.37949204986869184</v>
      </c>
      <c r="H337" s="15013" t="n">
        <v>0.47585468746059983</v>
      </c>
      <c r="I337" s="17307" t="n">
        <v>0.004623175872500878</v>
      </c>
      <c r="J337" s="19772" t="n">
        <v>-0.07892684060448762</v>
      </c>
      <c r="K337" s="22236" t="n">
        <v>0.7818480844479624</v>
      </c>
      <c r="L337" s="24700" t="n">
        <v>0.4840393587421449</v>
      </c>
      <c r="M337" s="27164" t="n">
        <v>0.004586937776086852</v>
      </c>
      <c r="N337" s="29629" t="n">
        <v>0.10137125711045114</v>
      </c>
      <c r="O337" s="32097" t="n">
        <v>0.08373642077737495</v>
      </c>
      <c r="P337" s="34627" t="n">
        <v>-0.16979056362698053</v>
      </c>
      <c r="Q337" s="37095" t="n">
        <v>-0.01779401309969473</v>
      </c>
      <c r="R337" s="39563" t="n">
        <v>-0.015647326862597174</v>
      </c>
      <c r="S337" s="41796" t="n">
        <v>-0.08521391356679942</v>
      </c>
      <c r="T337" s="44027" t="n">
        <v>0.07742119388989563</v>
      </c>
      <c r="U337" s="46258" t="n">
        <v>-1.1006535715270187</v>
      </c>
      <c r="V337" s="48660" t="n">
        <v>-0.07581015479445974</v>
      </c>
      <c r="W337" s="51061" t="n">
        <v>0.07603576584798073</v>
      </c>
      <c r="X337" t="n" s="53462">
        <v>-0.9970328298662493</v>
      </c>
      <c r="Y337" t="n" s="55755">
        <v>0.6898222143861416</v>
      </c>
      <c r="Z337" t="n" s="58220">
        <v>0.6957293717690415</v>
      </c>
      <c r="AA337" t="n" s="60747">
        <v>0.0</v>
      </c>
      <c r="AB337" t="n" s="63277">
        <v>0.0</v>
      </c>
      <c r="AC337" t="n" s="65807">
        <v>0.13056762206149855</v>
      </c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</row>
    <row r="338" spans="1:23" x14ac:dyDescent="0.25">
      <c r="A338" s="116" t="str">
        <f>IF(ISBLANK(TBL_DATA[[#This Row],[Row.names]]), "",   DATE(YEAR(TBL_DATA[[#This Row],[Row.names]]), MONTH(TBL_DATA[[#This Row],[Row.names]]), DAY(TBL_DATA[[#This Row],[Row.names]])))</f>
        <v/>
      </c>
      <c r="B338" s="538" t="s">
        <v>483</v>
      </c>
      <c r="C338" s="3069" t="s">
        <v>3014</v>
      </c>
      <c r="D338" s="5600" t="n">
        <v>0.008454106280193274</v>
      </c>
      <c r="E338" s="8130" t="n">
        <v>-0.16277188481706362</v>
      </c>
      <c r="F338" s="10426" t="n">
        <v>-0.13530078196497275</v>
      </c>
      <c r="G338" s="12720" t="n">
        <v>0.38087398640516956</v>
      </c>
      <c r="H338" s="15014" t="n">
        <v>0.493295032794182</v>
      </c>
      <c r="I338" s="17308" t="n">
        <v>0.004619303309885013</v>
      </c>
      <c r="J338" s="19773" t="n">
        <v>-0.057050801810903495</v>
      </c>
      <c r="K338" s="22237" t="n">
        <v>0.7980870612796189</v>
      </c>
      <c r="L338" s="24701" t="n">
        <v>0.4962781369049534</v>
      </c>
      <c r="M338" s="27165" t="n">
        <v>0.004605685716889612</v>
      </c>
      <c r="N338" s="29630" t="n">
        <v>0.10301469217168192</v>
      </c>
      <c r="O338" s="32098" t="n">
        <v>0.08373642077737495</v>
      </c>
      <c r="P338" s="34628" t="n">
        <v>-0.16277188481706362</v>
      </c>
      <c r="Q338" s="37096" t="n">
        <v>-0.01795162170923027</v>
      </c>
      <c r="R338" s="39564" t="n">
        <v>-0.015770133305048374</v>
      </c>
      <c r="S338" s="41797" t="n">
        <v>-0.0817252963985674</v>
      </c>
      <c r="T338" s="44028" t="n">
        <v>0.07731768121335353</v>
      </c>
      <c r="U338" s="46259" t="n">
        <v>-1.0570065619667424</v>
      </c>
      <c r="V338" s="48661" t="n">
        <v>-0.07055408505858951</v>
      </c>
      <c r="W338" s="51062" t="n">
        <v>0.07614092031889173</v>
      </c>
      <c r="X338" t="n" s="53463">
        <v>-0.9266250626219966</v>
      </c>
      <c r="Y338" t="n" s="55756">
        <v>0.702349651380409</v>
      </c>
      <c r="Z338" t="n" s="58221">
        <v>0.7044701107250422</v>
      </c>
      <c r="AA338" t="n" s="60748">
        <v>0.0</v>
      </c>
      <c r="AB338" t="n" s="63278">
        <v>0.0</v>
      </c>
      <c r="AC338" t="n" s="65808">
        <v>0.13407715149109078</v>
      </c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</row>
    <row r="339" spans="1:23" x14ac:dyDescent="0.25">
      <c r="A339" s="116" t="str">
        <f>IF(ISBLANK(TBL_DATA[[#This Row],[Row.names]]), "",   DATE(YEAR(TBL_DATA[[#This Row],[Row.names]]), MONTH(TBL_DATA[[#This Row],[Row.names]]), DAY(TBL_DATA[[#This Row],[Row.names]])))</f>
        <v/>
      </c>
      <c r="B339" s="539" t="s">
        <v>484</v>
      </c>
      <c r="C339" s="3070" t="s">
        <v>3015</v>
      </c>
      <c r="D339" s="5601" t="n">
        <v>0.004790419161676773</v>
      </c>
      <c r="E339" s="8131" t="n">
        <v>-0.15876121121139675</v>
      </c>
      <c r="F339" s="10427" t="n">
        <v>-0.13284102693830624</v>
      </c>
      <c r="G339" s="12721" t="n">
        <v>0.37520535487909873</v>
      </c>
      <c r="H339" s="15015" t="n">
        <v>0.48333761975718237</v>
      </c>
      <c r="I339" s="17309" t="n">
        <v>0.004640339851377735</v>
      </c>
      <c r="J339" s="19774" t="n">
        <v>-0.0618178089163105</v>
      </c>
      <c r="K339" s="22238" t="n">
        <v>0.7940092883160307</v>
      </c>
      <c r="L339" s="24702" t="n">
        <v>0.4947116548884404</v>
      </c>
      <c r="M339" s="27166" t="n">
        <v>0.004588978353255762</v>
      </c>
      <c r="N339" s="29631" t="n">
        <v>0.10248177502968173</v>
      </c>
      <c r="O339" s="32099" t="n">
        <v>0.08373642077737495</v>
      </c>
      <c r="P339" s="34629" t="n">
        <v>-0.15876121121139675</v>
      </c>
      <c r="Q339" s="37097" t="n">
        <v>-0.017895171578249932</v>
      </c>
      <c r="R339" s="39565" t="n">
        <v>-0.01572496848241731</v>
      </c>
      <c r="S339" s="41798" t="n">
        <v>-0.05839287689521333</v>
      </c>
      <c r="T339" s="44029" t="n">
        <v>0.07760102246563318</v>
      </c>
      <c r="U339" s="46260" t="n">
        <v>-0.7524756123036076</v>
      </c>
      <c r="V339" s="48662" t="n">
        <v>-0.054122554606662265</v>
      </c>
      <c r="W339" s="51063" t="n">
        <v>0.0760090676082519</v>
      </c>
      <c r="X339" t="n" s="53464">
        <v>-0.712053920798082</v>
      </c>
      <c r="Y339" t="n" s="55757">
        <v>0.6952248699213674</v>
      </c>
      <c r="Z339" t="n" s="58222">
        <v>0.7033574161750485</v>
      </c>
      <c r="AA339" t="n" s="60749">
        <v>0.0</v>
      </c>
      <c r="AB339" t="n" s="63279">
        <v>0.0</v>
      </c>
      <c r="AC339" t="n" s="65809">
        <v>0.13420064548098112</v>
      </c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</row>
    <row r="340" spans="1:23" x14ac:dyDescent="0.25">
      <c r="A340" s="116" t="str">
        <f>IF(ISBLANK(TBL_DATA[[#This Row],[Row.names]]), "",   DATE(YEAR(TBL_DATA[[#This Row],[Row.names]]), MONTH(TBL_DATA[[#This Row],[Row.names]]), DAY(TBL_DATA[[#This Row],[Row.names]])))</f>
        <v/>
      </c>
      <c r="B340" s="540" t="s">
        <v>485</v>
      </c>
      <c r="C340" s="3071" t="s">
        <v>3016</v>
      </c>
      <c r="D340" s="5602" t="n">
        <v>0.005959475566150063</v>
      </c>
      <c r="E340" s="8132" t="n">
        <v>-0.15374786920431338</v>
      </c>
      <c r="F340" s="10428" t="n">
        <v>-0.12791107865455154</v>
      </c>
      <c r="G340" s="12722" t="n">
        <v>0.37795994647593983</v>
      </c>
      <c r="H340" t="n" s="15016">
        <v>0.48994912723791584</v>
      </c>
      <c r="I340" t="n" s="17310">
        <v>0.004647740543484724</v>
      </c>
      <c r="J340" t="n" s="19775">
        <v>-0.0729868028656595</v>
      </c>
      <c r="K340" s="22239" t="n">
        <v>0.7868253526703182</v>
      </c>
      <c r="L340" s="24703" t="n">
        <v>0.502743527199969</v>
      </c>
      <c r="M340" s="27167" t="n">
        <v>0.004589077064930805</v>
      </c>
      <c r="N340" s="29632" t="n">
        <v>0.10330834371007117</v>
      </c>
      <c r="O340" s="32100" t="n">
        <v>0.08373642077737495</v>
      </c>
      <c r="P340" s="34630" t="n">
        <v>-0.15374786920431338</v>
      </c>
      <c r="Q340" s="37098" t="n">
        <v>-0.01795618140539642</v>
      </c>
      <c r="R340" s="39566" t="n">
        <v>-0.0157684744957532</v>
      </c>
      <c r="S340" t="n" s="41799">
        <v>-0.041182704195871445</v>
      </c>
      <c r="T340" t="n" s="44030">
        <v>0.07688017603881793</v>
      </c>
      <c r="U340" t="n" s="46261">
        <v>-0.5356739060414962</v>
      </c>
      <c r="V340" s="48663" t="n">
        <v>-0.05895773929222914</v>
      </c>
      <c r="W340" t="n" s="51064">
        <v>0.07609119243362363</v>
      </c>
      <c r="X340" t="n" s="53465">
        <v>-0.7748300086591434</v>
      </c>
      <c r="Y340" t="n" s="55758">
        <v>0.6999636613695855</v>
      </c>
      <c r="Z340" t="n" s="58223">
        <v>0.7090440939743938</v>
      </c>
      <c r="AA340" t="n" s="60750">
        <v>0.0</v>
      </c>
      <c r="AB340" t="n" s="63280">
        <v>0.0</v>
      </c>
      <c r="AC340" t="n" s="65810">
        <v>0.13057163524417129</v>
      </c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</row>
    <row r="341" spans="1:23" x14ac:dyDescent="0.25">
      <c r="A341" s="116" t="str">
        <f>IF(ISBLANK(TBL_DATA[[#This Row],[Row.names]]), "",   DATE(YEAR(TBL_DATA[[#This Row],[Row.names]]), MONTH(TBL_DATA[[#This Row],[Row.names]]), DAY(TBL_DATA[[#This Row],[Row.names]])))</f>
        <v/>
      </c>
      <c r="B341" s="541" t="s">
        <v>486</v>
      </c>
      <c r="C341" s="3072" t="s">
        <v>3017</v>
      </c>
      <c r="D341" s="5603" t="n">
        <v>0.0</v>
      </c>
      <c r="E341" s="8133" t="n">
        <v>-0.15374786920431338</v>
      </c>
      <c r="F341" s="10429" t="n">
        <v>-0.14867056220033492</v>
      </c>
      <c r="G341" s="12723" t="n">
        <v>0.37530922302676106</v>
      </c>
      <c r="H341" s="15017" t="n">
        <v>0.488205497201063</v>
      </c>
      <c r="I341" s="17311" t="n">
        <v>0.004655678012418596</v>
      </c>
      <c r="J341" s="19776" t="n">
        <v>-0.09454227025382378</v>
      </c>
      <c r="K341" s="22240" t="n">
        <v>0.7752068424350319</v>
      </c>
      <c r="L341" s="24704" t="n">
        <v>0.4968792932124512</v>
      </c>
      <c r="M341" s="27168" t="n">
        <v>0.0046160576522130065</v>
      </c>
      <c r="N341" s="29633" t="n">
        <v>0.10330834371007117</v>
      </c>
      <c r="O341" s="32101" t="n">
        <v>0.08373642077737495</v>
      </c>
      <c r="P341" s="34631" t="n">
        <v>-0.15374786920431338</v>
      </c>
      <c r="Q341" s="37099" t="n">
        <v>-0.01795618140539642</v>
      </c>
      <c r="R341" s="39567" t="n">
        <v>-0.0157684744957532</v>
      </c>
      <c r="S341" s="41800" t="n">
        <v>-0.07015794606827486</v>
      </c>
      <c r="T341" s="44031" t="n">
        <v>0.07501452790003837</v>
      </c>
      <c r="U341" s="46262" t="n">
        <v>-0.9352581164246582</v>
      </c>
      <c r="V341" s="48664" t="n">
        <v>-0.08082362717674563</v>
      </c>
      <c r="W341" s="51065" t="n">
        <v>0.07527147140970923</v>
      </c>
      <c r="X341" t="n" s="53466">
        <v>-1.0737617541288056</v>
      </c>
      <c r="Y341" t="n" s="55759">
        <v>0.6987170365756534</v>
      </c>
      <c r="Z341" t="n" s="58224">
        <v>0.7048966542780943</v>
      </c>
      <c r="AA341" t="n" s="60751">
        <v>0.0</v>
      </c>
      <c r="AB341" t="n" s="63281">
        <v>0.0</v>
      </c>
      <c r="AC341" t="n" s="65811">
        <v>0.12815028534386388</v>
      </c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</row>
    <row r="342" spans="1:23" x14ac:dyDescent="0.25">
      <c r="A342" s="116" t="str">
        <f>IF(ISBLANK(TBL_DATA[[#This Row],[Row.names]]), "",   DATE(YEAR(TBL_DATA[[#This Row],[Row.names]]), MONTH(TBL_DATA[[#This Row],[Row.names]]), DAY(TBL_DATA[[#This Row],[Row.names]])))</f>
        <v/>
      </c>
      <c r="B342" s="542" t="s">
        <v>487</v>
      </c>
      <c r="C342" s="3073" t="s">
        <v>3018</v>
      </c>
      <c r="D342" s="5604" t="n">
        <v>-0.007109004739336289</v>
      </c>
      <c r="E342" s="8134" t="n">
        <v>-0.15976387961281335</v>
      </c>
      <c r="F342" s="10430" t="n">
        <v>-0.1690893818719632</v>
      </c>
      <c r="G342" s="12724" t="n">
        <v>0.3815362012334156</v>
      </c>
      <c r="H342" s="15018" t="n">
        <v>0.49966944497351323</v>
      </c>
      <c r="I342" s="17312" t="n">
        <v>0.0046373662450923765</v>
      </c>
      <c r="J342" s="19777" t="n">
        <v>-0.11685262943627517</v>
      </c>
      <c r="K342" s="22241" t="n">
        <v>0.7886208978636036</v>
      </c>
      <c r="L342" s="24705" t="n">
        <v>0.5079718605441299</v>
      </c>
      <c r="M342" s="27169" t="n">
        <v>0.004598729386008936</v>
      </c>
      <c r="N342" s="29634" t="n">
        <v>0.10407421742509916</v>
      </c>
      <c r="O342" s="32102" t="n">
        <v>0.08493491601303443</v>
      </c>
      <c r="P342" s="34632" t="n">
        <v>-0.15976387961281335</v>
      </c>
      <c r="Q342" s="37100" t="n">
        <v>-0.01819658277265392</v>
      </c>
      <c r="R342" s="39568" t="n">
        <v>-0.015992657354823372</v>
      </c>
      <c r="S342" s="41801" t="n">
        <v>-0.06999092890982439</v>
      </c>
      <c r="T342" s="44032" t="n">
        <v>0.0750016809297273</v>
      </c>
      <c r="U342" s="46263" t="n">
        <v>-0.933191470407207</v>
      </c>
      <c r="V342" s="48665" t="n">
        <v>-0.07447168185982778</v>
      </c>
      <c r="W342" s="51066" t="n">
        <v>0.07482480650590775</v>
      </c>
      <c r="X342" t="n" s="53467">
        <v>-0.9952806473872793</v>
      </c>
      <c r="Y342" t="n" s="55760">
        <v>0.7068730048414024</v>
      </c>
      <c r="Z342" t="n" s="58225">
        <v>0.7127214466705277</v>
      </c>
      <c r="AA342" t="n" s="60752">
        <v>0.0</v>
      </c>
      <c r="AB342" t="n" s="63282">
        <v>0.0</v>
      </c>
      <c r="AC342" t="n" s="65812">
        <v>0.12291808073960435</v>
      </c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</row>
    <row r="343" spans="1:23" x14ac:dyDescent="0.25">
      <c r="A343" s="116" t="str">
        <f>IF(ISBLANK(TBL_DATA[[#This Row],[Row.names]]), "",   DATE(YEAR(TBL_DATA[[#This Row],[Row.names]]), MONTH(TBL_DATA[[#This Row],[Row.names]]), DAY(TBL_DATA[[#This Row],[Row.names]])))</f>
        <v/>
      </c>
      <c r="B343" s="543" t="s">
        <v>488</v>
      </c>
      <c r="C343" s="3074" t="s">
        <v>3019</v>
      </c>
      <c r="D343" s="5605" t="n">
        <v>0.01193317422434359</v>
      </c>
      <c r="E343" s="8135" t="n">
        <v>-0.1497371955986465</v>
      </c>
      <c r="F343" s="10431" t="n">
        <v>-0.13795220745673187</v>
      </c>
      <c r="G343" s="12725" t="n">
        <v>0.3905234903589975</v>
      </c>
      <c r="H343" s="15019" t="n">
        <v>0.48280710430230167</v>
      </c>
      <c r="I343" s="17313" t="n">
        <v>0.004833650266947048</v>
      </c>
      <c r="J343" s="19778" t="n">
        <v>-0.0735069641764381</v>
      </c>
      <c r="K343" s="22242" t="n">
        <v>0.7972983706192455</v>
      </c>
      <c r="L343" s="24706" t="n">
        <v>0.48857779304342736</v>
      </c>
      <c r="M343" s="27170" t="n">
        <v>0.004806608388174549</v>
      </c>
      <c r="N343" s="29635" t="n">
        <v>0.10669626563571932</v>
      </c>
      <c r="O343" s="32103" t="n">
        <v>0.08418165342871634</v>
      </c>
      <c r="P343" s="34633" t="n">
        <v>-0.1497371955986465</v>
      </c>
      <c r="Q343" s="37101" t="n">
        <v>-0.018354305454705674</v>
      </c>
      <c r="R343" s="39569" t="n">
        <v>-0.01609485428956579</v>
      </c>
      <c r="S343" s="41802" t="n">
        <v>-0.058966872071672394</v>
      </c>
      <c r="T343" s="44033" t="n">
        <v>0.07615686458362438</v>
      </c>
      <c r="U343" s="46264" t="n">
        <v>-0.774281772156252</v>
      </c>
      <c r="V343" s="48666" t="n">
        <v>-0.061073079480734704</v>
      </c>
      <c r="W343" s="51067" t="n">
        <v>0.07619449799457452</v>
      </c>
      <c r="X343" t="n" s="53468">
        <v>-0.8015418578528263</v>
      </c>
      <c r="Y343" t="n" s="55761">
        <v>0.6948432228224592</v>
      </c>
      <c r="Z343" t="n" s="58226">
        <v>0.6989833996908849</v>
      </c>
      <c r="AA343" t="n" s="60753">
        <v>0.0</v>
      </c>
      <c r="AB343" t="n" s="63283">
        <v>0.0</v>
      </c>
      <c r="AC343" t="n" s="65813">
        <v>0.12203985883209532</v>
      </c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</row>
    <row r="344" spans="1:23" x14ac:dyDescent="0.25">
      <c r="A344" s="116" t="str">
        <f>IF(ISBLANK(TBL_DATA[[#This Row],[Row.names]]), "",   DATE(YEAR(TBL_DATA[[#This Row],[Row.names]]), MONTH(TBL_DATA[[#This Row],[Row.names]]), DAY(TBL_DATA[[#This Row],[Row.names]])))</f>
        <v/>
      </c>
      <c r="B344" s="544" t="s">
        <v>489</v>
      </c>
      <c r="C344" s="3075" t="s">
        <v>3020</v>
      </c>
      <c r="D344" s="5606" t="n">
        <v>-0.007075471698113289</v>
      </c>
      <c r="E344" s="8136" t="n">
        <v>-0.15575320600714682</v>
      </c>
      <c r="F344" s="10432" t="n">
        <v>-0.14406214834532638</v>
      </c>
      <c r="G344" s="12726" t="n">
        <v>0.3879224333110284</v>
      </c>
      <c r="H344" s="15020" t="n">
        <v>0.4840982120335103</v>
      </c>
      <c r="I344" s="17314" t="n">
        <v>0.00482795020837745</v>
      </c>
      <c r="J344" s="19779" t="n">
        <v>-0.09420431253383965</v>
      </c>
      <c r="K344" s="22243" t="n">
        <v>0.7955704141885411</v>
      </c>
      <c r="L344" s="24707" t="n">
        <v>0.4965902275823234</v>
      </c>
      <c r="M344" s="27171" t="n">
        <v>0.004769140169921671</v>
      </c>
      <c r="N344" s="29636" t="n">
        <v>0.10670371408276437</v>
      </c>
      <c r="O344" s="32104" t="n">
        <v>0.08536275518629724</v>
      </c>
      <c r="P344" s="34634" t="n">
        <v>-0.15575320600714682</v>
      </c>
      <c r="Q344" s="37102" t="n">
        <v>-0.01855794032527145</v>
      </c>
      <c r="R344" s="39570" t="n">
        <v>-0.016298331428253567</v>
      </c>
      <c r="S344" s="41803" t="n">
        <v>-0.06028149582192277</v>
      </c>
      <c r="T344" s="44034" t="n">
        <v>0.07614221529109333</v>
      </c>
      <c r="U344" s="46265" t="n">
        <v>-0.7916961122219167</v>
      </c>
      <c r="V344" s="48667" t="n">
        <v>-0.06466371285880423</v>
      </c>
      <c r="W344" s="51068" t="n">
        <v>0.07616652495020414</v>
      </c>
      <c r="X344" t="n" s="53469">
        <v>-0.848978116056625</v>
      </c>
      <c r="Y344" t="n" s="55762">
        <v>0.6957716665929349</v>
      </c>
      <c r="Z344" t="n" s="58227">
        <v>0.7046915833060045</v>
      </c>
      <c r="AA344" t="n" s="60754">
        <v>0.0</v>
      </c>
      <c r="AB344" t="n" s="63284">
        <v>0.0</v>
      </c>
      <c r="AC344" t="n" s="65814">
        <v>0.12890251795060648</v>
      </c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</row>
    <row r="345" spans="1:23" x14ac:dyDescent="0.25">
      <c r="A345" s="116" t="str">
        <f>IF(ISBLANK(TBL_DATA[[#This Row],[Row.names]]), "",   DATE(YEAR(TBL_DATA[[#This Row],[Row.names]]), MONTH(TBL_DATA[[#This Row],[Row.names]]), DAY(TBL_DATA[[#This Row],[Row.names]])))</f>
        <v/>
      </c>
      <c r="B345" s="545" t="s">
        <v>490</v>
      </c>
      <c r="C345" s="3076" t="s">
        <v>3021</v>
      </c>
      <c r="D345" s="5607" t="n">
        <v>-0.0071258907363420665</v>
      </c>
      <c r="E345" s="8137" t="n">
        <v>-0.1617692164156469</v>
      </c>
      <c r="F345" s="10433" t="n">
        <v>-0.15760365209143246</v>
      </c>
      <c r="G345" s="12727" t="n">
        <v>0.3887607291559942</v>
      </c>
      <c r="H345" s="15021" t="n">
        <v>0.4796680212936267</v>
      </c>
      <c r="I345" s="17315" t="n">
        <v>0.004881114030588052</v>
      </c>
      <c r="J345" s="19780" t="n">
        <v>-0.09594611765808414</v>
      </c>
      <c r="K345" s="22244" t="n">
        <v>0.8028243618107225</v>
      </c>
      <c r="L345" s="24708" t="n">
        <v>0.5017753665702468</v>
      </c>
      <c r="M345" s="27172" t="n">
        <v>0.00477629665460208</v>
      </c>
      <c r="N345" s="29637" t="n">
        <v>0.1074184707053867</v>
      </c>
      <c r="O345" s="32105" t="n">
        <v>0.08642644837477163</v>
      </c>
      <c r="P345" s="34635" t="n">
        <v>-0.1617692164156469</v>
      </c>
      <c r="Q345" s="37103" t="n">
        <v>-0.018754265186263733</v>
      </c>
      <c r="R345" s="39571" t="n">
        <v>-0.016479520261061986</v>
      </c>
      <c r="S345" s="41804" t="n">
        <v>-0.07489828766175799</v>
      </c>
      <c r="T345" s="44035" t="n">
        <v>0.07664370052559823</v>
      </c>
      <c r="U345" s="46266" t="n">
        <v>-0.9772269233887358</v>
      </c>
      <c r="V345" s="48668" t="n">
        <v>-0.07262789772729783</v>
      </c>
      <c r="W345" s="51069" t="n">
        <v>0.07627733163425733</v>
      </c>
      <c r="X345" t="n" s="53470">
        <v>-0.952155721381836</v>
      </c>
      <c r="Y345" t="n" s="55763">
        <v>0.6925806965932754</v>
      </c>
      <c r="Z345" t="n" s="58228">
        <v>0.7083610425272178</v>
      </c>
      <c r="AA345" t="n" s="60755">
        <v>0.0</v>
      </c>
      <c r="AB345" t="n" s="63285">
        <v>0.0</v>
      </c>
      <c r="AC345" t="n" s="65815">
        <v>0.12755666263299884</v>
      </c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</row>
    <row r="346" spans="1:23" x14ac:dyDescent="0.25">
      <c r="A346" s="116" t="str">
        <f>IF(ISBLANK(TBL_DATA[[#This Row],[Row.names]]), "",   DATE(YEAR(TBL_DATA[[#This Row],[Row.names]]), MONTH(TBL_DATA[[#This Row],[Row.names]]), DAY(TBL_DATA[[#This Row],[Row.names]])))</f>
        <v/>
      </c>
      <c r="B346" s="546" t="s">
        <v>491</v>
      </c>
      <c r="C346" s="3077" t="s">
        <v>3022</v>
      </c>
      <c r="D346" s="5608" t="n">
        <v>0.005980861244019309</v>
      </c>
      <c r="E346" s="8138" t="n">
        <v>-0.1567558744085633</v>
      </c>
      <c r="F346" s="10434" t="n">
        <v>-0.15018581077026416</v>
      </c>
      <c r="G346" s="12728" t="n">
        <v>0.3898543133187038</v>
      </c>
      <c r="H346" s="15022" t="n">
        <v>0.48323832354609875</v>
      </c>
      <c r="I346" s="17316" t="n">
        <v>0.004882911451531914</v>
      </c>
      <c r="J346" s="19781" t="n">
        <v>-0.07788543528671632</v>
      </c>
      <c r="K346" s="22245" t="n">
        <v>0.8052897950320032</v>
      </c>
      <c r="L346" s="24709" t="n">
        <v>0.5058025911340073</v>
      </c>
      <c r="M346" s="27173" t="n">
        <v>0.0047751160580423516</v>
      </c>
      <c r="N346" s="29638" t="n">
        <v>0.10782860081916543</v>
      </c>
      <c r="O346" s="32106" t="n">
        <v>0.08568293132718986</v>
      </c>
      <c r="P346" s="34636" t="n">
        <v>-0.1567558744085633</v>
      </c>
      <c r="Q346" s="37104" t="n">
        <v>-0.01863786056050811</v>
      </c>
      <c r="R346" s="39572" t="n">
        <v>-0.016354430523808645</v>
      </c>
      <c r="S346" s="41805" t="n">
        <v>-0.07559293295736902</v>
      </c>
      <c r="T346" s="44036" t="n">
        <v>0.07663923535877419</v>
      </c>
      <c r="U346" s="46267" t="n">
        <v>-0.9863476925819121</v>
      </c>
      <c r="V346" s="48669" t="n">
        <v>-0.06925569793913966</v>
      </c>
      <c r="W346" s="51070" t="n">
        <v>0.07632686884150275</v>
      </c>
      <c r="X346" t="n" s="53471">
        <v>-0.9073567275889858</v>
      </c>
      <c r="Y346" t="n" s="55764">
        <v>0.6951534532361172</v>
      </c>
      <c r="Z346" t="n" s="58229">
        <v>0.711197997138636</v>
      </c>
      <c r="AA346" t="n" s="60756">
        <v>0.0</v>
      </c>
      <c r="AB346" t="n" s="63286">
        <v>0.0</v>
      </c>
      <c r="AC346" t="n" s="65816">
        <v>0.1263622270508053</v>
      </c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</row>
    <row r="347" spans="1:23" x14ac:dyDescent="0.25">
      <c r="A347" s="116" t="str">
        <f>IF(ISBLANK(TBL_DATA[[#This Row],[Row.names]]), "",   DATE(YEAR(TBL_DATA[[#This Row],[Row.names]]), MONTH(TBL_DATA[[#This Row],[Row.names]]), DAY(TBL_DATA[[#This Row],[Row.names]])))</f>
        <v/>
      </c>
      <c r="B347" s="547" t="s">
        <v>492</v>
      </c>
      <c r="C347" s="3078" t="s">
        <v>3023</v>
      </c>
      <c r="D347" s="5609" t="n">
        <v>-0.0023781212841854638</v>
      </c>
      <c r="E347" s="8139" t="n">
        <v>-0.15876121121139675</v>
      </c>
      <c r="F347" s="10435" t="n">
        <v>-0.1576002639661387</v>
      </c>
      <c r="G347" s="12729" t="n">
        <v>0.38915265604511656</v>
      </c>
      <c r="H347" s="15023" t="n">
        <v>0.4749980408777605</v>
      </c>
      <c r="I347" s="17317" t="n">
        <v>0.004888301478903712</v>
      </c>
      <c r="J347" s="19782" t="n">
        <v>-0.0935123094811392</v>
      </c>
      <c r="K347" s="22246" t="n">
        <v>0.7998132533072259</v>
      </c>
      <c r="L347" s="24710" t="n">
        <v>0.5007421165130138</v>
      </c>
      <c r="M347" s="27174" t="n">
        <v>0.004766943298734539</v>
      </c>
      <c r="N347" s="29639" t="n">
        <v>0.10709711969034925</v>
      </c>
      <c r="O347" s="32107" t="n">
        <v>0.08581483883448782</v>
      </c>
      <c r="P347" s="34637" t="n">
        <v>-0.15876121121139675</v>
      </c>
      <c r="Q347" s="37105" t="n">
        <v>-0.01864406694174523</v>
      </c>
      <c r="R347" s="39573" t="n">
        <v>-0.016376127099373878</v>
      </c>
      <c r="S347" s="41806" t="n">
        <v>-0.07295727687463982</v>
      </c>
      <c r="T347" s="44037" t="n">
        <v>0.07651375315014514</v>
      </c>
      <c r="U347" s="46268" t="n">
        <v>-0.9535184704829949</v>
      </c>
      <c r="V347" s="48670" t="n">
        <v>-0.0740855051295497</v>
      </c>
      <c r="W347" s="51071" t="n">
        <v>0.0763401615699033</v>
      </c>
      <c r="X347" t="n" s="53472">
        <v>-0.9704656579972123</v>
      </c>
      <c r="Y347" t="n" s="55765">
        <v>0.6892010163063896</v>
      </c>
      <c r="Z347" t="n" s="58230">
        <v>0.7076313422347923</v>
      </c>
      <c r="AA347" t="n" s="60757">
        <v>0.0</v>
      </c>
      <c r="AB347" t="n" s="63287">
        <v>0.0</v>
      </c>
      <c r="AC347" t="n" s="65817">
        <v>0.12422843340867715</v>
      </c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</row>
    <row r="348" spans="1:23" x14ac:dyDescent="0.25">
      <c r="A348" s="116" t="str">
        <f>IF(ISBLANK(TBL_DATA[[#This Row],[Row.names]]), "",   DATE(YEAR(TBL_DATA[[#This Row],[Row.names]]), MONTH(TBL_DATA[[#This Row],[Row.names]]), DAY(TBL_DATA[[#This Row],[Row.names]])))</f>
        <v/>
      </c>
      <c r="B348" s="548" t="s">
        <v>493</v>
      </c>
      <c r="C348" s="3079" t="s">
        <v>3024</v>
      </c>
      <c r="D348" s="5610" t="n">
        <v>0.0035756853396899935</v>
      </c>
      <c r="E348" s="8140" t="n">
        <v>-0.1557532060071467</v>
      </c>
      <c r="F348" s="10436" t="n">
        <v>-0.17313793633384433</v>
      </c>
      <c r="G348" s="12730" t="n">
        <v>0.3868714426906152</v>
      </c>
      <c r="H348" s="15024" t="n">
        <v>0.4786613234765626</v>
      </c>
      <c r="I348" s="17318" t="n">
        <v>0.00483776377058273</v>
      </c>
      <c r="J348" s="19783" t="n">
        <v>-0.09843387301169393</v>
      </c>
      <c r="K348" s="22247" t="n">
        <v>0.7932887994025616</v>
      </c>
      <c r="L348" s="24711" t="n">
        <v>0.4978474274559652</v>
      </c>
      <c r="M348" s="27175" t="n">
        <v>0.0047479105819856725</v>
      </c>
      <c r="N348" s="29640" t="n">
        <v>0.10636162298352839</v>
      </c>
      <c r="O348" s="32108" t="n">
        <v>0.08581483883448782</v>
      </c>
      <c r="P348" s="34638" t="n">
        <v>-0.1557532060071467</v>
      </c>
      <c r="Q348" s="37106" t="n">
        <v>-0.018572544850906085</v>
      </c>
      <c r="R348" s="39574" t="n">
        <v>-0.01632018023866375</v>
      </c>
      <c r="S348" s="41807" t="n">
        <v>-0.07235052647334994</v>
      </c>
      <c r="T348" s="44038" t="n">
        <v>0.07651411745857988</v>
      </c>
      <c r="U348" s="46269" t="n">
        <v>-0.9455840160806422</v>
      </c>
      <c r="V348" s="48671" t="n">
        <v>-0.06037512409761003</v>
      </c>
      <c r="W348" s="51072" t="n">
        <v>0.0764425758155705</v>
      </c>
      <c r="X348" t="n" s="53473">
        <v>-0.7898101738915017</v>
      </c>
      <c r="Y348" t="n" s="55766">
        <v>0.691853541926731</v>
      </c>
      <c r="Z348" t="n" s="58231">
        <v>0.7055830407938993</v>
      </c>
      <c r="AA348" t="n" s="60758">
        <v>0.0</v>
      </c>
      <c r="AB348" t="n" s="63288">
        <v>0.0</v>
      </c>
      <c r="AC348" t="n" s="65818">
        <v>0.11959830932835663</v>
      </c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</row>
    <row r="349" spans="1:23" x14ac:dyDescent="0.25">
      <c r="A349" s="116" t="str">
        <f>IF(ISBLANK(TBL_DATA[[#This Row],[Row.names]]), "",   DATE(YEAR(TBL_DATA[[#This Row],[Row.names]]), MONTH(TBL_DATA[[#This Row],[Row.names]]), DAY(TBL_DATA[[#This Row],[Row.names]])))</f>
        <v/>
      </c>
      <c r="B349" s="549" t="s">
        <v>494</v>
      </c>
      <c r="C349" s="3080" t="s">
        <v>3025</v>
      </c>
      <c r="D349" s="5611" t="n">
        <v>0.005938242280285166</v>
      </c>
      <c r="E349" s="8141" t="n">
        <v>-0.15073986400006312</v>
      </c>
      <c r="F349" s="10437" t="n">
        <v>-0.15257467461562024</v>
      </c>
      <c r="G349" s="12731" t="n">
        <v>0.3869294471276446</v>
      </c>
      <c r="H349" s="15025" t="n">
        <v>0.4701643820948538</v>
      </c>
      <c r="I349" s="17319" t="n">
        <v>0.0049087515620436445</v>
      </c>
      <c r="J349" s="19784" t="n">
        <v>-0.07229369288906107</v>
      </c>
      <c r="K349" s="22248" t="n">
        <v>0.8035198044851017</v>
      </c>
      <c r="L349" s="24712" t="n">
        <v>0.4967972773926978</v>
      </c>
      <c r="M349" s="27176" t="n">
        <v>0.004783788478613988</v>
      </c>
      <c r="N349" s="29641" t="n">
        <v>0.1070534697143881</v>
      </c>
      <c r="O349" s="32109" t="n">
        <v>0.08581483883448782</v>
      </c>
      <c r="P349" s="34639" t="n">
        <v>-0.15073986400006312</v>
      </c>
      <c r="Q349" s="37107" t="n">
        <v>-0.01862918720055787</v>
      </c>
      <c r="R349" s="39575" t="n">
        <v>-0.01636217171095984</v>
      </c>
      <c r="S349" s="41808" t="n">
        <v>-0.060067849119846306</v>
      </c>
      <c r="T349" s="44039" t="n">
        <v>0.07700055119903884</v>
      </c>
      <c r="U349" s="46270" t="n">
        <v>-0.78009635235697</v>
      </c>
      <c r="V349" s="48672" t="n">
        <v>-0.04875058195471216</v>
      </c>
      <c r="W349" s="51073" t="n">
        <v>0.07669734043813035</v>
      </c>
      <c r="X349" t="n" s="53474">
        <v>-0.6356228478878992</v>
      </c>
      <c r="Y349" t="n" s="55767">
        <v>0.6856853375236004</v>
      </c>
      <c r="Z349" t="n" s="58232">
        <v>0.7048384761012256</v>
      </c>
      <c r="AA349" t="n" s="60759">
        <v>0.0</v>
      </c>
      <c r="AB349" t="n" s="63289">
        <v>0.0</v>
      </c>
      <c r="AC349" t="n" s="65819">
        <v>0.11588855436370082</v>
      </c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</row>
    <row r="350" spans="1:23" x14ac:dyDescent="0.25">
      <c r="A350" s="116" t="str">
        <f>IF(ISBLANK(TBL_DATA[[#This Row],[Row.names]]), "",   DATE(YEAR(TBL_DATA[[#This Row],[Row.names]]), MONTH(TBL_DATA[[#This Row],[Row.names]]), DAY(TBL_DATA[[#This Row],[Row.names]])))</f>
        <v/>
      </c>
      <c r="B350" s="550" t="s">
        <v>495</v>
      </c>
      <c r="C350" s="3081" t="s">
        <v>3026</v>
      </c>
      <c r="D350" s="5612" t="n">
        <v>-0.008264462809917439</v>
      </c>
      <c r="E350" s="8142" t="n">
        <v>-0.15775854280998003</v>
      </c>
      <c r="F350" s="10438" t="n">
        <v>-0.19316437079469595</v>
      </c>
      <c r="G350" s="12732" t="n">
        <v>0.3904917925592457</v>
      </c>
      <c r="H350" s="15026" t="n">
        <v>0.47805186068904376</v>
      </c>
      <c r="I350" s="17320" t="n">
        <v>0.004882145699374363</v>
      </c>
      <c r="J350" s="19785" t="n">
        <v>-0.10895286774835944</v>
      </c>
      <c r="K350" s="22249" t="n">
        <v>0.8078756762587961</v>
      </c>
      <c r="L350" s="24713" t="n">
        <v>0.5024900630392148</v>
      </c>
      <c r="M350" s="27177" t="n">
        <v>0.004766481798595344</v>
      </c>
      <c r="N350" s="29642" t="n">
        <v>0.10727470516671013</v>
      </c>
      <c r="O350" s="32110" t="n">
        <v>0.08739217325559052</v>
      </c>
      <c r="P350" s="34640" t="n">
        <v>-0.15775854280998003</v>
      </c>
      <c r="Q350" s="37108" t="n">
        <v>-0.018886191303407244</v>
      </c>
      <c r="R350" s="39576" t="n">
        <v>-0.016614490826030674</v>
      </c>
      <c r="S350" s="41809" t="n">
        <v>-0.07388037489009891</v>
      </c>
      <c r="T350" s="44040" t="n">
        <v>0.07740974482790769</v>
      </c>
      <c r="U350" s="46271" t="n">
        <v>-0.9544066454985087</v>
      </c>
      <c r="V350" s="48673" t="n">
        <v>-0.060284889459848556</v>
      </c>
      <c r="W350" s="51074" t="n">
        <v>0.07692938091841636</v>
      </c>
      <c r="X350" t="n" s="53475">
        <v>-0.7836393422141367</v>
      </c>
      <c r="Y350" t="n" s="55768">
        <v>0.6914129451268929</v>
      </c>
      <c r="Z350" t="n" s="58233">
        <v>0.7088653349115155</v>
      </c>
      <c r="AA350" t="n" s="60760">
        <v>0.0</v>
      </c>
      <c r="AB350" t="n" s="63290">
        <v>0.0</v>
      </c>
      <c r="AC350" t="n" s="65820">
        <v>0.11440295197901416</v>
      </c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</row>
    <row r="351" spans="1:23" x14ac:dyDescent="0.25">
      <c r="A351" s="116" t="str">
        <f>IF(ISBLANK(TBL_DATA[[#This Row],[Row.names]]), "",   DATE(YEAR(TBL_DATA[[#This Row],[Row.names]]), MONTH(TBL_DATA[[#This Row],[Row.names]]), DAY(TBL_DATA[[#This Row],[Row.names]])))</f>
        <v/>
      </c>
      <c r="B351" s="551" t="s">
        <v>496</v>
      </c>
      <c r="C351" s="3082" t="s">
        <v>3027</v>
      </c>
      <c r="D351" s="5613" t="n">
        <v>0.011904761904761862</v>
      </c>
      <c r="E351" s="8143" t="n">
        <v>-0.1477318587958132</v>
      </c>
      <c r="F351" s="10439" t="n">
        <v>-0.19295816900526708</v>
      </c>
      <c r="G351" s="12733" t="n">
        <v>0.39430349625754907</v>
      </c>
      <c r="H351" s="15027" t="n">
        <v>0.5060629109894865</v>
      </c>
      <c r="I351" s="17321" t="n">
        <v>0.00488219587267943</v>
      </c>
      <c r="J351" s="19786" t="n">
        <v>-0.09505429040667157</v>
      </c>
      <c r="K351" s="22250" t="n">
        <v>0.8281600368832023</v>
      </c>
      <c r="L351" s="24714" t="n">
        <v>0.5229453194570423</v>
      </c>
      <c r="M351" s="27178" t="n">
        <v>0.004798035543672456</v>
      </c>
      <c r="N351" s="29643" t="n">
        <v>0.1102756561794589</v>
      </c>
      <c r="O351" s="32111" t="n">
        <v>0.08739217325559052</v>
      </c>
      <c r="P351" s="34641" t="n">
        <v>-0.1477318587958132</v>
      </c>
      <c r="Q351" s="37109" t="n">
        <v>-0.019214745602932393</v>
      </c>
      <c r="R351" s="39577" t="n">
        <v>-0.01687949555123958</v>
      </c>
      <c r="S351" s="41810" t="n">
        <v>-0.07016378987756633</v>
      </c>
      <c r="T351" s="44041" t="n">
        <v>0.07733393935577558</v>
      </c>
      <c r="U351" s="46272" t="n">
        <v>-0.9072832764250777</v>
      </c>
      <c r="V351" s="48674" t="n">
        <v>-0.04987549917686529</v>
      </c>
      <c r="W351" s="51075" t="n">
        <v>0.0770363836777121</v>
      </c>
      <c r="X351" t="n" s="53476">
        <v>-0.647427835988816</v>
      </c>
      <c r="Y351" t="n" s="55769">
        <v>0.7113809886337186</v>
      </c>
      <c r="Z351" t="n" s="58234">
        <v>0.723149583044229</v>
      </c>
      <c r="AA351" t="n" s="60761">
        <v>0.0</v>
      </c>
      <c r="AB351" t="n" s="63291">
        <v>0.0</v>
      </c>
      <c r="AC351" t="n" s="65821">
        <v>0.11570890868177701</v>
      </c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</row>
    <row r="352" spans="1:23" x14ac:dyDescent="0.25">
      <c r="A352" s="116" t="str">
        <f>IF(ISBLANK(TBL_DATA[[#This Row],[Row.names]]), "",   DATE(YEAR(TBL_DATA[[#This Row],[Row.names]]), MONTH(TBL_DATA[[#This Row],[Row.names]]), DAY(TBL_DATA[[#This Row],[Row.names]])))</f>
        <v/>
      </c>
      <c r="B352" s="552" t="s">
        <v>497</v>
      </c>
      <c r="C352" s="3083" t="s">
        <v>3028</v>
      </c>
      <c r="D352" s="5614" t="n">
        <v>0.007058823529411784</v>
      </c>
      <c r="E352" s="8144" t="n">
        <v>-0.141715848387313</v>
      </c>
      <c r="F352" s="10440" t="n">
        <v>-0.2070373409882761</v>
      </c>
      <c r="G352" s="12734" t="n">
        <v>0.41147870705595246</v>
      </c>
      <c r="H352" s="15028" t="n">
        <v>0.5344267684294697</v>
      </c>
      <c r="I352" s="17322" t="n">
        <v>0.004775262782296009</v>
      </c>
      <c r="J352" s="19787" t="n">
        <v>-0.10167613632664452</v>
      </c>
      <c r="K352" s="22251" t="n">
        <v>0.8488787199953974</v>
      </c>
      <c r="L352" s="24715" t="n">
        <v>0.5402087793233427</v>
      </c>
      <c r="M352" s="27179" t="n">
        <v>0.004745517856091758</v>
      </c>
      <c r="N352" s="29644" t="n">
        <v>0.1110973103842856</v>
      </c>
      <c r="O352" s="32112" t="n">
        <v>0.08739217325559052</v>
      </c>
      <c r="P352" s="34642" t="n">
        <v>-0.141715848387313</v>
      </c>
      <c r="Q352" s="37110" t="n">
        <v>-0.019292579213923824</v>
      </c>
      <c r="R352" s="39578" t="n">
        <v>-0.016939929419706037</v>
      </c>
      <c r="S352" s="41811" t="n">
        <v>-0.057670664497702084</v>
      </c>
      <c r="T352" s="44042" t="n">
        <v>0.07753364393420009</v>
      </c>
      <c r="U352" s="46273" t="n">
        <v>-0.743814705092992</v>
      </c>
      <c r="V352" s="48675" t="n">
        <v>-0.03865062316294454</v>
      </c>
      <c r="W352" s="51076" t="n">
        <v>0.07728588827362559</v>
      </c>
      <c r="X352" t="n" s="53477">
        <v>-0.5000993587096335</v>
      </c>
      <c r="Y352" t="n" s="55770">
        <v>0.7310449838617797</v>
      </c>
      <c r="Z352" t="n" s="58235">
        <v>0.7349889654432525</v>
      </c>
      <c r="AA352" t="n" s="60762">
        <v>0.0</v>
      </c>
      <c r="AB352" t="n" s="63292">
        <v>0.0</v>
      </c>
      <c r="AC352" t="n" s="65822">
        <v>0.12335859026608137</v>
      </c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</row>
    <row r="353" spans="1:23" x14ac:dyDescent="0.25">
      <c r="A353" s="116" t="str">
        <f>IF(ISBLANK(TBL_DATA[[#This Row],[Row.names]]), "",   DATE(YEAR(TBL_DATA[[#This Row],[Row.names]]), MONTH(TBL_DATA[[#This Row],[Row.names]]), DAY(TBL_DATA[[#This Row],[Row.names]])))</f>
        <v/>
      </c>
      <c r="B353" s="553" t="s">
        <v>498</v>
      </c>
      <c r="C353" s="3084" t="s">
        <v>3029</v>
      </c>
      <c r="D353" s="5615" t="n">
        <v>-0.005841121495327228</v>
      </c>
      <c r="E353" s="8145" t="n">
        <v>-0.14672919039439658</v>
      </c>
      <c r="F353" s="10441" t="n">
        <v>-0.21574867592755453</v>
      </c>
      <c r="G353" s="12735" t="n">
        <v>0.41269533907665645</v>
      </c>
      <c r="H353" s="15029" t="n">
        <v>0.5352615914585228</v>
      </c>
      <c r="I353" s="17323" t="n">
        <v>0.004783096001561559</v>
      </c>
      <c r="J353" s="19788" t="n">
        <v>-0.11857910302010877</v>
      </c>
      <c r="K353" s="22252" t="n">
        <v>0.8503354584540559</v>
      </c>
      <c r="L353" s="24716" t="n">
        <v>0.5388710945526777</v>
      </c>
      <c r="M353" s="27180" t="n">
        <v>0.004764485259759526</v>
      </c>
      <c r="N353" s="29645" t="n">
        <v>0.11137945407080285</v>
      </c>
      <c r="O353" s="32113" t="n">
        <v>0.08816953412391294</v>
      </c>
      <c r="P353" s="34643" t="n">
        <v>-0.14672919039439658</v>
      </c>
      <c r="Q353" s="37111" t="n">
        <v>-0.019467522061902085</v>
      </c>
      <c r="R353" s="39579" t="n">
        <v>-0.017108897457999633</v>
      </c>
      <c r="S353" s="41812" t="n">
        <v>-0.07474365765288771</v>
      </c>
      <c r="T353" s="44043" t="n">
        <v>0.07711709914042954</v>
      </c>
      <c r="U353" s="46274" t="n">
        <v>-0.9692228894240457</v>
      </c>
      <c r="V353" s="48676" t="n">
        <v>-0.054455495132458176</v>
      </c>
      <c r="W353" s="51077" t="n">
        <v>0.07719531859970137</v>
      </c>
      <c r="X353" t="n" s="53478">
        <v>-0.7054248381930874</v>
      </c>
      <c r="Y353" t="n" s="55771">
        <v>0.731615740302601</v>
      </c>
      <c r="Z353" t="n" s="58236">
        <v>0.7340783980970137</v>
      </c>
      <c r="AA353" t="n" s="60763">
        <v>0.0</v>
      </c>
      <c r="AB353" t="n" s="63293">
        <v>0.0</v>
      </c>
      <c r="AC353" t="n" s="65823">
        <v>0.12259636367936923</v>
      </c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</row>
    <row r="354" spans="1:23" x14ac:dyDescent="0.25">
      <c r="A354" s="116" t="str">
        <f>IF(ISBLANK(TBL_DATA[[#This Row],[Row.names]]), "",   DATE(YEAR(TBL_DATA[[#This Row],[Row.names]]), MONTH(TBL_DATA[[#This Row],[Row.names]]), DAY(TBL_DATA[[#This Row],[Row.names]])))</f>
        <v/>
      </c>
      <c r="B354" s="554" t="s">
        <v>499</v>
      </c>
      <c r="C354" s="3085" t="s">
        <v>3030</v>
      </c>
      <c r="D354" s="5616" t="n">
        <v>0.003525264394829586</v>
      </c>
      <c r="E354" s="8146" t="n">
        <v>-0.14372118519014654</v>
      </c>
      <c r="F354" s="10442" t="n">
        <v>-0.2173434375341199</v>
      </c>
      <c r="G354" s="12736" t="n">
        <v>0.4180192589901614</v>
      </c>
      <c r="H354" s="15030" t="n">
        <v>0.5380327441054891</v>
      </c>
      <c r="I354" s="17324" t="n">
        <v>0.00477911577070564</v>
      </c>
      <c r="J354" s="19789" t="n">
        <v>-0.11330894312538897</v>
      </c>
      <c r="K354" s="22253" t="n">
        <v>0.8520194172872081</v>
      </c>
      <c r="L354" s="24717" t="n">
        <v>0.540411345011452</v>
      </c>
      <c r="M354" s="27181" t="n">
        <v>0.004766796413346259</v>
      </c>
      <c r="N354" s="29646" t="n">
        <v>0.11162005303386206</v>
      </c>
      <c r="O354" s="32114" t="n">
        <v>0.0879188098449658</v>
      </c>
      <c r="P354" s="34644" t="n">
        <v>-0.14372118519014654</v>
      </c>
      <c r="Q354" s="37112" t="n">
        <v>-0.019398904149117005</v>
      </c>
      <c r="R354" s="39580" t="n">
        <v>-0.017035184506469035</v>
      </c>
      <c r="S354" s="41813" t="n">
        <v>-0.07974193599677826</v>
      </c>
      <c r="T354" s="44044" t="n">
        <v>0.07689636705104042</v>
      </c>
      <c r="U354" s="46275" t="n">
        <v>-1.03700524556445</v>
      </c>
      <c r="V354" s="48677" t="n">
        <v>-0.05893509306807021</v>
      </c>
      <c r="W354" s="51078" t="n">
        <v>0.07707349622632624</v>
      </c>
      <c r="X354" t="n" s="53479">
        <v>-0.7646609529040614</v>
      </c>
      <c r="Y354" t="n" s="55772">
        <v>0.7335071534112596</v>
      </c>
      <c r="Z354" t="n" s="58237">
        <v>0.7351267543842029</v>
      </c>
      <c r="AA354" t="n" s="60764">
        <v>0.0</v>
      </c>
      <c r="AB354" t="n" s="63294">
        <v>0.0</v>
      </c>
      <c r="AC354" t="n" s="65824">
        <v>0.12039344634080498</v>
      </c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</row>
    <row r="355" spans="1:23" x14ac:dyDescent="0.25">
      <c r="A355" s="116" t="str">
        <f>IF(ISBLANK(TBL_DATA[[#This Row],[Row.names]]), "",   DATE(YEAR(TBL_DATA[[#This Row],[Row.names]]), MONTH(TBL_DATA[[#This Row],[Row.names]]), DAY(TBL_DATA[[#This Row],[Row.names]])))</f>
        <v/>
      </c>
      <c r="B355" s="555" t="s">
        <v>500</v>
      </c>
      <c r="C355" s="3086" t="s">
        <v>3031</v>
      </c>
      <c r="D355" s="5617" t="n">
        <v>-0.004683840749414414</v>
      </c>
      <c r="E355" s="8147" t="n">
        <v>-0.1477318587958132</v>
      </c>
      <c r="F355" s="10443" t="n">
        <v>-0.20834478349111385</v>
      </c>
      <c r="G355" s="12737" t="n">
        <v>0.4172755931708993</v>
      </c>
      <c r="H355" s="15031" t="n">
        <v>0.5406070243212915</v>
      </c>
      <c r="I355" s="17325" t="n">
        <v>0.004750704584741643</v>
      </c>
      <c r="J355" s="19790" t="n">
        <v>-0.11408448307461427</v>
      </c>
      <c r="K355" s="22254" t="n">
        <v>0.8491912014961295</v>
      </c>
      <c r="L355" s="24718" t="n">
        <v>0.5372165256478929</v>
      </c>
      <c r="M355" s="27182" t="n">
        <v>0.004768203380060387</v>
      </c>
      <c r="N355" s="29647" t="n">
        <v>0.11126693386252069</v>
      </c>
      <c r="O355" s="32115" t="n">
        <v>0.08740533624122143</v>
      </c>
      <c r="P355" s="34645" t="n">
        <v>-0.1477318587958132</v>
      </c>
      <c r="Q355" s="37113" t="n">
        <v>-0.019308616992587874</v>
      </c>
      <c r="R355" s="39581" t="n">
        <v>-0.016952375170446243</v>
      </c>
      <c r="S355" s="41814" t="n">
        <v>-0.08131402164796764</v>
      </c>
      <c r="T355" s="44045" t="n">
        <v>0.0769297615217549</v>
      </c>
      <c r="U355" s="46276" t="n">
        <v>-1.0569904291848469</v>
      </c>
      <c r="V355" s="48678" t="n">
        <v>-0.0630271057976659</v>
      </c>
      <c r="W355" s="51079" t="n">
        <v>0.07717723933659995</v>
      </c>
      <c r="X355" t="n" s="53480">
        <v>-0.8166540594018943</v>
      </c>
      <c r="Y355" t="n" s="55773">
        <v>0.7352598345627833</v>
      </c>
      <c r="Z355" t="n" s="58238">
        <v>0.7329505615305122</v>
      </c>
      <c r="AA355" t="n" s="60765">
        <v>0.0</v>
      </c>
      <c r="AB355" t="n" s="63295">
        <v>0.0</v>
      </c>
      <c r="AC355" t="n" s="65825">
        <v>0.11661183012258342</v>
      </c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</row>
    <row r="356" spans="1:23" x14ac:dyDescent="0.25">
      <c r="A356" s="116" t="str">
        <f>IF(ISBLANK(TBL_DATA[[#This Row],[Row.names]]), "",   DATE(YEAR(TBL_DATA[[#This Row],[Row.names]]), MONTH(TBL_DATA[[#This Row],[Row.names]]), DAY(TBL_DATA[[#This Row],[Row.names]])))</f>
        <v/>
      </c>
      <c r="B356" s="556" t="s">
        <v>501</v>
      </c>
      <c r="C356" s="3087" t="s">
        <v>3032</v>
      </c>
      <c r="D356" s="5618" t="n">
        <v>-0.0023529411764705577</v>
      </c>
      <c r="E356" s="8148" t="n">
        <v>-0.14973719559864662</v>
      </c>
      <c r="F356" s="10444" t="n">
        <v>-0.22663348048453957</v>
      </c>
      <c r="G356" s="12738" t="n">
        <v>0.4190917072513072</v>
      </c>
      <c r="H356" s="15032" t="n">
        <v>0.545854147026265</v>
      </c>
      <c r="I356" s="17326" t="n">
        <v>0.004718117901610739</v>
      </c>
      <c r="J356" s="19791" t="n">
        <v>-0.13345122627288597</v>
      </c>
      <c r="K356" s="22255" t="n">
        <v>0.8548585083669786</v>
      </c>
      <c r="L356" s="24719" t="n">
        <v>0.5445947111837821</v>
      </c>
      <c r="M356" s="27183" t="n">
        <v>0.004724655507050066</v>
      </c>
      <c r="N356" s="29648" t="n">
        <v>0.11114025357283742</v>
      </c>
      <c r="O356" s="32116" t="n">
        <v>0.08753192635924734</v>
      </c>
      <c r="P356" s="34646" t="n">
        <v>-0.14973719559864662</v>
      </c>
      <c r="Q356" s="37114" t="n">
        <v>-0.01936037614451544</v>
      </c>
      <c r="R356" s="39582" t="n">
        <v>-0.01700681696479264</v>
      </c>
      <c r="S356" s="41815" t="n">
        <v>-0.0795200904062483</v>
      </c>
      <c r="T356" s="44046" t="n">
        <v>0.07687694489449406</v>
      </c>
      <c r="U356" s="46277" t="n">
        <v>-1.034381510807716</v>
      </c>
      <c r="V356" s="48679" t="n">
        <v>-0.05650581792345244</v>
      </c>
      <c r="W356" s="51080" t="n">
        <v>0.07695793718485888</v>
      </c>
      <c r="X356" t="n" s="53481">
        <v>-0.7342428863149115</v>
      </c>
      <c r="Y356" t="n" s="55774">
        <v>0.7388194278890243</v>
      </c>
      <c r="Z356" t="n" s="58239">
        <v>0.7379666057375374</v>
      </c>
      <c r="AA356" t="n" s="60766">
        <v>0.0</v>
      </c>
      <c r="AB356" t="n" s="63296">
        <v>0.0</v>
      </c>
      <c r="AC356" t="n" s="65826">
        <v>0.11373715057135365</v>
      </c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</row>
    <row r="357" spans="1:23" x14ac:dyDescent="0.25">
      <c r="A357" s="116" t="str">
        <f>IF(ISBLANK(TBL_DATA[[#This Row],[Row.names]]), "",   DATE(YEAR(TBL_DATA[[#This Row],[Row.names]]), MONTH(TBL_DATA[[#This Row],[Row.names]]), DAY(TBL_DATA[[#This Row],[Row.names]])))</f>
        <v/>
      </c>
      <c r="B357" s="557" t="s">
        <v>502</v>
      </c>
      <c r="C357" s="3088" t="s">
        <v>3033</v>
      </c>
      <c r="D357" s="5619" t="n">
        <v>0.004716981132075304</v>
      </c>
      <c r="E357" s="8149" t="n">
        <v>-0.14572652199297997</v>
      </c>
      <c r="F357" s="10445" t="n">
        <v>-0.21431774430499495</v>
      </c>
      <c r="G357" s="12739" t="n">
        <v>0.42155972526991053</v>
      </c>
      <c r="H357" s="15033" t="n">
        <v>0.5454919472607473</v>
      </c>
      <c r="I357" s="17327" t="n">
        <v>0.0047365811935585886</v>
      </c>
      <c r="J357" s="19792" t="n">
        <v>-0.12301030680850178</v>
      </c>
      <c r="K357" s="22256" t="n">
        <v>0.8560360883832473</v>
      </c>
      <c r="L357" s="24720" t="n">
        <v>0.5418798564838402</v>
      </c>
      <c r="M357" s="27184" t="n">
        <v>0.004755365352862645</v>
      </c>
      <c r="N357" s="29649" t="n">
        <v>0.11153070965626237</v>
      </c>
      <c r="O357" s="32117" t="n">
        <v>0.08753192635924734</v>
      </c>
      <c r="P357" s="34647" t="n">
        <v>-0.14572652199297997</v>
      </c>
      <c r="Q357" s="37115" t="n">
        <v>-0.01938596664217087</v>
      </c>
      <c r="R357" s="39583" t="n">
        <v>-0.01702413897762928</v>
      </c>
      <c r="S357" s="41816" t="n">
        <v>-0.07539341973142111</v>
      </c>
      <c r="T357" s="44047" t="n">
        <v>0.07696229454342368</v>
      </c>
      <c r="U357" s="46278" t="n">
        <v>-0.9796150202990974</v>
      </c>
      <c r="V357" s="48680" t="n">
        <v>-0.04921495739379922</v>
      </c>
      <c r="W357" s="51081" t="n">
        <v>0.07718113419987345</v>
      </c>
      <c r="X357" t="n" s="53482">
        <v>-0.6376552755281991</v>
      </c>
      <c r="Y357" t="n" s="55775">
        <v>0.7385742665844427</v>
      </c>
      <c r="Z357" t="n" s="58240">
        <v>0.7361248919061493</v>
      </c>
      <c r="AA357" t="n" s="60767">
        <v>0.0</v>
      </c>
      <c r="AB357" t="n" s="63297">
        <v>0.0</v>
      </c>
      <c r="AC357" t="n" s="65827">
        <v>0.10956552788296814</v>
      </c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</row>
    <row r="358" spans="1:23" x14ac:dyDescent="0.25">
      <c r="A358" s="116" t="str">
        <f>IF(ISBLANK(TBL_DATA[[#This Row],[Row.names]]), "",   DATE(YEAR(TBL_DATA[[#This Row],[Row.names]]), MONTH(TBL_DATA[[#This Row],[Row.names]]), DAY(TBL_DATA[[#This Row],[Row.names]])))</f>
        <v/>
      </c>
      <c r="B358" s="558" t="s">
        <v>503</v>
      </c>
      <c r="C358" s="3089" t="s">
        <v>3034</v>
      </c>
      <c r="D358" s="5620" t="n">
        <v>0.011737089201877993</v>
      </c>
      <c r="E358" s="8150" t="n">
        <v>-0.13569983797881302</v>
      </c>
      <c r="F358" s="10446" t="n">
        <v>-0.17923295930307825</v>
      </c>
      <c r="G358" s="12740" t="n">
        <v>0.42569267166619906</v>
      </c>
      <c r="H358" t="n" s="15034">
        <v>0.5301519254724895</v>
      </c>
      <c r="I358" t="n" s="17328">
        <v>0.004936078624790559</v>
      </c>
      <c r="J358" t="n" s="19793">
        <v>-0.07124316255697727</v>
      </c>
      <c r="K358" s="22257" t="n">
        <v>0.8765229050917855</v>
      </c>
      <c r="L358" s="24721" t="n">
        <v>0.5387456197673716</v>
      </c>
      <c r="M358" s="27185" t="n">
        <v>0.004890728954450453</v>
      </c>
      <c r="N358" s="29650" t="n">
        <v>0.11431510338684911</v>
      </c>
      <c r="O358" s="32118" t="n">
        <v>0.08750358757962447</v>
      </c>
      <c r="P358" s="34648" t="n">
        <v>-0.13569983797881302</v>
      </c>
      <c r="Q358" s="37116" t="n">
        <v>-0.019645742101988703</v>
      </c>
      <c r="R358" s="39584" t="n">
        <v>-0.01722495078374004</v>
      </c>
      <c r="S358" t="n" s="41817">
        <v>-0.05634287845388075</v>
      </c>
      <c r="T358" t="n" s="44048">
        <v>0.07831437229844553</v>
      </c>
      <c r="U358" t="n" s="46279">
        <v>-0.7194449345666161</v>
      </c>
      <c r="V358" s="48681" t="n">
        <v>-0.031032958198359606</v>
      </c>
      <c r="W358" t="n" s="51082">
        <v>0.07833483850730132</v>
      </c>
      <c r="X358" t="n" s="53483">
        <v>-0.3961578116417146</v>
      </c>
      <c r="Y358" t="n" s="55776">
        <v>0.7281153242945032</v>
      </c>
      <c r="Z358" t="n" s="58241">
        <v>0.7339929289627874</v>
      </c>
      <c r="AA358" t="n" s="60768">
        <v>0.0</v>
      </c>
      <c r="AB358" t="n" s="63298">
        <v>0.0</v>
      </c>
      <c r="AC358" t="n" s="65828">
        <v>0.10728383764404167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</row>
    <row r="359" spans="1:23" x14ac:dyDescent="0.25">
      <c r="A359" s="116" t="str">
        <f>IF(ISBLANK(TBL_DATA[[#This Row],[Row.names]]), "",   DATE(YEAR(TBL_DATA[[#This Row],[Row.names]]), MONTH(TBL_DATA[[#This Row],[Row.names]]), DAY(TBL_DATA[[#This Row],[Row.names]])))</f>
        <v/>
      </c>
      <c r="B359" s="559" t="s">
        <v>504</v>
      </c>
      <c r="C359" s="3090" t="s">
        <v>3035</v>
      </c>
      <c r="D359" s="5621" t="n">
        <v>0.0</v>
      </c>
      <c r="E359" s="8151" t="n">
        <v>-0.13569983797881302</v>
      </c>
      <c r="F359" s="10447" t="n">
        <v>-0.1917983579802418</v>
      </c>
      <c r="G359" s="12741" t="n">
        <v>0.4261714463384955</v>
      </c>
      <c r="H359" s="15035" t="n">
        <v>0.53605497066432</v>
      </c>
      <c r="I359" s="17329" t="n">
        <v>0.004885401815433991</v>
      </c>
      <c r="J359" s="19794" t="n">
        <v>-0.08509864908422349</v>
      </c>
      <c r="K359" s="22258" t="n">
        <v>0.8743691910449054</v>
      </c>
      <c r="L359" s="24722" t="n">
        <v>0.5400724522563314</v>
      </c>
      <c r="M359" s="27186" t="n">
        <v>0.004864203521366768</v>
      </c>
      <c r="N359" s="29651" t="n">
        <v>0.1138589820747634</v>
      </c>
      <c r="O359" s="32119" t="n">
        <v>0.08750358757962447</v>
      </c>
      <c r="P359" s="34649" t="n">
        <v>-0.13569983797881302</v>
      </c>
      <c r="Q359" s="37117" t="n">
        <v>-0.019640555540652634</v>
      </c>
      <c r="R359" s="39585" t="n">
        <v>-0.017229423265519465</v>
      </c>
      <c r="S359" s="41818" t="n">
        <v>-0.061425407180498715</v>
      </c>
      <c r="T359" s="44049" t="n">
        <v>0.07811240082380771</v>
      </c>
      <c r="U359" s="46280" t="n">
        <v>-0.7863720296992458</v>
      </c>
      <c r="V359" s="48682" t="n">
        <v>-0.03986110741857796</v>
      </c>
      <c r="W359" s="51083" t="n">
        <v>0.07805707403831295</v>
      </c>
      <c r="X359" t="n" s="53484">
        <v>-0.5106661748429466</v>
      </c>
      <c r="Y359" t="n" s="55777">
        <v>0.7321577498492521</v>
      </c>
      <c r="Z359" t="n" s="58242">
        <v>0.7348962186978046</v>
      </c>
      <c r="AA359" t="n" s="60769">
        <v>0.0</v>
      </c>
      <c r="AB359" t="n" s="63299">
        <v>0.0</v>
      </c>
      <c r="AC359" t="n" s="65829">
        <v>0.11579462296243055</v>
      </c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</row>
    <row r="360" spans="1:23" x14ac:dyDescent="0.25">
      <c r="A360" s="116" t="str">
        <f>IF(ISBLANK(TBL_DATA[[#This Row],[Row.names]]), "",   DATE(YEAR(TBL_DATA[[#This Row],[Row.names]]), MONTH(TBL_DATA[[#This Row],[Row.names]]), DAY(TBL_DATA[[#This Row],[Row.names]])))</f>
        <v/>
      </c>
      <c r="B360" s="560" t="s">
        <v>505</v>
      </c>
      <c r="C360" s="3091" t="s">
        <v>3036</v>
      </c>
      <c r="D360" s="5622" t="n">
        <v>0.0058004640371229765</v>
      </c>
      <c r="E360" s="8152" t="n">
        <v>-0.13068649597172954</v>
      </c>
      <c r="F360" s="10448" t="n">
        <v>-0.18048506244626172</v>
      </c>
      <c r="G360" s="12742" t="n">
        <v>0.4303266775877508</v>
      </c>
      <c r="H360" s="15036" t="n">
        <v>0.5434993894571475</v>
      </c>
      <c r="I360" s="17330" t="n">
        <v>0.004875142557713455</v>
      </c>
      <c r="J360" s="19795" t="n">
        <v>-0.06893615741688364</v>
      </c>
      <c r="K360" s="22259" t="n">
        <v>0.8852439271242337</v>
      </c>
      <c r="L360" s="24723" t="n">
        <v>0.5489188794440294</v>
      </c>
      <c r="M360" s="27187" t="n">
        <v>0.004846117765331084</v>
      </c>
      <c r="N360" s="29652" t="n">
        <v>0.11454256620266624</v>
      </c>
      <c r="O360" s="32120" t="n">
        <v>0.08750358757962447</v>
      </c>
      <c r="P360" s="34650" t="n">
        <v>-0.13068649597172954</v>
      </c>
      <c r="Q360" s="37118" t="n">
        <v>-0.01967995608065839</v>
      </c>
      <c r="R360" s="39586" t="n">
        <v>-0.017254347901002616</v>
      </c>
      <c r="S360" s="41819" t="n">
        <v>-0.06382047312185968</v>
      </c>
      <c r="T360" s="44050" t="n">
        <v>0.07808624421614246</v>
      </c>
      <c r="U360" s="46281" t="n">
        <v>-0.8173075009883279</v>
      </c>
      <c r="V360" s="48683" t="n">
        <v>-0.03997284904407228</v>
      </c>
      <c r="W360" s="51084" t="n">
        <v>0.07805661379805426</v>
      </c>
      <c r="X360" t="n" s="53485">
        <v>-0.5121007317520696</v>
      </c>
      <c r="Y360" t="n" s="55778">
        <v>0.737224110740518</v>
      </c>
      <c r="Z360" t="n" s="58243">
        <v>0.7408905988363123</v>
      </c>
      <c r="AA360" t="n" s="60770">
        <v>0.0</v>
      </c>
      <c r="AB360" t="n" s="63300">
        <v>0.0</v>
      </c>
      <c r="AC360" t="n" s="65830">
        <v>0.11106701454591181</v>
      </c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</row>
    <row r="361" spans="1:23" x14ac:dyDescent="0.25">
      <c r="A361" s="116" t="str">
        <f>IF(ISBLANK(TBL_DATA[[#This Row],[Row.names]]), "",   DATE(YEAR(TBL_DATA[[#This Row],[Row.names]]), MONTH(TBL_DATA[[#This Row],[Row.names]]), DAY(TBL_DATA[[#This Row],[Row.names]])))</f>
        <v/>
      </c>
      <c r="B361" s="561" t="s">
        <v>506</v>
      </c>
      <c r="C361" s="3092" t="s">
        <v>3037</v>
      </c>
      <c r="D361" s="5623" t="n">
        <v>-0.0023068050749711633</v>
      </c>
      <c r="E361" s="8153" t="n">
        <v>-0.13269183277456298</v>
      </c>
      <c r="F361" s="10449" t="n">
        <v>-0.1823843781182508</v>
      </c>
      <c r="G361" s="12743" t="n">
        <v>0.43072172038354395</v>
      </c>
      <c r="H361" s="15037" t="n">
        <v>0.5434520401369166</v>
      </c>
      <c r="I361" s="17331" t="n">
        <v>0.004877251255303881</v>
      </c>
      <c r="J361" s="19796" t="n">
        <v>-0.07127565170386096</v>
      </c>
      <c r="K361" s="22260" t="n">
        <v>0.8866796853121518</v>
      </c>
      <c r="L361" s="24724" t="n">
        <v>0.5482095505147372</v>
      </c>
      <c r="M361" s="27188" t="n">
        <v>0.004851772727957567</v>
      </c>
      <c r="N361" s="29653" t="n">
        <v>0.11458616810505677</v>
      </c>
      <c r="O361" s="32121" t="n">
        <v>0.08762512903226255</v>
      </c>
      <c r="P361" s="34651" t="n">
        <v>-0.13269183277456298</v>
      </c>
      <c r="Q361" s="37119" t="n">
        <v>-0.019723834144845343</v>
      </c>
      <c r="R361" s="39587" t="n">
        <v>-0.017297302630445172</v>
      </c>
      <c r="S361" s="41820" t="n">
        <v>-0.06257253509783511</v>
      </c>
      <c r="T361" s="44051" t="n">
        <v>0.07803274867946203</v>
      </c>
      <c r="U361" s="46282" t="n">
        <v>-0.8018753171808237</v>
      </c>
      <c r="V361" s="48684" t="n">
        <v>-0.041686497220957075</v>
      </c>
      <c r="W361" s="51085" t="n">
        <v>0.0781129621234562</v>
      </c>
      <c r="X361" t="n" s="53486">
        <v>-0.5336693947807571</v>
      </c>
      <c r="Y361" t="n" s="55779">
        <v>0.7371919967938587</v>
      </c>
      <c r="Z361" t="n" s="58244">
        <v>0.7404117439065491</v>
      </c>
      <c r="AA361" t="n" s="60771">
        <v>0.0</v>
      </c>
      <c r="AB361" t="n" s="63301">
        <v>0.0</v>
      </c>
      <c r="AC361" t="n" s="65831">
        <v>0.10976431059803625</v>
      </c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</row>
    <row r="362" spans="1:23" x14ac:dyDescent="0.25">
      <c r="A362" s="116" t="str">
        <f>IF(ISBLANK(TBL_DATA[[#This Row],[Row.names]]), "",   DATE(YEAR(TBL_DATA[[#This Row],[Row.names]]), MONTH(TBL_DATA[[#This Row],[Row.names]]), DAY(TBL_DATA[[#This Row],[Row.names]])))</f>
        <v/>
      </c>
      <c r="B362" s="562" t="s">
        <v>507</v>
      </c>
      <c r="C362" s="3093" t="s">
        <v>3038</v>
      </c>
      <c r="D362" s="5624" t="n">
        <v>0.0</v>
      </c>
      <c r="E362" s="8154" t="n">
        <v>-0.13269183277456298</v>
      </c>
      <c r="F362" s="10450" t="n">
        <v>-0.1645874277619993</v>
      </c>
      <c r="G362" s="12744" t="n">
        <v>0.4294288185471094</v>
      </c>
      <c r="H362" s="15038" t="n">
        <v>0.5426217555042296</v>
      </c>
      <c r="I362" s="17332" t="n">
        <v>0.004876401806335145</v>
      </c>
      <c r="J362" s="19797" t="n">
        <v>-0.037463794129444894</v>
      </c>
      <c r="K362" s="22261" t="n">
        <v>0.8851082221121491</v>
      </c>
      <c r="L362" s="24725" t="n">
        <v>0.5496258566517026</v>
      </c>
      <c r="M362" s="27189" t="n">
        <v>0.004838920158556358</v>
      </c>
      <c r="N362" s="29654" t="n">
        <v>0.11446217715009317</v>
      </c>
      <c r="O362" s="32122" t="n">
        <v>0.08737228203411947</v>
      </c>
      <c r="P362" s="34652" t="n">
        <v>-0.13269183277456298</v>
      </c>
      <c r="Q362" s="37120" t="n">
        <v>-0.019650390107669672</v>
      </c>
      <c r="R362" s="39588" t="n">
        <v>-0.017226484285049713</v>
      </c>
      <c r="S362" s="41821" t="n">
        <v>-0.060023432003639576</v>
      </c>
      <c r="T362" s="44052" t="n">
        <v>0.078084141845981</v>
      </c>
      <c r="U362" s="46283" t="n">
        <v>-0.7687019487520819</v>
      </c>
      <c r="V362" s="48685" t="n">
        <v>-0.03407160620631422</v>
      </c>
      <c r="W362" s="51086" t="n">
        <v>0.07833146532869341</v>
      </c>
      <c r="X362" t="n" s="53487">
        <v>-0.4349670475758805</v>
      </c>
      <c r="Y362" t="n" s="55780">
        <v>0.7366286415177118</v>
      </c>
      <c r="Z362" t="n" s="58245">
        <v>0.7413675584025124</v>
      </c>
      <c r="AA362" t="n" s="60772">
        <v>0.0</v>
      </c>
      <c r="AB362" t="n" s="63302">
        <v>0.0</v>
      </c>
      <c r="AC362" t="n" s="65832">
        <v>0.105752234705116</v>
      </c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</row>
    <row r="363" spans="1:23" x14ac:dyDescent="0.25">
      <c r="A363" s="116" t="str">
        <f>IF(ISBLANK(TBL_DATA[[#This Row],[Row.names]]), "",   DATE(YEAR(TBL_DATA[[#This Row],[Row.names]]), MONTH(TBL_DATA[[#This Row],[Row.names]]), DAY(TBL_DATA[[#This Row],[Row.names]])))</f>
        <v/>
      </c>
      <c r="B363" s="563" t="s">
        <v>508</v>
      </c>
      <c r="C363" s="3094" t="s">
        <v>3039</v>
      </c>
      <c r="D363" s="5625" t="n">
        <v>0.0</v>
      </c>
      <c r="E363" s="8155" t="n">
        <v>-0.13269183277456298</v>
      </c>
      <c r="F363" s="10451" t="n">
        <v>-0.16986760454213434</v>
      </c>
      <c r="G363" s="12745" t="n">
        <v>0.42890173025090444</v>
      </c>
      <c r="H363" s="15039" t="n">
        <v>0.5421432724019276</v>
      </c>
      <c r="I363" s="17333" t="n">
        <v>0.004873169607643291</v>
      </c>
      <c r="J363" s="19798" t="n">
        <v>-0.036722891645921574</v>
      </c>
      <c r="K363" s="22262" t="n">
        <v>0.884519319844205</v>
      </c>
      <c r="L363" s="24726" t="n">
        <v>0.5484800134780126</v>
      </c>
      <c r="M363" s="27190" t="n">
        <v>0.004839329758956501</v>
      </c>
      <c r="N363" s="29655" t="n">
        <v>0.11432652349144047</v>
      </c>
      <c r="O363" s="32123" t="n">
        <v>0.08737228203411947</v>
      </c>
      <c r="P363" s="34653" t="n">
        <v>-0.13269183277456298</v>
      </c>
      <c r="Q363" s="37121" t="n">
        <v>-0.019663108930568152</v>
      </c>
      <c r="R363" s="39589" t="n">
        <v>-0.017242075774721227</v>
      </c>
      <c r="S363" s="41822" t="n">
        <v>-0.0654427008312809</v>
      </c>
      <c r="T363" s="44053" t="n">
        <v>0.07802495860193172</v>
      </c>
      <c r="U363" s="46284" t="n">
        <v>-0.8387406030569902</v>
      </c>
      <c r="V363" s="48686" t="n">
        <v>-0.034591279331959046</v>
      </c>
      <c r="W363" s="51087" t="n">
        <v>0.07832517816175785</v>
      </c>
      <c r="X363" t="n" s="53488">
        <v>-0.4416367781573485</v>
      </c>
      <c r="Y363" t="n" s="55781">
        <v>0.7363037908376728</v>
      </c>
      <c r="Z363" t="n" s="58246">
        <v>0.7405943650055762</v>
      </c>
      <c r="AA363" t="n" s="60773">
        <v>0.0</v>
      </c>
      <c r="AB363" t="n" s="63303">
        <v>0.0</v>
      </c>
      <c r="AC363" t="n" s="65833">
        <v>0.10143476190738125</v>
      </c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</row>
    <row r="364" spans="1:23" x14ac:dyDescent="0.25">
      <c r="A364" s="116" t="str">
        <f>IF(ISBLANK(TBL_DATA[[#This Row],[Row.names]]), "",   DATE(YEAR(TBL_DATA[[#This Row],[Row.names]]), MONTH(TBL_DATA[[#This Row],[Row.names]]), DAY(TBL_DATA[[#This Row],[Row.names]])))</f>
        <v/>
      </c>
      <c r="B364" s="564" t="s">
        <v>509</v>
      </c>
      <c r="C364" s="3095" t="s">
        <v>3040</v>
      </c>
      <c r="D364" s="5626" t="n">
        <v>0.008092485549132888</v>
      </c>
      <c r="E364" s="8156" t="n">
        <v>-0.12567315396464618</v>
      </c>
      <c r="F364" s="10452" t="n">
        <v>-0.1671279258169709</v>
      </c>
      <c r="G364" s="12746" t="n">
        <v>0.43324756464543734</v>
      </c>
      <c r="H364" s="15040" t="n">
        <v>0.5482171709801197</v>
      </c>
      <c r="I364" s="17334" t="n">
        <v>0.004885660185079444</v>
      </c>
      <c r="J364" s="19799" t="n">
        <v>-0.03459533068938225</v>
      </c>
      <c r="K364" s="22263" t="n">
        <v>0.8873556964626607</v>
      </c>
      <c r="L364" s="24727" t="n">
        <v>0.5565367742565701</v>
      </c>
      <c r="M364" s="27191" t="n">
        <v>0.0048404663187597945</v>
      </c>
      <c r="N364" s="29656" t="n">
        <v>0.11538747425158671</v>
      </c>
      <c r="O364" s="32124" t="n">
        <v>0.08737228203411947</v>
      </c>
      <c r="P364" s="34654" t="n">
        <v>-0.12567315396464618</v>
      </c>
      <c r="Q364" s="37122" t="n">
        <v>-0.019764214658972077</v>
      </c>
      <c r="R364" s="39590" t="n">
        <v>-0.017320714302264038</v>
      </c>
      <c r="S364" s="41823" t="n">
        <v>-0.06068277472873196</v>
      </c>
      <c r="T364" s="44054" t="n">
        <v>0.07820804653538721</v>
      </c>
      <c r="U364" s="46285" t="n">
        <v>-0.775914722550633</v>
      </c>
      <c r="V364" s="48687" t="n">
        <v>-0.03609251587234641</v>
      </c>
      <c r="W364" s="51088" t="n">
        <v>0.07830486824381434</v>
      </c>
      <c r="X364" t="n" s="53489">
        <v>-0.4609230138791214</v>
      </c>
      <c r="Y364" t="n" s="55782">
        <v>0.740416889988417</v>
      </c>
      <c r="Z364" t="n" s="58247">
        <v>0.7460139236345192</v>
      </c>
      <c r="AA364" t="n" s="60774">
        <v>0.0</v>
      </c>
      <c r="AB364" t="n" s="63304">
        <v>0.0</v>
      </c>
      <c r="AC364" t="n" s="65834">
        <v>0.0972936207520401</v>
      </c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</row>
    <row r="365" spans="1:23" x14ac:dyDescent="0.25">
      <c r="A365" s="116" t="str">
        <f>IF(ISBLANK(TBL_DATA[[#This Row],[Row.names]]), "",   DATE(YEAR(TBL_DATA[[#This Row],[Row.names]]), MONTH(TBL_DATA[[#This Row],[Row.names]]), DAY(TBL_DATA[[#This Row],[Row.names]])))</f>
        <v/>
      </c>
      <c r="B365" s="565" t="s">
        <v>510</v>
      </c>
      <c r="C365" s="3096" t="s">
        <v>3041</v>
      </c>
      <c r="D365" s="5627" t="n">
        <v>-0.005733944954128489</v>
      </c>
      <c r="E365" s="8157" t="n">
        <v>-0.13068649597172965</v>
      </c>
      <c r="F365" s="10453" t="n">
        <v>-0.1839249979683365</v>
      </c>
      <c r="G365" s="12747" t="n">
        <v>0.4368320538370678</v>
      </c>
      <c r="H365" s="15041" t="n">
        <v>0.5452181560720676</v>
      </c>
      <c r="I365" s="17335" t="n">
        <v>0.004903393518948983</v>
      </c>
      <c r="J365" s="19800" t="n">
        <v>-0.046935858602326186</v>
      </c>
      <c r="K365" s="22264" t="n">
        <v>0.8869413469079491</v>
      </c>
      <c r="L365" s="24728" t="n">
        <v>0.5514150544454458</v>
      </c>
      <c r="M365" s="27192" t="n">
        <v>0.004869871894207847</v>
      </c>
      <c r="N365" s="29657" t="n">
        <v>0.11542382441552257</v>
      </c>
      <c r="O365" s="32125" t="n">
        <v>0.08742460464606326</v>
      </c>
      <c r="P365" s="34655" t="n">
        <v>-0.13068649597172965</v>
      </c>
      <c r="Q365" s="37123" t="n">
        <v>-0.0197734907268801</v>
      </c>
      <c r="R365" s="39591" t="n">
        <v>-0.01732922060171045</v>
      </c>
      <c r="S365" s="41824" t="n">
        <v>-0.07311396005408</v>
      </c>
      <c r="T365" s="44055" t="n">
        <v>0.07833229836364017</v>
      </c>
      <c r="U365" s="46286" t="n">
        <v>-0.9333820350152985</v>
      </c>
      <c r="V365" s="48688" t="n">
        <v>-0.045484732048687415</v>
      </c>
      <c r="W365" s="51089" t="n">
        <v>0.07854246085048897</v>
      </c>
      <c r="X365" t="n" s="53490">
        <v>-0.5791100960698286</v>
      </c>
      <c r="Y365" t="n" s="55783">
        <v>0.7383888921646016</v>
      </c>
      <c r="Z365" t="n" s="58248">
        <v>0.7425732653721421</v>
      </c>
      <c r="AA365" t="n" s="60775">
        <v>0.0</v>
      </c>
      <c r="AB365" t="n" s="63305">
        <v>0.0</v>
      </c>
      <c r="AC365" t="n" s="65835">
        <v>0.10029011745616317</v>
      </c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</row>
    <row r="366" spans="1:23" x14ac:dyDescent="0.25">
      <c r="A366" s="116" t="str">
        <f>IF(ISBLANK(TBL_DATA[[#This Row],[Row.names]]), "",   DATE(YEAR(TBL_DATA[[#This Row],[Row.names]]), MONTH(TBL_DATA[[#This Row],[Row.names]]), DAY(TBL_DATA[[#This Row],[Row.names]])))</f>
        <v/>
      </c>
      <c r="B366" s="566" t="s">
        <v>511</v>
      </c>
      <c r="C366" s="3097" t="s">
        <v>3042</v>
      </c>
      <c r="D366" s="5628" t="n">
        <v>-0.0011534025374855261</v>
      </c>
      <c r="E366" s="8158" t="n">
        <v>-0.13168916437314626</v>
      </c>
      <c r="F366" s="10454" t="n">
        <v>-0.19062951622076407</v>
      </c>
      <c r="G366" s="12748" t="n">
        <v>0.4346997252441915</v>
      </c>
      <c r="H366" s="15042" t="n">
        <v>0.5415690633176616</v>
      </c>
      <c r="I366" s="17336" t="n">
        <v>0.004923058195704666</v>
      </c>
      <c r="J366" s="19801" t="n">
        <v>-0.0615594339494312</v>
      </c>
      <c r="K366" s="22265" t="n">
        <v>0.8792934105832094</v>
      </c>
      <c r="L366" s="24729" t="n">
        <v>0.5457629099817963</v>
      </c>
      <c r="M366" s="27193" t="n">
        <v>0.004900487742024687</v>
      </c>
      <c r="N366" s="29658" t="n">
        <v>0.1154245741963138</v>
      </c>
      <c r="O366" s="32126" t="n">
        <v>0.0874550332866804</v>
      </c>
      <c r="P366" s="34656" t="n">
        <v>-0.13168916437314626</v>
      </c>
      <c r="Q366" s="37124" t="n">
        <v>-0.019791923583332413</v>
      </c>
      <c r="R366" s="39592" t="n">
        <v>-0.01734763758044603</v>
      </c>
      <c r="S366" s="41825" t="n">
        <v>-0.08268277919479361</v>
      </c>
      <c r="T366" s="44056" t="n">
        <v>0.07857953794195789</v>
      </c>
      <c r="U366" s="46287" t="n">
        <v>-1.052217681094874</v>
      </c>
      <c r="V366" s="48689" t="n">
        <v>-0.0506435544663123</v>
      </c>
      <c r="W366" s="51090" t="n">
        <v>0.07877040096956561</v>
      </c>
      <c r="X366" t="n" s="53491">
        <v>-0.6429261987111042</v>
      </c>
      <c r="Y366" t="n" s="55784">
        <v>0.7359137607883559</v>
      </c>
      <c r="Z366" t="n" s="58249">
        <v>0.7387576801508032</v>
      </c>
      <c r="AA366" t="n" s="60776">
        <v>0.0</v>
      </c>
      <c r="AB366" t="n" s="63306">
        <v>0.0</v>
      </c>
      <c r="AC366" t="n" s="65836">
        <v>0.09947831585303749</v>
      </c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</row>
    <row r="367" spans="1:23" x14ac:dyDescent="0.25">
      <c r="A367" s="116" t="str">
        <f>IF(ISBLANK(TBL_DATA[[#This Row],[Row.names]]), "",   DATE(YEAR(TBL_DATA[[#This Row],[Row.names]]), MONTH(TBL_DATA[[#This Row],[Row.names]]), DAY(TBL_DATA[[#This Row],[Row.names]])))</f>
        <v/>
      </c>
      <c r="B367" s="567" t="s">
        <v>512</v>
      </c>
      <c r="C367" s="3098" t="s">
        <v>3043</v>
      </c>
      <c r="D367" s="5629" t="n">
        <v>0.002309468822170757</v>
      </c>
      <c r="E367" s="8159" t="n">
        <v>-0.12968382757031305</v>
      </c>
      <c r="F367" s="10455" t="n">
        <v>-0.16485936894891018</v>
      </c>
      <c r="G367" s="12749" t="n">
        <v>0.4424027050613638</v>
      </c>
      <c r="H367" s="15043" t="n">
        <v>0.54167683583438</v>
      </c>
      <c r="I367" s="17337" t="n">
        <v>0.004917231811913791</v>
      </c>
      <c r="J367" s="19802" t="n">
        <v>-0.05694210197820504</v>
      </c>
      <c r="K367" s="22266" t="n">
        <v>0.8825383841475495</v>
      </c>
      <c r="L367" s="24730" t="n">
        <v>0.5453577696282325</v>
      </c>
      <c r="M367" s="27194" t="n">
        <v>0.004897446107731419</v>
      </c>
      <c r="N367" s="29659" t="n">
        <v>0.11530152442875305</v>
      </c>
      <c r="O367" s="32127" t="n">
        <v>0.0874550332866804</v>
      </c>
      <c r="P367" s="34657" t="n">
        <v>-0.12968382757031305</v>
      </c>
      <c r="Q367" s="37125" t="n">
        <v>-0.019787739713231625</v>
      </c>
      <c r="R367" s="39593" t="n">
        <v>-0.017346059471090747</v>
      </c>
      <c r="S367" s="41826" t="n">
        <v>-0.08829078743313556</v>
      </c>
      <c r="T367" s="44057" t="n">
        <v>0.07813243575388812</v>
      </c>
      <c r="U367" s="46288" t="n">
        <v>-1.1300145270172501</v>
      </c>
      <c r="V367" s="48690" t="n">
        <v>-0.062382368188720005</v>
      </c>
      <c r="W367" s="51091" t="n">
        <v>0.07829309928233462</v>
      </c>
      <c r="X367" t="n" s="53492">
        <v>-0.796779904749478</v>
      </c>
      <c r="Y367" t="n" s="55785">
        <v>0.7359869807505972</v>
      </c>
      <c r="Z367" t="n" s="58250">
        <v>0.7384834254255355</v>
      </c>
      <c r="AA367" t="n" s="60777">
        <v>0.0</v>
      </c>
      <c r="AB367" t="n" s="63307">
        <v>0.0</v>
      </c>
      <c r="AC367" t="n" s="65837">
        <v>0.09553593030281554</v>
      </c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</row>
    <row r="368" spans="1:23" x14ac:dyDescent="0.25">
      <c r="A368" s="116" t="str">
        <f>IF(ISBLANK(TBL_DATA[[#This Row],[Row.names]]), "",   DATE(YEAR(TBL_DATA[[#This Row],[Row.names]]), MONTH(TBL_DATA[[#This Row],[Row.names]]), DAY(TBL_DATA[[#This Row],[Row.names]])))</f>
        <v/>
      </c>
      <c r="B368" s="568" t="s">
        <v>513</v>
      </c>
      <c r="C368" s="3099" t="s">
        <v>3044</v>
      </c>
      <c r="D368" s="5630" t="n">
        <v>0.003456221198156806</v>
      </c>
      <c r="E368" s="8160" t="n">
        <v>-0.1266758223660629</v>
      </c>
      <c r="F368" s="10456" t="n">
        <v>-0.14826008535646384</v>
      </c>
      <c r="G368" s="12750" t="n">
        <v>0.43816334943635193</v>
      </c>
      <c r="H368" s="15044" t="n">
        <v>0.5311571918857448</v>
      </c>
      <c r="I368" s="17338" t="n">
        <v>0.004979763718485889</v>
      </c>
      <c r="J368" s="19803" t="n">
        <v>-0.04639858791888851</v>
      </c>
      <c r="K368" s="22267" t="n">
        <v>0.8845198876640972</v>
      </c>
      <c r="L368" s="24731" t="n">
        <v>0.5444380981188897</v>
      </c>
      <c r="M368" s="27195" t="n">
        <v>0.004908726172284091</v>
      </c>
      <c r="N368" s="29660" t="n">
        <v>0.11545038296036854</v>
      </c>
      <c r="O368" s="32128" t="n">
        <v>0.0874550332866804</v>
      </c>
      <c r="P368" s="34658" t="n">
        <v>-0.1266758223660629</v>
      </c>
      <c r="Q368" s="37126" t="n">
        <v>-0.019792867334708055</v>
      </c>
      <c r="R368" s="39594" t="n">
        <v>-0.017348034793087004</v>
      </c>
      <c r="S368" s="41827" t="n">
        <v>-0.0910065695905723</v>
      </c>
      <c r="T368" s="44058" t="n">
        <v>0.07778950849109213</v>
      </c>
      <c r="U368" s="46289" t="n">
        <v>-1.1699080165931848</v>
      </c>
      <c r="V368" s="48691" t="n">
        <v>-0.07182021606270028</v>
      </c>
      <c r="W368" s="51092" t="n">
        <v>0.07759629111467897</v>
      </c>
      <c r="X368" t="n" s="53493">
        <v>-0.9255624854100014</v>
      </c>
      <c r="Y368" t="n" s="55786">
        <v>0.7288053182337138</v>
      </c>
      <c r="Z368" t="n" s="58251">
        <v>0.7378604868936199</v>
      </c>
      <c r="AA368" t="n" s="60778">
        <v>0.0</v>
      </c>
      <c r="AB368" t="n" s="63308">
        <v>0.0</v>
      </c>
      <c r="AC368" t="n" s="65838">
        <v>0.09226531693154881</v>
      </c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</row>
    <row r="369" spans="1:23" x14ac:dyDescent="0.25">
      <c r="A369" s="116" t="str">
        <f>IF(ISBLANK(TBL_DATA[[#This Row],[Row.names]]), "",   DATE(YEAR(TBL_DATA[[#This Row],[Row.names]]), MONTH(TBL_DATA[[#This Row],[Row.names]]), DAY(TBL_DATA[[#This Row],[Row.names]])))</f>
        <v/>
      </c>
      <c r="B369" s="569" t="s">
        <v>514</v>
      </c>
      <c r="C369" s="3100" t="s">
        <v>3045</v>
      </c>
      <c r="D369" s="5631" t="n">
        <v>0.0</v>
      </c>
      <c r="E369" s="8161" t="n">
        <v>-0.1266758223660629</v>
      </c>
      <c r="F369" s="10457" t="n">
        <v>-0.15440324450261744</v>
      </c>
      <c r="G369" s="12751" t="n">
        <v>0.43753670584413745</v>
      </c>
      <c r="H369" s="15045" t="n">
        <v>0.5305763231638337</v>
      </c>
      <c r="I369" s="17339" t="n">
        <v>0.004982851217340199</v>
      </c>
      <c r="J369" s="19804" t="n">
        <v>-0.05615926720395281</v>
      </c>
      <c r="K369" s="22268" t="n">
        <v>0.8826528712032268</v>
      </c>
      <c r="L369" s="24732" t="n">
        <v>0.5434972317017064</v>
      </c>
      <c r="M369" s="27196" t="n">
        <v>0.004913796109650074</v>
      </c>
      <c r="N369" s="29661" t="n">
        <v>0.1154504672107364</v>
      </c>
      <c r="O369" s="32129" t="n">
        <v>0.08742704490261176</v>
      </c>
      <c r="P369" s="34659" t="n">
        <v>-0.1266758223660629</v>
      </c>
      <c r="Q369" s="37127" t="n">
        <v>-0.019775322721142657</v>
      </c>
      <c r="R369" s="39595" t="n">
        <v>-0.01733048839539551</v>
      </c>
      <c r="S369" s="41828" t="n">
        <v>-0.08661724912860236</v>
      </c>
      <c r="T369" s="44059" t="n">
        <v>0.0775790209183207</v>
      </c>
      <c r="U369" s="46290" t="n">
        <v>-1.1165035096253353</v>
      </c>
      <c r="V369" s="48692" t="n">
        <v>-0.06673213579210957</v>
      </c>
      <c r="W369" s="51093" t="n">
        <v>0.07734209193588303</v>
      </c>
      <c r="X369" t="n" s="53494">
        <v>-0.8628178281941331</v>
      </c>
      <c r="Y369" t="n" s="55787">
        <v>0.7284067017565349</v>
      </c>
      <c r="Z369" t="n" s="58252">
        <v>0.7372226473065694</v>
      </c>
      <c r="AA369" t="n" s="60779">
        <v>0.0</v>
      </c>
      <c r="AB369" t="n" s="63309">
        <v>0.0</v>
      </c>
      <c r="AC369" t="n" s="65839">
        <v>0.08991772158829366</v>
      </c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</row>
    <row r="370" spans="1:23" x14ac:dyDescent="0.25">
      <c r="A370" s="116" t="str">
        <f>IF(ISBLANK(TBL_DATA[[#This Row],[Row.names]]), "",   DATE(YEAR(TBL_DATA[[#This Row],[Row.names]]), MONTH(TBL_DATA[[#This Row],[Row.names]]), DAY(TBL_DATA[[#This Row],[Row.names]])))</f>
        <v/>
      </c>
      <c r="B370" s="570" t="s">
        <v>515</v>
      </c>
      <c r="C370" s="3101" t="s">
        <v>3046</v>
      </c>
      <c r="D370" s="5632" t="n">
        <v>-0.0022962112514353095</v>
      </c>
      <c r="E370" s="8162" t="n">
        <v>-0.12868115916889633</v>
      </c>
      <c r="F370" s="10458" t="n">
        <v>-0.1460758481677521</v>
      </c>
      <c r="G370" s="12752" t="n">
        <v>0.43563706249235673</v>
      </c>
      <c r="H370" s="15046" t="n">
        <v>0.529793758961986</v>
      </c>
      <c r="I370" s="17340" t="n">
        <v>0.004989074065412424</v>
      </c>
      <c r="J370" s="19805" t="n">
        <v>-0.05757785516150826</v>
      </c>
      <c r="K370" s="22269" t="n">
        <v>0.8830642362934685</v>
      </c>
      <c r="L370" s="24733" t="n">
        <v>0.5436574105290775</v>
      </c>
      <c r="M370" s="27197" t="n">
        <v>0.0049149743751885485</v>
      </c>
      <c r="N370" s="29662" t="n">
        <v>0.11549841572159147</v>
      </c>
      <c r="O370" s="32130" t="n">
        <v>0.08751955787807336</v>
      </c>
      <c r="P370" s="34660" t="n">
        <v>-0.12868115916889633</v>
      </c>
      <c r="Q370" s="37128" t="n">
        <v>-0.01980217848768314</v>
      </c>
      <c r="R370" s="39596" t="n">
        <v>-0.017356328781331316</v>
      </c>
      <c r="S370" s="41829" t="n">
        <v>-0.09452292590154254</v>
      </c>
      <c r="T370" s="44060" t="n">
        <v>0.07710980932359006</v>
      </c>
      <c r="U370" s="46291" t="n">
        <v>-1.225822327025588</v>
      </c>
      <c r="V370" s="48693" t="n">
        <v>-0.08163027985656535</v>
      </c>
      <c r="W370" s="51094" t="n">
        <v>0.0767138624399355</v>
      </c>
      <c r="X370" t="n" s="53495">
        <v>-1.0640877314772053</v>
      </c>
      <c r="Y370" t="n" s="55788">
        <v>0.7278693282190052</v>
      </c>
      <c r="Z370" t="n" s="58253">
        <v>0.7373312759737496</v>
      </c>
      <c r="AA370" t="n" s="60780">
        <v>0.0</v>
      </c>
      <c r="AB370" t="n" s="63310">
        <v>0.0</v>
      </c>
      <c r="AC370" t="n" s="65840">
        <v>0.08624696813726701</v>
      </c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</row>
    <row r="371" spans="1:23" x14ac:dyDescent="0.25">
      <c r="A371" s="116" t="str">
        <f>IF(ISBLANK(TBL_DATA[[#This Row],[Row.names]]), "",   DATE(YEAR(TBL_DATA[[#This Row],[Row.names]]), MONTH(TBL_DATA[[#This Row],[Row.names]]), DAY(TBL_DATA[[#This Row],[Row.names]])))</f>
        <v/>
      </c>
      <c r="B371" s="571" t="s">
        <v>516</v>
      </c>
      <c r="C371" s="3102" t="s">
        <v>3047</v>
      </c>
      <c r="D371" s="5633" t="n">
        <v>-0.0069044879171460405</v>
      </c>
      <c r="E371" s="8163" t="n">
        <v>-0.13469716957739641</v>
      </c>
      <c r="F371" s="10459" t="n">
        <v>-0.1589564139805476</v>
      </c>
      <c r="G371" s="12753" t="n">
        <v>0.4381821720318438</v>
      </c>
      <c r="H371" s="15047" t="n">
        <v>0.5319798948521204</v>
      </c>
      <c r="I371" s="17341" t="n">
        <v>0.005007217176408962</v>
      </c>
      <c r="J371" s="19806" t="n">
        <v>-0.07357332025528862</v>
      </c>
      <c r="K371" s="22270" t="n">
        <v>0.8885546441327064</v>
      </c>
      <c r="L371" s="24734" t="n">
        <v>0.5457018001183815</v>
      </c>
      <c r="M371" s="27198" t="n">
        <v>0.0049332676843494684</v>
      </c>
      <c r="N371" s="29663" t="n">
        <v>0.11618884747763436</v>
      </c>
      <c r="O371" s="32131" t="n">
        <v>0.08857451342282917</v>
      </c>
      <c r="P371" s="34661" t="n">
        <v>-0.13469716957739641</v>
      </c>
      <c r="Q371" s="37129" t="n">
        <v>-0.020009170749454255</v>
      </c>
      <c r="R371" s="39597" t="n">
        <v>-0.017548700129930386</v>
      </c>
      <c r="S371" s="41830" t="n">
        <v>-0.09330575683214759</v>
      </c>
      <c r="T371" s="44061" t="n">
        <v>0.07702430586741658</v>
      </c>
      <c r="U371" s="46292" t="n">
        <v>-1.211380690567424</v>
      </c>
      <c r="V371" s="48694" t="n">
        <v>-0.0813991868096744</v>
      </c>
      <c r="W371" s="51095" t="n">
        <v>0.07669568371229737</v>
      </c>
      <c r="X371" t="n" s="53496">
        <v>-1.0613268292257607</v>
      </c>
      <c r="Y371" t="n" s="55789">
        <v>0.7293695187297863</v>
      </c>
      <c r="Z371" t="n" s="58254">
        <v>0.7387163191092921</v>
      </c>
      <c r="AA371" t="n" s="60781">
        <v>0.0</v>
      </c>
      <c r="AB371" t="n" s="63311">
        <v>0.0</v>
      </c>
      <c r="AC371" t="n" s="65841">
        <v>0.08331685746720337</v>
      </c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</row>
    <row r="372" spans="1:23" x14ac:dyDescent="0.25">
      <c r="A372" s="116" t="str">
        <f>IF(ISBLANK(TBL_DATA[[#This Row],[Row.names]]), "",   DATE(YEAR(TBL_DATA[[#This Row],[Row.names]]), MONTH(TBL_DATA[[#This Row],[Row.names]]), DAY(TBL_DATA[[#This Row],[Row.names]])))</f>
        <v/>
      </c>
      <c r="B372" s="572" t="s">
        <v>517</v>
      </c>
      <c r="C372" s="3103" t="s">
        <v>3048</v>
      </c>
      <c r="D372" s="5634" t="n">
        <v>0.0011587485515642815</v>
      </c>
      <c r="E372" s="8164" t="n">
        <v>-0.1336945011759798</v>
      </c>
      <c r="F372" s="10460" t="n">
        <v>-0.14735634449920743</v>
      </c>
      <c r="G372" s="12754" t="n">
        <v>0.4395505842282815</v>
      </c>
      <c r="H372" s="15048" t="n">
        <v>0.5338641437620073</v>
      </c>
      <c r="I372" s="17342" t="n">
        <v>0.004999392588258353</v>
      </c>
      <c r="J372" s="19807" t="n">
        <v>-0.06009067504713128</v>
      </c>
      <c r="K372" s="22271" t="n">
        <v>0.894079328285477</v>
      </c>
      <c r="L372" s="24735" t="n">
        <v>0.5501283633461327</v>
      </c>
      <c r="M372" s="27199" t="n">
        <v>0.004911399852369179</v>
      </c>
      <c r="N372" s="29664" t="n">
        <v>0.11624151373092931</v>
      </c>
      <c r="O372" s="32132" t="n">
        <v>0.0885466945298359</v>
      </c>
      <c r="P372" s="34662" t="n">
        <v>-0.1336945011759798</v>
      </c>
      <c r="Q372" s="37130" t="n">
        <v>-0.019981932628265565</v>
      </c>
      <c r="R372" s="39598" t="n">
        <v>-0.017520346722966124</v>
      </c>
      <c r="S372" s="41831" t="n">
        <v>-0.08323672379455938</v>
      </c>
      <c r="T372" s="44062" t="n">
        <v>0.07673159177753279</v>
      </c>
      <c r="U372" s="46293" t="n">
        <v>-1.0847777540688437</v>
      </c>
      <c r="V372" s="48695" t="n">
        <v>-0.07807457071262325</v>
      </c>
      <c r="W372" s="51096" t="n">
        <v>0.07664827817328806</v>
      </c>
      <c r="X372" t="n" s="53497">
        <v>-1.0186082789245519</v>
      </c>
      <c r="Y372" t="n" s="55790">
        <v>0.7306600740166437</v>
      </c>
      <c r="Z372" t="n" s="58255">
        <v>0.7417063862109673</v>
      </c>
      <c r="AA372" t="n" s="60782">
        <v>0.0</v>
      </c>
      <c r="AB372" t="n" s="63312">
        <v>0.0</v>
      </c>
      <c r="AC372" t="n" s="65842">
        <v>0.08557392532133838</v>
      </c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</row>
    <row r="373" spans="1:23" x14ac:dyDescent="0.25">
      <c r="A373" s="116" t="str">
        <f>IF(ISBLANK(TBL_DATA[[#This Row],[Row.names]]), "",   DATE(YEAR(TBL_DATA[[#This Row],[Row.names]]), MONTH(TBL_DATA[[#This Row],[Row.names]]), DAY(TBL_DATA[[#This Row],[Row.names]])))</f>
        <v/>
      </c>
      <c r="B373" s="573" t="s">
        <v>518</v>
      </c>
      <c r="C373" s="3104" t="s">
        <v>3049</v>
      </c>
      <c r="D373" s="5635" t="n">
        <v>0.0</v>
      </c>
      <c r="E373" s="8165" t="n">
        <v>-0.1336945011759798</v>
      </c>
      <c r="F373" s="10461" t="n">
        <v>-0.13004086522004976</v>
      </c>
      <c r="G373" s="12755" t="n">
        <v>0.4339543849280183</v>
      </c>
      <c r="H373" s="15049" t="n">
        <v>0.5258817662389471</v>
      </c>
      <c r="I373" s="17343" t="n">
        <v>0.0049739440999948875</v>
      </c>
      <c r="J373" s="19808" t="n">
        <v>-0.04117909119580232</v>
      </c>
      <c r="K373" s="22272" t="n">
        <v>0.8834281094472447</v>
      </c>
      <c r="L373" s="24736" t="n">
        <v>0.5496505862535873</v>
      </c>
      <c r="M373" s="27200" t="n">
        <v>0.0048476624546522195</v>
      </c>
      <c r="N373" s="29665" t="n">
        <v>0.11467211999512301</v>
      </c>
      <c r="O373" s="32133" t="n">
        <v>0.08625843212208341</v>
      </c>
      <c r="P373" s="34663" t="n">
        <v>-0.1336945011759798</v>
      </c>
      <c r="Q373" s="37131" t="n">
        <v>-0.019561812248361808</v>
      </c>
      <c r="R373" s="39599" t="n">
        <v>-0.017133460575617772</v>
      </c>
      <c r="S373" s="41832" t="n">
        <v>-0.08741637499286414</v>
      </c>
      <c r="T373" s="44063" t="n">
        <v>0.0766127005664829</v>
      </c>
      <c r="U373" s="46294" t="n">
        <v>-1.1410167550092565</v>
      </c>
      <c r="V373" s="48696" t="n">
        <v>-0.08494818766266066</v>
      </c>
      <c r="W373" s="51097" t="n">
        <v>0.07655060259698251</v>
      </c>
      <c r="X373" t="n" s="53498">
        <v>-1.1096997904757075</v>
      </c>
      <c r="Y373" t="n" s="55791">
        <v>0.725177058544289</v>
      </c>
      <c r="Z373" t="n" s="58256">
        <v>0.7413842365828851</v>
      </c>
      <c r="AA373" t="n" s="60783">
        <v>0.0</v>
      </c>
      <c r="AB373" t="n" s="63313">
        <v>0.0</v>
      </c>
      <c r="AC373" t="n" s="65843">
        <v>0.08227050610594518</v>
      </c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</row>
    <row r="374" spans="1:23" x14ac:dyDescent="0.25">
      <c r="A374" s="116" t="str">
        <f>IF(ISBLANK(TBL_DATA[[#This Row],[Row.names]]), "",   DATE(YEAR(TBL_DATA[[#This Row],[Row.names]]), MONTH(TBL_DATA[[#This Row],[Row.names]]), DAY(TBL_DATA[[#This Row],[Row.names]])))</f>
        <v/>
      </c>
      <c r="B374" s="574" t="s">
        <v>519</v>
      </c>
      <c r="C374" s="3105" t="s">
        <v>3050</v>
      </c>
      <c r="D374" s="5636" t="n">
        <v>-0.0057870370370370905</v>
      </c>
      <c r="E374" s="8166" t="n">
        <v>-0.13870784318306328</v>
      </c>
      <c r="F374" s="10462" t="n">
        <v>-0.13259462014030043</v>
      </c>
      <c r="G374" s="12756" t="n">
        <v>0.4151821607290789</v>
      </c>
      <c r="H374" s="15050" t="n">
        <v>0.5219942691379821</v>
      </c>
      <c r="I374" s="17344" t="n">
        <v>0.004960363852526159</v>
      </c>
      <c r="J374" s="19809" t="n">
        <v>-0.06326360931142305</v>
      </c>
      <c r="K374" s="22273" t="n">
        <v>0.8730649559064491</v>
      </c>
      <c r="L374" s="24737" t="n">
        <v>0.5601709883443413</v>
      </c>
      <c r="M374" s="27201" t="n">
        <v>0.004758158650778023</v>
      </c>
      <c r="N374" s="29666" t="n">
        <v>0.11389305770688063</v>
      </c>
      <c r="O374" s="32134" t="n">
        <v>0.08703146731402514</v>
      </c>
      <c r="P374" s="34664" t="n">
        <v>-0.13870784318306328</v>
      </c>
      <c r="Q374" s="37132" t="n">
        <v>-0.019648617163797063</v>
      </c>
      <c r="R374" s="39600" t="n">
        <v>-0.01723676328677622</v>
      </c>
      <c r="S374" s="41833" t="n">
        <v>-0.07448855928912923</v>
      </c>
      <c r="T374" s="44064" t="n">
        <v>0.07701797928451463</v>
      </c>
      <c r="U374" s="46295" t="n">
        <v>-0.9671580581718278</v>
      </c>
      <c r="V374" s="48697" t="n">
        <v>-0.07330905235296803</v>
      </c>
      <c r="W374" s="51098" t="n">
        <v>0.07642424193270525</v>
      </c>
      <c r="X374" t="n" s="53499">
        <v>-0.9592382011131981</v>
      </c>
      <c r="Y374" t="n" s="55792">
        <v>0.7224917086984333</v>
      </c>
      <c r="Z374" t="n" s="58257">
        <v>0.748445715028379</v>
      </c>
      <c r="AA374" t="n" s="60784">
        <v>0.0</v>
      </c>
      <c r="AB374" t="n" s="63314">
        <v>0.0</v>
      </c>
      <c r="AC374" t="n" s="65844">
        <v>0.07891210218100482</v>
      </c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</row>
    <row r="375" spans="1:23" x14ac:dyDescent="0.25">
      <c r="A375" s="116" t="str">
        <f>IF(ISBLANK(TBL_DATA[[#This Row],[Row.names]]), "",   DATE(YEAR(TBL_DATA[[#This Row],[Row.names]]), MONTH(TBL_DATA[[#This Row],[Row.names]]), DAY(TBL_DATA[[#This Row],[Row.names]])))</f>
        <v/>
      </c>
      <c r="B375" s="575" t="s">
        <v>520</v>
      </c>
      <c r="C375" s="3106" t="s">
        <v>3051</v>
      </c>
      <c r="D375" s="5637" t="n">
        <v>-0.004656577415599439</v>
      </c>
      <c r="E375" s="8167" t="n">
        <v>-0.14271851678872993</v>
      </c>
      <c r="F375" s="10463" t="n">
        <v>-0.159242362601835</v>
      </c>
      <c r="G375" s="12757" t="n">
        <v>0.4174172307138684</v>
      </c>
      <c r="H375" s="15051" t="n">
        <v>0.5104884407820948</v>
      </c>
      <c r="I375" s="17345" t="n">
        <v>0.005003738885009228</v>
      </c>
      <c r="J375" s="19810" t="n">
        <v>-0.07486077483101905</v>
      </c>
      <c r="K375" s="22274" t="n">
        <v>0.8786719119537587</v>
      </c>
      <c r="L375" s="24738" t="n">
        <v>0.5561592980749978</v>
      </c>
      <c r="M375" s="27202" t="n">
        <v>0.004764603064268982</v>
      </c>
      <c r="N375" s="29667" t="n">
        <v>0.11353073068665873</v>
      </c>
      <c r="O375" s="32135" t="n">
        <v>0.08650225784878252</v>
      </c>
      <c r="P375" s="34665" t="n">
        <v>-0.14271851678872993</v>
      </c>
      <c r="Q375" s="37133" t="n">
        <v>-0.01955612796403896</v>
      </c>
      <c r="R375" s="39601" t="n">
        <v>-0.017151946897337428</v>
      </c>
      <c r="S375" s="41834" t="n">
        <v>-0.08419069547242564</v>
      </c>
      <c r="T375" s="44065" t="n">
        <v>0.07747845885588339</v>
      </c>
      <c r="U375" s="46296" t="n">
        <v>-1.0866335845557742</v>
      </c>
      <c r="V375" s="48698" t="n">
        <v>-0.07571307701203134</v>
      </c>
      <c r="W375" s="51099" t="n">
        <v>0.0764742273315429</v>
      </c>
      <c r="X375" t="n" s="53500">
        <v>-0.9900469694683974</v>
      </c>
      <c r="Y375" t="n" s="55793">
        <v>0.7144847379630267</v>
      </c>
      <c r="Z375" t="n" s="58258">
        <v>0.745760885321158</v>
      </c>
      <c r="AA375" t="n" s="60785">
        <v>0.0</v>
      </c>
      <c r="AB375" t="n" s="63315">
        <v>0.0</v>
      </c>
      <c r="AC375" t="n" s="65845">
        <v>0.07989723413019992</v>
      </c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</row>
    <row r="376" spans="1:23" x14ac:dyDescent="0.25">
      <c r="A376" s="116" t="str">
        <f>IF(ISBLANK(TBL_DATA[[#This Row],[Row.names]]), "",   DATE(YEAR(TBL_DATA[[#This Row],[Row.names]]), MONTH(TBL_DATA[[#This Row],[Row.names]]), DAY(TBL_DATA[[#This Row],[Row.names]])))</f>
        <v/>
      </c>
      <c r="B376" s="576" t="s">
        <v>521</v>
      </c>
      <c r="C376" s="3107" t="s">
        <v>3052</v>
      </c>
      <c r="D376" s="5638" t="n">
        <v>0.0035087719298245723</v>
      </c>
      <c r="E376" s="8168" t="n">
        <v>-0.1397105115844799</v>
      </c>
      <c r="F376" s="10464" t="n">
        <v>-0.1302595739046024</v>
      </c>
      <c r="G376" s="12758" t="n">
        <v>0.42175819351055965</v>
      </c>
      <c r="H376" s="15052" t="n">
        <v>0.5277752530995172</v>
      </c>
      <c r="I376" s="17346" t="n">
        <v>0.004898019632374128</v>
      </c>
      <c r="J376" s="19811" t="n">
        <v>-0.07660473144513136</v>
      </c>
      <c r="K376" s="22275" t="n">
        <v>0.8625462423138119</v>
      </c>
      <c r="L376" s="24739" t="n">
        <v>0.5528055586230812</v>
      </c>
      <c r="M376" s="27203" t="n">
        <v>0.004766442393878383</v>
      </c>
      <c r="N376" s="29668" t="n">
        <v>0.11314787986714842</v>
      </c>
      <c r="O376" s="32136" t="n">
        <v>0.08544974953953614</v>
      </c>
      <c r="P376" s="34666" t="n">
        <v>-0.1397105115844799</v>
      </c>
      <c r="Q376" s="37134" t="n">
        <v>-0.019329898325393936</v>
      </c>
      <c r="R376" s="39602" t="n">
        <v>-0.016933824690804143</v>
      </c>
      <c r="S376" s="41835" t="n">
        <v>-0.09297759406143724</v>
      </c>
      <c r="T376" s="44066" t="n">
        <v>0.07714182146825595</v>
      </c>
      <c r="U376" s="46297" t="n">
        <v>-1.2052812896010985</v>
      </c>
      <c r="V376" s="48699" t="n">
        <v>-0.0916510153625213</v>
      </c>
      <c r="W376" s="51100" t="n">
        <v>0.07621508555646399</v>
      </c>
      <c r="X376" t="n" s="53501">
        <v>-1.2025311615588437</v>
      </c>
      <c r="Y376" t="n" s="55794">
        <v>0.7264814196519531</v>
      </c>
      <c r="Z376" t="n" s="58259">
        <v>0.7435089499280296</v>
      </c>
      <c r="AA376" t="n" s="60786">
        <v>0.0</v>
      </c>
      <c r="AB376" t="n" s="63316">
        <v>0.0</v>
      </c>
      <c r="AC376" t="n" s="65846">
        <v>0.07933178633826884</v>
      </c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</row>
    <row r="377" spans="1:23" x14ac:dyDescent="0.25">
      <c r="A377" s="116" t="str">
        <f>IF(ISBLANK(TBL_DATA[[#This Row],[Row.names]]), "",   DATE(YEAR(TBL_DATA[[#This Row],[Row.names]]), MONTH(TBL_DATA[[#This Row],[Row.names]]), DAY(TBL_DATA[[#This Row],[Row.names]])))</f>
        <v/>
      </c>
      <c r="B377" s="577" t="s">
        <v>522</v>
      </c>
      <c r="C377" s="3108" t="s">
        <v>3053</v>
      </c>
      <c r="D377" s="5639" t="n">
        <v>0.0</v>
      </c>
      <c r="E377" s="8169" t="n">
        <v>-0.1397105115844799</v>
      </c>
      <c r="F377" s="10465" t="n">
        <v>-0.1341187410090945</v>
      </c>
      <c r="G377" s="12759" t="n">
        <v>0.4279926131921159</v>
      </c>
      <c r="H377" s="15053" t="n">
        <v>0.5205866046915888</v>
      </c>
      <c r="I377" s="17347" t="n">
        <v>0.004891286298743049</v>
      </c>
      <c r="J377" s="19812" t="n">
        <v>-0.08764606054097468</v>
      </c>
      <c r="K377" s="22276" t="n">
        <v>0.8866330718928512</v>
      </c>
      <c r="L377" s="24740" t="n">
        <v>0.5499490493546941</v>
      </c>
      <c r="M377" s="27204" t="n">
        <v>0.004739132414149819</v>
      </c>
      <c r="N377" s="29669" t="n">
        <v>0.11214199347556758</v>
      </c>
      <c r="O377" s="32137" t="n">
        <v>0.08397604953460236</v>
      </c>
      <c r="P377" s="34667" t="n">
        <v>-0.1397105115844799</v>
      </c>
      <c r="Q377" s="37135" t="n">
        <v>-0.01903695544056586</v>
      </c>
      <c r="R377" s="39603" t="n">
        <v>-0.016662182937425368</v>
      </c>
      <c r="S377" s="41836" t="n">
        <v>-0.0957088552884191</v>
      </c>
      <c r="T377" s="44067" t="n">
        <v>0.07705615632980463</v>
      </c>
      <c r="U377" s="46298" t="n">
        <v>-1.242066303940465</v>
      </c>
      <c r="V377" s="48700" t="n">
        <v>-0.09122947020372485</v>
      </c>
      <c r="W377" s="51101" t="n">
        <v>0.07622058598671826</v>
      </c>
      <c r="X377" t="n" s="53502">
        <v>-1.1969137867769994</v>
      </c>
      <c r="Y377" t="n" s="55795">
        <v>0.7215168776207448</v>
      </c>
      <c r="Z377" t="n" s="58260">
        <v>0.7415854969959257</v>
      </c>
      <c r="AA377" t="n" s="60787">
        <v>0.0</v>
      </c>
      <c r="AB377" t="n" s="63317">
        <v>0.0</v>
      </c>
      <c r="AC377" t="n" s="65847">
        <v>0.07778788840006844</v>
      </c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</row>
    <row r="378" spans="1:23" x14ac:dyDescent="0.25">
      <c r="A378" s="116" t="str">
        <f>IF(ISBLANK(TBL_DATA[[#This Row],[Row.names]]), "",   DATE(YEAR(TBL_DATA[[#This Row],[Row.names]]), MONTH(TBL_DATA[[#This Row],[Row.names]]), DAY(TBL_DATA[[#This Row],[Row.names]])))</f>
        <v/>
      </c>
      <c r="B378" s="578" t="s">
        <v>523</v>
      </c>
      <c r="C378" s="3109" t="s">
        <v>3054</v>
      </c>
      <c r="D378" s="5640" t="n">
        <v>0.004662004662004504</v>
      </c>
      <c r="E378" s="8170" t="n">
        <v>-0.13569983797881324</v>
      </c>
      <c r="F378" s="10466" t="n">
        <v>-0.1161843290040977</v>
      </c>
      <c r="G378" s="12760" t="n">
        <v>0.42789574824487203</v>
      </c>
      <c r="H378" t="n" s="15054">
        <v>0.5075352048397612</v>
      </c>
      <c r="I378" t="n" s="17348">
        <v>0.0049424133719617805</v>
      </c>
      <c r="J378" t="n" s="19813">
        <v>-0.08831503453899492</v>
      </c>
      <c r="K378" s="22277" t="n">
        <v>0.9029160035809748</v>
      </c>
      <c r="L378" s="24741" t="n">
        <v>0.5473348165440554</v>
      </c>
      <c r="M378" s="27205" t="n">
        <v>0.004738490533222963</v>
      </c>
      <c r="N378" s="29670" t="n">
        <v>0.11180255836993507</v>
      </c>
      <c r="O378" s="32138" t="n">
        <v>0.08285893522234387</v>
      </c>
      <c r="P378" s="34668" t="n">
        <v>-0.13569983797881324</v>
      </c>
      <c r="Q378" s="37136" t="n">
        <v>-0.018798072554314003</v>
      </c>
      <c r="R378" s="39604" t="n">
        <v>-0.01643048809135787</v>
      </c>
      <c r="S378" t="n" s="41837">
        <v>-0.07623064221783993</v>
      </c>
      <c r="T378" t="n" s="44068">
        <v>0.07708210644673215</v>
      </c>
      <c r="U378" t="n" s="46299">
        <v>-0.9889538017557858</v>
      </c>
      <c r="V378" s="48701" t="n">
        <v>-0.077881762471534</v>
      </c>
      <c r="W378" t="n" s="51102">
        <v>0.07601960875907608</v>
      </c>
      <c r="X378" t="n" s="53503">
        <v>-1.0244957023964636</v>
      </c>
      <c r="Y378" t="n" s="55796">
        <v>0.7124150509638052</v>
      </c>
      <c r="Z378" t="n" s="58261">
        <v>0.7398208002915674</v>
      </c>
      <c r="AA378" t="n" s="60788">
        <v>0.0</v>
      </c>
      <c r="AB378" t="n" s="63318">
        <v>0.0</v>
      </c>
      <c r="AC378" t="n" s="65848">
        <v>0.074612584226077</v>
      </c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</row>
    <row r="379" spans="1:23" x14ac:dyDescent="0.25">
      <c r="A379" s="116" t="str">
        <f>IF(ISBLANK(TBL_DATA[[#This Row],[Row.names]]), "",   DATE(YEAR(TBL_DATA[[#This Row],[Row.names]]), MONTH(TBL_DATA[[#This Row],[Row.names]]), DAY(TBL_DATA[[#This Row],[Row.names]])))</f>
        <v/>
      </c>
      <c r="B379" s="579" t="s">
        <v>524</v>
      </c>
      <c r="C379" s="3110" t="s">
        <v>3055</v>
      </c>
      <c r="D379" s="5641" t="n">
        <v>0.013921113689095321</v>
      </c>
      <c r="E379" s="8171" t="n">
        <v>-0.12366781716181274</v>
      </c>
      <c r="F379" s="10467" t="n">
        <v>-0.10970907866473745</v>
      </c>
      <c r="G379" s="12761" t="n">
        <v>0.4336937107516593</v>
      </c>
      <c r="H379" s="15055" t="n">
        <v>0.5114815054199517</v>
      </c>
      <c r="I379" s="17349" t="n">
        <v>0.004992965527679368</v>
      </c>
      <c r="J379" s="19814" t="n">
        <v>-0.08062351212923913</v>
      </c>
      <c r="K379" s="22278" t="n">
        <v>0.913471468549458</v>
      </c>
      <c r="L379" s="24742" t="n">
        <v>0.5476013641582979</v>
      </c>
      <c r="M379" s="27206" t="n">
        <v>0.004804837516955356</v>
      </c>
      <c r="N379" s="29671" t="n">
        <v>0.11340137826805566</v>
      </c>
      <c r="O379" s="32139" t="n">
        <v>0.08285893522234387</v>
      </c>
      <c r="P379" s="34669" t="n">
        <v>-0.12366781716181274</v>
      </c>
      <c r="Q379" s="37137" t="n">
        <v>-0.019007033127432606</v>
      </c>
      <c r="R379" s="39605" t="n">
        <v>-0.016605591289430274</v>
      </c>
      <c r="S379" s="41838" t="n">
        <v>-0.059640568086563484</v>
      </c>
      <c r="T379" s="44069" t="n">
        <v>0.07796718140737974</v>
      </c>
      <c r="U379" s="46300" t="n">
        <v>-0.7649445190911877</v>
      </c>
      <c r="V379" s="48702" t="n">
        <v>-0.06003844586224516</v>
      </c>
      <c r="W379" s="51103" t="n">
        <v>0.077282924651038</v>
      </c>
      <c r="X379" t="n" s="53504">
        <v>-0.7768656030208708</v>
      </c>
      <c r="Y379" t="n" s="55797">
        <v>0.7151793519250621</v>
      </c>
      <c r="Z379" t="n" s="58262">
        <v>0.7400009217280056</v>
      </c>
      <c r="AA379" t="n" s="60789">
        <v>0.0</v>
      </c>
      <c r="AB379" t="n" s="63319">
        <v>0.0</v>
      </c>
      <c r="AC379" t="n" s="65849">
        <v>0.07467709451453394</v>
      </c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</row>
    <row r="380" spans="1:23" x14ac:dyDescent="0.25">
      <c r="A380" s="116" t="str">
        <f>IF(ISBLANK(TBL_DATA[[#This Row],[Row.names]]), "",   DATE(YEAR(TBL_DATA[[#This Row],[Row.names]]), MONTH(TBL_DATA[[#This Row],[Row.names]]), DAY(TBL_DATA[[#This Row],[Row.names]])))</f>
        <v/>
      </c>
      <c r="B380" s="580" t="s">
        <v>525</v>
      </c>
      <c r="C380" s="3111" t="s">
        <v>3056</v>
      </c>
      <c r="D380" s="5642" t="n">
        <v>0.004576659038901587</v>
      </c>
      <c r="E380" s="8172" t="n">
        <v>-0.1196571435561461</v>
      </c>
      <c r="F380" s="10468" t="n">
        <v>-0.09445887143280729</v>
      </c>
      <c r="G380" s="12762" t="n">
        <v>0.43341657564446695</v>
      </c>
      <c r="H380" s="15056" t="n">
        <v>0.5043622709793385</v>
      </c>
      <c r="I380" s="17350" t="n">
        <v>0.005009572106651534</v>
      </c>
      <c r="J380" s="19815" t="n">
        <v>-0.044712764177268105</v>
      </c>
      <c r="K380" s="22279" t="n">
        <v>0.9239090230220328</v>
      </c>
      <c r="L380" s="24743" t="n">
        <v>0.5674231906211574</v>
      </c>
      <c r="M380" s="27207" t="n">
        <v>0.0046800454361180955</v>
      </c>
      <c r="N380" s="29672" t="n">
        <v>0.11295844971198878</v>
      </c>
      <c r="O380" s="32140" t="n">
        <v>0.08173429567416853</v>
      </c>
      <c r="P380" s="34670" t="n">
        <v>-0.1196571435561461</v>
      </c>
      <c r="Q380" s="37138" t="n">
        <v>-0.018752636123428718</v>
      </c>
      <c r="R380" s="39606" t="n">
        <v>-0.016360573952428938</v>
      </c>
      <c r="S380" s="41839" t="n">
        <v>-0.0520750185830664</v>
      </c>
      <c r="T380" s="44070" t="n">
        <v>0.07808386967634734</v>
      </c>
      <c r="U380" s="46301" t="n">
        <v>-0.6669113454406657</v>
      </c>
      <c r="V380" s="48703" t="n">
        <v>-0.0592320242069484</v>
      </c>
      <c r="W380" s="51104" t="n">
        <v>0.0772940405463063</v>
      </c>
      <c r="X380" t="n" s="53505">
        <v>-0.7663207122865173</v>
      </c>
      <c r="Y380" t="n" s="55798">
        <v>0.7101846738555673</v>
      </c>
      <c r="Z380" t="n" s="58263">
        <v>0.7532749767655617</v>
      </c>
      <c r="AA380" t="n" s="60790">
        <v>0.0</v>
      </c>
      <c r="AB380" t="n" s="63320">
        <v>0.0</v>
      </c>
      <c r="AC380" t="n" s="65850">
        <v>0.09532802798256311</v>
      </c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</row>
    <row r="381" spans="1:23" x14ac:dyDescent="0.25">
      <c r="A381" s="116" t="str">
        <f>IF(ISBLANK(TBL_DATA[[#This Row],[Row.names]]), "",   DATE(YEAR(TBL_DATA[[#This Row],[Row.names]]), MONTH(TBL_DATA[[#This Row],[Row.names]]), DAY(TBL_DATA[[#This Row],[Row.names]])))</f>
        <v/>
      </c>
      <c r="B381" s="581" t="s">
        <v>526</v>
      </c>
      <c r="C381" s="3112" t="s">
        <v>3057</v>
      </c>
      <c r="D381" s="5643" t="n">
        <v>-0.001138952164009055</v>
      </c>
      <c r="E381" s="8173" t="n">
        <v>-0.1206598119575627</v>
      </c>
      <c r="F381" s="10469" t="n">
        <v>-0.06877371907838825</v>
      </c>
      <c r="G381" s="12763" t="n">
        <v>0.43553123877141187</v>
      </c>
      <c r="H381" s="15057" t="n">
        <v>0.5108020909309936</v>
      </c>
      <c r="I381" s="17351" t="n">
        <v>0.004973688928943641</v>
      </c>
      <c r="J381" s="19816" t="n">
        <v>-0.06254929957462252</v>
      </c>
      <c r="K381" s="22280" t="n">
        <v>0.9460079421688513</v>
      </c>
      <c r="L381" s="24744" t="n">
        <v>0.5766502147856349</v>
      </c>
      <c r="M381" s="27208" t="n">
        <v>0.004626856128655905</v>
      </c>
      <c r="N381" s="29673" t="n">
        <v>0.11288509268498904</v>
      </c>
      <c r="O381" s="32141" t="n">
        <v>0.08163843251373033</v>
      </c>
      <c r="P381" s="34671" t="n">
        <v>-0.1206598119575627</v>
      </c>
      <c r="Q381" s="37139" t="n">
        <v>-0.018722256994435436</v>
      </c>
      <c r="R381" s="39607" t="n">
        <v>-0.01633174826693378</v>
      </c>
      <c r="S381" s="41840" t="n">
        <v>-0.05207603391521354</v>
      </c>
      <c r="T381" s="44071" t="n">
        <v>0.07808023275143702</v>
      </c>
      <c r="U381" s="46302" t="n">
        <v>-0.6669554134270317</v>
      </c>
      <c r="V381" s="48704" t="n">
        <v>-0.05764242687178178</v>
      </c>
      <c r="W381" s="51105" t="n">
        <v>0.0773146076604173</v>
      </c>
      <c r="X381" t="n" s="53506">
        <v>-0.7455567403893447</v>
      </c>
      <c r="Y381" t="n" s="55799">
        <v>0.7147041982043995</v>
      </c>
      <c r="Z381" t="n" s="58264">
        <v>0.7593748842209853</v>
      </c>
      <c r="AA381" t="n" s="60791">
        <v>0.0</v>
      </c>
      <c r="AB381" t="n" s="63321">
        <v>0.0</v>
      </c>
      <c r="AC381" t="n" s="65851">
        <v>0.093804216697212</v>
      </c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</row>
    <row r="382" spans="1:23" x14ac:dyDescent="0.25">
      <c r="A382" s="116" t="str">
        <f>IF(ISBLANK(TBL_DATA[[#This Row],[Row.names]]), "",   DATE(YEAR(TBL_DATA[[#This Row],[Row.names]]), MONTH(TBL_DATA[[#This Row],[Row.names]]), DAY(TBL_DATA[[#This Row],[Row.names]])))</f>
        <v/>
      </c>
      <c r="B382" s="582" t="s">
        <v>527</v>
      </c>
      <c r="C382" s="3113" t="s">
        <v>3058</v>
      </c>
      <c r="D382" s="5644" t="n">
        <v>0.010262257696693311</v>
      </c>
      <c r="E382" s="8174" t="n">
        <v>-0.11163579634481247</v>
      </c>
      <c r="F382" s="10470" t="n">
        <v>-0.031128644815948125</v>
      </c>
      <c r="G382" s="12764" t="n">
        <v>0.4446016910254093</v>
      </c>
      <c r="H382" s="15058" t="n">
        <v>0.5245012603526921</v>
      </c>
      <c r="I382" s="17352" t="n">
        <v>0.00497219106252149</v>
      </c>
      <c r="J382" s="19817" t="n">
        <v>-0.023734377240660187</v>
      </c>
      <c r="K382" s="22281" t="n">
        <v>0.9632759595175626</v>
      </c>
      <c r="L382" s="24745" t="n">
        <v>0.5877462084661618</v>
      </c>
      <c r="M382" s="27209" t="n">
        <v>0.004629727745932907</v>
      </c>
      <c r="N382" s="29674" t="n">
        <v>0.11446517956684202</v>
      </c>
      <c r="O382" s="32142" t="n">
        <v>0.08134928146820103</v>
      </c>
      <c r="P382" s="34672" t="n">
        <v>-0.11163579634481247</v>
      </c>
      <c r="Q382" s="37140" t="n">
        <v>-0.01876805119601983</v>
      </c>
      <c r="R382" s="39608" t="n">
        <v>-0.016344081792786427</v>
      </c>
      <c r="S382" s="41841" t="n">
        <v>-0.030433863985178333</v>
      </c>
      <c r="T382" s="44072" t="n">
        <v>0.07790895244897748</v>
      </c>
      <c r="U382" s="46303" t="n">
        <v>-0.39063372088219833</v>
      </c>
      <c r="V382" s="48705" t="n">
        <v>-0.03504774739445837</v>
      </c>
      <c r="W382" s="51106" t="n">
        <v>0.07715665844113723</v>
      </c>
      <c r="X382" t="n" s="53507">
        <v>-0.4542413850283094</v>
      </c>
      <c r="Y382" t="n" s="55800">
        <v>0.7242245924799101</v>
      </c>
      <c r="Z382" t="n" s="58265">
        <v>0.766646077708718</v>
      </c>
      <c r="AA382" t="n" s="60792">
        <v>0.0</v>
      </c>
      <c r="AB382" t="n" s="63322">
        <v>0.0</v>
      </c>
      <c r="AC382" t="n" s="65852">
        <v>0.09009733588226826</v>
      </c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</row>
    <row r="383" spans="1:23" x14ac:dyDescent="0.25">
      <c r="A383" s="116" t="str">
        <f>IF(ISBLANK(TBL_DATA[[#This Row],[Row.names]]), "",   DATE(YEAR(TBL_DATA[[#This Row],[Row.names]]), MONTH(TBL_DATA[[#This Row],[Row.names]]), DAY(TBL_DATA[[#This Row],[Row.names]])))</f>
        <v/>
      </c>
      <c r="B383" s="583" t="s">
        <v>528</v>
      </c>
      <c r="C383" s="3114" t="s">
        <v>3059</v>
      </c>
      <c r="D383" s="5645" t="n">
        <v>-0.018058690744921058</v>
      </c>
      <c r="E383" s="8175" t="n">
        <v>-0.1276784907674795</v>
      </c>
      <c r="F383" s="10471" t="n">
        <v>-0.05654996146452318</v>
      </c>
      <c r="G383" s="12765" t="n">
        <v>0.4623165918259609</v>
      </c>
      <c r="H383" s="15059" t="n">
        <v>0.5376541774986794</v>
      </c>
      <c r="I383" s="17353" t="n">
        <v>0.005030097334752833</v>
      </c>
      <c r="J383" s="19818" t="n">
        <v>-0.0639908768294406</v>
      </c>
      <c r="K383" s="22282" t="n">
        <v>0.9911408394574666</v>
      </c>
      <c r="L383" s="24746" t="n">
        <v>0.5684809675171311</v>
      </c>
      <c r="M383" s="27210" t="n">
        <v>0.004859514671505937</v>
      </c>
      <c r="N383" s="29675" t="n">
        <v>0.11743382056831873</v>
      </c>
      <c r="O383" s="32143" t="n">
        <v>0.08534745410156114</v>
      </c>
      <c r="P383" s="34673" t="n">
        <v>-0.1276784907674795</v>
      </c>
      <c r="Q383" s="37141" t="n">
        <v>-0.01934867590737618</v>
      </c>
      <c r="R383" s="39609" t="n">
        <v>-0.016861841142082504</v>
      </c>
      <c r="S383" s="41842" t="n">
        <v>-0.046271444773328674</v>
      </c>
      <c r="T383" s="44073" t="n">
        <v>0.0784032004560973</v>
      </c>
      <c r="U383" s="46304" t="n">
        <v>-0.5901729075363301</v>
      </c>
      <c r="V383" s="48706" t="n">
        <v>-0.0599345857439868</v>
      </c>
      <c r="W383" s="51107" t="n">
        <v>0.07906230484053188</v>
      </c>
      <c r="X383" t="n" s="53508">
        <v>-0.7580677778730894</v>
      </c>
      <c r="Y383" t="n" s="55801">
        <v>0.7332490555729881</v>
      </c>
      <c r="Z383" t="n" s="58266">
        <v>0.7539767685526729</v>
      </c>
      <c r="AA383" t="n" s="60793">
        <v>0.0</v>
      </c>
      <c r="AB383" t="n" s="63323">
        <v>0.0</v>
      </c>
      <c r="AC383" t="n" s="65853">
        <v>0.09812295418626672</v>
      </c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</row>
    <row r="384" spans="1:23" x14ac:dyDescent="0.25">
      <c r="A384" s="116" t="str">
        <f>IF(ISBLANK(TBL_DATA[[#This Row],[Row.names]]), "",   DATE(YEAR(TBL_DATA[[#This Row],[Row.names]]), MONTH(TBL_DATA[[#This Row],[Row.names]]), DAY(TBL_DATA[[#This Row],[Row.names]])))</f>
        <v/>
      </c>
      <c r="B384" s="584" t="s">
        <v>529</v>
      </c>
      <c r="C384" s="3115" t="s">
        <v>3060</v>
      </c>
      <c r="D384" s="5646" t="n">
        <v>0.0011494252873565092</v>
      </c>
      <c r="E384" s="8176" t="n">
        <v>-0.12667582236606267</v>
      </c>
      <c r="F384" s="10472" t="n">
        <v>-0.015126656154690665</v>
      </c>
      <c r="G384" s="12766" t="n">
        <v>0.49466631857644716</v>
      </c>
      <c r="H384" s="15060" t="n">
        <v>0.5758967815686402</v>
      </c>
      <c r="I384" s="17354" t="n">
        <v>0.004818156919907592</v>
      </c>
      <c r="J384" s="19819" t="n">
        <v>-0.07354223760896628</v>
      </c>
      <c r="K384" s="22283" t="n">
        <v>0.994784481531291</v>
      </c>
      <c r="L384" s="24747" t="n">
        <v>0.5704842164303398</v>
      </c>
      <c r="M384" s="27211" t="n">
        <v>0.004848805011703844</v>
      </c>
      <c r="N384" s="29676" t="n">
        <v>0.11744794613045628</v>
      </c>
      <c r="O384" s="32144" t="n">
        <v>0.08534745410156114</v>
      </c>
      <c r="P384" s="34674" t="n">
        <v>-0.12667582236606267</v>
      </c>
      <c r="Q384" s="37142" t="n">
        <v>-0.019332783743174396</v>
      </c>
      <c r="R384" s="39610" t="n">
        <v>-0.01684564984821916</v>
      </c>
      <c r="S384" s="41843" t="n">
        <v>-0.055413183811479416</v>
      </c>
      <c r="T384" s="44074" t="n">
        <v>0.07798081009899514</v>
      </c>
      <c r="U384" s="46305" t="n">
        <v>-0.7106002584627351</v>
      </c>
      <c r="V384" s="48707" t="n">
        <v>-0.07207645004308372</v>
      </c>
      <c r="W384" s="51108" t="n">
        <v>0.07849532590488904</v>
      </c>
      <c r="X384" t="n" s="53509">
        <v>-0.9182260117044048</v>
      </c>
      <c r="Y384" t="n" s="55802">
        <v>0.7588786342812928</v>
      </c>
      <c r="Z384" t="n" s="58267">
        <v>0.7553040556162397</v>
      </c>
      <c r="AA384" t="n" s="60794">
        <v>0.0</v>
      </c>
      <c r="AB384" t="n" s="63324">
        <v>0.0</v>
      </c>
      <c r="AC384" t="n" s="65854">
        <v>0.12396752918764126</v>
      </c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</row>
    <row r="385" spans="1:23" x14ac:dyDescent="0.25">
      <c r="A385" s="116" t="str">
        <f>IF(ISBLANK(TBL_DATA[[#This Row],[Row.names]]), "",   DATE(YEAR(TBL_DATA[[#This Row],[Row.names]]), MONTH(TBL_DATA[[#This Row],[Row.names]]), DAY(TBL_DATA[[#This Row],[Row.names]])))</f>
        <v/>
      </c>
      <c r="B385" s="585" t="s">
        <v>530</v>
      </c>
      <c r="C385" s="3116" t="s">
        <v>3061</v>
      </c>
      <c r="D385" s="5647" t="n">
        <v>-0.012629161882893314</v>
      </c>
      <c r="E385" s="8177" t="n">
        <v>-0.13770517478164634</v>
      </c>
      <c r="F385" s="10473" t="n">
        <v>-0.03059227040473589</v>
      </c>
      <c r="G385" s="12767" t="n">
        <v>0.50610018922633</v>
      </c>
      <c r="H385" s="15061" t="n">
        <v>0.577018314705303</v>
      </c>
      <c r="I385" s="17355" t="n">
        <v>0.0049170960914997645</v>
      </c>
      <c r="J385" s="19820" t="n">
        <v>-0.09285899802272757</v>
      </c>
      <c r="K385" s="22284" t="n">
        <v>1.0136713577493566</v>
      </c>
      <c r="L385" s="24748" t="n">
        <v>0.575789189285416</v>
      </c>
      <c r="M385" s="27212" t="n">
        <v>0.004924235104628991</v>
      </c>
      <c r="N385" s="29677" t="n">
        <v>0.12001849713895801</v>
      </c>
      <c r="O385" s="32145" t="n">
        <v>0.08873272159489899</v>
      </c>
      <c r="P385" s="34675" t="n">
        <v>-0.13770517478164634</v>
      </c>
      <c r="Q385" s="37143" t="n">
        <v>-0.019906013518048635</v>
      </c>
      <c r="R385" s="39611" t="n">
        <v>-0.01736444440517264</v>
      </c>
      <c r="S385" s="41844" t="n">
        <v>-0.08017563511750636</v>
      </c>
      <c r="T385" s="44075" t="n">
        <v>0.07920308929215443</v>
      </c>
      <c r="U385" s="46306" t="n">
        <v>-1.0122791400442037</v>
      </c>
      <c r="V385" s="48708" t="n">
        <v>-0.09120914694440185</v>
      </c>
      <c r="W385" s="51109" t="n">
        <v>0.0791317040076322</v>
      </c>
      <c r="X385" t="n" s="53510">
        <v>-1.1526245780781468</v>
      </c>
      <c r="Y385" t="n" s="55803">
        <v>0.7596172159089754</v>
      </c>
      <c r="Z385" t="n" s="58268">
        <v>0.7588077419777791</v>
      </c>
      <c r="AA385" t="n" s="60795">
        <v>0.0</v>
      </c>
      <c r="AB385" t="n" s="63325">
        <v>0.0</v>
      </c>
      <c r="AC385" t="n" s="65855">
        <v>0.11903535805158616</v>
      </c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</row>
    <row r="386" spans="1:23" x14ac:dyDescent="0.25">
      <c r="A386" s="116" t="str">
        <f>IF(ISBLANK(TBL_DATA[[#This Row],[Row.names]]), "",   DATE(YEAR(TBL_DATA[[#This Row],[Row.names]]), MONTH(TBL_DATA[[#This Row],[Row.names]]), DAY(TBL_DATA[[#This Row],[Row.names]])))</f>
        <v/>
      </c>
      <c r="B386" s="586" t="s">
        <v>531</v>
      </c>
      <c r="C386" s="3117" t="s">
        <v>3062</v>
      </c>
      <c r="D386" s="5648" t="n">
        <v>0.008139534883720989</v>
      </c>
      <c r="E386" s="8178" t="n">
        <v>-0.13068649597172943</v>
      </c>
      <c r="F386" s="10474" t="n">
        <v>0.013787948803666294</v>
      </c>
      <c r="G386" s="12768" t="n">
        <v>0.5261164504191834</v>
      </c>
      <c r="H386" s="15062" t="n">
        <v>0.6090116809463977</v>
      </c>
      <c r="I386" s="17356" t="n">
        <v>0.004765553997975586</v>
      </c>
      <c r="J386" s="19821" t="n">
        <v>-0.0390571287439766</v>
      </c>
      <c r="K386" s="22285" t="n">
        <v>1.0978550863353853</v>
      </c>
      <c r="L386" s="24749" t="n">
        <v>0.6339752892449314</v>
      </c>
      <c r="M386" s="27213" t="n">
        <v>0.004610910649147683</v>
      </c>
      <c r="N386" s="29678" t="n">
        <v>0.12098506825129665</v>
      </c>
      <c r="O386" s="32146" t="n">
        <v>0.08860988005175044</v>
      </c>
      <c r="P386" s="34676" t="n">
        <v>-0.13068649597172943</v>
      </c>
      <c r="Q386" s="37144" t="n">
        <v>-0.019900758498431387</v>
      </c>
      <c r="R386" s="39612" t="n">
        <v>-0.01733872081326796</v>
      </c>
      <c r="S386" s="41845" t="n">
        <v>-0.06404101323146505</v>
      </c>
      <c r="T386" s="44076" t="n">
        <v>0.0788899874628698</v>
      </c>
      <c r="U386" s="46307" t="n">
        <v>-0.8117761872076156</v>
      </c>
      <c r="V386" s="48709" t="n">
        <v>-0.07162234909859888</v>
      </c>
      <c r="W386" s="51110" t="n">
        <v>0.07854287626681367</v>
      </c>
      <c r="X386" t="n" s="53511">
        <v>-0.9118885442302184</v>
      </c>
      <c r="Y386" t="n" s="55804">
        <v>0.7803920046658586</v>
      </c>
      <c r="Z386" t="n" s="58269">
        <v>0.7962256522148299</v>
      </c>
      <c r="AA386" t="n" s="60796">
        <v>0.0</v>
      </c>
      <c r="AB386" t="n" s="63326">
        <v>0.0</v>
      </c>
      <c r="AC386" t="n" s="65856">
        <v>0.12730393625738604</v>
      </c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</row>
    <row r="387" spans="1:23" x14ac:dyDescent="0.25">
      <c r="A387" s="116" t="str">
        <f>IF(ISBLANK(TBL_DATA[[#This Row],[Row.names]]), "",   DATE(YEAR(TBL_DATA[[#This Row],[Row.names]]), MONTH(TBL_DATA[[#This Row],[Row.names]]), DAY(TBL_DATA[[#This Row],[Row.names]])))</f>
        <v/>
      </c>
      <c r="B387" s="587" t="s">
        <v>532</v>
      </c>
      <c r="C387" s="3118" t="s">
        <v>3063</v>
      </c>
      <c r="D387" s="5649" t="n">
        <v>-0.018454440599769306</v>
      </c>
      <c r="E387" s="8179" t="n">
        <v>-0.14672919039439647</v>
      </c>
      <c r="F387" s="10475" t="n">
        <v>0.008381483337295048</v>
      </c>
      <c r="G387" s="12769" t="n">
        <v>0.530517268230879</v>
      </c>
      <c r="H387" s="15063" t="n">
        <v>0.6107957078902237</v>
      </c>
      <c r="I387" s="17357" t="n">
        <v>0.004776549625986858</v>
      </c>
      <c r="J387" s="19822" t="n">
        <v>-0.057165063682161565</v>
      </c>
      <c r="K387" s="22286" t="n">
        <v>1.09980358066455</v>
      </c>
      <c r="L387" s="24750" t="n">
        <v>0.6123888446137097</v>
      </c>
      <c r="M387" s="27214" t="n">
        <v>0.004766763634439705</v>
      </c>
      <c r="N387" s="29679" t="n">
        <v>0.12154182526319372</v>
      </c>
      <c r="O387" s="32147" t="n">
        <v>0.08934667486053842</v>
      </c>
      <c r="P387" s="34677" t="n">
        <v>-0.14672919039439647</v>
      </c>
      <c r="Q387" s="37145" t="n">
        <v>-0.020007942774332654</v>
      </c>
      <c r="R387" s="39613" t="n">
        <v>-0.0174341149363299</v>
      </c>
      <c r="S387" s="41846" t="n">
        <v>-0.023061603568420352</v>
      </c>
      <c r="T387" s="44077" t="n">
        <v>0.0696645381183175</v>
      </c>
      <c r="U387" s="46308" t="n">
        <v>-0.3310379167267681</v>
      </c>
      <c r="V387" s="48710" t="n">
        <v>-0.04205253933621278</v>
      </c>
      <c r="W387" s="51111" t="n">
        <v>0.06995441115538291</v>
      </c>
      <c r="X387" t="n" s="53512">
        <v>-0.6011420672644299</v>
      </c>
      <c r="Y387" t="n" s="55805">
        <v>0.7815342013566798</v>
      </c>
      <c r="Z387" t="n" s="58270">
        <v>0.7825527743313607</v>
      </c>
      <c r="AA387" t="n" s="60797">
        <v>0.0</v>
      </c>
      <c r="AB387" t="n" s="63327">
        <v>0.0</v>
      </c>
      <c r="AC387" t="n" s="65857">
        <v>0.12757231786557732</v>
      </c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</row>
    <row r="388" spans="1:23" x14ac:dyDescent="0.25">
      <c r="A388" s="116" t="str">
        <f>IF(ISBLANK(TBL_DATA[[#This Row],[Row.names]]), "",   DATE(YEAR(TBL_DATA[[#This Row],[Row.names]]), MONTH(TBL_DATA[[#This Row],[Row.names]]), DAY(TBL_DATA[[#This Row],[Row.names]])))</f>
        <v/>
      </c>
      <c r="B388" s="588" t="s">
        <v>533</v>
      </c>
      <c r="C388" s="3119" t="s">
        <v>3064</v>
      </c>
      <c r="D388" s="5650" t="n">
        <v>0.008225616921269108</v>
      </c>
      <c r="E388" s="8180" t="n">
        <v>-0.13971051158447967</v>
      </c>
      <c r="F388" s="10476" t="n">
        <v>0.005193764107148224</v>
      </c>
      <c r="G388" s="12770" t="n">
        <v>0.5295359140306473</v>
      </c>
      <c r="H388" s="15064" t="n">
        <v>0.6123854410031048</v>
      </c>
      <c r="I388" s="17358" t="n">
        <v>0.004752034663151073</v>
      </c>
      <c r="J388" s="19823" t="n">
        <v>-0.08583296793863238</v>
      </c>
      <c r="K388" s="22287" t="n">
        <v>1.1415243660081222</v>
      </c>
      <c r="L388" s="24751" t="n">
        <v>0.6535221554539742</v>
      </c>
      <c r="M388" s="27215" t="n">
        <v>0.004492802149302242</v>
      </c>
      <c r="N388" s="29680" t="n">
        <v>0.12116573741857145</v>
      </c>
      <c r="O388" s="32148" t="n">
        <v>0.08934667486053842</v>
      </c>
      <c r="P388" s="34678" t="n">
        <v>-0.13971051158447967</v>
      </c>
      <c r="Q388" s="37146" t="n">
        <v>-0.019965909731701353</v>
      </c>
      <c r="R388" s="39614" t="n">
        <v>-0.017400046109818663</v>
      </c>
      <c r="S388" s="41847" t="n">
        <v>-0.004889375818465602</v>
      </c>
      <c r="T388" s="44078" t="n">
        <v>0.07068829258307786</v>
      </c>
      <c r="U388" s="46309" t="n">
        <v>-0.06916811313159478</v>
      </c>
      <c r="V388" s="48711" t="n">
        <v>-0.023836732467575228</v>
      </c>
      <c r="W388" s="51112" t="n">
        <v>0.07100188644569308</v>
      </c>
      <c r="X388" t="n" s="53513">
        <v>-0.3357197063462128</v>
      </c>
      <c r="Y388" t="n" s="55806">
        <v>0.7825505996439494</v>
      </c>
      <c r="Z388" t="n" s="58271">
        <v>0.8084071718224513</v>
      </c>
      <c r="AA388" t="n" s="60798">
        <v>0.0</v>
      </c>
      <c r="AB388" t="n" s="63328">
        <v>0.0</v>
      </c>
      <c r="AC388" t="n" s="65858">
        <v>0.1475557588052078</v>
      </c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</row>
    <row r="389" spans="1:23" x14ac:dyDescent="0.25">
      <c r="A389" s="116" t="str">
        <f>IF(ISBLANK(TBL_DATA[[#This Row],[Row.names]]), "",   DATE(YEAR(TBL_DATA[[#This Row],[Row.names]]), MONTH(TBL_DATA[[#This Row],[Row.names]]), DAY(TBL_DATA[[#This Row],[Row.names]])))</f>
        <v/>
      </c>
      <c r="B389" s="589" t="s">
        <v>534</v>
      </c>
      <c r="C389" s="3120" t="s">
        <v>3065</v>
      </c>
      <c r="D389" s="5651" t="n">
        <v>-0.011655011655011593</v>
      </c>
      <c r="E389" s="8181" t="n">
        <v>-0.1497371955986465</v>
      </c>
      <c r="F389" s="10477" t="n">
        <v>-0.03975221418730812</v>
      </c>
      <c r="G389" s="12771" t="n">
        <v>0.5373124542386977</v>
      </c>
      <c r="H389" s="15065" t="n">
        <v>0.6318702089633753</v>
      </c>
      <c r="I389" s="17359" t="n">
        <v>0.004687292296480999</v>
      </c>
      <c r="J389" s="19824" t="n">
        <v>-0.11288064232696315</v>
      </c>
      <c r="K389" s="22288" t="n">
        <v>1.145096062451576</v>
      </c>
      <c r="L389" s="24752" t="n">
        <v>0.6719170318662682</v>
      </c>
      <c r="M389" s="27216" t="n">
        <v>0.0044250012446300155</v>
      </c>
      <c r="N389" s="29681" t="n">
        <v>0.12263708664820563</v>
      </c>
      <c r="O389" s="32149" t="n">
        <v>0.0923373461571676</v>
      </c>
      <c r="P389" s="34679" t="n">
        <v>-0.1497371955986465</v>
      </c>
      <c r="Q389" s="37147" t="n">
        <v>-0.020508279419249577</v>
      </c>
      <c r="R389" s="39615" t="n">
        <v>-0.017911257802179174</v>
      </c>
      <c r="S389" s="41848" t="n">
        <v>-0.012352250528413822</v>
      </c>
      <c r="T389" s="44079" t="n">
        <v>0.07106021163265515</v>
      </c>
      <c r="U389" s="46310" t="n">
        <v>-0.17382794456437342</v>
      </c>
      <c r="V389" s="48712" t="n">
        <v>-0.02737985577210522</v>
      </c>
      <c r="W389" s="51113" t="n">
        <v>0.0711171703248843</v>
      </c>
      <c r="X389" t="n" s="53514">
        <v>-0.3849964171384482</v>
      </c>
      <c r="Y389" t="n" s="55807">
        <v>0.794902641185306</v>
      </c>
      <c r="Z389" t="n" s="58272">
        <v>0.8197054543348288</v>
      </c>
      <c r="AA389" t="n" s="60799">
        <v>0.0</v>
      </c>
      <c r="AB389" t="n" s="63329">
        <v>0.0</v>
      </c>
      <c r="AC389" t="n" s="65859">
        <v>0.14637110857561828</v>
      </c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</row>
    <row r="390" spans="1:23" x14ac:dyDescent="0.25">
      <c r="A390" s="116" t="str">
        <f>IF(ISBLANK(TBL_DATA[[#This Row],[Row.names]]), "",   DATE(YEAR(TBL_DATA[[#This Row],[Row.names]]), MONTH(TBL_DATA[[#This Row],[Row.names]]), DAY(TBL_DATA[[#This Row],[Row.names]])))</f>
        <v/>
      </c>
      <c r="B390" s="590" t="s">
        <v>535</v>
      </c>
      <c r="C390" s="3121" t="s">
        <v>3066</v>
      </c>
      <c r="D390" s="5652" t="n">
        <v>-0.018867924528301883</v>
      </c>
      <c r="E390" s="8182" t="n">
        <v>-0.16577989002131355</v>
      </c>
      <c r="F390" s="10478" t="n">
        <v>-0.07475082883766071</v>
      </c>
      <c r="G390" s="12772" t="n">
        <v>0.5449435624959283</v>
      </c>
      <c r="H390" s="15066" t="n">
        <v>0.6057701643329502</v>
      </c>
      <c r="I390" s="17360" t="n">
        <v>0.004952694887917094</v>
      </c>
      <c r="J390" s="19825" t="n">
        <v>-0.11621588209218392</v>
      </c>
      <c r="K390" s="22289" t="n">
        <v>1.1549353427123203</v>
      </c>
      <c r="L390" s="24753" t="n">
        <v>0.6841707327666666</v>
      </c>
      <c r="M390" s="27217" t="n">
        <v>0.004432951867817461</v>
      </c>
      <c r="N390" s="29682" t="n">
        <v>0.12521809716241783</v>
      </c>
      <c r="O390" s="32150" t="n">
        <v>0.09570997173440107</v>
      </c>
      <c r="P390" s="34680" t="n">
        <v>-0.16577989002131355</v>
      </c>
      <c r="Q390" s="37148" t="n">
        <v>-0.021014610204496787</v>
      </c>
      <c r="R390" s="39616" t="n">
        <v>-0.018362931874008826</v>
      </c>
      <c r="S390" s="41849" t="n">
        <v>-0.041211891384816735</v>
      </c>
      <c r="T390" s="44080" t="n">
        <v>0.07392638035929681</v>
      </c>
      <c r="U390" s="46311" t="n">
        <v>-0.5574720578028952</v>
      </c>
      <c r="V390" s="48713" t="n">
        <v>-0.04269678748927297</v>
      </c>
      <c r="W390" s="51114" t="n">
        <v>0.07157151654984652</v>
      </c>
      <c r="X390" t="n" s="53515">
        <v>-0.5965611677312507</v>
      </c>
      <c r="Y390" t="n" s="55808">
        <v>0.7783123822302651</v>
      </c>
      <c r="Z390" t="n" s="58273">
        <v>0.8271461374912336</v>
      </c>
      <c r="AA390" t="n" s="60800">
        <v>0.0</v>
      </c>
      <c r="AB390" t="n" s="63330">
        <v>0.0</v>
      </c>
      <c r="AC390" t="n" s="65860">
        <v>0.14969148385729356</v>
      </c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</row>
    <row r="391" spans="1:23" x14ac:dyDescent="0.25">
      <c r="A391" s="116" t="str">
        <f>IF(ISBLANK(TBL_DATA[[#This Row],[Row.names]]), "",   DATE(YEAR(TBL_DATA[[#This Row],[Row.names]]), MONTH(TBL_DATA[[#This Row],[Row.names]]), DAY(TBL_DATA[[#This Row],[Row.names]])))</f>
        <v/>
      </c>
      <c r="B391" s="591" t="s">
        <v>536</v>
      </c>
      <c r="C391" s="3122" t="s">
        <v>3067</v>
      </c>
      <c r="D391" s="5653" t="n">
        <v>0.013221153846153744</v>
      </c>
      <c r="E391" s="8183" t="n">
        <v>-0.1547505376057301</v>
      </c>
      <c r="F391" s="10479" t="n">
        <v>-0.05037840808099492</v>
      </c>
      <c r="G391" s="12773" t="n">
        <v>0.5233042550502368</v>
      </c>
      <c r="H391" s="15067" t="n">
        <v>0.6139053762765121</v>
      </c>
      <c r="I391" s="17361" t="n">
        <v>0.004858253488105859</v>
      </c>
      <c r="J391" s="19826" t="n">
        <v>-0.10128310195624002</v>
      </c>
      <c r="K391" s="22290" t="n">
        <v>1.1846481575404118</v>
      </c>
      <c r="L391" s="24754" t="n">
        <v>0.6683271808931441</v>
      </c>
      <c r="M391" s="27218" t="n">
        <v>0.004502857830429702</v>
      </c>
      <c r="N391" s="29683" t="n">
        <v>0.12411765578051027</v>
      </c>
      <c r="O391" s="32151" t="n">
        <v>0.09059191301270672</v>
      </c>
      <c r="P391" s="34681" t="n">
        <v>-0.1547505376057301</v>
      </c>
      <c r="Q391" s="37149" t="n">
        <v>-0.020376396395871188</v>
      </c>
      <c r="R391" s="39617" t="n">
        <v>-0.017748021538543275</v>
      </c>
      <c r="S391" s="41850" t="n">
        <v>-0.03814657862067927</v>
      </c>
      <c r="T391" s="44081" t="n">
        <v>0.07389269021626478</v>
      </c>
      <c r="U391" s="46312" t="n">
        <v>-0.5162429261816576</v>
      </c>
      <c r="V391" s="48714" t="n">
        <v>-0.027943192742408973</v>
      </c>
      <c r="W391" s="51115" t="n">
        <v>0.07228695046086056</v>
      </c>
      <c r="X391" t="n" s="53516">
        <v>-0.3865592968614534</v>
      </c>
      <c r="Y391" t="n" s="55809">
        <v>0.7835211396487731</v>
      </c>
      <c r="Z391" t="n" s="58274">
        <v>0.8175128016692729</v>
      </c>
      <c r="AA391" t="n" s="60801">
        <v>0.0</v>
      </c>
      <c r="AB391" t="n" s="63331">
        <v>0.0</v>
      </c>
      <c r="AC391" t="n" s="65861">
        <v>0.16650691556364905</v>
      </c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</row>
    <row r="392" spans="1:23" x14ac:dyDescent="0.25">
      <c r="A392" s="116" t="str">
        <f>IF(ISBLANK(TBL_DATA[[#This Row],[Row.names]]), "",   DATE(YEAR(TBL_DATA[[#This Row],[Row.names]]), MONTH(TBL_DATA[[#This Row],[Row.names]]), DAY(TBL_DATA[[#This Row],[Row.names]])))</f>
        <v/>
      </c>
      <c r="B392" s="592" t="s">
        <v>537</v>
      </c>
      <c r="C392" s="3123" t="s">
        <v>3068</v>
      </c>
      <c r="D392" s="5654" t="n">
        <v>-0.0011862396204033177</v>
      </c>
      <c r="E392" s="8184" t="n">
        <v>-0.1557532060071467</v>
      </c>
      <c r="F392" s="10480" t="n">
        <v>0.012703898862461038</v>
      </c>
      <c r="G392" s="12774" t="n">
        <v>0.5249599555738335</v>
      </c>
      <c r="H392" s="15068" t="n">
        <v>0.6477194078205344</v>
      </c>
      <c r="I392" s="17362" t="n">
        <v>0.004546370073410563</v>
      </c>
      <c r="J392" s="19827" t="n">
        <v>-0.13353366074349904</v>
      </c>
      <c r="K392" s="22291" t="n">
        <v>1.2108843004367746</v>
      </c>
      <c r="L392" s="24755" t="n">
        <v>0.6541536208708436</v>
      </c>
      <c r="M392" s="27219" t="n">
        <v>0.004504660258006</v>
      </c>
      <c r="N392" s="29684" t="n">
        <v>0.1215963939750621</v>
      </c>
      <c r="O392" s="32152" t="n">
        <v>0.08735265256333137</v>
      </c>
      <c r="P392" s="34682" t="n">
        <v>-0.1557532060071467</v>
      </c>
      <c r="Q392" s="37150" t="n">
        <v>-0.019783825237107283</v>
      </c>
      <c r="R392" s="39618" t="n">
        <v>-0.017208841825956053</v>
      </c>
      <c r="S392" s="41851" t="n">
        <v>-0.04188345382128833</v>
      </c>
      <c r="T392" s="44082" t="n">
        <v>0.07373174441676802</v>
      </c>
      <c r="U392" s="46313" t="n">
        <v>-0.5680518500219184</v>
      </c>
      <c r="V392" s="48715" t="n">
        <v>-0.04096103862072986</v>
      </c>
      <c r="W392" s="51116" t="n">
        <v>0.07237287000782447</v>
      </c>
      <c r="X392" t="n" s="53517">
        <v>-0.5659722851436102</v>
      </c>
      <c r="Y392" t="n" s="55810">
        <v>0.804810168810344</v>
      </c>
      <c r="Z392" t="n" s="58275">
        <v>0.8087976390116649</v>
      </c>
      <c r="AA392" t="n" s="60802">
        <v>0.0</v>
      </c>
      <c r="AB392" t="n" s="63332">
        <v>0.0</v>
      </c>
      <c r="AC392" t="n" s="65862">
        <v>0.17052264892222427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</row>
    <row r="393" spans="1:23" x14ac:dyDescent="0.25">
      <c r="A393" s="116" t="str">
        <f>IF(ISBLANK(TBL_DATA[[#This Row],[Row.names]]), "",   DATE(YEAR(TBL_DATA[[#This Row],[Row.names]]), MONTH(TBL_DATA[[#This Row],[Row.names]]), DAY(TBL_DATA[[#This Row],[Row.names]])))</f>
        <v/>
      </c>
      <c r="B393" s="593" t="s">
        <v>538</v>
      </c>
      <c r="C393" s="3124" t="s">
        <v>3069</v>
      </c>
      <c r="D393" s="5655" t="n">
        <v>-0.004750593824227933</v>
      </c>
      <c r="E393" s="8185" t="n">
        <v>-0.15976387961281346</v>
      </c>
      <c r="F393" s="10481" t="n">
        <v>0.043815577387461335</v>
      </c>
      <c r="G393" s="12775" t="n">
        <v>0.5383030970067932</v>
      </c>
      <c r="H393" t="n" s="15069">
        <v>0.6537428733097673</v>
      </c>
      <c r="I393" t="n" s="17363">
        <v>0.0044936235062147615</v>
      </c>
      <c r="J393" t="n" s="19828">
        <v>-0.11260035837732185</v>
      </c>
      <c r="K393" s="22292" t="n">
        <v>1.206031737845372</v>
      </c>
      <c r="L393" s="24756" t="n">
        <v>0.650052421054689</v>
      </c>
      <c r="M393" s="27220" t="n">
        <v>0.004517506840850613</v>
      </c>
      <c r="N393" s="29685" t="n">
        <v>0.12122650727573744</v>
      </c>
      <c r="O393" s="32153" t="n">
        <v>0.08786784665952188</v>
      </c>
      <c r="P393" s="34683" t="n">
        <v>-0.15976387961281346</v>
      </c>
      <c r="Q393" s="37151" t="n">
        <v>-0.01991391087559189</v>
      </c>
      <c r="R393" s="39619" t="n">
        <v>-0.017346760362141243</v>
      </c>
      <c r="S393" t="n" s="41852">
        <v>-0.04273949759780882</v>
      </c>
      <c r="T393" t="n" s="44083">
        <v>0.07371407971802477</v>
      </c>
      <c r="U393" t="n" s="46314">
        <v>-0.5798010062839873</v>
      </c>
      <c r="V393" s="48716" t="n">
        <v>-0.042702534041499596</v>
      </c>
      <c r="W393" t="n" s="51117">
        <v>0.07232097677534495</v>
      </c>
      <c r="X393" t="n" s="53518">
        <v>-0.590458480312691</v>
      </c>
      <c r="Y393" t="n" s="55811">
        <v>0.8085436743366231</v>
      </c>
      <c r="Z393" t="n" s="58276">
        <v>0.8062582843324395</v>
      </c>
      <c r="AA393" t="n" s="60803">
        <v>0.0</v>
      </c>
      <c r="AB393" t="n" s="63333">
        <v>0.0</v>
      </c>
      <c r="AC393" t="n" s="65863">
        <v>0.16363380083268023</v>
      </c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</row>
    <row r="394" spans="1:23" x14ac:dyDescent="0.25">
      <c r="A394" s="116" t="str">
        <f>IF(ISBLANK(TBL_DATA[[#This Row],[Row.names]]), "",   DATE(YEAR(TBL_DATA[[#This Row],[Row.names]]), MONTH(TBL_DATA[[#This Row],[Row.names]]), DAY(TBL_DATA[[#This Row],[Row.names]])))</f>
        <v/>
      </c>
      <c r="B394" s="594" t="s">
        <v>539</v>
      </c>
      <c r="C394" s="3125" t="s">
        <v>3070</v>
      </c>
      <c r="D394" s="5656" t="n">
        <v>0.0</v>
      </c>
      <c r="E394" s="8186" t="n">
        <v>-0.15976387961281346</v>
      </c>
      <c r="F394" s="10482" t="n">
        <v>0.02662054467694497</v>
      </c>
      <c r="G394" s="12776" t="n">
        <v>0.536565160744723</v>
      </c>
      <c r="H394" s="15070" t="n">
        <v>0.6516533830545891</v>
      </c>
      <c r="I394" s="17364" t="n">
        <v>0.004506649672592813</v>
      </c>
      <c r="J394" s="19829" t="n">
        <v>-0.06551547386821921</v>
      </c>
      <c r="K394" s="22293" t="n">
        <v>1.2174219438586074</v>
      </c>
      <c r="L394" s="24757" t="n">
        <v>0.6546465942696935</v>
      </c>
      <c r="M394" s="27221" t="n">
        <v>0.00448724592918394</v>
      </c>
      <c r="N394" s="29686" t="n">
        <v>0.12121274070326223</v>
      </c>
      <c r="O394" s="32154" t="n">
        <v>0.08786784665952188</v>
      </c>
      <c r="P394" s="34684" t="n">
        <v>-0.15976387961281346</v>
      </c>
      <c r="Q394" s="37152" t="n">
        <v>-0.019930858004690962</v>
      </c>
      <c r="R394" s="39620" t="n">
        <v>-0.017363999018765047</v>
      </c>
      <c r="S394" s="41853" t="n">
        <v>-0.04817907188582915</v>
      </c>
      <c r="T394" s="44084" t="n">
        <v>0.07377411455247712</v>
      </c>
      <c r="U394" s="46315" t="n">
        <v>-0.653062014747169</v>
      </c>
      <c r="V394" s="48717" t="n">
        <v>-0.027885818942812945</v>
      </c>
      <c r="W394" s="51118" t="n">
        <v>0.07250563025200042</v>
      </c>
      <c r="X394" t="n" s="53519">
        <v>-0.38460211773751984</v>
      </c>
      <c r="Y394" t="n" s="55812">
        <v>0.807250508240527</v>
      </c>
      <c r="Z394" t="n" s="58277">
        <v>0.8091023385639752</v>
      </c>
      <c r="AA394" t="n" s="60804">
        <v>0.0</v>
      </c>
      <c r="AB394" t="n" s="63334">
        <v>0.0</v>
      </c>
      <c r="AC394" t="n" s="65864">
        <v>0.158341664510151</v>
      </c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</row>
    <row r="395" spans="1:23" x14ac:dyDescent="0.25">
      <c r="A395" s="116" t="str">
        <f>IF(ISBLANK(TBL_DATA[[#This Row],[Row.names]]), "",   DATE(YEAR(TBL_DATA[[#This Row],[Row.names]]), MONTH(TBL_DATA[[#This Row],[Row.names]]), DAY(TBL_DATA[[#This Row],[Row.names]])))</f>
        <v/>
      </c>
      <c r="B395" s="595" t="s">
        <v>540</v>
      </c>
      <c r="C395" s="3126" t="s">
        <v>3071</v>
      </c>
      <c r="D395" s="5657" t="n">
        <v>-0.019093078758949944</v>
      </c>
      <c r="E395" s="8187" t="n">
        <v>-0.1758065740354805</v>
      </c>
      <c r="F395" s="10483" t="n">
        <v>-0.019774498708375665</v>
      </c>
      <c r="G395" s="12777" t="n">
        <v>0.5565436815832872</v>
      </c>
      <c r="H395" s="15071" t="n">
        <v>0.6611908416195789</v>
      </c>
      <c r="I395" s="17365" t="n">
        <v>0.004662011759738139</v>
      </c>
      <c r="J395" s="19830" t="n">
        <v>-0.09336950226080498</v>
      </c>
      <c r="K395" s="22294" t="n">
        <v>1.2482423842590002</v>
      </c>
      <c r="L395" s="24758" t="n">
        <v>0.6837238138530514</v>
      </c>
      <c r="M395" s="27222" t="n">
        <v>0.004504317968640136</v>
      </c>
      <c r="N395" s="29687" t="n">
        <v>0.12714405680960647</v>
      </c>
      <c r="O395" s="32155" t="n">
        <v>0.09580679048252849</v>
      </c>
      <c r="P395" s="34685" t="n">
        <v>-0.1758065740354805</v>
      </c>
      <c r="Q395" s="37153" t="n">
        <v>-0.021260245977136258</v>
      </c>
      <c r="R395" s="39621" t="n">
        <v>-0.01856778260377051</v>
      </c>
      <c r="S395" s="41854" t="n">
        <v>-0.07113630274751237</v>
      </c>
      <c r="T395" s="44085" t="n">
        <v>0.07535074870703067</v>
      </c>
      <c r="U395" s="46316" t="n">
        <v>-0.9440689570862212</v>
      </c>
      <c r="V395" s="48718" t="n">
        <v>-0.03744925341034222</v>
      </c>
      <c r="W395" s="51119" t="n">
        <v>0.07318533273276169</v>
      </c>
      <c r="X395" t="n" s="53520">
        <v>-0.5117043540280021</v>
      </c>
      <c r="Y395" t="n" s="55813">
        <v>0.8131364225144381</v>
      </c>
      <c r="Z395" t="n" s="58278">
        <v>0.8268759361917913</v>
      </c>
      <c r="AA395" t="n" s="60805">
        <v>0.0</v>
      </c>
      <c r="AB395" t="n" s="63335">
        <v>0.0</v>
      </c>
      <c r="AC395" t="n" s="65865">
        <v>0.15187651132399918</v>
      </c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</row>
    <row r="396" spans="1:23" x14ac:dyDescent="0.25">
      <c r="A396" s="116" t="str">
        <f>IF(ISBLANK(TBL_DATA[[#This Row],[Row.names]]), "",   DATE(YEAR(TBL_DATA[[#This Row],[Row.names]]), MONTH(TBL_DATA[[#This Row],[Row.names]]), DAY(TBL_DATA[[#This Row],[Row.names]])))</f>
        <v/>
      </c>
      <c r="B396" s="596" t="s">
        <v>541</v>
      </c>
      <c r="C396" s="3127" t="s">
        <v>3072</v>
      </c>
      <c r="D396" s="5658" t="n">
        <v>0.0024330900243307862</v>
      </c>
      <c r="E396" s="8188" t="n">
        <v>-0.17380123723264718</v>
      </c>
      <c r="F396" s="10484" t="n">
        <v>-0.018127620576728787</v>
      </c>
      <c r="G396" s="12778" t="n">
        <v>0.5571486067473277</v>
      </c>
      <c r="H396" s="15072" t="n">
        <v>0.658547373210773</v>
      </c>
      <c r="I396" s="17366" t="n">
        <v>0.004661678258088803</v>
      </c>
      <c r="J396" s="19831" t="n">
        <v>-0.04753867888387453</v>
      </c>
      <c r="K396" s="22295" t="n">
        <v>1.299893343134322</v>
      </c>
      <c r="L396" s="24759" t="n">
        <v>0.6934279651015338</v>
      </c>
      <c r="M396" s="27223" t="n">
        <v>0.004417162078822724</v>
      </c>
      <c r="N396" s="29688" t="n">
        <v>0.1266418765638102</v>
      </c>
      <c r="O396" s="32156" t="n">
        <v>0.09580679048252849</v>
      </c>
      <c r="P396" s="34686" t="n">
        <v>-0.17380123723264718</v>
      </c>
      <c r="Q396" s="37154" t="n">
        <v>-0.02123383646364335</v>
      </c>
      <c r="R396" s="39622" t="n">
        <v>-0.018552007499408173</v>
      </c>
      <c r="S396" s="41855" t="n">
        <v>-0.07787135879899709</v>
      </c>
      <c r="T396" s="44086" t="n">
        <v>0.0751097412233223</v>
      </c>
      <c r="U396" s="46317" t="n">
        <v>-1.0367677684771104</v>
      </c>
      <c r="V396" s="48719" t="n">
        <v>-0.0346612443824611</v>
      </c>
      <c r="W396" s="51120" t="n">
        <v>0.07332073487558931</v>
      </c>
      <c r="X396" t="n" s="53521">
        <v>-0.4727345469364748</v>
      </c>
      <c r="Y396" t="n" s="55814">
        <v>0.8115093180061291</v>
      </c>
      <c r="Z396" t="n" s="58279">
        <v>0.8327232223863662</v>
      </c>
      <c r="AA396" t="n" s="60806">
        <v>0.0</v>
      </c>
      <c r="AB396" t="n" s="63336">
        <v>0.0</v>
      </c>
      <c r="AC396" t="n" s="65866">
        <v>0.16882617243123973</v>
      </c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</row>
    <row r="397" spans="1:23" x14ac:dyDescent="0.25">
      <c r="A397" s="116" t="str">
        <f>IF(ISBLANK(TBL_DATA[[#This Row],[Row.names]]), "",   DATE(YEAR(TBL_DATA[[#This Row],[Row.names]]), MONTH(TBL_DATA[[#This Row],[Row.names]]), DAY(TBL_DATA[[#This Row],[Row.names]])))</f>
        <v/>
      </c>
      <c r="B397" s="597" t="s">
        <v>542</v>
      </c>
      <c r="C397" s="3128" t="s">
        <v>3073</v>
      </c>
      <c r="D397" s="5659" t="n">
        <v>-0.00728155339805836</v>
      </c>
      <c r="E397" s="8189" t="n">
        <v>-0.17981724764114748</v>
      </c>
      <c r="F397" s="10485" t="n">
        <v>-0.009816699907613913</v>
      </c>
      <c r="G397" s="12779" t="n">
        <v>0.5541608520977388</v>
      </c>
      <c r="H397" s="15073" t="n">
        <v>0.6622010341389413</v>
      </c>
      <c r="I397" s="17367" t="n">
        <v>0.004665532830950149</v>
      </c>
      <c r="J397" s="19832" t="n">
        <v>-0.011952991791339684</v>
      </c>
      <c r="K397" s="22296" t="n">
        <v>1.2714198191851716</v>
      </c>
      <c r="L397" s="24760" t="n">
        <v>0.6927979003756414</v>
      </c>
      <c r="M397" s="27224" t="n">
        <v>0.004449223084241497</v>
      </c>
      <c r="N397" s="29689" t="n">
        <v>0.12743019932172492</v>
      </c>
      <c r="O397" s="32157" t="n">
        <v>0.09687755452813587</v>
      </c>
      <c r="P397" s="34687" t="n">
        <v>-0.17981724764114748</v>
      </c>
      <c r="Q397" s="37155" t="n">
        <v>-0.021461660455512222</v>
      </c>
      <c r="R397" s="39623" t="n">
        <v>-0.018763137591417813</v>
      </c>
      <c r="S397" s="41856" t="n">
        <v>-0.07545623583735839</v>
      </c>
      <c r="T397" s="44087" t="n">
        <v>0.07509939967024593</v>
      </c>
      <c r="U397" s="46318" t="n">
        <v>-1.0047515182368874</v>
      </c>
      <c r="V397" s="48720" t="n">
        <v>-0.02991500160848959</v>
      </c>
      <c r="W397" s="51121" t="n">
        <v>0.07342811119188863</v>
      </c>
      <c r="X397" t="n" s="53522">
        <v>-0.4074052991818507</v>
      </c>
      <c r="Y397" t="n" s="55815">
        <v>0.8137573558124936</v>
      </c>
      <c r="Z397" t="n" s="58280">
        <v>0.8323448205975942</v>
      </c>
      <c r="AA397" t="n" s="60807">
        <v>0.0</v>
      </c>
      <c r="AB397" t="n" s="63337">
        <v>0.0</v>
      </c>
      <c r="AC397" t="n" s="65867">
        <v>0.16232775404190528</v>
      </c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</row>
    <row r="398" spans="1:23" x14ac:dyDescent="0.25">
      <c r="A398" s="116" t="str">
        <f>IF(ISBLANK(TBL_DATA[[#This Row],[Row.names]]), "",   DATE(YEAR(TBL_DATA[[#This Row],[Row.names]]), MONTH(TBL_DATA[[#This Row],[Row.names]]), DAY(TBL_DATA[[#This Row],[Row.names]])))</f>
        <v/>
      </c>
      <c r="B398" s="598" t="s">
        <v>543</v>
      </c>
      <c r="C398" s="3129" t="s">
        <v>3074</v>
      </c>
      <c r="D398" s="5660" t="n">
        <v>0.014669926650366927</v>
      </c>
      <c r="E398" s="8190" t="n">
        <v>-0.16778522682414698</v>
      </c>
      <c r="F398" s="10486" t="n">
        <v>-0.0108947883710101</v>
      </c>
      <c r="G398" s="12780" t="n">
        <v>0.5569586413364984</v>
      </c>
      <c r="H398" s="15074" t="n">
        <v>0.6690481997754213</v>
      </c>
      <c r="I398" s="17368" t="n">
        <v>0.0046593706137541815</v>
      </c>
      <c r="J398" s="19833" t="n">
        <v>0.0032081143814188806</v>
      </c>
      <c r="K398" s="22297" t="n">
        <v>1.2800624413941162</v>
      </c>
      <c r="L398" s="24761" t="n">
        <v>0.6861441718324875</v>
      </c>
      <c r="M398" s="27225" t="n">
        <v>0.004537430450608793</v>
      </c>
      <c r="N398" s="29690" t="n">
        <v>0.12857163087991252</v>
      </c>
      <c r="O398" s="32158" t="n">
        <v>0.09687755452813587</v>
      </c>
      <c r="P398" s="34688" t="n">
        <v>-0.16778522682414698</v>
      </c>
      <c r="Q398" s="37156" t="n">
        <v>-0.021609696939980615</v>
      </c>
      <c r="R398" s="39624" t="n">
        <v>-0.018887002575143346</v>
      </c>
      <c r="S398" s="41857" t="n">
        <v>-0.06412223442701315</v>
      </c>
      <c r="T398" s="44088" t="n">
        <v>0.07573678140093987</v>
      </c>
      <c r="U398" s="46319" t="n">
        <v>-0.8466458864624713</v>
      </c>
      <c r="V398" s="48721" t="n">
        <v>-0.010374639833220622</v>
      </c>
      <c r="W398" s="51122" t="n">
        <v>0.07472888792491694</v>
      </c>
      <c r="X398" t="n" s="53523">
        <v>-0.13883037900476228</v>
      </c>
      <c r="Y398" t="n" s="55816">
        <v>0.8179536660321421</v>
      </c>
      <c r="Z398" t="n" s="58281">
        <v>0.8283381989456284</v>
      </c>
      <c r="AA398" t="n" s="60808">
        <v>0.0</v>
      </c>
      <c r="AB398" t="n" s="63338">
        <v>0.0</v>
      </c>
      <c r="AC398" t="n" s="65868">
        <v>0.15901351626976185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</row>
    <row r="399" spans="1:23" x14ac:dyDescent="0.25">
      <c r="A399" s="116" t="str">
        <f>IF(ISBLANK(TBL_DATA[[#This Row],[Row.names]]), "",   DATE(YEAR(TBL_DATA[[#This Row],[Row.names]]), MONTH(TBL_DATA[[#This Row],[Row.names]]), DAY(TBL_DATA[[#This Row],[Row.names]])))</f>
        <v/>
      </c>
      <c r="B399" s="599" t="s">
        <v>544</v>
      </c>
      <c r="C399" s="3130" t="s">
        <v>3075</v>
      </c>
      <c r="D399" s="5661" t="n">
        <v>-0.009638554216867434</v>
      </c>
      <c r="E399" s="8191" t="n">
        <v>-0.1758065740354805</v>
      </c>
      <c r="F399" s="10487" t="n">
        <v>0.005915769771229762</v>
      </c>
      <c r="G399" s="12781" t="n">
        <v>0.5477135805579096</v>
      </c>
      <c r="H399" s="15075" t="n">
        <v>0.6714253311400014</v>
      </c>
      <c r="I399" s="17369" t="n">
        <v>0.004674445964778809</v>
      </c>
      <c r="J399" s="19834" t="n">
        <v>0.013711419239129219</v>
      </c>
      <c r="K399" s="22298" t="n">
        <v>1.2929202904684625</v>
      </c>
      <c r="L399" s="24762" t="n">
        <v>0.6968582330655698</v>
      </c>
      <c r="M399" s="27226" t="n">
        <v>0.004489893019640057</v>
      </c>
      <c r="N399" s="29691" t="n">
        <v>0.12945337419430106</v>
      </c>
      <c r="O399" s="32159" t="n">
        <v>0.09806027021888349</v>
      </c>
      <c r="P399" s="34689" t="n">
        <v>-0.1758065740354805</v>
      </c>
      <c r="Q399" s="37157" t="n">
        <v>-0.021815290722136543</v>
      </c>
      <c r="R399" s="39625" t="n">
        <v>-0.019073924139043283</v>
      </c>
      <c r="S399" s="41858" t="n">
        <v>-0.07122388504221211</v>
      </c>
      <c r="T399" s="44089" t="n">
        <v>0.07540663256684951</v>
      </c>
      <c r="U399" s="46320" t="n">
        <v>-0.9445307742534542</v>
      </c>
      <c r="V399" s="48722" t="n">
        <v>-0.025781624908376544</v>
      </c>
      <c r="W399" s="51123" t="n">
        <v>0.07500632610691511</v>
      </c>
      <c r="X399" t="n" s="53524">
        <v>-0.3437260061454955</v>
      </c>
      <c r="Y399" t="n" s="55817">
        <v>0.8194054741945537</v>
      </c>
      <c r="Z399" t="n" s="58282">
        <v>0.8347803501913362</v>
      </c>
      <c r="AA399" t="n" s="60809">
        <v>0.0</v>
      </c>
      <c r="AB399" t="n" s="63339">
        <v>0.0</v>
      </c>
      <c r="AC399" t="n" s="65869">
        <v>0.16629390431646146</v>
      </c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</row>
    <row r="400" spans="1:23" x14ac:dyDescent="0.25">
      <c r="A400" s="116" t="str">
        <f>IF(ISBLANK(TBL_DATA[[#This Row],[Row.names]]), "",   DATE(YEAR(TBL_DATA[[#This Row],[Row.names]]), MONTH(TBL_DATA[[#This Row],[Row.names]]), DAY(TBL_DATA[[#This Row],[Row.names]])))</f>
        <v/>
      </c>
      <c r="B400" s="600" t="s">
        <v>545</v>
      </c>
      <c r="C400" s="3131" t="s">
        <v>3076</v>
      </c>
      <c r="D400" s="5662" t="n">
        <v>-0.0036496350364965124</v>
      </c>
      <c r="E400" s="8192" t="n">
        <v>-0.17881457923973076</v>
      </c>
      <c r="F400" s="10488" t="n">
        <v>-0.04825294088907994</v>
      </c>
      <c r="G400" s="12782" t="n">
        <v>0.5333298051574327</v>
      </c>
      <c r="H400" s="15076" t="n">
        <v>0.6305221790114905</v>
      </c>
      <c r="I400" s="17370" t="n">
        <v>0.004896696799126162</v>
      </c>
      <c r="J400" s="19835" t="n">
        <v>-0.012248678020510662</v>
      </c>
      <c r="K400" s="22299" t="n">
        <v>1.3060693235088667</v>
      </c>
      <c r="L400" s="24763" t="n">
        <v>0.6864830726676581</v>
      </c>
      <c r="M400" s="27227" t="n">
        <v>0.004510654093042138</v>
      </c>
      <c r="N400" s="29692" t="n">
        <v>0.12788196388389078</v>
      </c>
      <c r="O400" s="32160" t="n">
        <v>0.09595110592014124</v>
      </c>
      <c r="P400" s="34690" t="n">
        <v>-0.17881457923973076</v>
      </c>
      <c r="Q400" s="37158" t="n">
        <v>-0.02144081775540832</v>
      </c>
      <c r="R400" s="39626" t="n">
        <v>-0.018732728108819013</v>
      </c>
      <c r="S400" s="41859" t="n">
        <v>-0.08444385700951684</v>
      </c>
      <c r="T400" s="44090" t="n">
        <v>0.07665017012127166</v>
      </c>
      <c r="U400" s="46321" t="n">
        <v>-1.1016786639340062</v>
      </c>
      <c r="V400" s="48723" t="n">
        <v>-0.030094509216766596</v>
      </c>
      <c r="W400" s="51124" t="n">
        <v>0.07517637347181942</v>
      </c>
      <c r="X400" t="n" s="53525">
        <v>-0.400318714869211</v>
      </c>
      <c r="Y400" t="n" s="55818">
        <v>0.7940542670444449</v>
      </c>
      <c r="Z400" t="n" s="58283">
        <v>0.8285427403988632</v>
      </c>
      <c r="AA400" t="n" s="60810">
        <v>0.0</v>
      </c>
      <c r="AB400" t="n" s="63340">
        <v>0.0</v>
      </c>
      <c r="AC400" t="n" s="65870">
        <v>0.16516645645944944</v>
      </c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</row>
    <row r="401" spans="1:23" x14ac:dyDescent="0.25">
      <c r="A401" s="116" t="str">
        <f>IF(ISBLANK(TBL_DATA[[#This Row],[Row.names]]), "",   DATE(YEAR(TBL_DATA[[#This Row],[Row.names]]), MONTH(TBL_DATA[[#This Row],[Row.names]]), DAY(TBL_DATA[[#This Row],[Row.names]])))</f>
        <v/>
      </c>
      <c r="B401" s="601" t="s">
        <v>546</v>
      </c>
      <c r="C401" s="3132" t="s">
        <v>3077</v>
      </c>
      <c r="D401" s="5663" t="n">
        <v>0.01098901098901095</v>
      </c>
      <c r="E401" s="8193" t="n">
        <v>-0.16979056362698053</v>
      </c>
      <c r="F401" s="10489" t="n">
        <v>-0.05192506893269877</v>
      </c>
      <c r="G401" s="12783" t="n">
        <v>0.5278121863699501</v>
      </c>
      <c r="H401" s="15077" t="n">
        <v>0.6332354135749912</v>
      </c>
      <c r="I401" s="17371" t="n">
        <v>0.0049088447810727315</v>
      </c>
      <c r="J401" s="19836" t="n">
        <v>-0.033525775151048265</v>
      </c>
      <c r="K401" s="22300" t="n">
        <v>1.266104624232093</v>
      </c>
      <c r="L401" s="24764" t="n">
        <v>0.6837318032045675</v>
      </c>
      <c r="M401" s="27228" t="n">
        <v>0.004558409778748294</v>
      </c>
      <c r="N401" s="29693" t="n">
        <v>0.1286725396097998</v>
      </c>
      <c r="O401" s="32161" t="n">
        <v>0.09595110592014124</v>
      </c>
      <c r="P401" s="34691" t="n">
        <v>-0.16979056362698053</v>
      </c>
      <c r="Q401" s="37159" t="n">
        <v>-0.021532255435939403</v>
      </c>
      <c r="R401" s="39627" t="n">
        <v>-0.01880742417956279</v>
      </c>
      <c r="S401" s="41860" t="n">
        <v>-0.09058710383455015</v>
      </c>
      <c r="T401" s="44091" t="n">
        <v>0.07667140939771994</v>
      </c>
      <c r="U401" s="46322" t="n">
        <v>-1.1814978301056775</v>
      </c>
      <c r="V401" s="48724" t="n">
        <v>-0.02887758469166246</v>
      </c>
      <c r="W401" s="51125" t="n">
        <v>0.07513166583970937</v>
      </c>
      <c r="X401" t="n" s="53526">
        <v>-0.3843597019833384</v>
      </c>
      <c r="Y401" t="n" s="55819">
        <v>0.7957609022658697</v>
      </c>
      <c r="Z401" t="n" s="58284">
        <v>0.8268807672237681</v>
      </c>
      <c r="AA401" t="n" s="60811">
        <v>0.0</v>
      </c>
      <c r="AB401" t="n" s="63341">
        <v>0.0</v>
      </c>
      <c r="AC401" t="n" s="65871">
        <v>0.15922687147960646</v>
      </c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</row>
    <row r="402" spans="1:23" x14ac:dyDescent="0.25">
      <c r="A402" s="116" t="str">
        <f>IF(ISBLANK(TBL_DATA[[#This Row],[Row.names]]), "",   DATE(YEAR(TBL_DATA[[#This Row],[Row.names]]), MONTH(TBL_DATA[[#This Row],[Row.names]]), DAY(TBL_DATA[[#This Row],[Row.names]])))</f>
        <v/>
      </c>
      <c r="B402" s="602" t="s">
        <v>547</v>
      </c>
      <c r="C402" s="3133" t="s">
        <v>3078</v>
      </c>
      <c r="D402" s="5664" t="n">
        <v>0.004830917874396157</v>
      </c>
      <c r="E402" s="8194" t="n">
        <v>-0.16577989002131377</v>
      </c>
      <c r="F402" s="10490" t="n">
        <v>-0.06131987123190885</v>
      </c>
      <c r="G402" s="12784" t="n">
        <v>0.5313731462846177</v>
      </c>
      <c r="H402" s="15078" t="n">
        <v>0.6404278496373802</v>
      </c>
      <c r="I402" s="17372" t="n">
        <v>0.004860711355890579</v>
      </c>
      <c r="J402" s="19837" t="n">
        <v>-0.04159814876310419</v>
      </c>
      <c r="K402" s="22301" t="n">
        <v>1.2653021097334762</v>
      </c>
      <c r="L402" s="24765" t="n">
        <v>0.6858386147713862</v>
      </c>
      <c r="M402" s="27229" t="n">
        <v>0.004543423395582084</v>
      </c>
      <c r="N402" s="29694" t="n">
        <v>0.12867882269669792</v>
      </c>
      <c r="O402" s="32162" t="n">
        <v>0.09595110592014124</v>
      </c>
      <c r="P402" s="34692" t="n">
        <v>-0.16577989002131377</v>
      </c>
      <c r="Q402" s="37160" t="n">
        <v>-0.02153265907815738</v>
      </c>
      <c r="R402" s="39628" t="n">
        <v>-0.01880769476812675</v>
      </c>
      <c r="S402" s="41861" t="n">
        <v>-0.09161131200083938</v>
      </c>
      <c r="T402" s="44092" t="n">
        <v>0.07659738282531775</v>
      </c>
      <c r="U402" s="46323" t="n">
        <v>-1.196010994393389</v>
      </c>
      <c r="V402" s="48725" t="n">
        <v>-0.03384283011854872</v>
      </c>
      <c r="W402" s="51126" t="n">
        <v>0.07493217507985196</v>
      </c>
      <c r="X402" t="n" s="53527">
        <v>-0.45164617312234545</v>
      </c>
      <c r="Y402" t="n" s="55820">
        <v>0.8002673613470563</v>
      </c>
      <c r="Z402" t="n" s="58285">
        <v>0.8281537386085908</v>
      </c>
      <c r="AA402" t="n" s="60812">
        <v>0.0</v>
      </c>
      <c r="AB402" t="n" s="63342">
        <v>0.0</v>
      </c>
      <c r="AC402" t="n" s="65872">
        <v>0.16062031668554907</v>
      </c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</row>
    <row r="403" spans="1:23" x14ac:dyDescent="0.25">
      <c r="A403" s="116" t="str">
        <f>IF(ISBLANK(TBL_DATA[[#This Row],[Row.names]]), "",   DATE(YEAR(TBL_DATA[[#This Row],[Row.names]]), MONTH(TBL_DATA[[#This Row],[Row.names]]), DAY(TBL_DATA[[#This Row],[Row.names]])))</f>
        <v/>
      </c>
      <c r="B403" s="603" t="s">
        <v>548</v>
      </c>
      <c r="C403" s="3134" t="s">
        <v>3079</v>
      </c>
      <c r="D403" s="5665" t="n">
        <v>0.0036057692307691624</v>
      </c>
      <c r="E403" s="8195" t="n">
        <v>-0.16277188481706373</v>
      </c>
      <c r="F403" s="10491" t="n">
        <v>-0.06321923568626764</v>
      </c>
      <c r="G403" s="12785" t="n">
        <v>0.5308600862018114</v>
      </c>
      <c r="H403" s="15079" t="n">
        <v>0.6383770791252321</v>
      </c>
      <c r="I403" s="17373" t="n">
        <v>0.004860728009654133</v>
      </c>
      <c r="J403" s="19838" t="n">
        <v>-0.02235421113060354</v>
      </c>
      <c r="K403" s="22302" t="n">
        <v>1.2975310758139669</v>
      </c>
      <c r="L403" s="24766" t="n">
        <v>0.6932388813900495</v>
      </c>
      <c r="M403" s="27230" t="n">
        <v>0.004476859878490538</v>
      </c>
      <c r="N403" s="29695" t="n">
        <v>0.12831387352142576</v>
      </c>
      <c r="O403" s="32163" t="n">
        <v>0.09595110592014124</v>
      </c>
      <c r="P403" s="34693" t="n">
        <v>-0.16277188481706373</v>
      </c>
      <c r="Q403" s="37161" t="n">
        <v>-0.021509235421752936</v>
      </c>
      <c r="R403" s="39629" t="n">
        <v>-0.01879199945005142</v>
      </c>
      <c r="S403" s="41862" t="n">
        <v>-0.09197866066422955</v>
      </c>
      <c r="T403" s="44093" t="n">
        <v>0.07659441506222772</v>
      </c>
      <c r="U403" s="46324" t="n">
        <v>-1.2008533597326017</v>
      </c>
      <c r="V403" s="48726" t="n">
        <v>-0.03650535805052868</v>
      </c>
      <c r="W403" s="51127" t="n">
        <v>0.07491373883550717</v>
      </c>
      <c r="X403" t="n" s="53528">
        <v>-0.4872985732388261</v>
      </c>
      <c r="Y403" t="n" s="55821">
        <v>0.79898503060147</v>
      </c>
      <c r="Z403" t="n" s="58286">
        <v>0.8326096812973349</v>
      </c>
      <c r="AA403" t="n" s="60813">
        <v>0.0</v>
      </c>
      <c r="AB403" t="n" s="63343">
        <v>0.0</v>
      </c>
      <c r="AC403" t="n" s="65873">
        <v>0.15563707524965656</v>
      </c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</row>
    <row r="404" spans="1:23" x14ac:dyDescent="0.25">
      <c r="A404" s="116" t="str">
        <f>IF(ISBLANK(TBL_DATA[[#This Row],[Row.names]]), "",   DATE(YEAR(TBL_DATA[[#This Row],[Row.names]]), MONTH(TBL_DATA[[#This Row],[Row.names]]), DAY(TBL_DATA[[#This Row],[Row.names]])))</f>
        <v/>
      </c>
      <c r="B404" s="604" t="s">
        <v>549</v>
      </c>
      <c r="C404" s="3135" t="s">
        <v>3080</v>
      </c>
      <c r="D404" s="5666" t="n">
        <v>-0.009580838323353325</v>
      </c>
      <c r="E404" s="8196" t="n">
        <v>-0.17079323202839736</v>
      </c>
      <c r="F404" s="10492" t="n">
        <v>-0.06652797301836333</v>
      </c>
      <c r="G404" s="12786" t="n">
        <v>0.5409699163178162</v>
      </c>
      <c r="H404" s="15080" t="n">
        <v>0.6437504316617025</v>
      </c>
      <c r="I404" s="17374" t="n">
        <v>0.00487642138963926</v>
      </c>
      <c r="J404" s="19839" t="n">
        <v>-0.013542582949173987</v>
      </c>
      <c r="K404" s="22303" t="n">
        <v>1.3338951482701689</v>
      </c>
      <c r="L404" s="24767" t="n">
        <v>0.7060185539531334</v>
      </c>
      <c r="M404" s="27231" t="n">
        <v>0.004429798941846338</v>
      </c>
      <c r="N404" s="29696" t="n">
        <v>0.12969532583009993</v>
      </c>
      <c r="O404" s="32164" t="n">
        <v>0.09784571824669235</v>
      </c>
      <c r="P404" s="34694" t="n">
        <v>-0.17079323202839736</v>
      </c>
      <c r="Q404" s="37162" t="n">
        <v>-0.02189139987557568</v>
      </c>
      <c r="R404" s="39630" t="n">
        <v>-0.019144909608891845</v>
      </c>
      <c r="S404" s="41863" t="n">
        <v>-0.10869980811278734</v>
      </c>
      <c r="T404" s="44094" t="n">
        <v>0.07704415667522786</v>
      </c>
      <c r="U404" s="46325" t="n">
        <v>-1.4108767335983805</v>
      </c>
      <c r="V404" s="48727" t="n">
        <v>-0.05109738382916573</v>
      </c>
      <c r="W404" s="51128" t="n">
        <v>0.07542308848016424</v>
      </c>
      <c r="X404" t="n" s="53529">
        <v>-0.6774766833183183</v>
      </c>
      <c r="Y404" t="n" s="55822">
        <v>0.8023405957956401</v>
      </c>
      <c r="Z404" t="n" s="58287">
        <v>0.840249102322123</v>
      </c>
      <c r="AA404" t="n" s="60814">
        <v>0.0</v>
      </c>
      <c r="AB404" t="n" s="63344">
        <v>0.0</v>
      </c>
      <c r="AC404" t="n" s="65874">
        <v>0.15020063986485785</v>
      </c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</row>
    <row r="405" spans="1:23" x14ac:dyDescent="0.25">
      <c r="A405" s="116" t="str">
        <f>IF(ISBLANK(TBL_DATA[[#This Row],[Row.names]]), "",   DATE(YEAR(TBL_DATA[[#This Row],[Row.names]]), MONTH(TBL_DATA[[#This Row],[Row.names]]), DAY(TBL_DATA[[#This Row],[Row.names]])))</f>
        <v/>
      </c>
      <c r="B405" s="605" t="s">
        <v>550</v>
      </c>
      <c r="C405" s="3136" t="s">
        <v>3081</v>
      </c>
      <c r="D405" s="5667" t="n">
        <v>0.0036275695284160303</v>
      </c>
      <c r="E405" s="8197" t="n">
        <v>-0.1677852268241472</v>
      </c>
      <c r="F405" s="10493" t="n">
        <v>-0.034959395831359874</v>
      </c>
      <c r="G405" s="12787" t="n">
        <v>0.5344938250765431</v>
      </c>
      <c r="H405" s="15081" t="n">
        <v>0.6279567165204073</v>
      </c>
      <c r="I405" s="17375" t="n">
        <v>0.00496344628188153</v>
      </c>
      <c r="J405" s="19840" t="n">
        <v>0.015961727086629462</v>
      </c>
      <c r="K405" s="22304" t="n">
        <v>1.3215550110971164</v>
      </c>
      <c r="L405" s="24768" t="n">
        <v>0.6905473921751173</v>
      </c>
      <c r="M405" s="27232" t="n">
        <v>0.004526720344856797</v>
      </c>
      <c r="N405" s="29697" t="n">
        <v>0.12917749606767176</v>
      </c>
      <c r="O405" s="32165" t="n">
        <v>0.09680719387357264</v>
      </c>
      <c r="P405" s="34695" t="n">
        <v>-0.1677852268241472</v>
      </c>
      <c r="Q405" s="37163" t="n">
        <v>-0.021634730976036683</v>
      </c>
      <c r="R405" s="39631" t="n">
        <v>-0.018899206520134427</v>
      </c>
      <c r="S405" s="41864" t="n">
        <v>-0.1039586226094793</v>
      </c>
      <c r="T405" s="44095" t="n">
        <v>0.07744085323084775</v>
      </c>
      <c r="U405" s="46326" t="n">
        <v>-1.342426100337289</v>
      </c>
      <c r="V405" s="48728" t="n">
        <v>-0.04766367130498084</v>
      </c>
      <c r="W405" s="51129" t="n">
        <v>0.07569381643907078</v>
      </c>
      <c r="X405" t="n" s="53530">
        <v>-0.629690423171454</v>
      </c>
      <c r="Y405" t="n" s="55823">
        <v>0.7924372003637936</v>
      </c>
      <c r="Z405" t="n" s="58288">
        <v>0.830991812339398</v>
      </c>
      <c r="AA405" t="n" s="60815">
        <v>0.0</v>
      </c>
      <c r="AB405" t="n" s="63345">
        <v>0.0</v>
      </c>
      <c r="AC405" t="n" s="65875">
        <v>0.1502392958011704</v>
      </c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</row>
    <row r="406" spans="1:23" x14ac:dyDescent="0.25">
      <c r="A406" s="116" t="str">
        <f>IF(ISBLANK(TBL_DATA[[#This Row],[Row.names]]), "",   DATE(YEAR(TBL_DATA[[#This Row],[Row.names]]), MONTH(TBL_DATA[[#This Row],[Row.names]]), DAY(TBL_DATA[[#This Row],[Row.names]])))</f>
        <v/>
      </c>
      <c r="B406" s="606" t="s">
        <v>551</v>
      </c>
      <c r="C406" s="3137" t="s">
        <v>3082</v>
      </c>
      <c r="D406" s="5668" t="n">
        <v>0.0036144578313253017</v>
      </c>
      <c r="E406" s="8198" t="n">
        <v>-0.16477722161989705</v>
      </c>
      <c r="F406" s="10494" t="n">
        <v>-0.08819690879726405</v>
      </c>
      <c r="G406" s="12788" t="n">
        <v>0.5222820060016168</v>
      </c>
      <c r="H406" s="15082" t="n">
        <v>0.6349934184241147</v>
      </c>
      <c r="I406" s="17376" t="n">
        <v>0.0048363453781360205</v>
      </c>
      <c r="J406" s="19841" t="n">
        <v>-0.045095099507761804</v>
      </c>
      <c r="K406" s="22305" t="n">
        <v>1.2878468044789317</v>
      </c>
      <c r="L406" s="24769" t="n">
        <v>0.6972752130584162</v>
      </c>
      <c r="M406" s="27233" t="n">
        <v>0.004404442564059436</v>
      </c>
      <c r="N406" s="29698" t="n">
        <v>0.12707708095798997</v>
      </c>
      <c r="O406" s="32166" t="n">
        <v>0.09680719387357264</v>
      </c>
      <c r="P406" s="34696" t="n">
        <v>-0.16477722161989705</v>
      </c>
      <c r="Q406" s="37164" t="n">
        <v>-0.021416939658884613</v>
      </c>
      <c r="R406" s="39632" t="n">
        <v>-0.018725894598194286</v>
      </c>
      <c r="S406" s="41865" t="n">
        <v>-0.11459014129313383</v>
      </c>
      <c r="T406" s="44096" t="n">
        <v>0.07746371215918496</v>
      </c>
      <c r="U406" s="46327" t="n">
        <v>-1.4792751095849304</v>
      </c>
      <c r="V406" s="48729" t="n">
        <v>-0.05488669946341229</v>
      </c>
      <c r="W406" s="51130" t="n">
        <v>0.07583386099398329</v>
      </c>
      <c r="X406" t="n" s="53531">
        <v>-0.7237756161164871</v>
      </c>
      <c r="Y406" t="n" s="55824">
        <v>0.7968647428667643</v>
      </c>
      <c r="Z406" t="n" s="58289">
        <v>0.8350300671583125</v>
      </c>
      <c r="AA406" t="n" s="60816">
        <v>0.0</v>
      </c>
      <c r="AB406" t="n" s="63346">
        <v>0.0</v>
      </c>
      <c r="AC406" t="n" s="65876">
        <v>0.1450672955945557</v>
      </c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</row>
    <row r="407" spans="1:23" x14ac:dyDescent="0.25">
      <c r="A407" s="116" t="str">
        <f>IF(ISBLANK(TBL_DATA[[#This Row],[Row.names]]), "",   DATE(YEAR(TBL_DATA[[#This Row],[Row.names]]), MONTH(TBL_DATA[[#This Row],[Row.names]]), DAY(TBL_DATA[[#This Row],[Row.names]])))</f>
        <v/>
      </c>
      <c r="B407" s="607" t="s">
        <v>552</v>
      </c>
      <c r="C407" s="3138" t="s">
        <v>3083</v>
      </c>
      <c r="D407" s="5669" t="n">
        <v>0.013205282112844996</v>
      </c>
      <c r="E407" s="8199" t="n">
        <v>-0.1537478692043136</v>
      </c>
      <c r="F407" s="10495" t="n">
        <v>-0.07737391672282523</v>
      </c>
      <c r="G407" s="12789" t="n">
        <v>0.5352776304381447</v>
      </c>
      <c r="H407" s="15083" t="n">
        <v>0.6400783379959673</v>
      </c>
      <c r="I407" s="17377" t="n">
        <v>0.004879284876270522</v>
      </c>
      <c r="J407" s="19842" t="n">
        <v>-0.03856086557550353</v>
      </c>
      <c r="K407" s="22306" t="n">
        <v>1.3187179919989966</v>
      </c>
      <c r="L407" s="24770" t="n">
        <v>0.7034572687264669</v>
      </c>
      <c r="M407" s="27234" t="n">
        <v>0.0044288994842536416</v>
      </c>
      <c r="N407" s="29699" t="n">
        <v>0.12910779163441805</v>
      </c>
      <c r="O407" s="32167" t="n">
        <v>0.09576734091887629</v>
      </c>
      <c r="P407" s="34697" t="n">
        <v>-0.1537478692043136</v>
      </c>
      <c r="Q407" s="37165" t="n">
        <v>-0.021433247751120526</v>
      </c>
      <c r="R407" s="39633" t="n">
        <v>-0.018699199389643806</v>
      </c>
      <c r="S407" s="41866" t="n">
        <v>-0.10444428855151111</v>
      </c>
      <c r="T407" s="44097" t="n">
        <v>0.07803124721863056</v>
      </c>
      <c r="U407" s="46328" t="n">
        <v>-1.3384931328711895</v>
      </c>
      <c r="V407" s="48730" t="n">
        <v>-0.05020378870961306</v>
      </c>
      <c r="W407" s="51131" t="n">
        <v>0.07615653844781495</v>
      </c>
      <c r="X407" t="n" s="53532">
        <v>-0.6592183643432586</v>
      </c>
      <c r="Y407" t="n" s="55825">
        <v>0.800048959749319</v>
      </c>
      <c r="Z407" t="n" s="58290">
        <v>0.8387235949503669</v>
      </c>
      <c r="AA407" t="n" s="60817">
        <v>0.0</v>
      </c>
      <c r="AB407" t="n" s="63347">
        <v>0.0</v>
      </c>
      <c r="AC407" t="n" s="65877">
        <v>0.1401335768909253</v>
      </c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</row>
    <row r="408" spans="1:23" x14ac:dyDescent="0.25">
      <c r="A408" s="116" t="str">
        <f>IF(ISBLANK(TBL_DATA[[#This Row],[Row.names]]), "",   DATE(YEAR(TBL_DATA[[#This Row],[Row.names]]), MONTH(TBL_DATA[[#This Row],[Row.names]]), DAY(TBL_DATA[[#This Row],[Row.names]])))</f>
        <v/>
      </c>
      <c r="B408" s="608" t="s">
        <v>553</v>
      </c>
      <c r="C408" s="3139" t="s">
        <v>3084</v>
      </c>
      <c r="D408" s="5670" t="n">
        <v>0.007109004739336511</v>
      </c>
      <c r="E408" s="8200" t="n">
        <v>-0.14773185879581352</v>
      </c>
      <c r="F408" s="10496" t="n">
        <v>-0.02156048673505051</v>
      </c>
      <c r="G408" s="12790" t="n">
        <v>0.5316918840825113</v>
      </c>
      <c r="H408" s="15084" t="n">
        <v>0.632535736372473</v>
      </c>
      <c r="I408" s="17378" t="n">
        <v>0.004926863807160171</v>
      </c>
      <c r="J408" s="19843" t="n">
        <v>-0.011249841102676794</v>
      </c>
      <c r="K408" s="22307" t="n">
        <v>1.3183411143893256</v>
      </c>
      <c r="L408" s="24771" t="n">
        <v>0.695673439725323</v>
      </c>
      <c r="M408" s="27235" t="n">
        <v>0.0044836626720475515</v>
      </c>
      <c r="N408" s="29700" t="n">
        <v>0.12902185237044636</v>
      </c>
      <c r="O408" s="32168" t="n">
        <v>0.09470095200961356</v>
      </c>
      <c r="P408" s="34698" t="n">
        <v>-0.14773185879581352</v>
      </c>
      <c r="Q408" s="37166" t="n">
        <v>-0.021192983423524037</v>
      </c>
      <c r="R408" s="39634" t="n">
        <v>-0.018460754953014965</v>
      </c>
      <c r="S408" s="41867" t="n">
        <v>-0.08521708223075086</v>
      </c>
      <c r="T408" s="44098" t="n">
        <v>0.07884506119387939</v>
      </c>
      <c r="U408" s="46329" t="n">
        <v>-1.0808169965294683</v>
      </c>
      <c r="V408" s="48731" t="n">
        <v>-0.03276061449417189</v>
      </c>
      <c r="W408" s="51132" t="n">
        <v>0.07652341033290518</v>
      </c>
      <c r="X408" t="n" s="53533">
        <v>-0.4281123168929754</v>
      </c>
      <c r="Y408" t="n" s="55826">
        <v>0.7953211529768796</v>
      </c>
      <c r="Z408" t="n" s="58291">
        <v>0.8340704045374845</v>
      </c>
      <c r="AA408" t="n" s="60818">
        <v>0.0</v>
      </c>
      <c r="AB408" t="n" s="63348">
        <v>0.0</v>
      </c>
      <c r="AC408" t="n" s="65878">
        <v>0.14706902592428767</v>
      </c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</row>
    <row r="409" spans="1:23" x14ac:dyDescent="0.25">
      <c r="A409" s="116" t="str">
        <f>IF(ISBLANK(TBL_DATA[[#This Row],[Row.names]]), "",   DATE(YEAR(TBL_DATA[[#This Row],[Row.names]]), MONTH(TBL_DATA[[#This Row],[Row.names]]), DAY(TBL_DATA[[#This Row],[Row.names]])))</f>
        <v/>
      </c>
      <c r="B409" s="609" t="s">
        <v>554</v>
      </c>
      <c r="C409" s="3140" t="s">
        <v>3085</v>
      </c>
      <c r="D409" s="5671" t="n">
        <v>0.0011764705882353343</v>
      </c>
      <c r="E409" s="8201" t="n">
        <v>-0.1467291903943968</v>
      </c>
      <c r="F409" s="10497" t="n">
        <v>-0.02761250732984677</v>
      </c>
      <c r="G409" s="12791" t="n">
        <v>0.5312881900770439</v>
      </c>
      <c r="H409" s="15085" t="n">
        <v>0.6281453965465612</v>
      </c>
      <c r="I409" s="17379" t="n">
        <v>0.0049368654226019226</v>
      </c>
      <c r="J409" s="19844" t="n">
        <v>-0.008249019539858682</v>
      </c>
      <c r="K409" s="22308" t="n">
        <v>1.3199091666822886</v>
      </c>
      <c r="L409" s="24772" t="n">
        <v>0.6933309435435208</v>
      </c>
      <c r="M409" s="27236" t="n">
        <v>0.004483319462738359</v>
      </c>
      <c r="N409" s="29701" t="n">
        <v>0.12851830168269548</v>
      </c>
      <c r="O409" s="32169" t="n">
        <v>0.09470095200961356</v>
      </c>
      <c r="P409" s="34699" t="n">
        <v>-0.1467291903943968</v>
      </c>
      <c r="Q409" s="37167" t="n">
        <v>-0.02118537475679373</v>
      </c>
      <c r="R409" s="39635" t="n">
        <v>-0.01846380971654969</v>
      </c>
      <c r="S409" s="41868" t="n">
        <v>-0.08806116248173701</v>
      </c>
      <c r="T409" s="44099" t="n">
        <v>0.07889182938098913</v>
      </c>
      <c r="U409" s="46330" t="n">
        <v>-1.1162266507532332</v>
      </c>
      <c r="V409" s="48732" t="n">
        <v>-0.02787922084188832</v>
      </c>
      <c r="W409" s="51133" t="n">
        <v>0.0764758507154607</v>
      </c>
      <c r="X409" t="n" s="53534">
        <v>-0.36454933918443</v>
      </c>
      <c r="Y409" t="n" s="55827">
        <v>0.7925562418822788</v>
      </c>
      <c r="Z409" t="n" s="58292">
        <v>0.8326649647628516</v>
      </c>
      <c r="AA409" t="n" s="60819">
        <v>0.0</v>
      </c>
      <c r="AB409" t="n" s="63349">
        <v>0.0</v>
      </c>
      <c r="AC409" t="n" s="65879">
        <v>0.14471828093495462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</row>
    <row r="410" spans="1:23" x14ac:dyDescent="0.25">
      <c r="A410" s="116" t="str">
        <f>IF(ISBLANK(TBL_DATA[[#This Row],[Row.names]]), "",   DATE(YEAR(TBL_DATA[[#This Row],[Row.names]]), MONTH(TBL_DATA[[#This Row],[Row.names]]), DAY(TBL_DATA[[#This Row],[Row.names]])))</f>
        <v/>
      </c>
      <c r="B410" s="610" t="s">
        <v>555</v>
      </c>
      <c r="C410" s="3141" t="s">
        <v>3086</v>
      </c>
      <c r="D410" s="5672" t="n">
        <v>-0.009400705052878933</v>
      </c>
      <c r="E410" s="8202" t="n">
        <v>-0.1547505376057302</v>
      </c>
      <c r="F410" s="10498" t="n">
        <v>-0.001143251462833339</v>
      </c>
      <c r="G410" s="12792" t="n">
        <v>0.5204694073550883</v>
      </c>
      <c r="H410" s="15086" t="n">
        <v>0.6335237146962421</v>
      </c>
      <c r="I410" s="17380" t="n">
        <v>0.004952039912993693</v>
      </c>
      <c r="J410" s="19845" t="n">
        <v>0.014659415610514204</v>
      </c>
      <c r="K410" s="22309" t="n">
        <v>1.2940257170348415</v>
      </c>
      <c r="L410" s="24773" t="n">
        <v>0.6962154971979257</v>
      </c>
      <c r="M410" s="27237" t="n">
        <v>0.0045086238660475755</v>
      </c>
      <c r="N410" s="29702" t="n">
        <v>0.129855834781611</v>
      </c>
      <c r="O410" s="32170" t="n">
        <v>0.09643205634083948</v>
      </c>
      <c r="P410" s="34700" t="n">
        <v>-0.1547505376057302</v>
      </c>
      <c r="Q410" s="37168" t="n">
        <v>-0.021519617035749294</v>
      </c>
      <c r="R410" s="39636" t="n">
        <v>-0.01876972775471996</v>
      </c>
      <c r="S410" s="41869" t="n">
        <v>-0.08137605544061655</v>
      </c>
      <c r="T410" s="44100" t="n">
        <v>0.07896123968600548</v>
      </c>
      <c r="U410" s="46331" t="n">
        <v>-1.0305822928339745</v>
      </c>
      <c r="V410" s="48733" t="n">
        <v>-0.028595699423379695</v>
      </c>
      <c r="W410" s="51134" t="n">
        <v>0.07646674044301739</v>
      </c>
      <c r="X410" t="n" s="53535">
        <v>-0.3739625784714736</v>
      </c>
      <c r="Y410" t="n" s="55828">
        <v>0.7959420297334738</v>
      </c>
      <c r="Z410" t="n" s="58293">
        <v>0.834395288336365</v>
      </c>
      <c r="AA410" t="n" s="60820">
        <v>0.0</v>
      </c>
      <c r="AB410" t="n" s="63350">
        <v>0.0</v>
      </c>
      <c r="AC410" t="n" s="65880">
        <v>0.13892508513594454</v>
      </c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</row>
    <row r="411" spans="1:23" x14ac:dyDescent="0.25">
      <c r="A411" s="116" t="str">
        <f>IF(ISBLANK(TBL_DATA[[#This Row],[Row.names]]), "",   DATE(YEAR(TBL_DATA[[#This Row],[Row.names]]), MONTH(TBL_DATA[[#This Row],[Row.names]]), DAY(TBL_DATA[[#This Row],[Row.names]])))</f>
        <v/>
      </c>
      <c r="B411" s="611" t="s">
        <v>556</v>
      </c>
      <c r="C411" s="3142" t="s">
        <v>3087</v>
      </c>
      <c r="D411" s="5673" t="n">
        <v>0.01067615658362997</v>
      </c>
      <c r="E411" s="8203" t="n">
        <v>-0.14572652199297997</v>
      </c>
      <c r="F411" s="10499" t="n">
        <v>0.03231201436368902</v>
      </c>
      <c r="G411" s="12793" t="n">
        <v>0.5258163098520409</v>
      </c>
      <c r="H411" s="15087" t="n">
        <v>0.6294233011811594</v>
      </c>
      <c r="I411" s="17381" t="n">
        <v>0.00503864367210361</v>
      </c>
      <c r="J411" s="19846" t="n">
        <v>0.045967376343688304</v>
      </c>
      <c r="K411" s="22310" t="n">
        <v>1.289164147994538</v>
      </c>
      <c r="L411" s="24774" t="n">
        <v>0.6751230804576308</v>
      </c>
      <c r="M411" s="27238" t="n">
        <v>0.004717740206328067</v>
      </c>
      <c r="N411" s="29703" t="n">
        <v>0.13139379695617356</v>
      </c>
      <c r="O411" s="32171" t="n">
        <v>0.09643205634083948</v>
      </c>
      <c r="P411" s="34701" t="n">
        <v>-0.14572652199297997</v>
      </c>
      <c r="Q411" s="37169" t="n">
        <v>-0.021663066283533112</v>
      </c>
      <c r="R411" s="39637" t="n">
        <v>-0.01888060837972629</v>
      </c>
      <c r="S411" s="41870" t="n">
        <v>-0.07532885946656953</v>
      </c>
      <c r="T411" s="44101" t="n">
        <v>0.07950177021940107</v>
      </c>
      <c r="U411" s="46332" t="n">
        <v>-0.9475117253198821</v>
      </c>
      <c r="V411" s="48734" t="n">
        <v>-0.01546626925944461</v>
      </c>
      <c r="W411" s="51135" t="n">
        <v>0.07792561463495105</v>
      </c>
      <c r="X411" t="n" s="53536">
        <v>-0.19847478049287925</v>
      </c>
      <c r="Y411" t="n" s="55829">
        <v>0.7933620240351561</v>
      </c>
      <c r="Z411" t="n" s="58294">
        <v>0.821658737224665</v>
      </c>
      <c r="AA411" t="n" s="60821">
        <v>0.0</v>
      </c>
      <c r="AB411" t="n" s="63351">
        <v>0.0</v>
      </c>
      <c r="AC411" t="n" s="65881">
        <v>0.13965783278474694</v>
      </c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</row>
    <row r="412" spans="1:23" x14ac:dyDescent="0.25">
      <c r="A412" s="116" t="str">
        <f>IF(ISBLANK(TBL_DATA[[#This Row],[Row.names]]), "",   DATE(YEAR(TBL_DATA[[#This Row],[Row.names]]), MONTH(TBL_DATA[[#This Row],[Row.names]]), DAY(TBL_DATA[[#This Row],[Row.names]])))</f>
        <v/>
      </c>
      <c r="B412" s="612" t="s">
        <v>557</v>
      </c>
      <c r="C412" s="3143" t="s">
        <v>3088</v>
      </c>
      <c r="D412" s="5674" t="n">
        <v>-0.004694835680751019</v>
      </c>
      <c r="E412" s="8204" t="n">
        <v>-0.14973719559864662</v>
      </c>
      <c r="F412" s="10500" t="n">
        <v>-0.012831180210637227</v>
      </c>
      <c r="G412" s="12794" t="n">
        <v>0.525207880055681</v>
      </c>
      <c r="H412" s="15088" t="n">
        <v>0.6295703657310978</v>
      </c>
      <c r="I412" s="17382" t="n">
        <v>0.005031525315426897</v>
      </c>
      <c r="J412" s="19847" t="n">
        <v>0.04679579739957962</v>
      </c>
      <c r="K412" s="22311" t="n">
        <v>1.2707293294306</v>
      </c>
      <c r="L412" s="24775" t="n">
        <v>0.6739159671978651</v>
      </c>
      <c r="M412" s="27239" t="n">
        <v>0.004720756148208992</v>
      </c>
      <c r="N412" s="29704" t="n">
        <v>0.1312342129779346</v>
      </c>
      <c r="O412" s="32172" t="n">
        <v>0.09688811804550575</v>
      </c>
      <c r="P412" s="34702" t="n">
        <v>-0.14973719559864662</v>
      </c>
      <c r="Q412" s="37170" t="n">
        <v>-0.021805265804798395</v>
      </c>
      <c r="R412" s="39638" t="n">
        <v>-0.01902618732766055</v>
      </c>
      <c r="S412" s="41871" t="n">
        <v>-0.0836800831726765</v>
      </c>
      <c r="T412" s="44102" t="n">
        <v>0.07981058637892285</v>
      </c>
      <c r="U412" s="46333" t="n">
        <v>-1.0484835028699344</v>
      </c>
      <c r="V412" s="48735" t="n">
        <v>-0.004334619244033888</v>
      </c>
      <c r="W412" s="51136" t="n">
        <v>0.0778479050569162</v>
      </c>
      <c r="X412" t="n" s="53537">
        <v>-0.055680615179878754</v>
      </c>
      <c r="Y412" t="n" s="55830">
        <v>0.793454703011519</v>
      </c>
      <c r="Z412" t="n" s="58295">
        <v>0.820923849816696</v>
      </c>
      <c r="AA412" t="n" s="60822">
        <v>0.0</v>
      </c>
      <c r="AB412" t="n" s="63352">
        <v>0.0</v>
      </c>
      <c r="AC412" t="n" s="65882">
        <v>0.14240837946102075</v>
      </c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</row>
    <row r="413" spans="1:23" x14ac:dyDescent="0.25">
      <c r="A413" s="116" t="str">
        <f>IF(ISBLANK(TBL_DATA[[#This Row],[Row.names]]), "",   DATE(YEAR(TBL_DATA[[#This Row],[Row.names]]), MONTH(TBL_DATA[[#This Row],[Row.names]]), DAY(TBL_DATA[[#This Row],[Row.names]])))</f>
        <v/>
      </c>
      <c r="B413" s="613" t="s">
        <v>558</v>
      </c>
      <c r="C413" s="3144" t="s">
        <v>3089</v>
      </c>
      <c r="D413" s="5675" t="n">
        <v>-0.007075471698113289</v>
      </c>
      <c r="E413" s="8205" t="n">
        <v>-0.15575320600714682</v>
      </c>
      <c r="F413" s="10501" t="n">
        <v>0.009972467446019762</v>
      </c>
      <c r="G413" s="12795" t="n">
        <v>0.5220593216231043</v>
      </c>
      <c r="H413" s="15089" t="n">
        <v>0.6353326808178861</v>
      </c>
      <c r="I413" s="17383" t="n">
        <v>0.0049813944785556145</v>
      </c>
      <c r="J413" s="19848" t="n">
        <v>0.056279245854909954</v>
      </c>
      <c r="K413" s="22312" t="n">
        <v>1.2661643064867243</v>
      </c>
      <c r="L413" s="24776" t="n">
        <v>0.6748702235214704</v>
      </c>
      <c r="M413" s="27240" t="n">
        <v>0.004703605457356687</v>
      </c>
      <c r="N413" s="29705" t="n">
        <v>0.1309491800037246</v>
      </c>
      <c r="O413" s="32173" t="n">
        <v>0.0965108866152261</v>
      </c>
      <c r="P413" s="34703" t="n">
        <v>-0.15575320600714682</v>
      </c>
      <c r="Q413" s="37171" t="n">
        <v>-0.021738919290684167</v>
      </c>
      <c r="R413" s="39639" t="n">
        <v>-0.01896587680816942</v>
      </c>
      <c r="S413" s="41872" t="n">
        <v>-0.09624660453358047</v>
      </c>
      <c r="T413" s="44103" t="n">
        <v>0.07927473468394981</v>
      </c>
      <c r="U413" s="46334" t="n">
        <v>-1.2140892671201438</v>
      </c>
      <c r="V413" s="48736" t="n">
        <v>-0.01852375226840186</v>
      </c>
      <c r="W413" s="51137" t="n">
        <v>0.07755303766153997</v>
      </c>
      <c r="X413" t="n" s="53538">
        <v>-0.23885269780461665</v>
      </c>
      <c r="Y413" t="n" s="55831">
        <v>0.7970775877026565</v>
      </c>
      <c r="Z413" t="n" s="58296">
        <v>0.8215048530115147</v>
      </c>
      <c r="AA413" t="n" s="60823">
        <v>0.0</v>
      </c>
      <c r="AB413" t="n" s="63353">
        <v>0.0</v>
      </c>
      <c r="AC413" t="n" s="65883">
        <v>0.13815013704174048</v>
      </c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</row>
    <row r="414" spans="1:23" x14ac:dyDescent="0.25">
      <c r="A414" s="116" t="str">
        <f>IF(ISBLANK(TBL_DATA[[#This Row],[Row.names]]), "",   DATE(YEAR(TBL_DATA[[#This Row],[Row.names]]), MONTH(TBL_DATA[[#This Row],[Row.names]]), DAY(TBL_DATA[[#This Row],[Row.names]])))</f>
        <v/>
      </c>
      <c r="B414" s="614" t="s">
        <v>559</v>
      </c>
      <c r="C414" s="3145" t="s">
        <v>3090</v>
      </c>
      <c r="D414" s="5676" t="n">
        <v>-0.01187648456057</v>
      </c>
      <c r="E414" s="8206" t="n">
        <v>-0.16577989002131366</v>
      </c>
      <c r="F414" s="10502" t="n">
        <v>0.009985514487464542</v>
      </c>
      <c r="G414" s="12796" t="n">
        <v>0.5394659900463528</v>
      </c>
      <c r="H414" s="15090" t="n">
        <v>0.6342124546898876</v>
      </c>
      <c r="I414" s="17384" t="n">
        <v>0.004985338355596739</v>
      </c>
      <c r="J414" s="19849" t="n">
        <v>0.06289750747218648</v>
      </c>
      <c r="K414" s="22313" t="n">
        <v>1.2596614725538675</v>
      </c>
      <c r="L414" s="24777" t="n">
        <v>0.6739518022085419</v>
      </c>
      <c r="M414" s="27241" t="n">
        <v>0.004706749490077404</v>
      </c>
      <c r="N414" s="29706" t="n">
        <v>0.130852026403595</v>
      </c>
      <c r="O414" s="32174" t="n">
        <v>0.09939091898823986</v>
      </c>
      <c r="P414" s="34704" t="n">
        <v>-0.16577989002131366</v>
      </c>
      <c r="Q414" s="37172" t="n">
        <v>-0.022100217984879045</v>
      </c>
      <c r="R414" s="39640" t="n">
        <v>-0.01932923287347942</v>
      </c>
      <c r="S414" s="41873" t="n">
        <v>-0.10551462404769452</v>
      </c>
      <c r="T414" s="44104" t="n">
        <v>0.07952930629932681</v>
      </c>
      <c r="U414" s="46335" t="n">
        <v>-1.326738896106625</v>
      </c>
      <c r="V414" s="48737" t="n">
        <v>-0.022354096480197483</v>
      </c>
      <c r="W414" s="51138" t="n">
        <v>0.07754696902789651</v>
      </c>
      <c r="X414" t="n" s="53539">
        <v>-0.2882652508592036</v>
      </c>
      <c r="Y414" t="n" s="55832">
        <v>0.7963745693390062</v>
      </c>
      <c r="Z414" t="n" s="58297">
        <v>0.8209456755526165</v>
      </c>
      <c r="AA414" t="n" s="60824">
        <v>0.0</v>
      </c>
      <c r="AB414" t="n" s="63354">
        <v>0.0</v>
      </c>
      <c r="AC414" t="n" s="65884">
        <v>0.13617171260677566</v>
      </c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</row>
    <row r="415" spans="1:23" x14ac:dyDescent="0.25">
      <c r="A415" s="116" t="str">
        <f>IF(ISBLANK(TBL_DATA[[#This Row],[Row.names]]), "",   DATE(YEAR(TBL_DATA[[#This Row],[Row.names]]), MONTH(TBL_DATA[[#This Row],[Row.names]]), DAY(TBL_DATA[[#This Row],[Row.names]])))</f>
        <v/>
      </c>
      <c r="B415" s="615" t="s">
        <v>560</v>
      </c>
      <c r="C415" s="3146" t="s">
        <v>3091</v>
      </c>
      <c r="D415" s="5677" t="n">
        <v>0.008413461538461675</v>
      </c>
      <c r="E415" s="8207" t="n">
        <v>-0.15876121121139675</v>
      </c>
      <c r="F415" s="10503" t="n">
        <v>0.015273895571961127</v>
      </c>
      <c r="G415" s="12797" t="n">
        <v>0.5404868722871714</v>
      </c>
      <c r="H415" s="15091" t="n">
        <v>0.6335010766425014</v>
      </c>
      <c r="I415" s="17385" t="n">
        <v>0.005003055173412688</v>
      </c>
      <c r="J415" s="19850" t="n">
        <v>0.07111545165455335</v>
      </c>
      <c r="K415" s="22314" t="n">
        <v>1.2619850567544668</v>
      </c>
      <c r="L415" s="24778" t="n">
        <v>0.6720210622665352</v>
      </c>
      <c r="M415" s="27242" t="n">
        <v>0.004732841039136114</v>
      </c>
      <c r="N415" s="29707" t="n">
        <v>0.13118954054982512</v>
      </c>
      <c r="O415" s="32175" t="n">
        <v>0.09939091898823986</v>
      </c>
      <c r="P415" s="34705" t="n">
        <v>-0.15876121121139675</v>
      </c>
      <c r="Q415" s="37173" t="n">
        <v>-0.022134930430089253</v>
      </c>
      <c r="R415" s="39641" t="n">
        <v>-0.019356797957660567</v>
      </c>
      <c r="S415" s="41874" t="n">
        <v>-0.11251054059803489</v>
      </c>
      <c r="T415" s="44105" t="n">
        <v>0.07867205701039613</v>
      </c>
      <c r="U415" s="46336" t="n">
        <v>-1.4301207426566611</v>
      </c>
      <c r="V415" s="48738" t="n">
        <v>-0.024980624988276023</v>
      </c>
      <c r="W415" s="51139" t="n">
        <v>0.07717211888186637</v>
      </c>
      <c r="X415" t="n" s="53540">
        <v>-0.32370013095682776</v>
      </c>
      <c r="Y415" t="n" s="55833">
        <v>0.7959278086877613</v>
      </c>
      <c r="Z415" t="n" s="58298">
        <v>0.8197689078432624</v>
      </c>
      <c r="AA415" t="n" s="60825">
        <v>0.0</v>
      </c>
      <c r="AB415" t="n" s="63355">
        <v>0.0</v>
      </c>
      <c r="AC415" t="n" s="65885">
        <v>0.14092760245258334</v>
      </c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</row>
    <row r="416" spans="1:23" x14ac:dyDescent="0.25">
      <c r="A416" s="116" t="str">
        <f>IF(ISBLANK(TBL_DATA[[#This Row],[Row.names]]), "",   DATE(YEAR(TBL_DATA[[#This Row],[Row.names]]), MONTH(TBL_DATA[[#This Row],[Row.names]]), DAY(TBL_DATA[[#This Row],[Row.names]])))</f>
        <v/>
      </c>
      <c r="B416" s="616" t="s">
        <v>561</v>
      </c>
      <c r="C416" s="3147" t="s">
        <v>3092</v>
      </c>
      <c r="D416" s="5678" t="n">
        <v>0.0011918951132299238</v>
      </c>
      <c r="E416" s="8208" t="n">
        <v>-0.15775854280998014</v>
      </c>
      <c r="F416" s="10504" t="n">
        <v>0.032363387257297704</v>
      </c>
      <c r="G416" s="12798" t="n">
        <v>0.5387799307998353</v>
      </c>
      <c r="H416" s="15092" t="n">
        <v>0.6315446546074727</v>
      </c>
      <c r="I416" s="17386" t="n">
        <v>0.004998898752259246</v>
      </c>
      <c r="J416" s="19851" t="n">
        <v>0.08470447436117823</v>
      </c>
      <c r="K416" s="22315" t="n">
        <v>1.2585231174436422</v>
      </c>
      <c r="L416" s="24779" t="n">
        <v>0.6725346401946711</v>
      </c>
      <c r="M416" s="27243" t="n">
        <v>0.004712643556035681</v>
      </c>
      <c r="N416" s="29708" t="n">
        <v>0.13073208278802725</v>
      </c>
      <c r="O416" s="32176" t="n">
        <v>0.09870197554271223</v>
      </c>
      <c r="P416" s="34706" t="n">
        <v>-0.15775854280998014</v>
      </c>
      <c r="Q416" s="37174" t="n">
        <v>-0.02194710341276009</v>
      </c>
      <c r="R416" s="39642" t="n">
        <v>-0.019178658284745367</v>
      </c>
      <c r="S416" s="41875" t="n">
        <v>-0.10783834517887858</v>
      </c>
      <c r="T416" s="44106" t="n">
        <v>0.07873714687564197</v>
      </c>
      <c r="U416" s="46337" t="n">
        <v>-1.3695993499637378</v>
      </c>
      <c r="V416" s="48739" t="n">
        <v>-0.02530527761632706</v>
      </c>
      <c r="W416" s="51140" t="n">
        <v>0.07717016131203298</v>
      </c>
      <c r="X416" t="n" s="53541">
        <v>-0.32791531319996425</v>
      </c>
      <c r="Y416" t="n" s="55834">
        <v>0.7946978385571919</v>
      </c>
      <c r="Z416" t="n" s="58299">
        <v>0.820082093570315</v>
      </c>
      <c r="AA416" t="n" s="60826">
        <v>0.0</v>
      </c>
      <c r="AB416" t="n" s="63356">
        <v>0.0</v>
      </c>
      <c r="AC416" t="n" s="65886">
        <v>0.14046010358881295</v>
      </c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</row>
    <row r="417" spans="1:23" x14ac:dyDescent="0.25">
      <c r="A417" s="116" t="str">
        <f>IF(ISBLANK(TBL_DATA[[#This Row],[Row.names]]), "",   DATE(YEAR(TBL_DATA[[#This Row],[Row.names]]), MONTH(TBL_DATA[[#This Row],[Row.names]]), DAY(TBL_DATA[[#This Row],[Row.names]])))</f>
        <v/>
      </c>
      <c r="B417" s="617" t="s">
        <v>562</v>
      </c>
      <c r="C417" s="3148" t="s">
        <v>3093</v>
      </c>
      <c r="D417" s="5679" t="n">
        <v>-0.0011904761904761862</v>
      </c>
      <c r="E417" s="8209" t="n">
        <v>-0.15876121121139675</v>
      </c>
      <c r="F417" s="10505" t="n">
        <v>0.011464544075180827</v>
      </c>
      <c r="G417" s="12799" t="n">
        <v>0.5357136475269043</v>
      </c>
      <c r="H417" t="n" s="15093">
        <v>0.6267155783893907</v>
      </c>
      <c r="I417" t="n" s="17387">
        <v>0.005023769576442411</v>
      </c>
      <c r="J417" t="n" s="19852">
        <v>0.06289725966780524</v>
      </c>
      <c r="K417" s="22316" t="n">
        <v>1.248236324921956</v>
      </c>
      <c r="L417" s="24780" t="n">
        <v>0.6638767862099575</v>
      </c>
      <c r="M417" s="27244" t="n">
        <v>0.004767152359605016</v>
      </c>
      <c r="N417" s="29709" t="n">
        <v>0.13052991315203022</v>
      </c>
      <c r="O417" s="32177" t="n">
        <v>0.09873068879671876</v>
      </c>
      <c r="P417" s="34707" t="n">
        <v>-0.15876121121139675</v>
      </c>
      <c r="Q417" s="37175" t="n">
        <v>-0.02198828409384445</v>
      </c>
      <c r="R417" s="39643" t="n">
        <v>-0.019224120206760585</v>
      </c>
      <c r="S417" t="n" s="41876">
        <v>-0.11917686876116806</v>
      </c>
      <c r="T417" t="n" s="44107">
        <v>0.07872938398794604</v>
      </c>
      <c r="U417" t="n" s="46338">
        <v>-1.513753350075936</v>
      </c>
      <c r="V417" s="48740" t="n">
        <v>-0.034471270970897305</v>
      </c>
      <c r="W417" t="n" s="51141">
        <v>0.07744281072521411</v>
      </c>
      <c r="X417" t="n" s="53542">
        <v>-0.44511905815518166</v>
      </c>
      <c r="Y417" t="n" s="55835">
        <v>0.7916536985256815</v>
      </c>
      <c r="Z417" t="n" s="58300">
        <v>0.8147863439024721</v>
      </c>
      <c r="AA417" t="n" s="60827">
        <v>0.0</v>
      </c>
      <c r="AB417" t="n" s="63357">
        <v>0.0</v>
      </c>
      <c r="AC417" t="n" s="65887">
        <v>0.1348472394143428</v>
      </c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</row>
    <row r="418" spans="1:23" x14ac:dyDescent="0.25">
      <c r="A418" s="116" t="str">
        <f>IF(ISBLANK(TBL_DATA[[#This Row],[Row.names]]), "",   DATE(YEAR(TBL_DATA[[#This Row],[Row.names]]), MONTH(TBL_DATA[[#This Row],[Row.names]]), DAY(TBL_DATA[[#This Row],[Row.names]])))</f>
        <v/>
      </c>
      <c r="B418" s="618" t="s">
        <v>563</v>
      </c>
      <c r="C418" s="3149" t="s">
        <v>3094</v>
      </c>
      <c r="D418" s="5680" t="n">
        <v>0.016686531585220266</v>
      </c>
      <c r="E418" s="8210" t="n">
        <v>-0.14472385359156337</v>
      </c>
      <c r="F418" s="10506" t="n">
        <v>0.05145700113855667</v>
      </c>
      <c r="G418" s="12800" t="n">
        <v>0.5484601105030102</v>
      </c>
      <c r="H418" s="15094" t="n">
        <v>0.6369349627567864</v>
      </c>
      <c r="I418" s="17388" t="n">
        <v>0.005105776508811657</v>
      </c>
      <c r="J418" s="19853" t="n">
        <v>0.09795472284576379</v>
      </c>
      <c r="K418" s="22317" t="n">
        <v>1.270922183616806</v>
      </c>
      <c r="L418" s="24781" t="n">
        <v>0.6802708628748765</v>
      </c>
      <c r="M418" s="27245" t="n">
        <v>0.00479138086610633</v>
      </c>
      <c r="N418" s="29710" t="n">
        <v>0.13451473389273014</v>
      </c>
      <c r="O418" s="32178" t="n">
        <v>0.0982852758739122</v>
      </c>
      <c r="P418" s="34708" t="n">
        <v>-0.14472385359156337</v>
      </c>
      <c r="Q418" s="37176" t="n">
        <v>-0.02231276326583788</v>
      </c>
      <c r="R418" s="39644" t="n">
        <v>-0.019464214908390377</v>
      </c>
      <c r="S418" s="41877" t="n">
        <v>-0.09462332846290211</v>
      </c>
      <c r="T418" s="44108" t="n">
        <v>0.07949310819103145</v>
      </c>
      <c r="U418" s="46339" t="n">
        <v>-1.1903337360455315</v>
      </c>
      <c r="V418" s="48741" t="n">
        <v>-0.014711445966541836</v>
      </c>
      <c r="W418" s="51142" t="n">
        <v>0.07805569764333713</v>
      </c>
      <c r="X418" t="n" s="53543">
        <v>-0.1884736977659646</v>
      </c>
      <c r="Y418" t="n" s="55836">
        <v>0.7980820526467102</v>
      </c>
      <c r="Z418" t="n" s="58301">
        <v>0.8247853435136179</v>
      </c>
      <c r="AA418" t="n" s="60828">
        <v>0.0</v>
      </c>
      <c r="AB418" t="n" s="63358">
        <v>0.0</v>
      </c>
      <c r="AC418" t="n" s="65888">
        <v>0.12943549924809775</v>
      </c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</row>
    <row r="419" spans="1:23" x14ac:dyDescent="0.25">
      <c r="A419" s="116" t="str">
        <f>IF(ISBLANK(TBL_DATA[[#This Row],[Row.names]]), "",   DATE(YEAR(TBL_DATA[[#This Row],[Row.names]]), MONTH(TBL_DATA[[#This Row],[Row.names]]), DAY(TBL_DATA[[#This Row],[Row.names]])))</f>
        <v/>
      </c>
      <c r="B419" s="619" t="s">
        <v>564</v>
      </c>
      <c r="C419" s="3150" t="s">
        <v>3095</v>
      </c>
      <c r="D419" s="5681" t="n">
        <v>0.0058616647127784915</v>
      </c>
      <c r="E419" s="8211" t="n">
        <v>-0.13971051158447978</v>
      </c>
      <c r="F419" s="10507" t="n">
        <v>0.06673473229953397</v>
      </c>
      <c r="G419" s="12801" t="n">
        <v>0.5494490567405316</v>
      </c>
      <c r="H419" s="15095" t="n">
        <v>0.6400362222164753</v>
      </c>
      <c r="I419" s="17389" t="n">
        <v>0.0050988907802407045</v>
      </c>
      <c r="J419" s="19854" t="n">
        <v>0.09268142406866597</v>
      </c>
      <c r="K419" s="22318" t="n">
        <v>1.264127616126925</v>
      </c>
      <c r="L419" s="24782" t="n">
        <v>0.6814450863481173</v>
      </c>
      <c r="M419" s="27246" t="n">
        <v>0.004796654780367129</v>
      </c>
      <c r="N419" s="29711" t="n">
        <v>0.13491075701460176</v>
      </c>
      <c r="O419" s="32179" t="n">
        <v>0.09817255280826359</v>
      </c>
      <c r="P419" s="34709" t="n">
        <v>-0.13971051158447978</v>
      </c>
      <c r="Q419" s="37177" t="n">
        <v>-0.022248332288750124</v>
      </c>
      <c r="R419" s="39645" t="n">
        <v>-0.019391397556214388</v>
      </c>
      <c r="S419" s="41878" t="n">
        <v>-0.09795621662679199</v>
      </c>
      <c r="T419" s="44109" t="n">
        <v>0.07934283207194599</v>
      </c>
      <c r="U419" s="46340" t="n">
        <v>-1.2345944059315639</v>
      </c>
      <c r="V419" s="48742" t="n">
        <v>-0.025003379928721703</v>
      </c>
      <c r="W419" s="51143" t="n">
        <v>0.07771249824053734</v>
      </c>
      <c r="X419" t="n" s="53544">
        <v>-0.32174206845507297</v>
      </c>
      <c r="Y419" t="n" s="55837">
        <v>0.8000226385649816</v>
      </c>
      <c r="Z419" t="n" s="58302">
        <v>0.825496872403595</v>
      </c>
      <c r="AA419" t="n" s="60829">
        <v>0.0</v>
      </c>
      <c r="AB419" t="n" s="63359">
        <v>0.0</v>
      </c>
      <c r="AC419" t="n" s="65889">
        <v>0.14521175395878846</v>
      </c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</row>
    <row r="420" spans="1:23" x14ac:dyDescent="0.25">
      <c r="A420" s="116" t="str">
        <f>IF(ISBLANK(TBL_DATA[[#This Row],[Row.names]]), "",   DATE(YEAR(TBL_DATA[[#This Row],[Row.names]]), MONTH(TBL_DATA[[#This Row],[Row.names]]), DAY(TBL_DATA[[#This Row],[Row.names]])))</f>
        <v/>
      </c>
      <c r="B420" s="620" t="s">
        <v>565</v>
      </c>
      <c r="C420" s="3151" t="s">
        <v>3096</v>
      </c>
      <c r="D420" s="5682" t="n">
        <v>-0.004662004662004726</v>
      </c>
      <c r="E420" s="8212" t="n">
        <v>-0.14372118519014665</v>
      </c>
      <c r="F420" s="10508" t="n">
        <v>0.03823658283932807</v>
      </c>
      <c r="G420" s="12802" t="n">
        <v>0.5480611757746148</v>
      </c>
      <c r="H420" s="15096" t="n">
        <v>0.6343704767036568</v>
      </c>
      <c r="I420" s="17390" t="n">
        <v>0.005140150949115097</v>
      </c>
      <c r="J420" s="19855" t="n">
        <v>0.05759124905955493</v>
      </c>
      <c r="K420" s="22319" t="n">
        <v>1.2624280328758666</v>
      </c>
      <c r="L420" s="24783" t="n">
        <v>0.6789372251900594</v>
      </c>
      <c r="M420" s="27247" t="n">
        <v>0.00481670692502402</v>
      </c>
      <c r="N420" s="29712" t="n">
        <v>0.13494460152655566</v>
      </c>
      <c r="O420" s="32180" t="n">
        <v>0.09861433605092883</v>
      </c>
      <c r="P420" s="34710" t="n">
        <v>-0.14372118519014665</v>
      </c>
      <c r="Q420" s="37178" t="n">
        <v>-0.022402842048532254</v>
      </c>
      <c r="R420" s="39646" t="n">
        <v>-0.019545190608419995</v>
      </c>
      <c r="S420" s="41879" t="n">
        <v>-0.10310244843656857</v>
      </c>
      <c r="T420" s="44110" t="n">
        <v>0.07957625560456513</v>
      </c>
      <c r="U420" s="46341" t="n">
        <v>-1.295643375693764</v>
      </c>
      <c r="V420" s="48743" t="n">
        <v>-0.0353098366614204</v>
      </c>
      <c r="W420" s="51144" t="n">
        <v>0.07795731852193946</v>
      </c>
      <c r="X420" t="n" s="53545">
        <v>-0.4529380606066278</v>
      </c>
      <c r="Y420" t="n" s="55838">
        <v>0.7964737765323204</v>
      </c>
      <c r="Z420" t="n" s="58303">
        <v>0.8239764712599864</v>
      </c>
      <c r="AA420" t="n" s="60830">
        <v>0.0</v>
      </c>
      <c r="AB420" t="n" s="63360">
        <v>0.0</v>
      </c>
      <c r="AC420" t="n" s="65890">
        <v>0.1418214989646937</v>
      </c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</row>
    <row r="421" spans="1:23" x14ac:dyDescent="0.25">
      <c r="A421" s="116" t="str">
        <f>IF(ISBLANK(TBL_DATA[[#This Row],[Row.names]]), "",   DATE(YEAR(TBL_DATA[[#This Row],[Row.names]]), MONTH(TBL_DATA[[#This Row],[Row.names]]), DAY(TBL_DATA[[#This Row],[Row.names]])))</f>
        <v/>
      </c>
      <c r="B421" s="621" t="s">
        <v>566</v>
      </c>
      <c r="C421" s="3152" t="s">
        <v>3097</v>
      </c>
      <c r="D421" s="5683" t="n">
        <v>-0.016393442622950727</v>
      </c>
      <c r="E421" s="8213" t="n">
        <v>-0.15775854280998025</v>
      </c>
      <c r="F421" s="10509" t="n">
        <v>-0.0342323883853235</v>
      </c>
      <c r="G421" s="12803" t="n">
        <v>0.5562895955094006</v>
      </c>
      <c r="H421" s="15097" t="n">
        <v>0.6475876732282481</v>
      </c>
      <c r="I421" s="17391" t="n">
        <v>0.0051149271631011255</v>
      </c>
      <c r="J421" s="19856" t="n">
        <v>-0.022815645258091877</v>
      </c>
      <c r="K421" s="22320" t="n">
        <v>1.2725552308187804</v>
      </c>
      <c r="L421" s="24784" t="n">
        <v>0.6735507815122992</v>
      </c>
      <c r="M421" s="27248" t="n">
        <v>0.004922908059021317</v>
      </c>
      <c r="N421" s="29713" t="n">
        <v>0.13677734793629145</v>
      </c>
      <c r="O421" s="32181" t="n">
        <v>0.1039219279983461</v>
      </c>
      <c r="P421" s="34711" t="n">
        <v>-0.15775854280998025</v>
      </c>
      <c r="Q421" s="37179" t="n">
        <v>-0.023154611326894822</v>
      </c>
      <c r="R421" s="39647" t="n">
        <v>-0.02025814877201476</v>
      </c>
      <c r="S421" s="41880" t="n">
        <v>-0.11865830895706653</v>
      </c>
      <c r="T421" s="44111" t="n">
        <v>0.08062943976061451</v>
      </c>
      <c r="U421" s="46342" t="n">
        <v>-1.4716499247589734</v>
      </c>
      <c r="V421" s="48744" t="n">
        <v>-0.048238046708781956</v>
      </c>
      <c r="W421" s="51145" t="n">
        <v>0.0795541007132268</v>
      </c>
      <c r="X421" t="n" s="53546">
        <v>-0.606355251034367</v>
      </c>
      <c r="Y421" t="n" s="55839">
        <v>0.8047283226209004</v>
      </c>
      <c r="Z421" t="n" s="58304">
        <v>0.8207013960706412</v>
      </c>
      <c r="AA421" t="n" s="60831">
        <v>0.0</v>
      </c>
      <c r="AB421" t="n" s="63361">
        <v>0.0</v>
      </c>
      <c r="AC421" t="n" s="65891">
        <v>0.13757151040454954</v>
      </c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</row>
    <row r="422" spans="1:23" x14ac:dyDescent="0.25">
      <c r="A422" s="116" t="str">
        <f>IF(ISBLANK(TBL_DATA[[#This Row],[Row.names]]), "",   DATE(YEAR(TBL_DATA[[#This Row],[Row.names]]), MONTH(TBL_DATA[[#This Row],[Row.names]]), DAY(TBL_DATA[[#This Row],[Row.names]])))</f>
        <v/>
      </c>
      <c r="B422" s="622" t="s">
        <v>567</v>
      </c>
      <c r="C422" s="3153" t="s">
        <v>3098</v>
      </c>
      <c r="D422" s="5684" t="n">
        <v>-0.0023809523809523725</v>
      </c>
      <c r="E422" s="8214" t="n">
        <v>-0.15976387961281358</v>
      </c>
      <c r="F422" s="10510" t="n">
        <v>-0.05286587214340788</v>
      </c>
      <c r="G422" s="12804" t="n">
        <v>0.5562136577231461</v>
      </c>
      <c r="H422" s="15098" t="n">
        <v>0.6466453251280619</v>
      </c>
      <c r="I422" s="17392" t="n">
        <v>0.0051238747888342605</v>
      </c>
      <c r="J422" s="19857" t="n">
        <v>-0.03975547981556116</v>
      </c>
      <c r="K422" s="22321" t="n">
        <v>1.2686936477776136</v>
      </c>
      <c r="L422" s="24785" t="n">
        <v>0.6699701511529175</v>
      </c>
      <c r="M422" s="27249" t="n">
        <v>0.004951875281746817</v>
      </c>
      <c r="N422" s="29714" t="n">
        <v>0.13683379062368806</v>
      </c>
      <c r="O422" s="32182" t="n">
        <v>0.10403097065708308</v>
      </c>
      <c r="P422" s="34712" t="n">
        <v>-0.15976387961281358</v>
      </c>
      <c r="Q422" s="37180" t="n">
        <v>-0.023201805028145544</v>
      </c>
      <c r="R422" s="39648" t="n">
        <v>-0.020304147215914704</v>
      </c>
      <c r="S422" s="41881" t="n">
        <v>-0.13319367624334655</v>
      </c>
      <c r="T422" s="44112" t="n">
        <v>0.08029882337959578</v>
      </c>
      <c r="U422" s="46343" t="n">
        <v>-1.6587251299275145</v>
      </c>
      <c r="V422" s="48745" t="n">
        <v>-0.06267990944204305</v>
      </c>
      <c r="W422" s="51146" t="n">
        <v>0.07955748847150829</v>
      </c>
      <c r="X422" t="n" s="53547">
        <v>-0.7878568145661164</v>
      </c>
      <c r="Y422" t="n" s="55840">
        <v>0.8041426024829563</v>
      </c>
      <c r="Z422" t="n" s="58305">
        <v>0.8185170438988533</v>
      </c>
      <c r="AA422" t="n" s="60832">
        <v>0.0</v>
      </c>
      <c r="AB422" t="n" s="63362">
        <v>0.0</v>
      </c>
      <c r="AC422" t="n" s="65892">
        <v>0.15090155345431963</v>
      </c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</row>
    <row r="423" spans="1:23" x14ac:dyDescent="0.25">
      <c r="A423" s="116" t="str">
        <f>IF(ISBLANK(TBL_DATA[[#This Row],[Row.names]]), "",   DATE(YEAR(TBL_DATA[[#This Row],[Row.names]]), MONTH(TBL_DATA[[#This Row],[Row.names]]), DAY(TBL_DATA[[#This Row],[Row.names]])))</f>
        <v/>
      </c>
      <c r="B423" s="623" t="s">
        <v>568</v>
      </c>
      <c r="C423" s="3154" t="s">
        <v>3099</v>
      </c>
      <c r="D423" s="5685" t="n">
        <v>0.0023866348448686736</v>
      </c>
      <c r="E423" s="8215" t="n">
        <v>-0.15775854280998025</v>
      </c>
      <c r="F423" s="10511" t="n">
        <v>-0.023255808927272636</v>
      </c>
      <c r="G423" s="12805" t="n">
        <v>0.554078382402159</v>
      </c>
      <c r="H423" s="15099" t="n">
        <v>0.6359228797483111</v>
      </c>
      <c r="I423" s="17393" t="n">
        <v>0.005183537187083082</v>
      </c>
      <c r="J423" s="19858" t="n">
        <v>-0.023867567492817265</v>
      </c>
      <c r="K423" s="22322" t="n">
        <v>1.2754597347304093</v>
      </c>
      <c r="L423" s="24786" t="n">
        <v>0.6674640910472421</v>
      </c>
      <c r="M423" s="27250" t="n">
        <v>0.004953917840386284</v>
      </c>
      <c r="N423" s="29715" t="n">
        <v>0.1363734398742204</v>
      </c>
      <c r="O423" s="32183" t="n">
        <v>0.10403097065708308</v>
      </c>
      <c r="P423" s="34713" t="n">
        <v>-0.15775854280998025</v>
      </c>
      <c r="Q423" s="37181" t="n">
        <v>-0.02317931911875537</v>
      </c>
      <c r="R423" s="39649" t="n">
        <v>-0.020291409914229407</v>
      </c>
      <c r="S423" s="41882" t="n">
        <v>-0.11589076071098148</v>
      </c>
      <c r="T423" s="44113" t="n">
        <v>0.08062420116261337</v>
      </c>
      <c r="U423" s="46344" t="n">
        <v>-1.4374190260470043</v>
      </c>
      <c r="V423" s="48746" t="n">
        <v>-0.04941313249805768</v>
      </c>
      <c r="W423" s="51147" t="n">
        <v>0.07937296788867862</v>
      </c>
      <c r="X423" t="n" s="53548">
        <v>-0.6225435915078807</v>
      </c>
      <c r="Y423" t="n" s="55841">
        <v>0.7974477285366803</v>
      </c>
      <c r="Z423" t="n" s="58306">
        <v>0.8169847557006448</v>
      </c>
      <c r="AA423" t="n" s="60833">
        <v>0.0</v>
      </c>
      <c r="AB423" t="n" s="63363">
        <v>0.0</v>
      </c>
      <c r="AC423" t="n" s="65893">
        <v>0.14510515582804717</v>
      </c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</row>
    <row r="424" spans="1:23" x14ac:dyDescent="0.25">
      <c r="A424" s="116" t="str">
        <f>IF(ISBLANK(TBL_DATA[[#This Row],[Row.names]]), "",   DATE(YEAR(TBL_DATA[[#This Row],[Row.names]]), MONTH(TBL_DATA[[#This Row],[Row.names]]), DAY(TBL_DATA[[#This Row],[Row.names]])))</f>
        <v/>
      </c>
      <c r="B424" s="624" t="s">
        <v>569</v>
      </c>
      <c r="C424" s="3155" t="s">
        <v>3100</v>
      </c>
      <c r="D424" s="5686" t="n">
        <v>-0.01666666666666672</v>
      </c>
      <c r="E424" s="8216" t="n">
        <v>-0.17179590042981396</v>
      </c>
      <c r="F424" s="10512" t="n">
        <v>-0.04615939602571295</v>
      </c>
      <c r="G424" s="12806" t="n">
        <v>0.5662134948583448</v>
      </c>
      <c r="H424" s="15100" t="n">
        <v>0.6409041861804645</v>
      </c>
      <c r="I424" s="17394" t="n">
        <v>0.005289900948975728</v>
      </c>
      <c r="J424" s="19859" t="n">
        <v>-0.05787796539609624</v>
      </c>
      <c r="K424" s="22323" t="n">
        <v>1.2956861062645828</v>
      </c>
      <c r="L424" s="24787" t="n">
        <v>0.6541609503604838</v>
      </c>
      <c r="M424" s="27251" t="n">
        <v>0.005191338926091788</v>
      </c>
      <c r="N424" s="29716" t="n">
        <v>0.14013371625310628</v>
      </c>
      <c r="O424" s="32184" t="n">
        <v>0.10914333955102504</v>
      </c>
      <c r="P424" s="34714" t="n">
        <v>-0.17179590042981396</v>
      </c>
      <c r="Q424" s="37182" t="n">
        <v>-0.024033545896644425</v>
      </c>
      <c r="R424" s="39650" t="n">
        <v>-0.02106600728058377</v>
      </c>
      <c r="S424" s="41883" t="n">
        <v>-0.1292917835677858</v>
      </c>
      <c r="T424" s="44114" t="n">
        <v>0.081643812147658</v>
      </c>
      <c r="U424" s="46345" t="n">
        <v>-1.5836078713957336</v>
      </c>
      <c r="V424" s="48747" t="n">
        <v>-0.06839558310696436</v>
      </c>
      <c r="W424" s="51148" t="n">
        <v>0.08150771964109726</v>
      </c>
      <c r="X424" t="n" s="53549">
        <v>-0.8391301266693567</v>
      </c>
      <c r="Y424" t="n" s="55842">
        <v>0.8005649169058462</v>
      </c>
      <c r="Z424" t="n" s="58307">
        <v>0.8088021701012454</v>
      </c>
      <c r="AA424" t="n" s="60834">
        <v>0.0</v>
      </c>
      <c r="AB424" t="n" s="63364">
        <v>0.0</v>
      </c>
      <c r="AC424" t="n" s="65894">
        <v>0.13962303221521113</v>
      </c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</row>
    <row r="425" spans="1:23" x14ac:dyDescent="0.25">
      <c r="A425" s="116" t="str">
        <f>IF(ISBLANK(TBL_DATA[[#This Row],[Row.names]]), "",   DATE(YEAR(TBL_DATA[[#This Row],[Row.names]]), MONTH(TBL_DATA[[#This Row],[Row.names]]), DAY(TBL_DATA[[#This Row],[Row.names]])))</f>
        <v/>
      </c>
      <c r="B425" s="625" t="s">
        <v>570</v>
      </c>
      <c r="C425" s="3156" t="s">
        <v>3101</v>
      </c>
      <c r="D425" s="5687" t="n">
        <v>-0.00363196125907983</v>
      </c>
      <c r="E425" s="8217" t="n">
        <v>-0.174803905634064</v>
      </c>
      <c r="F425" s="10513" t="n">
        <v>-0.06901338176883176</v>
      </c>
      <c r="G425" s="12807" t="n">
        <v>0.5668889875915422</v>
      </c>
      <c r="H425" s="15101" t="n">
        <v>0.640618310407489</v>
      </c>
      <c r="I425" s="17395" t="n">
        <v>0.005296354799302809</v>
      </c>
      <c r="J425" s="19860" t="n">
        <v>-0.07482983732069648</v>
      </c>
      <c r="K425" s="22324" t="n">
        <v>1.3063354247074432</v>
      </c>
      <c r="L425" s="24788" t="n">
        <v>0.6616768750304353</v>
      </c>
      <c r="M425" s="27252" t="n">
        <v>0.005138838145544154</v>
      </c>
      <c r="N425" s="29717" t="n">
        <v>0.14024886904432762</v>
      </c>
      <c r="O425" s="32185" t="n">
        <v>0.10938479390984916</v>
      </c>
      <c r="P425" s="34715" t="n">
        <v>-0.174803905634064</v>
      </c>
      <c r="Q425" s="37183" t="n">
        <v>-0.02411037533731277</v>
      </c>
      <c r="R425" s="39651" t="n">
        <v>-0.021140398190655527</v>
      </c>
      <c r="S425" s="41884" t="n">
        <v>-0.1295115902634123</v>
      </c>
      <c r="T425" s="44115" t="n">
        <v>0.08165337635807128</v>
      </c>
      <c r="U425" s="46346" t="n">
        <v>-1.5861143291303756</v>
      </c>
      <c r="V425" s="48748" t="n">
        <v>-0.057581470062727735</v>
      </c>
      <c r="W425" s="51149" t="n">
        <v>0.0811628751331826</v>
      </c>
      <c r="X425" t="n" s="53550">
        <v>-0.7094557698731171</v>
      </c>
      <c r="Y425" t="n" s="55843">
        <v>0.8003863507128848</v>
      </c>
      <c r="Z425" t="n" s="58308">
        <v>0.8134352309990239</v>
      </c>
      <c r="AA425" t="n" s="60835">
        <v>0.0</v>
      </c>
      <c r="AB425" t="n" s="63365">
        <v>0.0</v>
      </c>
      <c r="AC425" t="n" s="65895">
        <v>0.15321742830066232</v>
      </c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</row>
    <row r="426" spans="1:23" x14ac:dyDescent="0.25">
      <c r="A426" s="116" t="str">
        <f>IF(ISBLANK(TBL_DATA[[#This Row],[Row.names]]), "",   DATE(YEAR(TBL_DATA[[#This Row],[Row.names]]), MONTH(TBL_DATA[[#This Row],[Row.names]]), DAY(TBL_DATA[[#This Row],[Row.names]])))</f>
        <v/>
      </c>
      <c r="B426" s="626" t="s">
        <v>571</v>
      </c>
      <c r="C426" s="3157" t="s">
        <v>3102</v>
      </c>
      <c r="D426" s="5688" t="n">
        <v>-0.018226002430133725</v>
      </c>
      <c r="E426" s="8218" t="n">
        <v>-0.18984393165531444</v>
      </c>
      <c r="F426" s="10514" t="n">
        <v>-0.07775654411318234</v>
      </c>
      <c r="G426" s="12808" t="n">
        <v>0.5763936246137943</v>
      </c>
      <c r="H426" s="15102" t="n">
        <v>0.6587884946501407</v>
      </c>
      <c r="I426" s="17396" t="n">
        <v>0.005318039733975975</v>
      </c>
      <c r="J426" s="19861" t="n">
        <v>-0.10289035521020473</v>
      </c>
      <c r="K426" s="22325" t="n">
        <v>1.3355056621757468</v>
      </c>
      <c r="L426" s="24789" t="n">
        <v>0.6714225297084938</v>
      </c>
      <c r="M426" s="27253" t="n">
        <v>0.0052186555800728856</v>
      </c>
      <c r="N426" s="29718" t="n">
        <v>0.14452401391249475</v>
      </c>
      <c r="O426" s="32186" t="n">
        <v>0.11529866346594454</v>
      </c>
      <c r="P426" s="34716" t="n">
        <v>-0.18984393165531444</v>
      </c>
      <c r="Q426" s="37184" t="n">
        <v>-0.02511172330130157</v>
      </c>
      <c r="R426" s="39652" t="n">
        <v>-0.0220512136416649</v>
      </c>
      <c r="S426" s="41885" t="n">
        <v>-0.1399902883081956</v>
      </c>
      <c r="T426" s="44116" t="n">
        <v>0.08199573003505506</v>
      </c>
      <c r="U426" s="46347" t="n">
        <v>-1.707287541050571</v>
      </c>
      <c r="V426" s="48749" t="n">
        <v>-0.0734829171409207</v>
      </c>
      <c r="W426" s="51150" t="n">
        <v>0.08222961511912379</v>
      </c>
      <c r="X426" t="n" s="53551">
        <v>-0.8936308048440701</v>
      </c>
      <c r="Y426" t="n" s="55844">
        <v>0.8116578679777215</v>
      </c>
      <c r="Z426" t="n" s="58309">
        <v>0.8194037647634368</v>
      </c>
      <c r="AA426" t="n" s="60836">
        <v>0.0</v>
      </c>
      <c r="AB426" t="n" s="63366">
        <v>0.0</v>
      </c>
      <c r="AC426" t="n" s="65896">
        <v>0.14781961163423257</v>
      </c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</row>
    <row r="427" spans="1:23" x14ac:dyDescent="0.25">
      <c r="A427" s="116" t="str">
        <f>IF(ISBLANK(TBL_DATA[[#This Row],[Row.names]]), "",   DATE(YEAR(TBL_DATA[[#This Row],[Row.names]]), MONTH(TBL_DATA[[#This Row],[Row.names]]), DAY(TBL_DATA[[#This Row],[Row.names]])))</f>
        <v/>
      </c>
      <c r="B427" s="627" t="s">
        <v>572</v>
      </c>
      <c r="C427" s="3158" t="s">
        <v>3103</v>
      </c>
      <c r="D427" s="5689" t="n">
        <v>-0.007425742574257432</v>
      </c>
      <c r="E427" s="8219" t="n">
        <v>-0.19585994206381452</v>
      </c>
      <c r="F427" s="10515" t="n">
        <v>-0.12209175134901162</v>
      </c>
      <c r="G427" s="12809" t="n">
        <v>0.5692763005535812</v>
      </c>
      <c r="H427" s="15103" t="n">
        <v>0.6418797649994821</v>
      </c>
      <c r="I427" s="17397" t="n">
        <v>0.0054235280895371255</v>
      </c>
      <c r="J427" s="19862" t="n">
        <v>-0.09747704550861747</v>
      </c>
      <c r="K427" s="22326" t="n">
        <v>1.3498236898916105</v>
      </c>
      <c r="L427" s="24790" t="n">
        <v>0.6692125730227652</v>
      </c>
      <c r="M427" s="27254" t="n">
        <v>0.005212450699626981</v>
      </c>
      <c r="N427" s="29719" t="n">
        <v>0.1438691685666754</v>
      </c>
      <c r="O427" s="32187" t="n">
        <v>0.11625122970596781</v>
      </c>
      <c r="P427" s="34717" t="n">
        <v>-0.19585994206381452</v>
      </c>
      <c r="Q427" s="37185" t="n">
        <v>-0.025248976679681786</v>
      </c>
      <c r="R427" s="39653" t="n">
        <v>-0.02220233433836954</v>
      </c>
      <c r="S427" s="41886" t="n">
        <v>-0.16049202671430585</v>
      </c>
      <c r="T427" s="44117" t="n">
        <v>0.08271871916170595</v>
      </c>
      <c r="U427" s="46348" t="n">
        <v>-1.9402141176843137</v>
      </c>
      <c r="V427" s="48750" t="n">
        <v>-0.07802832999766307</v>
      </c>
      <c r="W427" s="51151" t="n">
        <v>0.0823144071197359</v>
      </c>
      <c r="X427" t="n" s="53552">
        <v>-0.9479304137386518</v>
      </c>
      <c r="Y427" t="n" s="55845">
        <v>0.8011739917143355</v>
      </c>
      <c r="Z427" t="n" s="58310">
        <v>0.8180541381979345</v>
      </c>
      <c r="AA427" t="n" s="60837">
        <v>0.0</v>
      </c>
      <c r="AB427" t="n" s="63367">
        <v>0.0</v>
      </c>
      <c r="AC427" t="n" s="65897">
        <v>0.16350675807103862</v>
      </c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</row>
    <row r="428" spans="1:23" x14ac:dyDescent="0.25">
      <c r="A428" s="116" t="str">
        <f>IF(ISBLANK(TBL_DATA[[#This Row],[Row.names]]), "",   DATE(YEAR(TBL_DATA[[#This Row],[Row.names]]), MONTH(TBL_DATA[[#This Row],[Row.names]]), DAY(TBL_DATA[[#This Row],[Row.names]])))</f>
        <v/>
      </c>
      <c r="B428" s="628" t="s">
        <v>573</v>
      </c>
      <c r="C428" s="3159" t="s">
        <v>3104</v>
      </c>
      <c r="D428" s="5690" t="n">
        <v>-0.01995012468827917</v>
      </c>
      <c r="E428" s="8220" t="n">
        <v>-0.21190263648648144</v>
      </c>
      <c r="F428" s="10516" t="n">
        <v>-0.13736476482537652</v>
      </c>
      <c r="G428" s="12810" t="n">
        <v>0.5833008072739083</v>
      </c>
      <c r="H428" s="15104" t="n">
        <v>0.6504375710377692</v>
      </c>
      <c r="I428" s="17398" t="n">
        <v>0.0055268446205509825</v>
      </c>
      <c r="J428" s="19863" t="n">
        <v>-0.16001848139644292</v>
      </c>
      <c r="K428" s="22327" t="n">
        <v>1.3318020765015774</v>
      </c>
      <c r="L428" s="24791" t="n">
        <v>0.6129276372516846</v>
      </c>
      <c r="M428" s="27255" t="n">
        <v>0.005815820081571183</v>
      </c>
      <c r="N428" s="29720" t="n">
        <v>0.14839359333743918</v>
      </c>
      <c r="O428" s="32188" t="n">
        <v>0.12237183421651135</v>
      </c>
      <c r="P428" s="34718" t="n">
        <v>-0.21190263648648144</v>
      </c>
      <c r="Q428" s="37186" t="n">
        <v>-0.02622819545432442</v>
      </c>
      <c r="R428" s="39654" t="n">
        <v>-0.023085741729558584</v>
      </c>
      <c r="S428" s="41887" t="n">
        <v>-0.1802098820451612</v>
      </c>
      <c r="T428" s="44118" t="n">
        <v>0.08388676429645485</v>
      </c>
      <c r="U428" s="46349" t="n">
        <v>-2.148251676608977</v>
      </c>
      <c r="V428" s="48751" t="n">
        <v>-0.11638465935155295</v>
      </c>
      <c r="W428" s="51152" t="n">
        <v>0.0874196802953969</v>
      </c>
      <c r="X428" t="n" s="53553">
        <v>-1.3313324752307658</v>
      </c>
      <c r="Y428" t="n" s="55846">
        <v>0.8064970992122472</v>
      </c>
      <c r="Z428" t="n" s="58311">
        <v>0.7828969518727764</v>
      </c>
      <c r="AA428" t="n" s="60838">
        <v>0.0</v>
      </c>
      <c r="AB428" t="n" s="63368">
        <v>0.0</v>
      </c>
      <c r="AC428" t="n" s="65898">
        <v>0.1602528067254192</v>
      </c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</row>
    <row r="429" spans="1:23" x14ac:dyDescent="0.25">
      <c r="A429" s="116" t="str">
        <f>IF(ISBLANK(TBL_DATA[[#This Row],[Row.names]]), "",   DATE(YEAR(TBL_DATA[[#This Row],[Row.names]]), MONTH(TBL_DATA[[#This Row],[Row.names]]), DAY(TBL_DATA[[#This Row],[Row.names]])))</f>
        <v/>
      </c>
      <c r="B429" s="629" t="s">
        <v>574</v>
      </c>
      <c r="C429" s="3160" t="s">
        <v>3105</v>
      </c>
      <c r="D429" s="5691" t="n">
        <v>0.0012722646310432406</v>
      </c>
      <c r="E429" s="8221" t="n">
        <v>-0.21089996808506484</v>
      </c>
      <c r="F429" s="10517" t="n">
        <v>-0.14153842154892293</v>
      </c>
      <c r="G429" s="12811" t="n">
        <v>0.5792762312288031</v>
      </c>
      <c r="H429" s="15105" t="n">
        <v>0.6492036462996081</v>
      </c>
      <c r="I429" s="17399" t="n">
        <v>0.0055404382433371585</v>
      </c>
      <c r="J429" s="19864" t="n">
        <v>-0.13010101305902144</v>
      </c>
      <c r="K429" s="22328" t="n">
        <v>1.3460684234852809</v>
      </c>
      <c r="L429" s="24792" t="n">
        <v>0.6184222483987387</v>
      </c>
      <c r="M429" s="27256" t="n">
        <v>0.005778406700296905</v>
      </c>
      <c r="N429" s="29721" t="n">
        <v>0.14849671741829557</v>
      </c>
      <c r="O429" s="32189" t="n">
        <v>0.1223500897419345</v>
      </c>
      <c r="P429" s="34719" t="n">
        <v>-0.21089996808506484</v>
      </c>
      <c r="Q429" s="37187" t="n">
        <v>-0.026206868622122462</v>
      </c>
      <c r="R429" s="39655" t="n">
        <v>-0.023062231092485327</v>
      </c>
      <c r="S429" s="41888" t="n">
        <v>-0.1849927698267072</v>
      </c>
      <c r="T429" s="44119" t="n">
        <v>0.08412337939358944</v>
      </c>
      <c r="U429" s="46350" t="n">
        <v>-2.199064887314839</v>
      </c>
      <c r="V429" s="48752" t="n">
        <v>-0.11135895966470899</v>
      </c>
      <c r="W429" s="51153" t="n">
        <v>0.08747023888785094</v>
      </c>
      <c r="X429" t="n" s="53554">
        <v>-1.2731068427455277</v>
      </c>
      <c r="Y429" t="n" s="55847">
        <v>0.8057317458680702</v>
      </c>
      <c r="Z429" t="n" s="58312">
        <v>0.7863982759383051</v>
      </c>
      <c r="AA429" t="n" s="60839">
        <v>0.0</v>
      </c>
      <c r="AB429" t="n" s="63369">
        <v>0.0</v>
      </c>
      <c r="AC429" t="n" s="65899">
        <v>0.1777051778604662</v>
      </c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</row>
    <row r="430" spans="1:23" x14ac:dyDescent="0.25">
      <c r="A430" s="116" t="str">
        <f>IF(ISBLANK(TBL_DATA[[#This Row],[Row.names]]), "",   DATE(YEAR(TBL_DATA[[#This Row],[Row.names]]), MONTH(TBL_DATA[[#This Row],[Row.names]]), DAY(TBL_DATA[[#This Row],[Row.names]])))</f>
        <v/>
      </c>
      <c r="B430" s="630" t="s">
        <v>575</v>
      </c>
      <c r="C430" s="3161" t="s">
        <v>3106</v>
      </c>
      <c r="D430" s="5692" t="n">
        <v>0.0050825921219821435</v>
      </c>
      <c r="E430" s="8222" t="n">
        <v>-0.20688929447939808</v>
      </c>
      <c r="F430" s="10518" t="n">
        <v>-0.15077860295019552</v>
      </c>
      <c r="G430" s="12812" t="n">
        <v>0.5803257569263143</v>
      </c>
      <c r="H430" s="15106" t="n">
        <v>0.653592386406464</v>
      </c>
      <c r="I430" s="17400" t="n">
        <v>0.005520140101241702</v>
      </c>
      <c r="J430" s="19865" t="n">
        <v>-0.11650564235176131</v>
      </c>
      <c r="K430" s="22329" t="n">
        <v>1.35281848540818</v>
      </c>
      <c r="L430" s="24793" t="n">
        <v>0.6199435719252844</v>
      </c>
      <c r="M430" s="27257" t="n">
        <v>0.005782031150758495</v>
      </c>
      <c r="N430" s="29722" t="n">
        <v>0.14888695787851883</v>
      </c>
      <c r="O430" s="32190" t="n">
        <v>0.1223500897419345</v>
      </c>
      <c r="P430" s="34720" t="n">
        <v>-0.20688929447939808</v>
      </c>
      <c r="Q430" s="37188" t="n">
        <v>-0.026227847253900635</v>
      </c>
      <c r="R430" s="39656" t="n">
        <v>-0.023074945805584786</v>
      </c>
      <c r="S430" s="41889" t="n">
        <v>-0.17209564026027135</v>
      </c>
      <c r="T430" s="44120" t="n">
        <v>0.0837719110778334</v>
      </c>
      <c r="U430" s="46351" t="n">
        <v>-2.054335851313878</v>
      </c>
      <c r="V430" s="48753" t="n">
        <v>-0.10158459967305233</v>
      </c>
      <c r="W430" s="51154" t="n">
        <v>0.08749231875282427</v>
      </c>
      <c r="X430" t="n" s="53555">
        <v>-1.1610687786209022</v>
      </c>
      <c r="Y430" t="n" s="55848">
        <v>0.8084506085138807</v>
      </c>
      <c r="Z430" t="n" s="58313">
        <v>0.787364954722576</v>
      </c>
      <c r="AA430" t="n" s="60840">
        <v>0.0</v>
      </c>
      <c r="AB430" t="n" s="63370">
        <v>0.0</v>
      </c>
      <c r="AC430" t="n" s="65900">
        <v>0.17055831940384483</v>
      </c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</row>
    <row r="431" spans="1:23" x14ac:dyDescent="0.25">
      <c r="A431" s="116" t="str">
        <f>IF(ISBLANK(TBL_DATA[[#This Row],[Row.names]]), "",   DATE(YEAR(TBL_DATA[[#This Row],[Row.names]]), MONTH(TBL_DATA[[#This Row],[Row.names]]), DAY(TBL_DATA[[#This Row],[Row.names]])))</f>
        <v/>
      </c>
      <c r="B431" s="631" t="s">
        <v>576</v>
      </c>
      <c r="C431" s="3162" t="s">
        <v>3107</v>
      </c>
      <c r="D431" s="5693" t="n">
        <v>-0.011378002528445008</v>
      </c>
      <c r="E431" s="8223" t="n">
        <v>-0.21591331009214831</v>
      </c>
      <c r="F431" s="10519" t="n">
        <v>-0.18218974147241207</v>
      </c>
      <c r="G431" s="12813" t="n">
        <v>0.5859472356073068</v>
      </c>
      <c r="H431" s="15107" t="n">
        <v>0.6659698304835404</v>
      </c>
      <c r="I431" s="17401" t="n">
        <v>0.005456086586934645</v>
      </c>
      <c r="J431" s="19866" t="n">
        <v>-0.12308549108431222</v>
      </c>
      <c r="K431" s="22330" t="n">
        <v>1.3471164040534784</v>
      </c>
      <c r="L431" s="24794" t="n">
        <v>0.6257714980203062</v>
      </c>
      <c r="M431" s="27258" t="n">
        <v>0.0057750644782703486</v>
      </c>
      <c r="N431" s="29723" t="n">
        <v>0.14986101760825868</v>
      </c>
      <c r="O431" s="32191" t="n">
        <v>0.12444830342760253</v>
      </c>
      <c r="P431" s="34721" t="n">
        <v>-0.21591331009214831</v>
      </c>
      <c r="Q431" s="37189" t="n">
        <v>-0.026625545546217003</v>
      </c>
      <c r="R431" s="39657" t="n">
        <v>-0.02345201694306904</v>
      </c>
      <c r="S431" s="41890" t="n">
        <v>-0.18005070201043616</v>
      </c>
      <c r="T431" s="44121" t="n">
        <v>0.0839058710869902</v>
      </c>
      <c r="U431" s="46352" t="n">
        <v>-2.1458653569518025</v>
      </c>
      <c r="V431" s="48754" t="n">
        <v>-0.1029413706046618</v>
      </c>
      <c r="W431" s="51155" t="n">
        <v>0.08751545372869284</v>
      </c>
      <c r="X431" t="n" s="53556">
        <v>-1.1762650619831205</v>
      </c>
      <c r="Y431" t="n" s="55849">
        <v>0.8160697460900879</v>
      </c>
      <c r="Z431" t="n" s="58314">
        <v>0.7910572027485157</v>
      </c>
      <c r="AA431" t="n" s="60841">
        <v>0.0</v>
      </c>
      <c r="AB431" t="n" s="63371">
        <v>0.0</v>
      </c>
      <c r="AC431" t="n" s="65901">
        <v>0.16523332521372644</v>
      </c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</row>
    <row r="432" spans="1:23" x14ac:dyDescent="0.25">
      <c r="A432" s="116" t="str">
        <f>IF(ISBLANK(TBL_DATA[[#This Row],[Row.names]]), "",   DATE(YEAR(TBL_DATA[[#This Row],[Row.names]]), MONTH(TBL_DATA[[#This Row],[Row.names]]), DAY(TBL_DATA[[#This Row],[Row.names]])))</f>
        <v/>
      </c>
      <c r="B432" s="632" t="s">
        <v>577</v>
      </c>
      <c r="C432" s="3163" t="s">
        <v>3108</v>
      </c>
      <c r="D432" s="5694" t="n">
        <v>0.006393861892583175</v>
      </c>
      <c r="E432" s="8224" t="n">
        <v>-0.21089996808506484</v>
      </c>
      <c r="F432" s="10520" t="n">
        <v>-0.17234415539105008</v>
      </c>
      <c r="G432" s="12814" t="n">
        <v>0.5880036560129946</v>
      </c>
      <c r="H432" s="15108" t="n">
        <v>0.670269045503274</v>
      </c>
      <c r="I432" s="17402" t="n">
        <v>0.005450959972875492</v>
      </c>
      <c r="J432" s="19867" t="n">
        <v>-0.10036096428355024</v>
      </c>
      <c r="K432" s="22331" t="n">
        <v>1.3575952041608625</v>
      </c>
      <c r="L432" s="24795" t="n">
        <v>0.6294763328208558</v>
      </c>
      <c r="M432" s="27259" t="n">
        <v>0.005778313624075133</v>
      </c>
      <c r="N432" s="29724" t="n">
        <v>0.150693112613809</v>
      </c>
      <c r="O432" s="32192" t="n">
        <v>0.12444830342760253</v>
      </c>
      <c r="P432" s="34722" t="n">
        <v>-0.21089996808506484</v>
      </c>
      <c r="Q432" s="37190" t="n">
        <v>-0.02666264517770324</v>
      </c>
      <c r="R432" s="39658" t="n">
        <v>-0.023471495732639243</v>
      </c>
      <c r="S432" s="41891" t="n">
        <v>-0.17852964575986885</v>
      </c>
      <c r="T432" s="44122" t="n">
        <v>0.08392858221201493</v>
      </c>
      <c r="U432" s="46353" t="n">
        <v>-2.1271614634080063</v>
      </c>
      <c r="V432" s="48755" t="n">
        <v>-0.09792770868290612</v>
      </c>
      <c r="W432" s="51156" t="n">
        <v>0.08766081408954626</v>
      </c>
      <c r="X432" t="n" s="53557">
        <v>-1.1171206849946904</v>
      </c>
      <c r="Y432" t="n" s="55850">
        <v>0.8186996063900813</v>
      </c>
      <c r="Z432" t="n" s="58315">
        <v>0.7933954454248245</v>
      </c>
      <c r="AA432" t="n" s="60842">
        <v>0.0</v>
      </c>
      <c r="AB432" t="n" s="63372">
        <v>0.0</v>
      </c>
      <c r="AC432" t="n" s="65902">
        <v>0.1663948596195411</v>
      </c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</row>
    <row r="433" spans="1:23" x14ac:dyDescent="0.25">
      <c r="A433" s="116" t="str">
        <f>IF(ISBLANK(TBL_DATA[[#This Row],[Row.names]]), "",   DATE(YEAR(TBL_DATA[[#This Row],[Row.names]]), MONTH(TBL_DATA[[#This Row],[Row.names]]), DAY(TBL_DATA[[#This Row],[Row.names]])))</f>
        <v/>
      </c>
      <c r="B433" s="633" t="s">
        <v>578</v>
      </c>
      <c r="C433" s="3164" t="s">
        <v>3109</v>
      </c>
      <c r="D433" s="5695" t="n">
        <v>-0.017789072426937724</v>
      </c>
      <c r="E433" s="8225" t="n">
        <v>-0.22493732570489844</v>
      </c>
      <c r="F433" s="10521" t="n">
        <v>-0.18890096197139394</v>
      </c>
      <c r="G433" s="12815" t="n">
        <v>0.594909695749095</v>
      </c>
      <c r="H433" s="15109" t="n">
        <v>0.6860332050057016</v>
      </c>
      <c r="I433" s="17403" t="n">
        <v>0.0054409114176133646</v>
      </c>
      <c r="J433" s="19868" t="n">
        <v>-0.1128411857551821</v>
      </c>
      <c r="K433" s="22332" t="n">
        <v>1.3786635101429456</v>
      </c>
      <c r="L433" s="24796" t="n">
        <v>0.6414911543225178</v>
      </c>
      <c r="M433" s="27260" t="n">
        <v>0.005814062999044569</v>
      </c>
      <c r="N433" s="29725" t="n">
        <v>0.15414522139421405</v>
      </c>
      <c r="O433" s="32193" t="n">
        <v>0.12935259669912738</v>
      </c>
      <c r="P433" s="34723" t="n">
        <v>-0.22493732570489844</v>
      </c>
      <c r="Q433" s="37191" t="n">
        <v>-0.027483529251548993</v>
      </c>
      <c r="R433" s="39659" t="n">
        <v>-0.024219276299444686</v>
      </c>
      <c r="S433" s="41892" t="n">
        <v>-0.18399506556384881</v>
      </c>
      <c r="T433" s="44123" t="n">
        <v>0.08411942742028167</v>
      </c>
      <c r="U433" s="46354" t="n">
        <v>-2.1873076316195488</v>
      </c>
      <c r="V433" s="48756" t="n">
        <v>-0.10829946619415043</v>
      </c>
      <c r="W433" s="51157" t="n">
        <v>0.08829624924197463</v>
      </c>
      <c r="X433" t="n" s="53558">
        <v>-1.2265466214465948</v>
      </c>
      <c r="Y433" t="n" s="55851">
        <v>0.828271214642705</v>
      </c>
      <c r="Z433" t="n" s="58316">
        <v>0.8009314292263213</v>
      </c>
      <c r="AA433" t="n" s="60843">
        <v>0.0</v>
      </c>
      <c r="AB433" t="n" s="63373">
        <v>0.0</v>
      </c>
      <c r="AC433" t="n" s="65903">
        <v>0.1622327452700257</v>
      </c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</row>
    <row r="434" spans="1:23" x14ac:dyDescent="0.25">
      <c r="A434" s="116" t="str">
        <f>IF(ISBLANK(TBL_DATA[[#This Row],[Row.names]]), "",   DATE(YEAR(TBL_DATA[[#This Row],[Row.names]]), MONTH(TBL_DATA[[#This Row],[Row.names]]), DAY(TBL_DATA[[#This Row],[Row.names]])))</f>
        <v/>
      </c>
      <c r="B434" s="634" t="s">
        <v>579</v>
      </c>
      <c r="C434" s="3165" t="s">
        <v>3110</v>
      </c>
      <c r="D434" s="5696" t="n">
        <v>-0.002587322121604174</v>
      </c>
      <c r="E434" s="8226" t="n">
        <v>-0.22694266250773187</v>
      </c>
      <c r="F434" s="10522" t="n">
        <v>-0.1773625218631204</v>
      </c>
      <c r="G434" s="12816" t="n">
        <v>0.5934479778392042</v>
      </c>
      <c r="H434" s="15110" t="n">
        <v>0.6851032516424924</v>
      </c>
      <c r="I434" s="17404" t="n">
        <v>0.005436997665824229</v>
      </c>
      <c r="J434" s="19869" t="n">
        <v>-0.0846160152575508</v>
      </c>
      <c r="K434" s="22333" t="n">
        <v>1.3508921499895772</v>
      </c>
      <c r="L434" s="24797" t="n">
        <v>0.6294870418764603</v>
      </c>
      <c r="M434" s="27261" t="n">
        <v>0.0058976196314629485</v>
      </c>
      <c r="N434" s="29726" t="n">
        <v>0.15380672643247809</v>
      </c>
      <c r="O434" s="32194" t="n">
        <v>0.12871745570146578</v>
      </c>
      <c r="P434" s="34724" t="n">
        <v>-0.22694266250773187</v>
      </c>
      <c r="Q434" s="37192" t="n">
        <v>-0.027358624814888592</v>
      </c>
      <c r="R434" s="39660" t="n">
        <v>-0.024101539994031723</v>
      </c>
      <c r="S434" s="41893" t="n">
        <v>-0.18341199264915609</v>
      </c>
      <c r="T434" s="44124" t="n">
        <v>0.0841276615793776</v>
      </c>
      <c r="U434" s="46355" t="n">
        <v>-2.180162733705608</v>
      </c>
      <c r="V434" s="48757" t="n">
        <v>-0.10162582723815317</v>
      </c>
      <c r="W434" s="51158" t="n">
        <v>0.08868993329916758</v>
      </c>
      <c r="X434" t="n" s="53559">
        <v>-1.1458552674219566</v>
      </c>
      <c r="Y434" t="n" s="55852">
        <v>0.8277096421103793</v>
      </c>
      <c r="Z434" t="n" s="58317">
        <v>0.7934021942725268</v>
      </c>
      <c r="AA434" t="n" s="60844">
        <v>0.0</v>
      </c>
      <c r="AB434" t="n" s="63374">
        <v>0.0</v>
      </c>
      <c r="AC434" t="n" s="65904">
        <v>0.1747286562503779</v>
      </c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</row>
    <row r="435" spans="1:23" x14ac:dyDescent="0.25">
      <c r="A435" s="116" t="str">
        <f>IF(ISBLANK(TBL_DATA[[#This Row],[Row.names]]), "",   DATE(YEAR(TBL_DATA[[#This Row],[Row.names]]), MONTH(TBL_DATA[[#This Row],[Row.names]]), DAY(TBL_DATA[[#This Row],[Row.names]])))</f>
        <v/>
      </c>
      <c r="B435" s="635" t="s">
        <v>580</v>
      </c>
      <c r="C435" s="3166" t="s">
        <v>3111</v>
      </c>
      <c r="D435" s="5697" t="n">
        <v>-0.016861219195849486</v>
      </c>
      <c r="E435" s="8227" t="n">
        <v>-0.23997735172614876</v>
      </c>
      <c r="F435" s="10523" t="n">
        <v>-0.1775553244742759</v>
      </c>
      <c r="G435" s="12817" t="n">
        <v>0.590587300608338</v>
      </c>
      <c r="H435" s="15111" t="n">
        <v>0.6962333830911048</v>
      </c>
      <c r="I435" s="17405" t="n">
        <v>0.0054378035944122405</v>
      </c>
      <c r="J435" s="19870" t="n">
        <v>-0.08166981286829478</v>
      </c>
      <c r="K435" s="22334" t="n">
        <v>1.3544040461607925</v>
      </c>
      <c r="L435" s="24798" t="n">
        <v>0.642813888828407</v>
      </c>
      <c r="M435" s="27262" t="n">
        <v>0.005896587900498652</v>
      </c>
      <c r="N435" s="29727" t="n">
        <v>0.15662236070713642</v>
      </c>
      <c r="O435" s="32195" t="n">
        <v>0.13306158819637146</v>
      </c>
      <c r="P435" s="34725" t="n">
        <v>-0.23997735172614876</v>
      </c>
      <c r="Q435" s="37193" t="n">
        <v>-0.028113613742002917</v>
      </c>
      <c r="R435" s="39661" t="n">
        <v>-0.024796903702732076</v>
      </c>
      <c r="S435" s="41894" t="n">
        <v>-0.18000782666021953</v>
      </c>
      <c r="T435" s="44125" t="n">
        <v>0.08404949882192375</v>
      </c>
      <c r="U435" s="46356" t="n">
        <v>-2.1416882811116262</v>
      </c>
      <c r="V435" s="48758" t="n">
        <v>-0.0976831713573808</v>
      </c>
      <c r="W435" s="51159" t="n">
        <v>0.08860352346531933</v>
      </c>
      <c r="X435" t="n" s="53560">
        <v>-1.1024750205968432</v>
      </c>
      <c r="Y435" t="n" s="55853">
        <v>0.8344060061451527</v>
      </c>
      <c r="Z435" t="n" s="58318">
        <v>0.801756751657513</v>
      </c>
      <c r="AA435" t="n" s="60845">
        <v>0.0</v>
      </c>
      <c r="AB435" t="n" s="63375">
        <v>0.0</v>
      </c>
      <c r="AC435" t="n" s="65905">
        <v>0.16796891630356903</v>
      </c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</row>
    <row r="436" spans="1:23" x14ac:dyDescent="0.25">
      <c r="A436" s="116" t="str">
        <f>IF(ISBLANK(TBL_DATA[[#This Row],[Row.names]]), "",   DATE(YEAR(TBL_DATA[[#This Row],[Row.names]]), MONTH(TBL_DATA[[#This Row],[Row.names]]), DAY(TBL_DATA[[#This Row],[Row.names]])))</f>
        <v/>
      </c>
      <c r="B436" s="636" t="s">
        <v>581</v>
      </c>
      <c r="C436" s="3167" t="s">
        <v>3112</v>
      </c>
      <c r="D436" s="5698" t="n">
        <v>-0.00527704485488123</v>
      </c>
      <c r="E436" s="8228" t="n">
        <v>-0.24398802533181552</v>
      </c>
      <c r="F436" s="10524" t="n">
        <v>-0.18454167391141196</v>
      </c>
      <c r="G436" s="12818" t="n">
        <v>0.5907391336645149</v>
      </c>
      <c r="H436" s="15112" t="n">
        <v>0.6966407304811638</v>
      </c>
      <c r="I436" s="17406" t="n">
        <v>0.005436860432067426</v>
      </c>
      <c r="J436" s="19871" t="n">
        <v>-0.08615429533110908</v>
      </c>
      <c r="K436" s="22335" t="n">
        <v>1.3566670351369357</v>
      </c>
      <c r="L436" s="24799" t="n">
        <v>0.6420996891563987</v>
      </c>
      <c r="M436" s="27263" t="n">
        <v>0.005905417236985437</v>
      </c>
      <c r="N436" s="29728" t="n">
        <v>0.15670029712620195</v>
      </c>
      <c r="O436" s="32196" t="n">
        <v>0.1334794930427234</v>
      </c>
      <c r="P436" s="34726" t="n">
        <v>-0.24398802533181552</v>
      </c>
      <c r="Q436" s="37194" t="n">
        <v>-0.02821035705145165</v>
      </c>
      <c r="R436" s="39662" t="n">
        <v>-0.0248919965932855</v>
      </c>
      <c r="S436" s="41895" t="n">
        <v>-0.17783973583437263</v>
      </c>
      <c r="T436" s="44126" t="n">
        <v>0.08397650430234324</v>
      </c>
      <c r="U436" s="46357" t="n">
        <v>-2.11773206460334</v>
      </c>
      <c r="V436" s="48759" t="n">
        <v>-0.094795521259602</v>
      </c>
      <c r="W436" s="51160" t="n">
        <v>0.08841595043027843</v>
      </c>
      <c r="X436" t="n" s="53561">
        <v>-1.0721540717288818</v>
      </c>
      <c r="Y436" t="n" s="55854">
        <v>0.8346500646864911</v>
      </c>
      <c r="Z436" t="n" s="58319">
        <v>0.8013112311433046</v>
      </c>
      <c r="AA436" t="n" s="60846">
        <v>0.0</v>
      </c>
      <c r="AB436" t="n" s="63376">
        <v>0.0</v>
      </c>
      <c r="AC436" t="n" s="65906">
        <v>0.17784216435359881</v>
      </c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</row>
    <row r="437" spans="1:23" x14ac:dyDescent="0.25">
      <c r="A437" s="116" t="str">
        <f>IF(ISBLANK(TBL_DATA[[#This Row],[Row.names]]), "",   DATE(YEAR(TBL_DATA[[#This Row],[Row.names]]), MONTH(TBL_DATA[[#This Row],[Row.names]]), DAY(TBL_DATA[[#This Row],[Row.names]])))</f>
        <v/>
      </c>
      <c r="B437" s="637" t="s">
        <v>582</v>
      </c>
      <c r="C437" s="3168" t="s">
        <v>3113</v>
      </c>
      <c r="D437" s="5699" t="n">
        <v>-0.011936339522546358</v>
      </c>
      <c r="E437" s="8229" t="n">
        <v>-0.25301204094456564</v>
      </c>
      <c r="F437" s="10525" t="n">
        <v>-0.221885619618305</v>
      </c>
      <c r="G437" s="12819" t="n">
        <v>0.6150450796109973</v>
      </c>
      <c r="H437" s="15113" t="n">
        <v>0.715805642239702</v>
      </c>
      <c r="I437" s="17407" t="n">
        <v>0.0052980957432467906</v>
      </c>
      <c r="J437" s="19872" t="n">
        <v>-0.09771535057673075</v>
      </c>
      <c r="K437" s="22336" t="n">
        <v>1.3701975550666048</v>
      </c>
      <c r="L437" s="24800" t="n">
        <v>0.6528517981032782</v>
      </c>
      <c r="M437" s="27264" t="n">
        <v>0.005855574847541689</v>
      </c>
      <c r="N437" s="29729" t="n">
        <v>0.15776561216874174</v>
      </c>
      <c r="O437" s="32197" t="n">
        <v>0.1351026301633699</v>
      </c>
      <c r="P437" s="34727" t="n">
        <v>-0.25301204094456564</v>
      </c>
      <c r="Q437" s="37195" t="n">
        <v>-0.028485398470808637</v>
      </c>
      <c r="R437" s="39663" t="n">
        <v>-0.02514447839164951</v>
      </c>
      <c r="S437" s="41896" t="n">
        <v>-0.1962101310310651</v>
      </c>
      <c r="T437" s="44127" t="n">
        <v>0.08386909336344542</v>
      </c>
      <c r="U437" s="46358" t="n">
        <v>-2.339480768926302</v>
      </c>
      <c r="V437" s="48760" t="n">
        <v>-0.10947168363297632</v>
      </c>
      <c r="W437" s="51161" t="n">
        <v>0.08775102968133772</v>
      </c>
      <c r="X437" t="n" s="53562">
        <v>-1.247525915428181</v>
      </c>
      <c r="Y437" t="n" s="55855">
        <v>0.8460529783882934</v>
      </c>
      <c r="Z437" t="n" s="58320">
        <v>0.807992449286055</v>
      </c>
      <c r="AA437" t="n" s="60847">
        <v>0.0</v>
      </c>
      <c r="AB437" t="n" s="63377">
        <v>0.0</v>
      </c>
      <c r="AC437" t="n" s="65907">
        <v>0.1721635716529031</v>
      </c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</row>
    <row r="438" spans="1:23" x14ac:dyDescent="0.25">
      <c r="A438" s="116" t="str">
        <f>IF(ISBLANK(TBL_DATA[[#This Row],[Row.names]]), "",   DATE(YEAR(TBL_DATA[[#This Row],[Row.names]]), MONTH(TBL_DATA[[#This Row],[Row.names]]), DAY(TBL_DATA[[#This Row],[Row.names]])))</f>
        <v/>
      </c>
      <c r="B438" s="638" t="s">
        <v>583</v>
      </c>
      <c r="C438" s="3169" t="s">
        <v>3114</v>
      </c>
      <c r="D438" s="5700" t="n">
        <v>0.01342281879194629</v>
      </c>
      <c r="E438" s="8230" t="n">
        <v>-0.2429853569303988</v>
      </c>
      <c r="F438" s="10526" t="n">
        <v>-0.1973106148974938</v>
      </c>
      <c r="G438" s="12820" t="n">
        <v>0.620110630594767</v>
      </c>
      <c r="H438" s="15114" t="n">
        <v>0.7318577554328033</v>
      </c>
      <c r="I438" s="17408" t="n">
        <v>0.005243354768191119</v>
      </c>
      <c r="J438" s="19873" t="n">
        <v>-0.05504535273319866</v>
      </c>
      <c r="K438" s="22337" t="n">
        <v>1.389387547331655</v>
      </c>
      <c r="L438" s="24801" t="n">
        <v>0.6527761553388781</v>
      </c>
      <c r="M438" s="27265" t="n">
        <v>0.005966661412731856</v>
      </c>
      <c r="N438" s="29730" t="n">
        <v>0.1607410842542679</v>
      </c>
      <c r="O438" s="32198" t="n">
        <v>0.1347812517531664</v>
      </c>
      <c r="P438" s="34728" t="n">
        <v>-0.2429853569303988</v>
      </c>
      <c r="Q438" s="37196" t="n">
        <v>-0.028694003391918205</v>
      </c>
      <c r="R438" s="39664" t="n">
        <v>-0.025290073292394948</v>
      </c>
      <c r="S438" s="41897" t="n">
        <v>-0.19760463093424763</v>
      </c>
      <c r="T438" s="44128" t="n">
        <v>0.08371110509919986</v>
      </c>
      <c r="U438" s="46359" t="n">
        <v>-2.3605545608325316</v>
      </c>
      <c r="V438" s="48761" t="n">
        <v>-0.09446164225394804</v>
      </c>
      <c r="W438" s="51162" t="n">
        <v>0.08877409870004724</v>
      </c>
      <c r="X438" t="n" s="53563">
        <v>-1.0640676012168602</v>
      </c>
      <c r="Y438" t="n" s="55856">
        <v>0.8554868528696414</v>
      </c>
      <c r="Z438" t="n" s="58321">
        <v>0.8079456388513264</v>
      </c>
      <c r="AA438" t="n" s="60848">
        <v>0.0</v>
      </c>
      <c r="AB438" t="n" s="63378">
        <v>0.0</v>
      </c>
      <c r="AC438" t="n" s="65908">
        <v>0.17349024390758958</v>
      </c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</row>
    <row r="439" spans="1:23" x14ac:dyDescent="0.25">
      <c r="A439" s="116" t="str">
        <f>IF(ISBLANK(TBL_DATA[[#This Row],[Row.names]]), "",   DATE(YEAR(TBL_DATA[[#This Row],[Row.names]]), MONTH(TBL_DATA[[#This Row],[Row.names]]), DAY(TBL_DATA[[#This Row],[Row.names]])))</f>
        <v/>
      </c>
      <c r="B439" s="639" t="s">
        <v>584</v>
      </c>
      <c r="C439" s="3170" t="s">
        <v>3115</v>
      </c>
      <c r="D439" s="5701" t="n">
        <v>0.014569536423841178</v>
      </c>
      <c r="E439" s="8231" t="n">
        <v>-0.23195600451481513</v>
      </c>
      <c r="F439" s="10527" t="n">
        <v>-0.16017235493815074</v>
      </c>
      <c r="G439" s="12821" t="n">
        <v>0.6299515929049891</v>
      </c>
      <c r="H439" s="15115" t="n">
        <v>0.7294613968563548</v>
      </c>
      <c r="I439" s="17409" t="n">
        <v>0.005365447966750157</v>
      </c>
      <c r="J439" s="19874" t="n">
        <v>4.1034697252850805E-4</v>
      </c>
      <c r="K439" s="22338" t="n">
        <v>1.435728296951103</v>
      </c>
      <c r="L439" s="24802" t="n">
        <v>0.6731500298429923</v>
      </c>
      <c r="M439" s="27266" t="n">
        <v>0.005897467967546806</v>
      </c>
      <c r="N439" s="29731" t="n">
        <v>0.16375389403907867</v>
      </c>
      <c r="O439" s="32199" t="n">
        <v>0.1347812517531664</v>
      </c>
      <c r="P439" s="34729" t="n">
        <v>-0.23195600451481513</v>
      </c>
      <c r="Q439" s="37197" t="n">
        <v>-0.02902023394249981</v>
      </c>
      <c r="R439" s="39665" t="n">
        <v>-0.02555250314162983</v>
      </c>
      <c r="S439" s="41898" t="n">
        <v>-0.16637434441143029</v>
      </c>
      <c r="T439" s="44129" t="n">
        <v>0.08402785292653545</v>
      </c>
      <c r="U439" s="46360" t="n">
        <v>-1.9799904271847741</v>
      </c>
      <c r="V439" s="48762" t="n">
        <v>-0.07917857157437869</v>
      </c>
      <c r="W439" s="51163" t="n">
        <v>0.08907792705366664</v>
      </c>
      <c r="X439" t="n" s="53564">
        <v>-0.8888685917295325</v>
      </c>
      <c r="Y439" t="n" s="55857">
        <v>0.8540851227227618</v>
      </c>
      <c r="Z439" t="n" s="58322">
        <v>0.8204572078073251</v>
      </c>
      <c r="AA439" t="n" s="60849">
        <v>0.0</v>
      </c>
      <c r="AB439" t="n" s="63379">
        <v>0.0</v>
      </c>
      <c r="AC439" t="n" s="65909">
        <v>0.17711969015875179</v>
      </c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</row>
    <row r="440" spans="1:23" x14ac:dyDescent="0.25">
      <c r="A440" s="116" t="str">
        <f>IF(ISBLANK(TBL_DATA[[#This Row],[Row.names]]), "",   DATE(YEAR(TBL_DATA[[#This Row],[Row.names]]), MONTH(TBL_DATA[[#This Row],[Row.names]]), DAY(TBL_DATA[[#This Row],[Row.names]])))</f>
        <v/>
      </c>
      <c r="B440" s="640" t="s">
        <v>585</v>
      </c>
      <c r="C440" s="3171" t="s">
        <v>3116</v>
      </c>
      <c r="D440" s="5702" t="n">
        <v>-0.0026109660574412663</v>
      </c>
      <c r="E440" s="8232" t="n">
        <v>-0.23396134131764856</v>
      </c>
      <c r="F440" s="10528" t="n">
        <v>-0.14395436885831003</v>
      </c>
      <c r="G440" s="12822" t="n">
        <v>0.6208854030160719</v>
      </c>
      <c r="H440" s="15116" t="n">
        <v>0.7204531716809082</v>
      </c>
      <c r="I440" s="17410" t="n">
        <v>0.005453048030722528</v>
      </c>
      <c r="J440" s="19875" t="n">
        <v>-0.03867475759941641</v>
      </c>
      <c r="K440" s="22339" t="n">
        <v>1.4189633721780406</v>
      </c>
      <c r="L440" s="24803" t="n">
        <v>0.6645056565451682</v>
      </c>
      <c r="M440" s="27267" t="n">
        <v>0.005973854483975753</v>
      </c>
      <c r="N440" s="29732" t="n">
        <v>0.16372398577665512</v>
      </c>
      <c r="O440" s="32200" t="n">
        <v>0.13488237245527251</v>
      </c>
      <c r="P440" s="34730" t="n">
        <v>-0.23396134131764856</v>
      </c>
      <c r="Q440" s="37198" t="n">
        <v>-0.02905669648043163</v>
      </c>
      <c r="R440" s="39666" t="n">
        <v>-0.025589599031234995</v>
      </c>
      <c r="S440" s="41899" t="n">
        <v>-0.16413888086819828</v>
      </c>
      <c r="T440" s="44130" t="n">
        <v>0.08420862441537949</v>
      </c>
      <c r="U440" s="46361" t="n">
        <v>-1.9491932329703354</v>
      </c>
      <c r="V440" s="48763" t="n">
        <v>-0.10239862556028734</v>
      </c>
      <c r="W440" s="51164" t="n">
        <v>0.08884421268866463</v>
      </c>
      <c r="X440" t="n" s="53565">
        <v>-1.152563824490417</v>
      </c>
      <c r="Y440" t="n" s="55858">
        <v>0.8487951293927811</v>
      </c>
      <c r="Z440" t="n" s="58323">
        <v>0.8151721637452842</v>
      </c>
      <c r="AA440" t="n" s="60850">
        <v>0.0</v>
      </c>
      <c r="AB440" t="n" s="63380">
        <v>0.0</v>
      </c>
      <c r="AC440" t="n" s="65910">
        <v>0.1821903570553501</v>
      </c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</row>
    <row r="441" spans="1:23" x14ac:dyDescent="0.25">
      <c r="A441" s="116" t="str">
        <f>IF(ISBLANK(TBL_DATA[[#This Row],[Row.names]]), "",   DATE(YEAR(TBL_DATA[[#This Row],[Row.names]]), MONTH(TBL_DATA[[#This Row],[Row.names]]), DAY(TBL_DATA[[#This Row],[Row.names]])))</f>
        <v/>
      </c>
      <c r="B441" s="641" t="s">
        <v>586</v>
      </c>
      <c r="C441" s="3172" t="s">
        <v>3117</v>
      </c>
      <c r="D441" s="5703" t="n">
        <v>0.007853403141361293</v>
      </c>
      <c r="E441" s="8233" t="n">
        <v>-0.22794533090914837</v>
      </c>
      <c r="F441" s="10529" t="n">
        <v>-0.17330195560834383</v>
      </c>
      <c r="G441" s="12823" t="n">
        <v>0.6169101357451008</v>
      </c>
      <c r="H441" s="15117" t="n">
        <v>0.727100001412563</v>
      </c>
      <c r="I441" s="17411" t="n">
        <v>0.005408698674094878</v>
      </c>
      <c r="J441" s="19876" t="n">
        <v>-0.04195484451454601</v>
      </c>
      <c r="K441" s="22340" t="n">
        <v>1.4178760543947868</v>
      </c>
      <c r="L441" s="24804" t="n">
        <v>0.667230283874669</v>
      </c>
      <c r="M441" s="27268" t="n">
        <v>0.005972592965060974</v>
      </c>
      <c r="N441" s="29733" t="n">
        <v>0.16435816756937616</v>
      </c>
      <c r="O441" s="32201" t="n">
        <v>0.13488237245527251</v>
      </c>
      <c r="P441" s="34731" t="n">
        <v>-0.22794533090914837</v>
      </c>
      <c r="Q441" s="37199" t="n">
        <v>-0.029111665448576653</v>
      </c>
      <c r="R441" s="39667" t="n">
        <v>-0.025631138262341552</v>
      </c>
      <c r="S441" s="41900" t="n">
        <v>-0.1697202760348625</v>
      </c>
      <c r="T441" s="44131" t="n">
        <v>0.08414576488978728</v>
      </c>
      <c r="U441" s="46362" t="n">
        <v>-2.0169794196672797</v>
      </c>
      <c r="V441" s="48764" t="n">
        <v>-0.10708800992882961</v>
      </c>
      <c r="W441" s="51165" t="n">
        <v>0.08854581510989822</v>
      </c>
      <c r="X441" t="n" s="53566">
        <v>-1.2094079183292608</v>
      </c>
      <c r="Y441" t="n" s="55859">
        <v>0.8527015898968192</v>
      </c>
      <c r="Z441" t="n" s="58324">
        <v>0.8168416516526743</v>
      </c>
      <c r="AA441" t="n" s="60851">
        <v>0.0</v>
      </c>
      <c r="AB441" t="n" s="63381">
        <v>0.0</v>
      </c>
      <c r="AC441" t="n" s="65911">
        <v>0.17511743252292258</v>
      </c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</row>
    <row r="442" spans="1:23" x14ac:dyDescent="0.25">
      <c r="A442" s="116" t="str">
        <f>IF(ISBLANK(TBL_DATA[[#This Row],[Row.names]]), "",   DATE(YEAR(TBL_DATA[[#This Row],[Row.names]]), MONTH(TBL_DATA[[#This Row],[Row.names]]), DAY(TBL_DATA[[#This Row],[Row.names]])))</f>
        <v/>
      </c>
      <c r="B442" s="642" t="s">
        <v>587</v>
      </c>
      <c r="C442" s="3173" t="s">
        <v>3118</v>
      </c>
      <c r="D442" s="5704" t="n">
        <v>0.009090909090909038</v>
      </c>
      <c r="E442" s="8234" t="n">
        <v>-0.22092665209923157</v>
      </c>
      <c r="F442" s="10530" t="n">
        <v>-0.1751877206477075</v>
      </c>
      <c r="G442" s="12824" t="n">
        <v>0.6130755190920714</v>
      </c>
      <c r="H442" s="15118" t="n">
        <v>0.7220497452263706</v>
      </c>
      <c r="I442" s="17412" t="n">
        <v>0.005405571236799928</v>
      </c>
      <c r="J442" s="19877" t="n">
        <v>-0.058468756764631036</v>
      </c>
      <c r="K442" s="22341" t="n">
        <v>1.4066997447088945</v>
      </c>
      <c r="L442" s="24805" t="n">
        <v>0.6666711847627602</v>
      </c>
      <c r="M442" s="27269" t="n">
        <v>0.0059196289596697435</v>
      </c>
      <c r="N442" s="29734" t="n">
        <v>0.1627639898411936</v>
      </c>
      <c r="O442" s="32202" t="n">
        <v>0.13488237245527251</v>
      </c>
      <c r="P442" s="34732" t="n">
        <v>-0.22092665209923157</v>
      </c>
      <c r="Q442" s="37200" t="n">
        <v>-0.028922817246217952</v>
      </c>
      <c r="R442" s="39668" t="n">
        <v>-0.0254760491302176</v>
      </c>
      <c r="S442" s="41901" t="n">
        <v>-0.16815861903296403</v>
      </c>
      <c r="T442" s="44132" t="n">
        <v>0.08428555871809977</v>
      </c>
      <c r="U442" s="46363" t="n">
        <v>-1.9951059421150052</v>
      </c>
      <c r="V442" s="48765" t="n">
        <v>-0.11060153274607609</v>
      </c>
      <c r="W442" s="51166" t="n">
        <v>0.08828961611372094</v>
      </c>
      <c r="X442" t="n" s="53567">
        <v>-1.252712806040706</v>
      </c>
      <c r="Y442" t="n" s="55860">
        <v>0.8497351029740803</v>
      </c>
      <c r="Z442" t="n" s="58325">
        <v>0.8164993476805479</v>
      </c>
      <c r="AA442" t="n" s="60852">
        <v>0.0</v>
      </c>
      <c r="AB442" t="n" s="63382">
        <v>0.0</v>
      </c>
      <c r="AC442" t="n" s="65912">
        <v>0.17171038486957152</v>
      </c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</row>
    <row r="443" spans="1:23" x14ac:dyDescent="0.25">
      <c r="A443" s="116" t="str">
        <f>IF(ISBLANK(TBL_DATA[[#This Row],[Row.names]]), "",   DATE(YEAR(TBL_DATA[[#This Row],[Row.names]]), MONTH(TBL_DATA[[#This Row],[Row.names]]), DAY(TBL_DATA[[#This Row],[Row.names]])))</f>
        <v/>
      </c>
      <c r="B443" s="643" t="s">
        <v>588</v>
      </c>
      <c r="C443" s="3174" t="s">
        <v>3119</v>
      </c>
      <c r="D443" s="5705" t="n">
        <v>-0.006435006435006385</v>
      </c>
      <c r="E443" s="8235" t="n">
        <v>-0.22593999410631493</v>
      </c>
      <c r="F443" s="10531" t="n">
        <v>-0.19428531053626175</v>
      </c>
      <c r="G443" s="12825" t="n">
        <v>0.6123533692050012</v>
      </c>
      <c r="H443" s="15119" t="n">
        <v>0.7213803118804597</v>
      </c>
      <c r="I443" s="17413" t="n">
        <v>0.005403183103309418</v>
      </c>
      <c r="J443" s="19878" t="n">
        <v>-0.06437491744178958</v>
      </c>
      <c r="K443" s="22342" t="n">
        <v>1.4104375421536532</v>
      </c>
      <c r="L443" s="24806" t="n">
        <v>0.6645389437514766</v>
      </c>
      <c r="M443" s="27270" t="n">
        <v>0.005928773230545124</v>
      </c>
      <c r="N443" s="29735" t="n">
        <v>0.1624965162821902</v>
      </c>
      <c r="O443" s="32203" t="n">
        <v>0.13549498747347505</v>
      </c>
      <c r="P443" s="34733" t="n">
        <v>-0.22593999410631493</v>
      </c>
      <c r="Q443" s="37201" t="n">
        <v>-0.029053056554443474</v>
      </c>
      <c r="R443" s="39669" t="n">
        <v>-0.0256119525864893</v>
      </c>
      <c r="S443" s="41902" t="n">
        <v>-0.17459481178135783</v>
      </c>
      <c r="T443" s="44133" t="n">
        <v>0.08439690437866947</v>
      </c>
      <c r="U443" s="46364" t="n">
        <v>-2.0687347843706583</v>
      </c>
      <c r="V443" s="48766" t="n">
        <v>-0.09922620847662145</v>
      </c>
      <c r="W443" s="51167" t="n">
        <v>0.08745766985593757</v>
      </c>
      <c r="X443" t="n" s="53568">
        <v>-1.1345626820388572</v>
      </c>
      <c r="Y443" t="n" s="55861">
        <v>0.8493411045513223</v>
      </c>
      <c r="Z443" t="n" s="58326">
        <v>0.8151925807755347</v>
      </c>
      <c r="AA443" t="n" s="60853">
        <v>0.0</v>
      </c>
      <c r="AB443" t="n" s="63383">
        <v>0.0</v>
      </c>
      <c r="AC443" t="n" s="65913">
        <v>0.16977774969986675</v>
      </c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</row>
    <row r="444" spans="1:23" x14ac:dyDescent="0.25">
      <c r="A444" s="116" t="str">
        <f>IF(ISBLANK(TBL_DATA[[#This Row],[Row.names]]), "",   DATE(YEAR(TBL_DATA[[#This Row],[Row.names]]), MONTH(TBL_DATA[[#This Row],[Row.names]]), DAY(TBL_DATA[[#This Row],[Row.names]])))</f>
        <v/>
      </c>
      <c r="B444" s="644" t="s">
        <v>589</v>
      </c>
      <c r="C444" s="3175" t="s">
        <v>3120</v>
      </c>
      <c r="D444" s="5706" t="n">
        <v>0.0181347150259068</v>
      </c>
      <c r="E444" s="8236" t="n">
        <v>-0.21190263648648122</v>
      </c>
      <c r="F444" s="10532" t="n">
        <v>-0.1738985399006283</v>
      </c>
      <c r="G444" s="12826" t="n">
        <v>0.6261502009527468</v>
      </c>
      <c r="H444" s="15120" t="n">
        <v>0.7290563359076949</v>
      </c>
      <c r="I444" s="17414" t="n">
        <v>0.0054891508943186625</v>
      </c>
      <c r="J444" s="19879" t="n">
        <v>-0.022081480050620605</v>
      </c>
      <c r="K444" s="22343" t="n">
        <v>1.4434944186156007</v>
      </c>
      <c r="L444" s="24807" t="n">
        <v>0.6664998800837008</v>
      </c>
      <c r="M444" s="27271" t="n">
        <v>0.006089949157215008</v>
      </c>
      <c r="N444" s="29736" t="n">
        <v>0.16740404206359277</v>
      </c>
      <c r="O444" s="32204" t="n">
        <v>0.13547583837094182</v>
      </c>
      <c r="P444" s="34734" t="n">
        <v>-0.21190263648648122</v>
      </c>
      <c r="Q444" s="37202" t="n">
        <v>-0.02956449780887762</v>
      </c>
      <c r="R444" s="39670" t="n">
        <v>-0.026019469727191085</v>
      </c>
      <c r="S444" s="41903" t="n">
        <v>-0.14848611552019375</v>
      </c>
      <c r="T444" s="44134" t="n">
        <v>0.08510412049062353</v>
      </c>
      <c r="U444" s="46365" t="n">
        <v>-1.744758240425661</v>
      </c>
      <c r="V444" s="48767" t="n">
        <v>-0.08794926127347302</v>
      </c>
      <c r="W444" s="51168" t="n">
        <v>0.08853998451664187</v>
      </c>
      <c r="X444" t="n" s="53569">
        <v>-0.9933281754408053</v>
      </c>
      <c r="Y444" t="n" s="55862">
        <v>0.8538479583085592</v>
      </c>
      <c r="Z444" t="n" s="58327">
        <v>0.8163944390328126</v>
      </c>
      <c r="AA444" t="n" s="60854">
        <v>0.0</v>
      </c>
      <c r="AB444" t="n" s="63384">
        <v>0.0</v>
      </c>
      <c r="AC444" t="n" s="65914">
        <v>0.16531933763237514</v>
      </c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</row>
    <row r="445" spans="1:23" x14ac:dyDescent="0.25">
      <c r="A445" s="116" t="str">
        <f>IF(ISBLANK(TBL_DATA[[#This Row],[Row.names]]), "",   DATE(YEAR(TBL_DATA[[#This Row],[Row.names]]), MONTH(TBL_DATA[[#This Row],[Row.names]]), DAY(TBL_DATA[[#This Row],[Row.names]])))</f>
        <v/>
      </c>
      <c r="B445" s="645" t="s">
        <v>590</v>
      </c>
      <c r="C445" s="3176" t="s">
        <v>3121</v>
      </c>
      <c r="D445" s="5707" t="n">
        <v>0.01653944020356235</v>
      </c>
      <c r="E445" s="8237" t="n">
        <v>-0.19886794726806423</v>
      </c>
      <c r="F445" s="10533" t="n">
        <v>-0.15118377908957714</v>
      </c>
      <c r="G445" s="12827" t="n">
        <v>0.6327862783744516</v>
      </c>
      <c r="H445" s="15121" t="n">
        <v>0.7250398774327786</v>
      </c>
      <c r="I445" s="17415" t="n">
        <v>0.005604859756058853</v>
      </c>
      <c r="J445" s="19880" t="n">
        <v>-0.024989494482467234</v>
      </c>
      <c r="K445" s="22344" t="n">
        <v>1.4450685077821028</v>
      </c>
      <c r="L445" s="24808" t="n">
        <v>0.6759241262134282</v>
      </c>
      <c r="M445" s="27272" t="n">
        <v>0.006084897181185421</v>
      </c>
      <c r="N445" s="29737" t="n">
        <v>0.1696798080628851</v>
      </c>
      <c r="O445" s="32205" t="n">
        <v>0.13547583837094182</v>
      </c>
      <c r="P445" s="34735" t="n">
        <v>-0.19886794726806423</v>
      </c>
      <c r="Q445" s="37203" t="n">
        <v>-0.029843899976190563</v>
      </c>
      <c r="R445" s="39671" t="n">
        <v>-0.02625067918496495</v>
      </c>
      <c r="S445" s="41904" t="n">
        <v>-0.12086224584071703</v>
      </c>
      <c r="T445" s="44135" t="n">
        <v>0.0859996676391964</v>
      </c>
      <c r="U445" s="46366" t="n">
        <v>-1.4053803829543077</v>
      </c>
      <c r="V445" s="48768" t="n">
        <v>-0.06839877499544034</v>
      </c>
      <c r="W445" s="51169" t="n">
        <v>0.08840651282054571</v>
      </c>
      <c r="X445" t="n" s="53570">
        <v>-0.7736847977963048</v>
      </c>
      <c r="Y445" t="n" s="55863">
        <v>0.8514927348091578</v>
      </c>
      <c r="Z445" t="n" s="58328">
        <v>0.8221460491989414</v>
      </c>
      <c r="AA445" t="n" s="60855">
        <v>0.0</v>
      </c>
      <c r="AB445" t="n" s="63385">
        <v>0.0</v>
      </c>
      <c r="AC445" t="n" s="65915">
        <v>0.1784349516533559</v>
      </c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</row>
    <row r="446" spans="1:23" x14ac:dyDescent="0.25">
      <c r="A446" s="116" t="str">
        <f>IF(ISBLANK(TBL_DATA[[#This Row],[Row.names]]), "",   DATE(YEAR(TBL_DATA[[#This Row],[Row.names]]), MONTH(TBL_DATA[[#This Row],[Row.names]]), DAY(TBL_DATA[[#This Row],[Row.names]])))</f>
        <v/>
      </c>
      <c r="B446" s="646" t="s">
        <v>591</v>
      </c>
      <c r="C446" s="3177" t="s">
        <v>3122</v>
      </c>
      <c r="D446" s="5708" t="n">
        <v>-0.01251564455569465</v>
      </c>
      <c r="E446" s="8238" t="n">
        <v>-0.20889463128223118</v>
      </c>
      <c r="F446" s="10534" t="n">
        <v>-0.1654804924044586</v>
      </c>
      <c r="G446" s="12828" t="n">
        <v>0.6350235045320627</v>
      </c>
      <c r="H446" s="15122" t="n">
        <v>0.715162849036046</v>
      </c>
      <c r="I446" s="17416" t="n">
        <v>0.005642933444043482</v>
      </c>
      <c r="J446" s="19881" t="n">
        <v>-0.050870684999350324</v>
      </c>
      <c r="K446" s="22345" t="n">
        <v>1.412542702834338</v>
      </c>
      <c r="L446" s="24809" t="n">
        <v>0.6532139087872648</v>
      </c>
      <c r="M446" s="27273" t="n">
        <v>0.006226406154326092</v>
      </c>
      <c r="N446" s="29738" t="n">
        <v>0.16784440999903646</v>
      </c>
      <c r="O446" s="32206" t="n">
        <v>0.1329503778528091</v>
      </c>
      <c r="P446" s="34736" t="n">
        <v>-0.20889463128223118</v>
      </c>
      <c r="Q446" s="37204" t="n">
        <v>-0.02945022056986031</v>
      </c>
      <c r="R446" s="39672" t="n">
        <v>-0.025895867046098555</v>
      </c>
      <c r="S446" s="41905" t="n">
        <v>-0.1361827681775728</v>
      </c>
      <c r="T446" s="44136" t="n">
        <v>0.08634459140120442</v>
      </c>
      <c r="U446" s="46367" t="n">
        <v>-1.577200910532923</v>
      </c>
      <c r="V446" s="48769" t="n">
        <v>-0.09450451043648911</v>
      </c>
      <c r="W446" s="51170" t="n">
        <v>0.09044719254502231</v>
      </c>
      <c r="X446" t="n" s="53571">
        <v>-1.0448584171304949</v>
      </c>
      <c r="Y446" t="n" s="55864">
        <v>0.8456730154356621</v>
      </c>
      <c r="Z446" t="n" s="58329">
        <v>0.808216498710132</v>
      </c>
      <c r="AA446" t="n" s="60856">
        <v>0.0</v>
      </c>
      <c r="AB446" t="n" s="63386">
        <v>0.0</v>
      </c>
      <c r="AC446" t="n" s="65916">
        <v>0.1867245170121469</v>
      </c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</row>
    <row r="447" spans="1:23" x14ac:dyDescent="0.25">
      <c r="A447" s="116" t="str">
        <f>IF(ISBLANK(TBL_DATA[[#This Row],[Row.names]]), "",   DATE(YEAR(TBL_DATA[[#This Row],[Row.names]]), MONTH(TBL_DATA[[#This Row],[Row.names]]), DAY(TBL_DATA[[#This Row],[Row.names]])))</f>
        <v/>
      </c>
      <c r="B447" s="647" t="s">
        <v>592</v>
      </c>
      <c r="C447" s="3178" t="s">
        <v>3123</v>
      </c>
      <c r="D447" s="5709" t="n">
        <v>-0.020278833967046772</v>
      </c>
      <c r="E447" s="8239" t="n">
        <v>-0.2249373257048981</v>
      </c>
      <c r="F447" s="10535" t="n">
        <v>-0.16826234752904234</v>
      </c>
      <c r="G447" s="12829" t="n">
        <v>0.6331681223563244</v>
      </c>
      <c r="H447" s="15123" t="n">
        <v>0.7286108266702654</v>
      </c>
      <c r="I447" s="17417" t="n">
        <v>0.005641032725447888</v>
      </c>
      <c r="J447" s="19882" t="n">
        <v>-0.060955321682372166</v>
      </c>
      <c r="K447" s="22346" t="n">
        <v>1.432263840497809</v>
      </c>
      <c r="L447" s="24810" t="n">
        <v>0.6666653583876789</v>
      </c>
      <c r="M447" s="27274" t="n">
        <v>0.006251764140074845</v>
      </c>
      <c r="N447" s="29739" t="n">
        <v>0.1718947570643037</v>
      </c>
      <c r="O447" s="32207" t="n">
        <v>0.13899901941904816</v>
      </c>
      <c r="P447" s="34737" t="n">
        <v>-0.2249373257048981</v>
      </c>
      <c r="Q447" s="37205" t="n">
        <v>-0.03046495683103121</v>
      </c>
      <c r="R447" s="39673" t="n">
        <v>-0.026824831220108654</v>
      </c>
      <c r="S447" s="41906" t="n">
        <v>-0.11372768744537098</v>
      </c>
      <c r="T447" s="44137" t="n">
        <v>0.08423081062010364</v>
      </c>
      <c r="U447" s="46368" t="n">
        <v>-1.3501910596385407</v>
      </c>
      <c r="V447" s="48770" t="n">
        <v>-0.11084156613044072</v>
      </c>
      <c r="W447" s="51171" t="n">
        <v>0.0907949764897391</v>
      </c>
      <c r="X447" t="n" s="53572">
        <v>-1.2207896341376014</v>
      </c>
      <c r="Y447" t="n" s="55865">
        <v>0.8535870352051191</v>
      </c>
      <c r="Z447" t="n" s="58330">
        <v>0.8164957797733425</v>
      </c>
      <c r="AA447" t="n" s="60857">
        <v>0.0</v>
      </c>
      <c r="AB447" t="n" s="63387">
        <v>0.0</v>
      </c>
      <c r="AC447" t="n" s="65917">
        <v>0.18759011834054928</v>
      </c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</row>
    <row r="448" spans="1:23" x14ac:dyDescent="0.25">
      <c r="A448" s="116" t="str">
        <f>IF(ISBLANK(TBL_DATA[[#This Row],[Row.names]]), "",   DATE(YEAR(TBL_DATA[[#This Row],[Row.names]]), MONTH(TBL_DATA[[#This Row],[Row.names]]), DAY(TBL_DATA[[#This Row],[Row.names]])))</f>
        <v/>
      </c>
      <c r="B448" s="648" t="s">
        <v>593</v>
      </c>
      <c r="C448" s="3179" t="s">
        <v>3124</v>
      </c>
      <c r="D448" s="5710" t="n">
        <v>-0.009055627425614499</v>
      </c>
      <c r="E448" s="8240" t="n">
        <v>-0.23195600451481502</v>
      </c>
      <c r="F448" s="10536" t="n">
        <v>-0.1514499200479109</v>
      </c>
      <c r="G448" s="12830" t="n">
        <v>0.6326496764448271</v>
      </c>
      <c r="H448" s="15124" t="n">
        <v>0.7350541778871919</v>
      </c>
      <c r="I448" s="17418" t="n">
        <v>0.005548853978847133</v>
      </c>
      <c r="J448" s="19883" t="n">
        <v>-0.06531752458992157</v>
      </c>
      <c r="K448" s="22347" t="n">
        <v>1.425935800678501</v>
      </c>
      <c r="L448" s="24811" t="n">
        <v>0.6625518846032018</v>
      </c>
      <c r="M448" s="27275" t="n">
        <v>0.006262219150597275</v>
      </c>
      <c r="N448" s="29740" t="n">
        <v>0.17112955808854166</v>
      </c>
      <c r="O448" s="32208" t="n">
        <v>0.13787951998859652</v>
      </c>
      <c r="P448" s="34738" t="n">
        <v>-0.23195600451481502</v>
      </c>
      <c r="Q448" s="37206" t="n">
        <v>-0.030280786420812254</v>
      </c>
      <c r="R448" s="39674" t="n">
        <v>-0.026656865029475528</v>
      </c>
      <c r="S448" s="41907" t="n">
        <v>-0.10914854257918027</v>
      </c>
      <c r="T448" s="44138" t="n">
        <v>0.08392665725508396</v>
      </c>
      <c r="U448" s="46369" t="n">
        <v>-1.3005229345360168</v>
      </c>
      <c r="V448" s="48771" t="n">
        <v>-0.11744351822345989</v>
      </c>
      <c r="W448" s="51172" t="n">
        <v>0.0911492888927466</v>
      </c>
      <c r="X448" t="n" s="53573">
        <v>-1.2884743221820758</v>
      </c>
      <c r="Y448" t="n" s="55866">
        <v>0.8573530065773327</v>
      </c>
      <c r="Z448" t="n" s="58331">
        <v>0.8139729016393615</v>
      </c>
      <c r="AA448" t="n" s="60858">
        <v>0.0</v>
      </c>
      <c r="AB448" t="n" s="63388">
        <v>0.0</v>
      </c>
      <c r="AC448" t="n" s="65918">
        <v>0.20147681344125626</v>
      </c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</row>
    <row r="449" spans="1:23" x14ac:dyDescent="0.25">
      <c r="A449" s="116" t="str">
        <f>IF(ISBLANK(TBL_DATA[[#This Row],[Row.names]]), "",   DATE(YEAR(TBL_DATA[[#This Row],[Row.names]]), MONTH(TBL_DATA[[#This Row],[Row.names]]), DAY(TBL_DATA[[#This Row],[Row.names]])))</f>
        <v/>
      </c>
      <c r="B449" s="649" t="s">
        <v>594</v>
      </c>
      <c r="C449" s="3180" t="s">
        <v>3125</v>
      </c>
      <c r="D449" s="5711" t="n">
        <v>0.003916449086161844</v>
      </c>
      <c r="E449" s="8241" t="n">
        <v>-0.22894799931056498</v>
      </c>
      <c r="F449" s="10537" t="n">
        <v>-0.1579723551380765</v>
      </c>
      <c r="G449" s="12831" t="n">
        <v>0.6309860256822309</v>
      </c>
      <c r="H449" s="15125" t="n">
        <v>0.732749917930729</v>
      </c>
      <c r="I449" s="17419" t="n">
        <v>0.00554726390688314</v>
      </c>
      <c r="J449" s="19884" t="n">
        <v>-0.07237638377436073</v>
      </c>
      <c r="K449" s="22348" t="n">
        <v>1.4221022591514607</v>
      </c>
      <c r="L449" s="24812" t="n">
        <v>0.6593933065007356</v>
      </c>
      <c r="M449" s="27276" t="n">
        <v>0.0062624820366679905</v>
      </c>
      <c r="N449" s="29741" t="n">
        <v>0.17034138512286193</v>
      </c>
      <c r="O449" s="32209" t="n">
        <v>0.13787951998859652</v>
      </c>
      <c r="P449" s="34739" t="n">
        <v>-0.22894799931056498</v>
      </c>
      <c r="Q449" s="37207" t="n">
        <v>-0.030216545456995803</v>
      </c>
      <c r="R449" s="39675" t="n">
        <v>-0.02660931479344628</v>
      </c>
      <c r="S449" s="41908" t="n">
        <v>-0.08994806574044667</v>
      </c>
      <c r="T449" s="44139" t="n">
        <v>0.08259912689605292</v>
      </c>
      <c r="U449" s="46370" t="n">
        <v>-1.0889711443759211</v>
      </c>
      <c r="V449" s="48772" t="n">
        <v>-0.08556624311770078</v>
      </c>
      <c r="W449" s="51173" t="n">
        <v>0.08822360242394423</v>
      </c>
      <c r="X449" t="n" s="53574">
        <v>-0.969879270022619</v>
      </c>
      <c r="Y449" t="n" s="55867">
        <v>0.8560081295938312</v>
      </c>
      <c r="Z449" t="n" s="58332">
        <v>0.8120303605781842</v>
      </c>
      <c r="AA449" t="n" s="60859">
        <v>0.0</v>
      </c>
      <c r="AB449" t="n" s="63389">
        <v>0.0</v>
      </c>
      <c r="AC449" t="n" s="65919">
        <v>0.19739923211672147</v>
      </c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</row>
    <row r="450" spans="1:23" x14ac:dyDescent="0.25">
      <c r="A450" s="116" t="str">
        <f>IF(ISBLANK(TBL_DATA[[#This Row],[Row.names]]), "",   DATE(YEAR(TBL_DATA[[#This Row],[Row.names]]), MONTH(TBL_DATA[[#This Row],[Row.names]]), DAY(TBL_DATA[[#This Row],[Row.names]])))</f>
        <v/>
      </c>
      <c r="B450" s="650" t="s">
        <v>595</v>
      </c>
      <c r="C450" s="3181" t="s">
        <v>3126</v>
      </c>
      <c r="D450" s="5712" t="n">
        <v>-0.002600780234070288</v>
      </c>
      <c r="E450" s="8242" t="n">
        <v>-0.2309533361133984</v>
      </c>
      <c r="F450" s="10538" t="n">
        <v>-0.15674644473817978</v>
      </c>
      <c r="G450" s="12832" t="n">
        <v>0.6317824623899387</v>
      </c>
      <c r="H450" s="15126" t="n">
        <v>0.7218215388682941</v>
      </c>
      <c r="I450" s="17420" t="n">
        <v>0.005547738959625525</v>
      </c>
      <c r="J450" s="19885" t="n">
        <v>-0.04831404887837121</v>
      </c>
      <c r="K450" s="22349" t="n">
        <v>1.400624601539083</v>
      </c>
      <c r="L450" s="24813" t="n">
        <v>0.6597312453556348</v>
      </c>
      <c r="M450" s="27277" t="n">
        <v>0.00613571676264372</v>
      </c>
      <c r="N450" s="29742" t="n">
        <v>0.1669761864617062</v>
      </c>
      <c r="O450" s="32210" t="n">
        <v>0.13294943682538807</v>
      </c>
      <c r="P450" s="34740" t="n">
        <v>-0.2309533361133984</v>
      </c>
      <c r="Q450" s="37208" t="n">
        <v>-0.02940440971834384</v>
      </c>
      <c r="R450" s="39676" t="n">
        <v>-0.025868442111571164</v>
      </c>
      <c r="S450" s="41909" t="n">
        <v>-0.09002983844208834</v>
      </c>
      <c r="T450" s="44140" t="n">
        <v>0.08259856903360438</v>
      </c>
      <c r="U450" s="46371" t="n">
        <v>-1.089968500609988</v>
      </c>
      <c r="V450" s="48773" t="n">
        <v>-0.08037692652938033</v>
      </c>
      <c r="W450" s="51174" t="n">
        <v>0.08792926648077651</v>
      </c>
      <c r="X450" t="n" s="53575">
        <v>-0.9141089167046867</v>
      </c>
      <c r="Y450" t="n" s="55868">
        <v>0.8496008114804824</v>
      </c>
      <c r="Z450" t="n" s="58333">
        <v>0.8122384165721509</v>
      </c>
      <c r="AA450" t="n" s="60860">
        <v>0.0</v>
      </c>
      <c r="AB450" t="n" s="63390">
        <v>0.0</v>
      </c>
      <c r="AC450" t="n" s="65920">
        <v>0.19019077326816244</v>
      </c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</row>
    <row r="451" spans="1:23" x14ac:dyDescent="0.25">
      <c r="A451" s="116" t="str">
        <f>IF(ISBLANK(TBL_DATA[[#This Row],[Row.names]]), "",   DATE(YEAR(TBL_DATA[[#This Row],[Row.names]]), MONTH(TBL_DATA[[#This Row],[Row.names]]), DAY(TBL_DATA[[#This Row],[Row.names]])))</f>
        <v/>
      </c>
      <c r="B451" s="651" t="s">
        <v>596</v>
      </c>
      <c r="C451" s="3182" t="s">
        <v>3127</v>
      </c>
      <c r="D451" s="5713" t="n">
        <v>0.0052151238591917615</v>
      </c>
      <c r="E451" s="8243" t="n">
        <v>-0.22694266250773154</v>
      </c>
      <c r="F451" s="10539" t="n">
        <v>-0.1801880312014884</v>
      </c>
      <c r="G451" s="12833" t="n">
        <v>0.6324284828596872</v>
      </c>
      <c r="H451" s="15127" t="n">
        <v>0.7317495578599682</v>
      </c>
      <c r="I451" s="17421" t="n">
        <v>0.005427869957043302</v>
      </c>
      <c r="J451" s="19886" t="n">
        <v>-0.07986224991632795</v>
      </c>
      <c r="K451" s="22350" t="n">
        <v>1.399137558152623</v>
      </c>
      <c r="L451" s="24814" t="n">
        <v>0.6688137492662753</v>
      </c>
      <c r="M451" s="27278" t="n">
        <v>0.006031083762857735</v>
      </c>
      <c r="N451" s="29743" t="n">
        <v>0.16636404881584738</v>
      </c>
      <c r="O451" s="32211" t="n">
        <v>0.13294943682538807</v>
      </c>
      <c r="P451" s="34741" t="n">
        <v>-0.22694266250773154</v>
      </c>
      <c r="Q451" s="37209" t="n">
        <v>-0.029350240796377495</v>
      </c>
      <c r="R451" s="39677" t="n">
        <v>-0.025827236109243295</v>
      </c>
      <c r="S451" s="41910" t="n">
        <v>-0.10367946073426837</v>
      </c>
      <c r="T451" s="44141" t="n">
        <v>0.08150614881094831</v>
      </c>
      <c r="U451" s="46372" t="n">
        <v>-1.2720446524194213</v>
      </c>
      <c r="V451" s="48774" t="n">
        <v>-0.10641966865084973</v>
      </c>
      <c r="W451" s="51175" t="n">
        <v>0.08492330742935643</v>
      </c>
      <c r="X451" t="n" s="53576">
        <v>-1.2531267548590836</v>
      </c>
      <c r="Y451" t="n" s="55869">
        <v>0.8554236131063767</v>
      </c>
      <c r="Z451" t="n" s="58334">
        <v>0.8178103381996801</v>
      </c>
      <c r="AA451" t="n" s="60861">
        <v>0.0</v>
      </c>
      <c r="AB451" t="n" s="63391">
        <v>0.0</v>
      </c>
      <c r="AC451" t="n" s="65921">
        <v>0.18277294410471312</v>
      </c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</row>
    <row r="452" spans="1:23" x14ac:dyDescent="0.25">
      <c r="A452" s="116" t="str">
        <f>IF(ISBLANK(TBL_DATA[[#This Row],[Row.names]]), "",   DATE(YEAR(TBL_DATA[[#This Row],[Row.names]]), MONTH(TBL_DATA[[#This Row],[Row.names]]), DAY(TBL_DATA[[#This Row],[Row.names]])))</f>
        <v/>
      </c>
      <c r="B452" s="652" t="s">
        <v>597</v>
      </c>
      <c r="C452" s="3183" t="s">
        <v>3128</v>
      </c>
      <c r="D452" s="5714" t="n">
        <v>-0.01037613488975353</v>
      </c>
      <c r="E452" s="8244" t="n">
        <v>-0.23496400971906506</v>
      </c>
      <c r="F452" s="10540" t="n">
        <v>-0.2220574427775014</v>
      </c>
      <c r="G452" s="12834" t="n">
        <v>0.6208784940234792</v>
      </c>
      <c r="H452" s="15128" t="n">
        <v>0.7021388295134399</v>
      </c>
      <c r="I452" s="17422" t="n">
        <v>0.005709517146063209</v>
      </c>
      <c r="J452" s="19887" t="n">
        <v>-0.1398348188274534</v>
      </c>
      <c r="K452" s="22351" t="n">
        <v>1.3759787078018302</v>
      </c>
      <c r="L452" s="24815" t="n">
        <v>0.6364142074627712</v>
      </c>
      <c r="M452" s="27279" t="n">
        <v>0.006308061049962312</v>
      </c>
      <c r="N452" s="29744" t="n">
        <v>0.16607058136353126</v>
      </c>
      <c r="O452" s="32212" t="n">
        <v>0.13252491187122317</v>
      </c>
      <c r="P452" s="34742" t="n">
        <v>-0.23496400971906506</v>
      </c>
      <c r="Q452" s="37210" t="n">
        <v>-0.02928106272217782</v>
      </c>
      <c r="R452" s="39678" t="n">
        <v>-0.0257642726422102</v>
      </c>
      <c r="S452" s="41911" t="n">
        <v>-0.14291882483027463</v>
      </c>
      <c r="T452" s="44142" t="n">
        <v>0.08326442006323137</v>
      </c>
      <c r="U452" s="46373" t="n">
        <v>-1.7164453282895795</v>
      </c>
      <c r="V452" s="48775" t="n">
        <v>-0.14287179128566452</v>
      </c>
      <c r="W452" s="51176" t="n">
        <v>0.08686487616702995</v>
      </c>
      <c r="X452" t="n" s="53577">
        <v>-1.6447590509533507</v>
      </c>
      <c r="Y452" t="n" s="55870">
        <v>0.8379372467634076</v>
      </c>
      <c r="Z452" t="n" s="58335">
        <v>0.7977557317016101</v>
      </c>
      <c r="AA452" t="n" s="60862">
        <v>0.0</v>
      </c>
      <c r="AB452" t="n" s="63392">
        <v>0.0</v>
      </c>
      <c r="AC452" t="n" s="65922">
        <v>0.17691970957319209</v>
      </c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</row>
    <row r="453" spans="1:23" x14ac:dyDescent="0.25">
      <c r="A453" s="116" t="str">
        <f>IF(ISBLANK(TBL_DATA[[#This Row],[Row.names]]), "",   DATE(YEAR(TBL_DATA[[#This Row],[Row.names]]), MONTH(TBL_DATA[[#This Row],[Row.names]]), DAY(TBL_DATA[[#This Row],[Row.names]])))</f>
        <v/>
      </c>
      <c r="B453" s="653" t="s">
        <v>598</v>
      </c>
      <c r="C453" s="3184" t="s">
        <v>3129</v>
      </c>
      <c r="D453" s="5715" t="n">
        <v>0.005242463958060384</v>
      </c>
      <c r="E453" s="8245" t="n">
        <v>-0.2309533361133982</v>
      </c>
      <c r="F453" s="10541" t="n">
        <v>-0.19426695305108777</v>
      </c>
      <c r="G453" s="12835" t="n">
        <v>0.6092724368425473</v>
      </c>
      <c r="H453" s="15129" t="n">
        <v>0.7107151519913014</v>
      </c>
      <c r="I453" s="17423" t="n">
        <v>0.005518048942403149</v>
      </c>
      <c r="J453" s="19888" t="n">
        <v>-0.12901835494557978</v>
      </c>
      <c r="K453" s="22352" t="n">
        <v>1.378232402792394</v>
      </c>
      <c r="L453" s="24816" t="n">
        <v>0.6207578801945149</v>
      </c>
      <c r="M453" s="27280" t="n">
        <v>0.006318019869002672</v>
      </c>
      <c r="N453" s="29745" t="n">
        <v>0.16286320423411665</v>
      </c>
      <c r="O453" s="32213" t="n">
        <v>0.12703880494735728</v>
      </c>
      <c r="P453" s="34743" t="n">
        <v>-0.2309533361133982</v>
      </c>
      <c r="Q453" s="37211" t="n">
        <v>-0.028364153756891466</v>
      </c>
      <c r="R453" s="39679" t="n">
        <v>-0.024915284629441908</v>
      </c>
      <c r="S453" s="41912" t="n">
        <v>-0.14236405110486727</v>
      </c>
      <c r="T453" s="44143" t="n">
        <v>0.08323372318141131</v>
      </c>
      <c r="U453" s="46374" t="n">
        <v>-1.7104131073721043</v>
      </c>
      <c r="V453" s="48776" t="n">
        <v>-0.13545933173890934</v>
      </c>
      <c r="W453" s="51177" t="n">
        <v>0.08695386677933853</v>
      </c>
      <c r="X453" t="n" s="53578">
        <v>-1.5578298787178997</v>
      </c>
      <c r="Y453" t="n" s="55871">
        <v>0.8430392351434787</v>
      </c>
      <c r="Z453" t="n" s="58336">
        <v>0.7878818948259408</v>
      </c>
      <c r="AA453" t="n" s="60863">
        <v>0.0</v>
      </c>
      <c r="AB453" t="n" s="63393">
        <v>0.0</v>
      </c>
      <c r="AC453" t="n" s="65923">
        <v>0.1758695509406993</v>
      </c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</row>
    <row r="454" spans="1:23" x14ac:dyDescent="0.25">
      <c r="A454" s="116" t="str">
        <f>IF(ISBLANK(TBL_DATA[[#This Row],[Row.names]]), "",   DATE(YEAR(TBL_DATA[[#This Row],[Row.names]]), MONTH(TBL_DATA[[#This Row],[Row.names]]), DAY(TBL_DATA[[#This Row],[Row.names]])))</f>
        <v/>
      </c>
      <c r="B454" s="654" t="s">
        <v>599</v>
      </c>
      <c r="C454" s="3185" t="s">
        <v>3130</v>
      </c>
      <c r="D454" s="5716" t="n">
        <v>-0.01564537157757495</v>
      </c>
      <c r="E454" s="8246" t="n">
        <v>-0.24298535693039847</v>
      </c>
      <c r="F454" s="10542" t="n">
        <v>-0.1987141792107331</v>
      </c>
      <c r="G454" s="12836" t="n">
        <v>0.626214501175881</v>
      </c>
      <c r="H454" s="15130" t="n">
        <v>0.706123202261272</v>
      </c>
      <c r="I454" s="17424" t="n">
        <v>0.005555383018176522</v>
      </c>
      <c r="J454" s="19889" t="n">
        <v>-0.1911629684198789</v>
      </c>
      <c r="K454" s="22353" t="n">
        <v>1.3672182514813005</v>
      </c>
      <c r="L454" s="24817" t="n">
        <v>0.5992294772461768</v>
      </c>
      <c r="M454" s="27281" t="n">
        <v>0.006487527966444846</v>
      </c>
      <c r="N454" s="29746" t="n">
        <v>0.16267905011249262</v>
      </c>
      <c r="O454" s="32214" t="n">
        <v>0.13083565481035453</v>
      </c>
      <c r="P454" s="34744" t="n">
        <v>-0.24298535693039847</v>
      </c>
      <c r="Q454" s="37212" t="n">
        <v>-0.028791680801307777</v>
      </c>
      <c r="R454" s="39680" t="n">
        <v>-0.025346711409637998</v>
      </c>
      <c r="S454" s="41913" t="n">
        <v>-0.14296007857438275</v>
      </c>
      <c r="T454" s="44144" t="n">
        <v>0.08329364251627855</v>
      </c>
      <c r="U454" s="46375" t="n">
        <v>-1.716338417382134</v>
      </c>
      <c r="V454" s="48777" t="n">
        <v>-0.16268174861279516</v>
      </c>
      <c r="W454" s="51178" t="n">
        <v>0.08880675381637436</v>
      </c>
      <c r="X454" t="n" s="53579">
        <v>-1.8318623485458332</v>
      </c>
      <c r="Y454" t="n" s="55872">
        <v>0.8403113722075122</v>
      </c>
      <c r="Z454" t="n" s="58337">
        <v>0.774099139158659</v>
      </c>
      <c r="AA454" t="n" s="60864">
        <v>0.0</v>
      </c>
      <c r="AB454" t="n" s="63394">
        <v>0.0</v>
      </c>
      <c r="AC454" t="n" s="65924">
        <v>0.17037800106201187</v>
      </c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</row>
    <row r="455" spans="1:23" x14ac:dyDescent="0.25">
      <c r="A455" s="116" t="str">
        <f>IF(ISBLANK(TBL_DATA[[#This Row],[Row.names]]), "",   DATE(YEAR(TBL_DATA[[#This Row],[Row.names]]), MONTH(TBL_DATA[[#This Row],[Row.names]]), DAY(TBL_DATA[[#This Row],[Row.names]])))</f>
        <v/>
      </c>
      <c r="B455" s="655" t="s">
        <v>600</v>
      </c>
      <c r="C455" s="3186" t="s">
        <v>3131</v>
      </c>
      <c r="D455" s="5717" t="n">
        <v>-0.007947019867549643</v>
      </c>
      <c r="E455" s="8247" t="n">
        <v>-0.24900136733889855</v>
      </c>
      <c r="F455" s="10543" t="n">
        <v>-0.2349207382411207</v>
      </c>
      <c r="G455" s="12837" t="n">
        <v>0.6267591403079045</v>
      </c>
      <c r="H455" s="15131" t="n">
        <v>0.7016567967625111</v>
      </c>
      <c r="I455" s="17425" t="n">
        <v>0.005613784424686134</v>
      </c>
      <c r="J455" s="19890" t="n">
        <v>-0.19504336011828238</v>
      </c>
      <c r="K455" s="22354" t="n">
        <v>1.3751040850926557</v>
      </c>
      <c r="L455" s="24818" t="n">
        <v>0.5992694552494116</v>
      </c>
      <c r="M455" s="27282" t="n">
        <v>0.006506147134181353</v>
      </c>
      <c r="N455" s="29747" t="n">
        <v>0.16315407579055066</v>
      </c>
      <c r="O455" s="32215" t="n">
        <v>0.13177617543018583</v>
      </c>
      <c r="P455" s="34745" t="n">
        <v>-0.24900136733889855</v>
      </c>
      <c r="Q455" s="37213" t="n">
        <v>-0.028978112629136736</v>
      </c>
      <c r="R455" s="39681" t="n">
        <v>-0.025523083866453695</v>
      </c>
      <c r="S455" s="41914" t="n">
        <v>-0.1332700018043652</v>
      </c>
      <c r="T455" s="44145" t="n">
        <v>0.0818352904351647</v>
      </c>
      <c r="U455" s="46376" t="n">
        <v>-1.6285150464511453</v>
      </c>
      <c r="V455" s="48778" t="n">
        <v>-0.18153985311669696</v>
      </c>
      <c r="W455" s="51179" t="n">
        <v>0.08886655433707545</v>
      </c>
      <c r="X455" t="n" s="53580">
        <v>-2.042836638271209</v>
      </c>
      <c r="Y455" t="n" s="55873">
        <v>0.837649566801363</v>
      </c>
      <c r="Z455" t="n" s="58338">
        <v>0.7741249610039787</v>
      </c>
      <c r="AA455" t="n" s="60865">
        <v>0.0</v>
      </c>
      <c r="AB455" t="n" s="63395">
        <v>0.0</v>
      </c>
      <c r="AC455" t="n" s="65925">
        <v>0.1777225265009821</v>
      </c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</row>
    <row r="456" spans="1:23" x14ac:dyDescent="0.25">
      <c r="A456" s="116" t="str">
        <f>IF(ISBLANK(TBL_DATA[[#This Row],[Row.names]]), "",   DATE(YEAR(TBL_DATA[[#This Row],[Row.names]]), MONTH(TBL_DATA[[#This Row],[Row.names]]), DAY(TBL_DATA[[#This Row],[Row.names]])))</f>
        <v/>
      </c>
      <c r="B456" s="656" t="s">
        <v>601</v>
      </c>
      <c r="C456" s="3187" t="s">
        <v>3132</v>
      </c>
      <c r="D456" s="5718" t="n">
        <v>-0.005340453938584733</v>
      </c>
      <c r="E456" s="8248" t="n">
        <v>-0.2530120409445653</v>
      </c>
      <c r="F456" s="10544" t="n">
        <v>-0.2591451666517397</v>
      </c>
      <c r="G456" s="12838" t="n">
        <v>0.6315106729322983</v>
      </c>
      <c r="H456" s="15132" t="n">
        <v>0.7030473515045256</v>
      </c>
      <c r="I456" s="17426" t="n">
        <v>0.0056023189665411815</v>
      </c>
      <c r="J456" s="19891" t="n">
        <v>-0.25184957883872094</v>
      </c>
      <c r="K456" s="22355" t="n">
        <v>1.350247823224228</v>
      </c>
      <c r="L456" s="24819" t="n">
        <v>0.5798457246457275</v>
      </c>
      <c r="M456" s="27283" t="n">
        <v>0.006663902337607182</v>
      </c>
      <c r="N456" s="29748" t="n">
        <v>0.16320163318342795</v>
      </c>
      <c r="O456" s="32216" t="n">
        <v>0.13186648413208155</v>
      </c>
      <c r="P456" s="34746" t="n">
        <v>-0.2530120409445653</v>
      </c>
      <c r="Q456" s="37214" t="n">
        <v>-0.02899539640504444</v>
      </c>
      <c r="R456" s="39682" t="n">
        <v>-0.02553936054425813</v>
      </c>
      <c r="S456" s="41915" t="n">
        <v>-0.12863036506935877</v>
      </c>
      <c r="T456" s="44146" t="n">
        <v>0.08151589139172248</v>
      </c>
      <c r="U456" s="46377" t="n">
        <v>-1.5779790035200487</v>
      </c>
      <c r="V456" s="48779" t="n">
        <v>-0.1968672613181115</v>
      </c>
      <c r="W456" s="51180" t="n">
        <v>0.09047903569200962</v>
      </c>
      <c r="X456" t="n" s="53581">
        <v>-2.1758328856227767</v>
      </c>
      <c r="Y456" t="n" s="55874">
        <v>0.8384791896669384</v>
      </c>
      <c r="Z456" t="n" s="58339">
        <v>0.7614760171178915</v>
      </c>
      <c r="AA456" t="n" s="60866">
        <v>0.0</v>
      </c>
      <c r="AB456" t="n" s="63396">
        <v>0.0</v>
      </c>
      <c r="AC456" t="n" s="65926">
        <v>0.17407877262196916</v>
      </c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</row>
    <row r="457" spans="1:23" x14ac:dyDescent="0.25">
      <c r="A457" s="116" t="str">
        <f>IF(ISBLANK(TBL_DATA[[#This Row],[Row.names]]), "",   DATE(YEAR(TBL_DATA[[#This Row],[Row.names]]), MONTH(TBL_DATA[[#This Row],[Row.names]]), DAY(TBL_DATA[[#This Row],[Row.names]])))</f>
        <v/>
      </c>
      <c r="B457" s="657" t="s">
        <v>602</v>
      </c>
      <c r="C457" s="3188" t="s">
        <v>3133</v>
      </c>
      <c r="D457" s="5719" t="n">
        <v>0.00805369127516764</v>
      </c>
      <c r="E457" s="8249" t="n">
        <v>-0.24699603053606534</v>
      </c>
      <c r="F457" s="10545" t="n">
        <v>-0.24014523087089357</v>
      </c>
      <c r="G457" s="12839" t="n">
        <v>0.6358164644973361</v>
      </c>
      <c r="H457" s="15133" t="n">
        <v>0.705666782944123</v>
      </c>
      <c r="I457" s="17427" t="n">
        <v>0.0056170112152333735</v>
      </c>
      <c r="J457" s="19892" t="n">
        <v>-0.25635685266756525</v>
      </c>
      <c r="K457" s="22356" t="n">
        <v>1.3738930720450153</v>
      </c>
      <c r="L457" s="24820" t="n">
        <v>0.5898894953894148</v>
      </c>
      <c r="M457" s="27284" t="n">
        <v>0.006630344576553773</v>
      </c>
      <c r="N457" s="29749" t="n">
        <v>0.16435613610581173</v>
      </c>
      <c r="O457" s="32217" t="n">
        <v>0.13186648413208155</v>
      </c>
      <c r="P457" s="34747" t="n">
        <v>-0.24699603053606534</v>
      </c>
      <c r="Q457" s="37215" t="n">
        <v>-0.029059848157655135</v>
      </c>
      <c r="R457" s="39683" t="n">
        <v>-0.025579363990664336</v>
      </c>
      <c r="S457" s="41916" t="n">
        <v>-0.1255887117090514</v>
      </c>
      <c r="T457" s="44147" t="n">
        <v>0.08162934350286094</v>
      </c>
      <c r="U457" s="46378" t="n">
        <v>-1.5385240934180706</v>
      </c>
      <c r="V457" s="48780" t="n">
        <v>-0.17638083766001</v>
      </c>
      <c r="W457" s="51181" t="n">
        <v>0.09014453564501651</v>
      </c>
      <c r="X457" t="n" s="53582">
        <v>-1.9566448082287162</v>
      </c>
      <c r="Y457" t="n" s="55875">
        <v>0.8400397508119024</v>
      </c>
      <c r="Z457" t="n" s="58340">
        <v>0.7680426390438325</v>
      </c>
      <c r="AA457" t="n" s="60867">
        <v>0.0</v>
      </c>
      <c r="AB457" t="n" s="63397">
        <v>0.0</v>
      </c>
      <c r="AC457" t="n" s="65927">
        <v>0.168627335403651</v>
      </c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</row>
    <row r="458" spans="1:23" x14ac:dyDescent="0.25">
      <c r="A458" s="116" t="str">
        <f>IF(ISBLANK(TBL_DATA[[#This Row],[Row.names]]), "",   DATE(YEAR(TBL_DATA[[#This Row],[Row.names]]), MONTH(TBL_DATA[[#This Row],[Row.names]]), DAY(TBL_DATA[[#This Row],[Row.names]])))</f>
        <v/>
      </c>
      <c r="B458" s="658" t="s">
        <v>603</v>
      </c>
      <c r="C458" s="3189" t="s">
        <v>3134</v>
      </c>
      <c r="D458" s="5720" t="n">
        <v>-0.0066577896138482195</v>
      </c>
      <c r="E458" s="8250" t="n">
        <v>-0.2520093725431487</v>
      </c>
      <c r="F458" s="10546" t="n">
        <v>-0.21341411993952064</v>
      </c>
      <c r="G458" s="12840" t="n">
        <v>0.6233793624324014</v>
      </c>
      <c r="H458" s="15134" t="n">
        <v>0.6997938934532103</v>
      </c>
      <c r="I458" s="17428" t="n">
        <v>0.00555166050500472</v>
      </c>
      <c r="J458" s="19893" t="n">
        <v>-0.27113717184672514</v>
      </c>
      <c r="K458" s="22357" t="n">
        <v>1.361056382100647</v>
      </c>
      <c r="L458" s="24821" t="n">
        <v>0.5656863168456627</v>
      </c>
      <c r="M458" s="27285" t="n">
        <v>0.006677515354534017</v>
      </c>
      <c r="N458" s="29750" t="n">
        <v>0.1608471646205298</v>
      </c>
      <c r="O458" s="32218" t="n">
        <v>0.12691686909762515</v>
      </c>
      <c r="P458" s="34748" t="n">
        <v>-0.2520093725431487</v>
      </c>
      <c r="Q458" s="37216" t="n">
        <v>-0.028278026210895243</v>
      </c>
      <c r="R458" s="39684" t="n">
        <v>-0.02487184970278664</v>
      </c>
      <c r="S458" s="41917" t="n">
        <v>-0.12734135006015412</v>
      </c>
      <c r="T458" s="44148" t="n">
        <v>0.08158617988377243</v>
      </c>
      <c r="U458" s="46379" t="n">
        <v>-1.5608201075422878</v>
      </c>
      <c r="V458" s="48781" t="n">
        <v>-0.1928215621656849</v>
      </c>
      <c r="W458" s="51182" t="n">
        <v>0.09055098931898338</v>
      </c>
      <c r="X458" t="n" s="53583">
        <v>-2.129425240031709</v>
      </c>
      <c r="Y458" t="n" s="55876">
        <v>0.8365368452454501</v>
      </c>
      <c r="Z458" t="n" s="58341">
        <v>0.7521212115381819</v>
      </c>
      <c r="AA458" t="n" s="60868">
        <v>0.0</v>
      </c>
      <c r="AB458" t="n" s="63398">
        <v>0.0</v>
      </c>
      <c r="AC458" t="n" s="65928">
        <v>0.16582201409691097</v>
      </c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</row>
    <row r="459" spans="1:23" x14ac:dyDescent="0.25">
      <c r="A459" s="116" t="str">
        <f>IF(ISBLANK(TBL_DATA[[#This Row],[Row.names]]), "",   DATE(YEAR(TBL_DATA[[#This Row],[Row.names]]), MONTH(TBL_DATA[[#This Row],[Row.names]]), DAY(TBL_DATA[[#This Row],[Row.names]])))</f>
        <v/>
      </c>
      <c r="B459" s="659" t="s">
        <v>604</v>
      </c>
      <c r="C459" s="3190" t="s">
        <v>3135</v>
      </c>
      <c r="D459" s="5721" t="n">
        <v>0.008042895442359255</v>
      </c>
      <c r="E459" s="8251" t="n">
        <v>-0.24599336213464862</v>
      </c>
      <c r="F459" s="10547" t="n">
        <v>-0.2019674775742739</v>
      </c>
      <c r="G459" s="12841" t="n">
        <v>0.6261907566004038</v>
      </c>
      <c r="H459" s="15135" t="n">
        <v>0.7008735586619611</v>
      </c>
      <c r="I459" s="17429" t="n">
        <v>0.005574205562006727</v>
      </c>
      <c r="J459" s="19894" t="n">
        <v>-0.25939937301693927</v>
      </c>
      <c r="K459" s="22358" t="n">
        <v>1.364493468007986</v>
      </c>
      <c r="L459" s="24822" t="n">
        <v>0.5614888118360359</v>
      </c>
      <c r="M459" s="27286" t="n">
        <v>0.00674910084453887</v>
      </c>
      <c r="N459" s="29751" t="n">
        <v>0.1617915548041299</v>
      </c>
      <c r="O459" s="32219" t="n">
        <v>0.12691686909762515</v>
      </c>
      <c r="P459" s="34749" t="n">
        <v>-0.24599336213464862</v>
      </c>
      <c r="Q459" s="37217" t="n">
        <v>-0.028346274495716098</v>
      </c>
      <c r="R459" s="39685" t="n">
        <v>-0.024920099129278495</v>
      </c>
      <c r="S459" s="41918" t="n">
        <v>-0.11968686755136804</v>
      </c>
      <c r="T459" s="44149" t="n">
        <v>0.08176103589267464</v>
      </c>
      <c r="U459" s="46380" t="n">
        <v>-1.4638619269510913</v>
      </c>
      <c r="V459" s="48782" t="n">
        <v>-0.16412059984068006</v>
      </c>
      <c r="W459" s="51183" t="n">
        <v>0.0906737286741356</v>
      </c>
      <c r="X459" t="n" s="53584">
        <v>-1.8100126932079605</v>
      </c>
      <c r="Y459" t="n" s="55877">
        <v>0.8371819149157255</v>
      </c>
      <c r="Z459" t="n" s="58342">
        <v>0.7493255713213288</v>
      </c>
      <c r="AA459" t="n" s="60869">
        <v>0.0</v>
      </c>
      <c r="AB459" t="n" s="63399">
        <v>0.0</v>
      </c>
      <c r="AC459" t="n" s="65929">
        <v>0.1617626349519036</v>
      </c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</row>
    <row r="460" spans="1:23" x14ac:dyDescent="0.25">
      <c r="A460" s="116" t="str">
        <f>IF(ISBLANK(TBL_DATA[[#This Row],[Row.names]]), "",   DATE(YEAR(TBL_DATA[[#This Row],[Row.names]]), MONTH(TBL_DATA[[#This Row],[Row.names]]), DAY(TBL_DATA[[#This Row],[Row.names]])))</f>
        <v/>
      </c>
      <c r="B460" s="660" t="s">
        <v>605</v>
      </c>
      <c r="C460" s="3191" t="s">
        <v>3136</v>
      </c>
      <c r="D460" s="5722" t="n">
        <v>0.0066489361702128935</v>
      </c>
      <c r="E460" s="8252" t="n">
        <v>-0.24098002012756503</v>
      </c>
      <c r="F460" s="10548" t="n">
        <v>-0.21652559971548035</v>
      </c>
      <c r="G460" s="12842" t="n">
        <v>0.6296194927386746</v>
      </c>
      <c r="H460" t="n" s="15136">
        <v>0.7039594945037837</v>
      </c>
      <c r="I460" t="n" s="17430">
        <v>0.005557027402606142</v>
      </c>
      <c r="J460" t="n" s="19895">
        <v>-0.279411177938772</v>
      </c>
      <c r="K460" s="22359" t="n">
        <v>1.4064880431148734</v>
      </c>
      <c r="L460" s="24823" t="n">
        <v>0.5723934745850542</v>
      </c>
      <c r="M460" s="27287" t="n">
        <v>0.006678656879186121</v>
      </c>
      <c r="N460" s="29752" t="n">
        <v>0.16213144008236996</v>
      </c>
      <c r="O460" s="32220" t="n">
        <v>0.12607857701445005</v>
      </c>
      <c r="P460" s="34750" t="n">
        <v>-0.24098002012756503</v>
      </c>
      <c r="Q460" s="37218" t="n">
        <v>-0.028181765173171617</v>
      </c>
      <c r="R460" s="39686" t="n">
        <v>-0.024748392233479147</v>
      </c>
      <c r="S460" t="n" s="41919">
        <v>-0.12160388795863153</v>
      </c>
      <c r="T460" t="n" s="44150">
        <v>0.08177611687204224</v>
      </c>
      <c r="U460" t="n" s="46381">
        <v>-1.4870342663605451</v>
      </c>
      <c r="V460" s="48783" t="n">
        <v>-0.15791073353841978</v>
      </c>
      <c r="W460" t="n" s="51184">
        <v>0.0905610618264855</v>
      </c>
      <c r="X460" t="n" s="53585">
        <v>-1.7436934854074024</v>
      </c>
      <c r="Y460" t="n" s="55878">
        <v>0.8390229403918487</v>
      </c>
      <c r="Z460" t="n" s="58343">
        <v>0.7565669002705935</v>
      </c>
      <c r="AA460" t="n" s="60870">
        <v>0.0</v>
      </c>
      <c r="AB460" t="n" s="63400">
        <v>0.0</v>
      </c>
      <c r="AC460" t="n" s="65930">
        <v>0.15939514579215674</v>
      </c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</row>
    <row r="461" spans="1:23" x14ac:dyDescent="0.25">
      <c r="A461" s="116" t="str">
        <f>IF(ISBLANK(TBL_DATA[[#This Row],[Row.names]]), "",   DATE(YEAR(TBL_DATA[[#This Row],[Row.names]]), MONTH(TBL_DATA[[#This Row],[Row.names]]), DAY(TBL_DATA[[#This Row],[Row.names]])))</f>
        <v/>
      </c>
      <c r="B461" s="661" t="s">
        <v>606</v>
      </c>
      <c r="C461" s="3192" t="s">
        <v>3137</v>
      </c>
      <c r="D461" s="5723" t="n">
        <v>0.003963011889035473</v>
      </c>
      <c r="E461" s="8253" t="n">
        <v>-0.2379720149233151</v>
      </c>
      <c r="F461" s="10549" t="n">
        <v>-0.2307998781705909</v>
      </c>
      <c r="G461" s="12843" t="n">
        <v>0.6223125015296045</v>
      </c>
      <c r="H461" s="15137" t="n">
        <v>0.6972082826104773</v>
      </c>
      <c r="I461" s="17431" t="n">
        <v>0.005520724081090467</v>
      </c>
      <c r="J461" s="19896" t="n">
        <v>-0.30139900352211546</v>
      </c>
      <c r="K461" s="22360" t="n">
        <v>1.384740750019812</v>
      </c>
      <c r="L461" s="24824" t="n">
        <v>0.5701874508458656</v>
      </c>
      <c r="M461" s="27288" t="n">
        <v>0.006577541429781258</v>
      </c>
      <c r="N461" s="29753" t="n">
        <v>0.1592664562639435</v>
      </c>
      <c r="O461" s="32221" t="n">
        <v>0.12607857701445005</v>
      </c>
      <c r="P461" s="34751" t="n">
        <v>-0.2379720149233151</v>
      </c>
      <c r="Q461" s="37219" t="n">
        <v>-0.027874539099633732</v>
      </c>
      <c r="R461" s="39687" t="n">
        <v>-0.02450183642790314</v>
      </c>
      <c r="S461" s="41920" t="n">
        <v>-0.13101433179925825</v>
      </c>
      <c r="T461" s="44151" t="n">
        <v>0.08138890091095688</v>
      </c>
      <c r="U461" s="46382" t="n">
        <v>-1.6097321665836701</v>
      </c>
      <c r="V461" s="48784" t="n">
        <v>-0.16497934721908025</v>
      </c>
      <c r="W461" s="51185" t="n">
        <v>0.09028294817383975</v>
      </c>
      <c r="X461" t="n" s="53586">
        <v>-1.8273588817836635</v>
      </c>
      <c r="Y461" t="n" s="55879">
        <v>0.8349899895271065</v>
      </c>
      <c r="Z461" t="n" s="58344">
        <v>0.755107575677708</v>
      </c>
      <c r="AA461" t="n" s="60871">
        <v>0.0</v>
      </c>
      <c r="AB461" t="n" s="63401">
        <v>0.0</v>
      </c>
      <c r="AC461" t="n" s="65931">
        <v>0.15585071030074973</v>
      </c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</row>
    <row r="462" spans="1:23" x14ac:dyDescent="0.25">
      <c r="A462" s="116" t="str">
        <f>IF(ISBLANK(TBL_DATA[[#This Row],[Row.names]]), "",   DATE(YEAR(TBL_DATA[[#This Row],[Row.names]]), MONTH(TBL_DATA[[#This Row],[Row.names]]), DAY(TBL_DATA[[#This Row],[Row.names]])))</f>
        <v/>
      </c>
      <c r="B462" s="662" t="s">
        <v>607</v>
      </c>
      <c r="C462" s="3193" t="s">
        <v>3138</v>
      </c>
      <c r="D462" s="5724" t="n">
        <v>-0.0052631578947368585</v>
      </c>
      <c r="E462" s="8254" t="n">
        <v>-0.24198268852898186</v>
      </c>
      <c r="F462" s="10550" t="n">
        <v>-0.2596615506308614</v>
      </c>
      <c r="G462" s="12844" t="n">
        <v>0.6351448294211749</v>
      </c>
      <c r="H462" s="15138" t="n">
        <v>0.6983227084978839</v>
      </c>
      <c r="I462" s="17432" t="n">
        <v>0.005486791572896121</v>
      </c>
      <c r="J462" s="19897" t="n">
        <v>-0.29289789062322</v>
      </c>
      <c r="K462" s="22361" t="n">
        <v>1.3781240154695644</v>
      </c>
      <c r="L462" s="24825" t="n">
        <v>0.5673251336673526</v>
      </c>
      <c r="M462" s="27289" t="n">
        <v>0.006570947342368011</v>
      </c>
      <c r="N462" s="29754" t="n">
        <v>0.1585796383914424</v>
      </c>
      <c r="O462" s="32222" t="n">
        <v>0.12504000958302253</v>
      </c>
      <c r="P462" s="34752" t="n">
        <v>-0.24198268852898186</v>
      </c>
      <c r="Q462" s="37220" t="n">
        <v>-0.027690695480343572</v>
      </c>
      <c r="R462" s="39688" t="n">
        <v>-0.024332537192458238</v>
      </c>
      <c r="S462" s="41921" t="n">
        <v>-0.13790611552791832</v>
      </c>
      <c r="T462" s="44152" t="n">
        <v>0.0816160425716014</v>
      </c>
      <c r="U462" s="46383" t="n">
        <v>-1.689693731559379</v>
      </c>
      <c r="V462" s="48785" t="n">
        <v>-0.15534302326479688</v>
      </c>
      <c r="W462" s="51186" t="n">
        <v>0.08988197537953198</v>
      </c>
      <c r="X462" t="n" s="53587">
        <v>-1.728300058035571</v>
      </c>
      <c r="Y462" t="n" s="55880">
        <v>0.835657051964431</v>
      </c>
      <c r="Z462" t="n" s="58345">
        <v>0.7532098868624553</v>
      </c>
      <c r="AA462" t="n" s="60872">
        <v>0.0</v>
      </c>
      <c r="AB462" t="n" s="63402">
        <v>0.0</v>
      </c>
      <c r="AC462" t="n" s="65932">
        <v>0.15058964554374296</v>
      </c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</row>
    <row r="463" spans="1:23" x14ac:dyDescent="0.25">
      <c r="A463" s="116" t="str">
        <f>IF(ISBLANK(TBL_DATA[[#This Row],[Row.names]]), "",   DATE(YEAR(TBL_DATA[[#This Row],[Row.names]]), MONTH(TBL_DATA[[#This Row],[Row.names]]), DAY(TBL_DATA[[#This Row],[Row.names]])))</f>
        <v/>
      </c>
      <c r="B463" s="663" t="s">
        <v>608</v>
      </c>
      <c r="C463" s="3194" t="s">
        <v>3139</v>
      </c>
      <c r="D463" s="5725" t="n">
        <v>-0.003968253968253843</v>
      </c>
      <c r="E463" s="8255" t="n">
        <v>-0.2449906937332319</v>
      </c>
      <c r="F463" s="10551" t="n">
        <v>-0.2129056225334407</v>
      </c>
      <c r="G463" s="12845" t="n">
        <v>0.650493596969242</v>
      </c>
      <c r="H463" s="15139" t="n">
        <v>0.7212218779039932</v>
      </c>
      <c r="I463" s="17433" t="n">
        <v>0.005275128301722544</v>
      </c>
      <c r="J463" s="19898" t="n">
        <v>-0.2938227057888628</v>
      </c>
      <c r="K463" s="22362" t="n">
        <v>1.3780537531905082</v>
      </c>
      <c r="L463" s="24826" t="n">
        <v>0.5671209079909575</v>
      </c>
      <c r="M463" s="27290" t="n">
        <v>0.0065733534936731905</v>
      </c>
      <c r="N463" s="29755" t="n">
        <v>0.15860028130105217</v>
      </c>
      <c r="O463" s="32223" t="n">
        <v>0.12507882639020132</v>
      </c>
      <c r="P463" s="34753" t="n">
        <v>-0.2449906937332319</v>
      </c>
      <c r="Q463" s="37221" t="n">
        <v>-0.027699191101509046</v>
      </c>
      <c r="R463" s="39689" t="n">
        <v>-0.02434059566949414</v>
      </c>
      <c r="S463" s="41922" t="n">
        <v>-0.1409879937876669</v>
      </c>
      <c r="T463" s="44153" t="n">
        <v>0.08148201189939128</v>
      </c>
      <c r="U463" s="46384" t="n">
        <v>-1.7302959328219556</v>
      </c>
      <c r="V463" s="48786" t="n">
        <v>-0.167587879290387</v>
      </c>
      <c r="W463" s="51187" t="n">
        <v>0.08990830051775227</v>
      </c>
      <c r="X463" t="n" s="53588">
        <v>-1.8639867323184136</v>
      </c>
      <c r="Y463" t="n" s="55881">
        <v>0.8492478306737046</v>
      </c>
      <c r="Z463" t="n" s="58346">
        <v>0.7530743044288244</v>
      </c>
      <c r="AA463" t="n" s="60873">
        <v>0.0</v>
      </c>
      <c r="AB463" t="n" s="63403">
        <v>0.0</v>
      </c>
      <c r="AC463" t="n" s="65933">
        <v>0.14629712118849472</v>
      </c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</row>
    <row r="464" spans="1:23" x14ac:dyDescent="0.25">
      <c r="A464" s="116" t="str">
        <f>IF(ISBLANK(TBL_DATA[[#This Row],[Row.names]]), "",   DATE(YEAR(TBL_DATA[[#This Row],[Row.names]]), MONTH(TBL_DATA[[#This Row],[Row.names]]), DAY(TBL_DATA[[#This Row],[Row.names]])))</f>
        <v/>
      </c>
      <c r="B464" s="664" t="s">
        <v>609</v>
      </c>
      <c r="C464" s="3195" t="s">
        <v>3140</v>
      </c>
      <c r="D464" s="5726" t="n">
        <v>-0.007968127490039945</v>
      </c>
      <c r="E464" s="8256" t="n">
        <v>-0.2510067041417321</v>
      </c>
      <c r="F464" s="10552" t="n">
        <v>-0.15787065225826924</v>
      </c>
      <c r="G464" s="12846" t="n">
        <v>0.6442923589425781</v>
      </c>
      <c r="H464" s="15140" t="n">
        <v>0.7062502922873803</v>
      </c>
      <c r="I464" s="17434" t="n">
        <v>0.005365863128163584</v>
      </c>
      <c r="J464" s="19899" t="n">
        <v>-0.2629675742659452</v>
      </c>
      <c r="K464" s="22363" t="n">
        <v>1.3892546882666108</v>
      </c>
      <c r="L464" s="24827" t="n">
        <v>0.5588839628560208</v>
      </c>
      <c r="M464" s="27291" t="n">
        <v>0.006575477447573058</v>
      </c>
      <c r="N464" s="29756" t="n">
        <v>0.15716330004553747</v>
      </c>
      <c r="O464" s="32224" t="n">
        <v>0.12608995611840082</v>
      </c>
      <c r="P464" s="34754" t="n">
        <v>-0.2510067041417321</v>
      </c>
      <c r="Q464" s="37222" t="n">
        <v>-0.02776076178810919</v>
      </c>
      <c r="R464" s="39690" t="n">
        <v>-0.02443259655862023</v>
      </c>
      <c r="S464" s="41923" t="n">
        <v>-0.1193167847025407</v>
      </c>
      <c r="T464" s="44154" t="n">
        <v>0.0821833575005472</v>
      </c>
      <c r="U464" s="46385" t="n">
        <v>-1.4518363368367648</v>
      </c>
      <c r="V464" s="48787" t="n">
        <v>-0.16122226121434358</v>
      </c>
      <c r="W464" s="51188" t="n">
        <v>0.09012075822418725</v>
      </c>
      <c r="X464" t="n" s="53589">
        <v>-1.7889581089995046</v>
      </c>
      <c r="Y464" t="n" s="55882">
        <v>0.8403869895990658</v>
      </c>
      <c r="Z464" t="n" s="58347">
        <v>0.7475854217786893</v>
      </c>
      <c r="AA464" t="n" s="60874">
        <v>0.0</v>
      </c>
      <c r="AB464" t="n" s="63404">
        <v>0.0</v>
      </c>
      <c r="AC464" t="n" s="65934">
        <v>0.14140031042411572</v>
      </c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</row>
    <row r="465" spans="1:23" x14ac:dyDescent="0.25">
      <c r="A465" s="116" t="str">
        <f>IF(ISBLANK(TBL_DATA[[#This Row],[Row.names]]), "",   DATE(YEAR(TBL_DATA[[#This Row],[Row.names]]), MONTH(TBL_DATA[[#This Row],[Row.names]]), DAY(TBL_DATA[[#This Row],[Row.names]])))</f>
        <v/>
      </c>
      <c r="B465" s="665" t="s">
        <v>610</v>
      </c>
      <c r="C465" s="3196" t="s">
        <v>3141</v>
      </c>
      <c r="D465" s="5727" t="n">
        <v>-0.004016064257028051</v>
      </c>
      <c r="E465" s="8257" t="n">
        <v>-0.25401470934598214</v>
      </c>
      <c r="F465" s="10553" t="n">
        <v>-0.18766433059492993</v>
      </c>
      <c r="G465" s="12847" t="n">
        <v>0.6426224339775591</v>
      </c>
      <c r="H465" t="n" s="15141">
        <v>0.7068394237278116</v>
      </c>
      <c r="I465" t="n" s="17435">
        <v>0.005344363364110416</v>
      </c>
      <c r="J465" t="n" s="19900">
        <v>-0.27445665961815535</v>
      </c>
      <c r="K465" s="22364" t="n">
        <v>1.3861023501789018</v>
      </c>
      <c r="L465" s="24828" t="n">
        <v>0.5558815946257525</v>
      </c>
      <c r="M465" s="27292" t="n">
        <v>0.006577980485547291</v>
      </c>
      <c r="N465" s="29757" t="n">
        <v>0.15669078822219457</v>
      </c>
      <c r="O465" s="32225" t="n">
        <v>0.12634552672099855</v>
      </c>
      <c r="P465" s="34755" t="n">
        <v>-0.25401470934598214</v>
      </c>
      <c r="Q465" s="37223" t="n">
        <v>-0.027822490915085353</v>
      </c>
      <c r="R465" s="39691" t="n">
        <v>-0.02450433182201957</v>
      </c>
      <c r="S465" t="n" s="41924">
        <v>-0.1392893208207735</v>
      </c>
      <c r="T465" t="n" s="44155">
        <v>0.081621624218324</v>
      </c>
      <c r="U465" t="n" s="46386">
        <v>-1.7065247372215748</v>
      </c>
      <c r="V465" s="48788" t="n">
        <v>-0.17172835889159754</v>
      </c>
      <c r="W465" t="n" s="51189">
        <v>0.09006511673243803</v>
      </c>
      <c r="X465" t="n" s="53590">
        <v>-1.9067133327741252</v>
      </c>
      <c r="Y465" t="n" s="55883">
        <v>0.8407374285279628</v>
      </c>
      <c r="Z465" t="n" s="58348">
        <v>0.7455746740774881</v>
      </c>
      <c r="AA465" t="n" s="60875">
        <v>0.0</v>
      </c>
      <c r="AB465" t="n" s="63405">
        <v>0.0</v>
      </c>
      <c r="AC465" t="n" s="65935">
        <v>0.14016478592939424</v>
      </c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</row>
    <row r="466" spans="1:23" x14ac:dyDescent="0.25">
      <c r="A466" s="116" t="str">
        <f>IF(ISBLANK(TBL_DATA[[#This Row],[Row.names]]), "",   DATE(YEAR(TBL_DATA[[#This Row],[Row.names]]), MONTH(TBL_DATA[[#This Row],[Row.names]]), DAY(TBL_DATA[[#This Row],[Row.names]])))</f>
        <v/>
      </c>
      <c r="B466" s="666" t="s">
        <v>611</v>
      </c>
      <c r="C466" s="3197" t="s">
        <v>3142</v>
      </c>
      <c r="D466" s="5728" t="n">
        <v>-0.0040322580645161255</v>
      </c>
      <c r="E466" s="8258" t="n">
        <v>-0.2570227145502322</v>
      </c>
      <c r="F466" s="10554" t="n">
        <v>-0.1888456832310672</v>
      </c>
      <c r="G466" s="12848" t="n">
        <v>0.6433177941890091</v>
      </c>
      <c r="H466" s="15142" t="n">
        <v>0.7055581732135608</v>
      </c>
      <c r="I466" s="17436" t="n">
        <v>0.00534537075622581</v>
      </c>
      <c r="J466" s="19901" t="n">
        <v>-0.27026223160516594</v>
      </c>
      <c r="K466" s="22365" t="n">
        <v>1.3861612652212596</v>
      </c>
      <c r="L466" s="24829" t="n">
        <v>0.5540123885688376</v>
      </c>
      <c r="M466" s="27293" t="n">
        <v>0.006578690863922877</v>
      </c>
      <c r="N466" s="29758" t="n">
        <v>0.15637897132877218</v>
      </c>
      <c r="O466" s="32226" t="n">
        <v>0.1266026403468821</v>
      </c>
      <c r="P466" s="34756" t="n">
        <v>-0.2570227145502322</v>
      </c>
      <c r="Q466" s="37224" t="n">
        <v>-0.027891794811196354</v>
      </c>
      <c r="R466" s="39692" t="n">
        <v>-0.02458023890184048</v>
      </c>
      <c r="S466" s="41925" t="n">
        <v>-0.14149977547633175</v>
      </c>
      <c r="T466" s="44156" t="n">
        <v>0.08164561559880597</v>
      </c>
      <c r="U466" s="46387" t="n">
        <v>-1.7330970492235607</v>
      </c>
      <c r="V466" s="48789" t="n">
        <v>-0.16027416096196923</v>
      </c>
      <c r="W466" s="51190" t="n">
        <v>0.08963404589742105</v>
      </c>
      <c r="X466" t="n" s="53591">
        <v>-1.78809468385919</v>
      </c>
      <c r="Y466" t="n" s="55884">
        <v>0.8399751027343375</v>
      </c>
      <c r="Z466" t="n" s="58349">
        <v>0.7443200847544272</v>
      </c>
      <c r="AA466" t="n" s="60876">
        <v>0.0</v>
      </c>
      <c r="AB466" t="n" s="63406">
        <v>0.0</v>
      </c>
      <c r="AC466" t="n" s="65936">
        <v>0.13559287047527152</v>
      </c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</row>
    <row r="467" spans="1:23" x14ac:dyDescent="0.25">
      <c r="A467" s="116" t="str">
        <f>IF(ISBLANK(TBL_DATA[[#This Row],[Row.names]]), "",   DATE(YEAR(TBL_DATA[[#This Row],[Row.names]]), MONTH(TBL_DATA[[#This Row],[Row.names]]), DAY(TBL_DATA[[#This Row],[Row.names]])))</f>
        <v/>
      </c>
      <c r="B467" s="667" t="s">
        <v>612</v>
      </c>
      <c r="C467" s="3198" t="s">
        <v>3143</v>
      </c>
      <c r="D467" s="5729" t="n">
        <v>0.0026990553306343035</v>
      </c>
      <c r="E467" s="8259" t="n">
        <v>-0.25501737774739874</v>
      </c>
      <c r="F467" s="10555" t="n">
        <v>-0.17369888462310457</v>
      </c>
      <c r="G467" s="12849" t="n">
        <v>0.6410452188809551</v>
      </c>
      <c r="H467" s="15143" t="n">
        <v>0.7077324433005683</v>
      </c>
      <c r="I467" s="17437" t="n">
        <v>0.005307172143939318</v>
      </c>
      <c r="J467" s="19902" t="n">
        <v>-0.2504536195884275</v>
      </c>
      <c r="K467" s="22366" t="n">
        <v>1.3817892711725215</v>
      </c>
      <c r="L467" s="24830" t="n">
        <v>0.552678899579379</v>
      </c>
      <c r="M467" s="27294" t="n">
        <v>0.006565723091894455</v>
      </c>
      <c r="N467" s="29759" t="n">
        <v>0.15583791914791925</v>
      </c>
      <c r="O467" s="32227" t="n">
        <v>0.12514415164476939</v>
      </c>
      <c r="P467" s="34757" t="n">
        <v>-0.25501737774739874</v>
      </c>
      <c r="Q467" s="37225" t="n">
        <v>-0.02760676097089824</v>
      </c>
      <c r="R467" s="39693" t="n">
        <v>-0.02430666264136623</v>
      </c>
      <c r="S467" s="41926" t="n">
        <v>-0.1314506527061826</v>
      </c>
      <c r="T467" s="44157" t="n">
        <v>0.081248749756699</v>
      </c>
      <c r="U467" s="46388" t="n">
        <v>-1.6178790824451355</v>
      </c>
      <c r="V467" s="48790" t="n">
        <v>-0.14381190252195453</v>
      </c>
      <c r="W467" s="51191" t="n">
        <v>0.08910398832957116</v>
      </c>
      <c r="X467" t="n" s="53592">
        <v>-1.613978287818429</v>
      </c>
      <c r="Y467" t="n" s="55885">
        <v>0.841268353916019</v>
      </c>
      <c r="Z467" t="n" s="58350">
        <v>0.7434237685058093</v>
      </c>
      <c r="AA467" t="n" s="60877">
        <v>0.0</v>
      </c>
      <c r="AB467" t="n" s="63407">
        <v>0.0</v>
      </c>
      <c r="AC467" t="n" s="65937">
        <v>0.13125591297127973</v>
      </c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</row>
    <row r="468" spans="1:23" x14ac:dyDescent="0.25">
      <c r="A468" s="116" t="str">
        <f>IF(ISBLANK(TBL_DATA[[#This Row],[Row.names]]), "",   DATE(YEAR(TBL_DATA[[#This Row],[Row.names]]), MONTH(TBL_DATA[[#This Row],[Row.names]]), DAY(TBL_DATA[[#This Row],[Row.names]])))</f>
        <v/>
      </c>
      <c r="B468" s="668" t="s">
        <v>613</v>
      </c>
      <c r="C468" s="3199" t="s">
        <v>3144</v>
      </c>
      <c r="D468" s="5730" t="n">
        <v>-0.012113055181695809</v>
      </c>
      <c r="E468" s="8260" t="n">
        <v>-0.264041393360149</v>
      </c>
      <c r="F468" s="10556" t="n">
        <v>-0.1934094034319085</v>
      </c>
      <c r="G468" s="12850" t="n">
        <v>0.6399468615202506</v>
      </c>
      <c r="H468" s="15144" t="n">
        <v>0.7225564596433395</v>
      </c>
      <c r="I468" s="17438" t="n">
        <v>0.005204321244122361</v>
      </c>
      <c r="J468" s="19903" t="n">
        <v>-0.27615324849128864</v>
      </c>
      <c r="K468" s="22367" t="n">
        <v>1.3950352300368023</v>
      </c>
      <c r="L468" s="24831" t="n">
        <v>0.5709766240557914</v>
      </c>
      <c r="M468" s="27295" t="n">
        <v>0.006471683432942633</v>
      </c>
      <c r="N468" s="29760" t="n">
        <v>0.15684730383915452</v>
      </c>
      <c r="O468" s="32228" t="n">
        <v>0.12746749826613943</v>
      </c>
      <c r="P468" s="34758" t="n">
        <v>-0.264041393360149</v>
      </c>
      <c r="Q468" s="37226" t="n">
        <v>-0.028024730125942626</v>
      </c>
      <c r="R468" s="39694" t="n">
        <v>-0.02470325658329423</v>
      </c>
      <c r="S468" s="41927" t="n">
        <v>-0.1292272151779046</v>
      </c>
      <c r="T468" s="44158" t="n">
        <v>0.081274424383194</v>
      </c>
      <c r="U468" s="46389" t="n">
        <v>-1.5900108325421287</v>
      </c>
      <c r="V468" s="48791" t="n">
        <v>-0.14663626093073978</v>
      </c>
      <c r="W468" s="51192" t="n">
        <v>0.08911334983833231</v>
      </c>
      <c r="X468" t="n" s="53593">
        <v>-1.6455027355246368</v>
      </c>
      <c r="Y468" t="n" s="55886">
        <v>0.8500332109061032</v>
      </c>
      <c r="Z468" t="n" s="58351">
        <v>0.7556299517990215</v>
      </c>
      <c r="AA468" t="n" s="60878">
        <v>0.0</v>
      </c>
      <c r="AB468" t="n" s="63408">
        <v>0.0</v>
      </c>
      <c r="AC468" t="n" s="65938">
        <v>0.12651695476174224</v>
      </c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</row>
    <row r="469" spans="1:23" x14ac:dyDescent="0.25">
      <c r="A469" s="116" t="str">
        <f>IF(ISBLANK(TBL_DATA[[#This Row],[Row.names]]), "",   DATE(YEAR(TBL_DATA[[#This Row],[Row.names]]), MONTH(TBL_DATA[[#This Row],[Row.names]]), DAY(TBL_DATA[[#This Row],[Row.names]])))</f>
        <v/>
      </c>
      <c r="B469" s="669" t="s">
        <v>614</v>
      </c>
      <c r="C469" s="3200" t="s">
        <v>3145</v>
      </c>
      <c r="D469" s="5731" t="n">
        <v>-0.0027247956403269047</v>
      </c>
      <c r="E469" s="8261" t="n">
        <v>-0.2660467301629823</v>
      </c>
      <c r="F469" s="10557" t="n">
        <v>-0.16035040730159733</v>
      </c>
      <c r="G469" s="12851" t="n">
        <v>0.6473362580832344</v>
      </c>
      <c r="H469" s="15145" t="n">
        <v>0.7246320316648059</v>
      </c>
      <c r="I469" s="17439" t="n">
        <v>0.005171789327116802</v>
      </c>
      <c r="J469" s="19904" t="n">
        <v>-0.24218692762914917</v>
      </c>
      <c r="K469" s="22368" t="n">
        <v>1.3972893963360964</v>
      </c>
      <c r="L469" s="24832" t="n">
        <v>0.56599299242744</v>
      </c>
      <c r="M469" s="27296" t="n">
        <v>0.00649280689109298</v>
      </c>
      <c r="N469" s="29761" t="n">
        <v>0.15645317673372744</v>
      </c>
      <c r="O469" s="32229" t="n">
        <v>0.12758393770124218</v>
      </c>
      <c r="P469" s="34759" t="n">
        <v>-0.2660467301629823</v>
      </c>
      <c r="Q469" s="37227" t="n">
        <v>-0.028059709395173056</v>
      </c>
      <c r="R469" s="39695" t="n">
        <v>-0.024746582076661604</v>
      </c>
      <c r="S469" s="41928" t="n">
        <v>-0.1420565083962172</v>
      </c>
      <c r="T469" s="44159" t="n">
        <v>0.08016419810403841</v>
      </c>
      <c r="U469" s="46390" t="n">
        <v>-1.7720692248658676</v>
      </c>
      <c r="V469" s="48792" t="n">
        <v>-0.15557173231554433</v>
      </c>
      <c r="W469" s="51193" t="n">
        <v>0.08826618365393527</v>
      </c>
      <c r="X469" t="n" s="53594">
        <v>-1.7625292708416347</v>
      </c>
      <c r="Y469" t="n" s="55887">
        <v>0.8512532124255426</v>
      </c>
      <c r="Z469" t="n" s="58352">
        <v>0.7523250576894539</v>
      </c>
      <c r="AA469" t="n" s="60879">
        <v>0.0</v>
      </c>
      <c r="AB469" t="n" s="63409">
        <v>0.0</v>
      </c>
      <c r="AC469" t="n" s="65939">
        <v>0.13281888319858148</v>
      </c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</row>
    <row r="470" spans="1:23" x14ac:dyDescent="0.25">
      <c r="A470" s="116" t="str">
        <f>IF(ISBLANK(TBL_DATA[[#This Row],[Row.names]]), "",   DATE(YEAR(TBL_DATA[[#This Row],[Row.names]]), MONTH(TBL_DATA[[#This Row],[Row.names]]), DAY(TBL_DATA[[#This Row],[Row.names]])))</f>
        <v/>
      </c>
      <c r="B470" s="670" t="s">
        <v>615</v>
      </c>
      <c r="C470" s="3201" t="s">
        <v>3146</v>
      </c>
      <c r="D470" s="5732" t="n">
        <v>-0.010928961748633892</v>
      </c>
      <c r="E470" s="8262" t="n">
        <v>-0.2740680773743158</v>
      </c>
      <c r="F470" s="10558" t="n">
        <v>-0.17835536396825646</v>
      </c>
      <c r="G470" s="12852" t="n">
        <v>0.6406197438208493</v>
      </c>
      <c r="H470" s="15146" t="n">
        <v>0.7200668237368762</v>
      </c>
      <c r="I470" s="17440" t="n">
        <v>0.005144396764882227</v>
      </c>
      <c r="J470" s="19905" t="n">
        <v>-0.2484517419591279</v>
      </c>
      <c r="K470" s="22369" t="n">
        <v>1.3406891573287731</v>
      </c>
      <c r="L470" s="24833" t="n">
        <v>0.5527103781802214</v>
      </c>
      <c r="M470" s="27297" t="n">
        <v>0.006502819229432345</v>
      </c>
      <c r="N470" s="29762" t="n">
        <v>0.15435032237645524</v>
      </c>
      <c r="O470" s="32230" t="n">
        <v>0.1294427671944897</v>
      </c>
      <c r="P470" s="34760" t="n">
        <v>-0.2740680773743158</v>
      </c>
      <c r="Q470" s="37228" t="n">
        <v>-0.028092551927922572</v>
      </c>
      <c r="R470" s="39696" t="n">
        <v>-0.02482395565929697</v>
      </c>
      <c r="S470" s="41929" t="n">
        <v>-0.1494194834402539</v>
      </c>
      <c r="T470" s="44160" t="n">
        <v>0.08002254020516542</v>
      </c>
      <c r="U470" s="46391" t="n">
        <v>-1.8672174496981158</v>
      </c>
      <c r="V470" s="48793" t="n">
        <v>-0.15369068536062114</v>
      </c>
      <c r="W470" s="51194" t="n">
        <v>0.08841717769412066</v>
      </c>
      <c r="X470" t="n" s="53595">
        <v>-1.73824464169524</v>
      </c>
      <c r="Y470" t="n" s="55888">
        <v>0.8485675127748389</v>
      </c>
      <c r="Z470" t="n" s="58353">
        <v>0.7434449395753674</v>
      </c>
      <c r="AA470" t="n" s="60880">
        <v>0.0</v>
      </c>
      <c r="AB470" t="n" s="63410">
        <v>0.0</v>
      </c>
      <c r="AC470" t="n" s="65940">
        <v>0.1279440494969703</v>
      </c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</row>
    <row r="471" spans="1:23" x14ac:dyDescent="0.25">
      <c r="A471" s="116" t="str">
        <f>IF(ISBLANK(TBL_DATA[[#This Row],[Row.names]]), "",   DATE(YEAR(TBL_DATA[[#This Row],[Row.names]]), MONTH(TBL_DATA[[#This Row],[Row.names]]), DAY(TBL_DATA[[#This Row],[Row.names]])))</f>
        <v/>
      </c>
      <c r="B471" s="671" t="s">
        <v>616</v>
      </c>
      <c r="C471" s="3202" t="s">
        <v>3147</v>
      </c>
      <c r="D471" s="5733" t="n">
        <v>0.02071823204419876</v>
      </c>
      <c r="E471" s="8263" t="n">
        <v>-0.2590280513530656</v>
      </c>
      <c r="F471" s="10559" t="n">
        <v>-0.21767386224114393</v>
      </c>
      <c r="G471" s="12853" t="n">
        <v>0.6329044059110411</v>
      </c>
      <c r="H471" s="15147" t="n">
        <v>0.7521409259524307</v>
      </c>
      <c r="I471" s="17441" t="n">
        <v>0.005019386838153594</v>
      </c>
      <c r="J471" s="19906" t="n">
        <v>-0.22693567674351867</v>
      </c>
      <c r="K471" s="22370" t="n">
        <v>1.3860168836765836</v>
      </c>
      <c r="L471" s="24834" t="n">
        <v>0.5712607791129717</v>
      </c>
      <c r="M471" s="27298" t="n">
        <v>0.006601533983152744</v>
      </c>
      <c r="N471" s="29763" t="n">
        <v>0.160047364295806</v>
      </c>
      <c r="O471" s="32231" t="n">
        <v>0.1294427671944897</v>
      </c>
      <c r="P471" s="34761" t="n">
        <v>-0.2590280513530656</v>
      </c>
      <c r="Q471" s="37229" t="n">
        <v>-0.02882540271020479</v>
      </c>
      <c r="R471" s="39697" t="n">
        <v>-0.02543616315640109</v>
      </c>
      <c r="S471" s="41930" t="n">
        <v>-0.14095021052724055</v>
      </c>
      <c r="T471" s="44161" t="n">
        <v>0.07960571015670106</v>
      </c>
      <c r="U471" s="46392" t="n">
        <v>-1.770604272605382</v>
      </c>
      <c r="V471" s="48794" t="n">
        <v>-0.13247151584610162</v>
      </c>
      <c r="W471" s="51195" t="n">
        <v>0.08970674777295215</v>
      </c>
      <c r="X471" t="n" s="53596">
        <v>-1.476717405711632</v>
      </c>
      <c r="Y471" t="n" s="55889">
        <v>0.867260587108875</v>
      </c>
      <c r="Z471" t="n" s="58354">
        <v>0.7558179536852586</v>
      </c>
      <c r="AA471" t="n" s="60881">
        <v>0.0</v>
      </c>
      <c r="AB471" t="n" s="63411">
        <v>0.0</v>
      </c>
      <c r="AC471" t="n" s="65941">
        <v>0.13201945129656842</v>
      </c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</row>
    <row r="472" spans="1:23" x14ac:dyDescent="0.25">
      <c r="A472" s="116" t="str">
        <f>IF(ISBLANK(TBL_DATA[[#This Row],[Row.names]]), "",   DATE(YEAR(TBL_DATA[[#This Row],[Row.names]]), MONTH(TBL_DATA[[#This Row],[Row.names]]), DAY(TBL_DATA[[#This Row],[Row.names]])))</f>
        <v/>
      </c>
      <c r="B472" s="672" t="s">
        <v>617</v>
      </c>
      <c r="C472" s="3203" t="s">
        <v>3148</v>
      </c>
      <c r="D472" s="5734" t="n">
        <v>-0.0027063599458727605</v>
      </c>
      <c r="E472" s="8264" t="n">
        <v>-0.26103338815589894</v>
      </c>
      <c r="F472" s="10560" t="n">
        <v>-0.19732806283183113</v>
      </c>
      <c r="G472" s="12854" t="n">
        <v>0.6329559116587171</v>
      </c>
      <c r="H472" s="15148" t="n">
        <v>0.7506278645893707</v>
      </c>
      <c r="I472" s="17442" t="n">
        <v>0.005030232004054471</v>
      </c>
      <c r="J472" s="19907" t="n">
        <v>-0.2340838612656415</v>
      </c>
      <c r="K472" s="22371" t="n">
        <v>1.3847923422757245</v>
      </c>
      <c r="L472" s="24835" t="n">
        <v>0.570567941965971</v>
      </c>
      <c r="M472" s="27299" t="n">
        <v>0.0066010235943651544</v>
      </c>
      <c r="N472" s="29764" t="n">
        <v>0.15990583969778088</v>
      </c>
      <c r="O472" s="32232" t="n">
        <v>0.1295558856848787</v>
      </c>
      <c r="P472" s="34762" t="n">
        <v>-0.26103338815589894</v>
      </c>
      <c r="Q472" s="37230" t="n">
        <v>-0.0288634633252324</v>
      </c>
      <c r="R472" s="39698" t="n">
        <v>-0.02547722076402257</v>
      </c>
      <c r="S472" s="41931" t="n">
        <v>-0.13312120520822202</v>
      </c>
      <c r="T472" s="44162" t="n">
        <v>0.07969338343564998</v>
      </c>
      <c r="U472" s="46393" t="n">
        <v>-1.6704172852155712</v>
      </c>
      <c r="V472" s="48795" t="n">
        <v>-0.13471770879489398</v>
      </c>
      <c r="W472" s="51196" t="n">
        <v>0.08973215896504802</v>
      </c>
      <c r="X472" t="n" s="53597">
        <v>-1.5013314105968238</v>
      </c>
      <c r="Y472" t="n" s="55890">
        <v>0.8663878257393572</v>
      </c>
      <c r="Z472" t="n" s="58355">
        <v>0.7553594786364775</v>
      </c>
      <c r="AA472" t="n" s="60882">
        <v>0.0</v>
      </c>
      <c r="AB472" t="n" s="63412">
        <v>0.0</v>
      </c>
      <c r="AC472" t="n" s="65942">
        <v>0.15736148279369577</v>
      </c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</row>
    <row r="473" spans="1:23" x14ac:dyDescent="0.25">
      <c r="A473" s="116" t="str">
        <f>IF(ISBLANK(TBL_DATA[[#This Row],[Row.names]]), "",   DATE(YEAR(TBL_DATA[[#This Row],[Row.names]]), MONTH(TBL_DATA[[#This Row],[Row.names]]), DAY(TBL_DATA[[#This Row],[Row.names]])))</f>
        <v/>
      </c>
      <c r="B473" s="673" t="s">
        <v>618</v>
      </c>
      <c r="C473" s="3204" t="s">
        <v>3149</v>
      </c>
      <c r="D473" s="5735" t="n">
        <v>0.014925373134328401</v>
      </c>
      <c r="E473" s="8265" t="n">
        <v>-0.25000403574031527</v>
      </c>
      <c r="F473" s="10561" t="n">
        <v>-0.17287743980103165</v>
      </c>
      <c r="G473" s="12855" t="n">
        <v>0.6561193594417655</v>
      </c>
      <c r="H473" s="15149" t="n">
        <v>0.745018673759074</v>
      </c>
      <c r="I473" s="17443" t="n">
        <v>0.005180031832387956</v>
      </c>
      <c r="J473" s="19908" t="n">
        <v>-0.19518192256461386</v>
      </c>
      <c r="K473" s="22372" t="n">
        <v>1.4171468115765757</v>
      </c>
      <c r="L473" s="24836" t="n">
        <v>0.5482413378997874</v>
      </c>
      <c r="M473" s="27300" t="n">
        <v>0.006894955776628783</v>
      </c>
      <c r="N473" s="29765" t="n">
        <v>0.16284653084357847</v>
      </c>
      <c r="O473" s="32233" t="n">
        <v>0.1281843769483179</v>
      </c>
      <c r="P473" s="34763" t="n">
        <v>-0.25000403574031527</v>
      </c>
      <c r="Q473" s="37231" t="n">
        <v>-0.02896712162808819</v>
      </c>
      <c r="R473" s="39699" t="n">
        <v>-0.025518605584333304</v>
      </c>
      <c r="S473" s="41932" t="n">
        <v>-0.10727352700311688</v>
      </c>
      <c r="T473" s="44163" t="n">
        <v>0.08152971543066435</v>
      </c>
      <c r="U473" s="46394" t="n">
        <v>-1.3157598605179228</v>
      </c>
      <c r="V473" s="48796" t="n">
        <v>-0.10471594696347797</v>
      </c>
      <c r="W473" s="51197" t="n">
        <v>0.09262015351479111</v>
      </c>
      <c r="X473" t="n" s="53598">
        <v>-1.1305956963972772</v>
      </c>
      <c r="Y473" t="n" s="55891">
        <v>0.8631446424320053</v>
      </c>
      <c r="Z473" t="n" s="58356">
        <v>0.7404332096143361</v>
      </c>
      <c r="AA473" t="n" s="60883">
        <v>0.0</v>
      </c>
      <c r="AB473" t="n" s="63413">
        <v>0.0</v>
      </c>
      <c r="AC473" t="n" s="65943">
        <v>0.15139275166757077</v>
      </c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</row>
    <row r="474" spans="1:23" x14ac:dyDescent="0.25">
      <c r="A474" s="116" t="str">
        <f>IF(ISBLANK(TBL_DATA[[#This Row],[Row.names]]), "",   DATE(YEAR(TBL_DATA[[#This Row],[Row.names]]), MONTH(TBL_DATA[[#This Row],[Row.names]]), DAY(TBL_DATA[[#This Row],[Row.names]])))</f>
        <v/>
      </c>
      <c r="B474" s="674" t="s">
        <v>619</v>
      </c>
      <c r="C474" s="3205" t="s">
        <v>3150</v>
      </c>
      <c r="D474" s="5736" t="n">
        <v>-0.012032085561497374</v>
      </c>
      <c r="E474" s="8266" t="n">
        <v>-0.2590280513530656</v>
      </c>
      <c r="F474" s="10562" t="n">
        <v>-0.19323156858927115</v>
      </c>
      <c r="G474" s="12856" t="n">
        <v>0.6470823830311565</v>
      </c>
      <c r="H474" s="15150" t="n">
        <v>0.7503799151579692</v>
      </c>
      <c r="I474" s="17444" t="n">
        <v>0.0051012091203470914</v>
      </c>
      <c r="J474" s="19909" t="n">
        <v>-0.2331719798144476</v>
      </c>
      <c r="K474" s="22373" t="n">
        <v>1.4139562449972547</v>
      </c>
      <c r="L474" s="24837" t="n">
        <v>0.5694163825049874</v>
      </c>
      <c r="M474" s="27301" t="n">
        <v>0.006699804270329782</v>
      </c>
      <c r="N474" s="29766" t="n">
        <v>0.16208156993240777</v>
      </c>
      <c r="O474" s="32234" t="n">
        <v>0.13042361299038313</v>
      </c>
      <c r="P474" s="34764" t="n">
        <v>-0.2590280513530656</v>
      </c>
      <c r="Q474" s="37232" t="n">
        <v>-0.029200161925875164</v>
      </c>
      <c r="R474" s="39700" t="n">
        <v>-0.02576784506033643</v>
      </c>
      <c r="S474" s="41933" t="n">
        <v>-0.10408633940531886</v>
      </c>
      <c r="T474" s="44164" t="n">
        <v>0.08152394293850286</v>
      </c>
      <c r="U474" s="46395" t="n">
        <v>-1.276757914958012</v>
      </c>
      <c r="V474" s="48797" t="n">
        <v>-0.11307841536104346</v>
      </c>
      <c r="W474" s="51198" t="n">
        <v>0.09238015458122406</v>
      </c>
      <c r="X474" t="n" s="53599">
        <v>-1.2240552732743126</v>
      </c>
      <c r="Y474" t="n" s="55892">
        <v>0.8662447201328095</v>
      </c>
      <c r="Z474" t="n" s="58357">
        <v>0.7545968344122492</v>
      </c>
      <c r="AA474" t="n" s="60884">
        <v>0.0</v>
      </c>
      <c r="AB474" t="n" s="63414">
        <v>0.0</v>
      </c>
      <c r="AC474" t="n" s="65944">
        <v>0.16009589494509102</v>
      </c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</row>
    <row r="475" spans="1:23" x14ac:dyDescent="0.25">
      <c r="A475" s="116" t="str">
        <f>IF(ISBLANK(TBL_DATA[[#This Row],[Row.names]]), "",   DATE(YEAR(TBL_DATA[[#This Row],[Row.names]]), MONTH(TBL_DATA[[#This Row],[Row.names]]), DAY(TBL_DATA[[#This Row],[Row.names]])))</f>
        <v/>
      </c>
      <c r="B475" s="675" t="s">
        <v>620</v>
      </c>
      <c r="C475" s="3206" t="s">
        <v>3151</v>
      </c>
      <c r="D475" s="5737" t="n">
        <v>-0.010825439783491264</v>
      </c>
      <c r="E475" s="8267" t="n">
        <v>-0.26704939856439913</v>
      </c>
      <c r="F475" s="10563" t="n">
        <v>-0.19022917853856214</v>
      </c>
      <c r="G475" s="12857" t="n">
        <v>0.6509035244404718</v>
      </c>
      <c r="H475" s="15151" t="n">
        <v>0.7535148787056043</v>
      </c>
      <c r="I475" s="17445" t="n">
        <v>0.00509548348193646</v>
      </c>
      <c r="J475" s="19910" t="n">
        <v>-0.22978923475509305</v>
      </c>
      <c r="K475" s="22374" t="n">
        <v>1.3679997099324173</v>
      </c>
      <c r="L475" s="24838" t="n">
        <v>0.5654249783845819</v>
      </c>
      <c r="M475" s="27302" t="n">
        <v>0.006765850914183466</v>
      </c>
      <c r="N475" s="29767" t="n">
        <v>0.16292596952281793</v>
      </c>
      <c r="O475" s="32235" t="n">
        <v>0.1318746127319895</v>
      </c>
      <c r="P475" s="34765" t="n">
        <v>-0.26704939856439913</v>
      </c>
      <c r="Q475" s="37233" t="n">
        <v>-0.02943811199384194</v>
      </c>
      <c r="R475" s="39701" t="n">
        <v>-0.02598791371861161</v>
      </c>
      <c r="S475" s="41934" t="n">
        <v>-0.12392589923319808</v>
      </c>
      <c r="T475" s="44165" t="n">
        <v>0.08135884344383434</v>
      </c>
      <c r="U475" s="46396" t="n">
        <v>-1.5232013385090666</v>
      </c>
      <c r="V475" s="48798" t="n">
        <v>-0.10907887189791587</v>
      </c>
      <c r="W475" s="51199" t="n">
        <v>0.09292926989438687</v>
      </c>
      <c r="X475" t="n" s="53600">
        <v>-1.1737838037669173</v>
      </c>
      <c r="Y475" t="n" s="55893">
        <v>0.8680523479062792</v>
      </c>
      <c r="Z475" t="n" s="58358">
        <v>0.7519474571966992</v>
      </c>
      <c r="AA475" t="n" s="60885">
        <v>0.0</v>
      </c>
      <c r="AB475" t="n" s="63415">
        <v>0.0</v>
      </c>
      <c r="AC475" t="n" s="65945">
        <v>0.16265286750517985</v>
      </c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</row>
    <row r="476" spans="1:23" x14ac:dyDescent="0.25">
      <c r="A476" s="116" t="str">
        <f>IF(ISBLANK(TBL_DATA[[#This Row],[Row.names]]), "",   DATE(YEAR(TBL_DATA[[#This Row],[Row.names]]), MONTH(TBL_DATA[[#This Row],[Row.names]]), DAY(TBL_DATA[[#This Row],[Row.names]])))</f>
        <v/>
      </c>
      <c r="B476" s="676" t="s">
        <v>621</v>
      </c>
      <c r="C476" s="3207" t="s">
        <v>3152</v>
      </c>
      <c r="D476" s="5738" t="n">
        <v>0.019151846785225857</v>
      </c>
      <c r="E476" s="8268" t="n">
        <v>-0.2530120409445654</v>
      </c>
      <c r="F476" s="10564" t="n">
        <v>-0.22892952696891522</v>
      </c>
      <c r="G476" s="12858" t="n">
        <v>0.6284799991553482</v>
      </c>
      <c r="H476" s="15152" t="n">
        <v>0.76250006230107</v>
      </c>
      <c r="I476" s="17446" t="n">
        <v>0.0051625081868887845</v>
      </c>
      <c r="J476" s="19911" t="n">
        <v>-0.2081044898819906</v>
      </c>
      <c r="K476" s="22375" t="n">
        <v>1.401763422550924</v>
      </c>
      <c r="L476" s="24839" t="n">
        <v>0.587102568941321</v>
      </c>
      <c r="M476" s="27303" t="n">
        <v>0.00680691133712602</v>
      </c>
      <c r="N476" s="29768" t="n">
        <v>0.16816254590531668</v>
      </c>
      <c r="O476" s="32236" t="n">
        <v>0.13111317357233404</v>
      </c>
      <c r="P476" s="34766" t="n">
        <v>-0.2530120409445654</v>
      </c>
      <c r="Q476" s="37234" t="n">
        <v>-0.02989398282181281</v>
      </c>
      <c r="R476" s="39702" t="n">
        <v>-0.02633289229990182</v>
      </c>
      <c r="S476" s="41935" t="n">
        <v>-0.12726220439076819</v>
      </c>
      <c r="T476" s="44166" t="n">
        <v>0.08144705442224703</v>
      </c>
      <c r="U476" s="46397" t="n">
        <v>-1.562514510727436</v>
      </c>
      <c r="V476" s="48799" t="n">
        <v>-0.09274776779002969</v>
      </c>
      <c r="W476" s="51200" t="n">
        <v>0.09323397590104993</v>
      </c>
      <c r="X476" t="n" s="53601">
        <v>-0.99478507586616</v>
      </c>
      <c r="Y476" t="n" s="55894">
        <v>0.8732124955021373</v>
      </c>
      <c r="Z476" t="n" s="58359">
        <v>0.7662261865411029</v>
      </c>
      <c r="AA476" t="n" s="60886">
        <v>0.0</v>
      </c>
      <c r="AB476" t="n" s="63416">
        <v>0.0</v>
      </c>
      <c r="AC476" t="n" s="65946">
        <v>0.1632895517061158</v>
      </c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</row>
    <row r="477" spans="1:23" x14ac:dyDescent="0.25">
      <c r="A477" s="116" t="str">
        <f>IF(ISBLANK(TBL_DATA[[#This Row],[Row.names]]), "",   DATE(YEAR(TBL_DATA[[#This Row],[Row.names]]), MONTH(TBL_DATA[[#This Row],[Row.names]]), DAY(TBL_DATA[[#This Row],[Row.names]])))</f>
        <v/>
      </c>
      <c r="B477" s="677" t="s">
        <v>622</v>
      </c>
      <c r="C477" s="3208" t="s">
        <v>3153</v>
      </c>
      <c r="D477" s="5739" t="n">
        <v>-0.016107382550335614</v>
      </c>
      <c r="E477" s="8269" t="n">
        <v>-0.2650440617615657</v>
      </c>
      <c r="F477" s="10565" t="n">
        <v>-0.2244768316542013</v>
      </c>
      <c r="G477" s="12859" t="n">
        <v>0.62679427858787</v>
      </c>
      <c r="H477" s="15153" t="n">
        <v>0.7662292499567267</v>
      </c>
      <c r="I477" s="17447" t="n">
        <v>0.005159282282452116</v>
      </c>
      <c r="J477" s="19912" t="n">
        <v>-0.21920034108204078</v>
      </c>
      <c r="K477" s="22376" t="n">
        <v>1.4231406719186959</v>
      </c>
      <c r="L477" s="24840" t="n">
        <v>0.5955250485746282</v>
      </c>
      <c r="M477" s="27304" t="n">
        <v>0.006786408859143242</v>
      </c>
      <c r="N477" s="29769" t="n">
        <v>0.16939261619554408</v>
      </c>
      <c r="O477" s="32237" t="n">
        <v>0.13290692921225208</v>
      </c>
      <c r="P477" s="34767" t="n">
        <v>-0.2650440617615657</v>
      </c>
      <c r="Q477" s="37235" t="n">
        <v>-0.03016601417042779</v>
      </c>
      <c r="R477" s="39703" t="n">
        <v>-0.026578875091579045</v>
      </c>
      <c r="S477" s="41936" t="n">
        <v>-0.1196400936022014</v>
      </c>
      <c r="T477" s="44167" t="n">
        <v>0.08118098386323418</v>
      </c>
      <c r="U477" s="46398" t="n">
        <v>-1.4737453022712732</v>
      </c>
      <c r="V477" s="48800" t="n">
        <v>-0.09408789424176467</v>
      </c>
      <c r="W477" s="51201" t="n">
        <v>0.09325698550096426</v>
      </c>
      <c r="X477" t="n" s="53602">
        <v>-1.0089098820462283</v>
      </c>
      <c r="Y477" t="n" s="55895">
        <v>0.8753452175894529</v>
      </c>
      <c r="Z477" t="n" s="58360">
        <v>0.7717026944197022</v>
      </c>
      <c r="AA477" t="n" s="60887">
        <v>0.0</v>
      </c>
      <c r="AB477" t="n" s="63417">
        <v>0.0</v>
      </c>
      <c r="AC477" t="n" s="65947">
        <v>0.17886754624298337</v>
      </c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</row>
    <row r="478" spans="1:23" x14ac:dyDescent="0.25">
      <c r="A478" s="116" t="str">
        <f>IF(ISBLANK(TBL_DATA[[#This Row],[Row.names]]), "",   DATE(YEAR(TBL_DATA[[#This Row],[Row.names]]), MONTH(TBL_DATA[[#This Row],[Row.names]]), DAY(TBL_DATA[[#This Row],[Row.names]])))</f>
        <v/>
      </c>
      <c r="B478" s="678" t="s">
        <v>623</v>
      </c>
      <c r="C478" s="3209" t="s">
        <v>3154</v>
      </c>
      <c r="D478" s="5740" t="n">
        <v>0.017735334242837686</v>
      </c>
      <c r="E478" s="8270" t="n">
        <v>-0.2520093725431487</v>
      </c>
      <c r="F478" s="10566" t="n">
        <v>-0.22899431292550754</v>
      </c>
      <c r="G478" s="12860" t="n">
        <v>0.630481383264939</v>
      </c>
      <c r="H478" s="15154" t="n">
        <v>0.7773349633959373</v>
      </c>
      <c r="I478" s="17448" t="n">
        <v>0.005133699109835718</v>
      </c>
      <c r="J478" s="19913" t="n">
        <v>-0.18179988870064223</v>
      </c>
      <c r="K478" s="22377" t="n">
        <v>1.4281863027377684</v>
      </c>
      <c r="L478" s="24841" t="n">
        <v>0.5749470302599379</v>
      </c>
      <c r="M478" s="27305" t="n">
        <v>0.0070929340848833265</v>
      </c>
      <c r="N478" s="29770" t="n">
        <v>0.17270490291366333</v>
      </c>
      <c r="O478" s="32238" t="n">
        <v>0.13290692921225208</v>
      </c>
      <c r="P478" s="34768" t="n">
        <v>-0.2520093725431487</v>
      </c>
      <c r="Q478" s="37236" t="n">
        <v>-0.030569725529515673</v>
      </c>
      <c r="R478" s="39704" t="n">
        <v>-0.02691244388250917</v>
      </c>
      <c r="S478" s="41937" t="n">
        <v>-0.11881853570638057</v>
      </c>
      <c r="T478" s="44168" t="n">
        <v>0.08118850186133875</v>
      </c>
      <c r="U478" s="46399" t="n">
        <v>-1.463489693519778</v>
      </c>
      <c r="V478" s="48801" t="n">
        <v>-0.06951904833767486</v>
      </c>
      <c r="W478" s="51202" t="n">
        <v>0.09607215599480767</v>
      </c>
      <c r="X478" t="n" s="53603">
        <v>-0.7236128680346477</v>
      </c>
      <c r="Y478" t="n" s="55896">
        <v>0.8816660157882561</v>
      </c>
      <c r="Z478" t="n" s="58361">
        <v>0.7582526163884553</v>
      </c>
      <c r="AA478" t="n" s="60888">
        <v>0.0</v>
      </c>
      <c r="AB478" t="n" s="63418">
        <v>0.0</v>
      </c>
      <c r="AC478" t="n" s="65948">
        <v>0.18602992995042658</v>
      </c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</row>
    <row r="479" spans="1:23" x14ac:dyDescent="0.25">
      <c r="A479" s="116" t="str">
        <f>IF(ISBLANK(TBL_DATA[[#This Row],[Row.names]]), "",   DATE(YEAR(TBL_DATA[[#This Row],[Row.names]]), MONTH(TBL_DATA[[#This Row],[Row.names]]), DAY(TBL_DATA[[#This Row],[Row.names]])))</f>
        <v/>
      </c>
      <c r="B479" s="679" t="s">
        <v>624</v>
      </c>
      <c r="C479" s="3210" t="s">
        <v>3155</v>
      </c>
      <c r="D479" s="5741" t="n">
        <v>0.014745308310992078</v>
      </c>
      <c r="E479" s="8271" t="n">
        <v>-0.24098002012756503</v>
      </c>
      <c r="F479" s="10567" t="n">
        <v>-0.21820115172715882</v>
      </c>
      <c r="G479" s="12861" t="n">
        <v>0.6373695201652012</v>
      </c>
      <c r="H479" s="15155" t="n">
        <v>0.7814349952516751</v>
      </c>
      <c r="I479" s="17449" t="n">
        <v>0.0051762185924554656</v>
      </c>
      <c r="J479" s="19914" t="n">
        <v>-0.17270067579694115</v>
      </c>
      <c r="K479" s="22378" t="n">
        <v>1.4408700810592967</v>
      </c>
      <c r="L479" s="24842" t="n">
        <v>0.588510473891703</v>
      </c>
      <c r="M479" s="27306" t="n">
        <v>0.00710234374300186</v>
      </c>
      <c r="N479" s="29771" t="n">
        <v>0.17576102046114098</v>
      </c>
      <c r="O479" s="32239" t="n">
        <v>0.13290692921225208</v>
      </c>
      <c r="P479" s="34769" t="n">
        <v>-0.24098002012756503</v>
      </c>
      <c r="Q479" s="37237" t="n">
        <v>-0.03086360334785978</v>
      </c>
      <c r="R479" s="39705" t="n">
        <v>-0.027141603893605655</v>
      </c>
      <c r="S479" s="41938" t="n">
        <v>-0.10475858708064356</v>
      </c>
      <c r="T479" s="44169" t="n">
        <v>0.08161194033796768</v>
      </c>
      <c r="U479" s="46400" t="n">
        <v>-1.2836183853345728</v>
      </c>
      <c r="V479" s="48802" t="n">
        <v>-0.05784137778323106</v>
      </c>
      <c r="W479" s="51203" t="n">
        <v>0.09609955329006391</v>
      </c>
      <c r="X479" t="n" s="53604">
        <v>-0.6018901836998601</v>
      </c>
      <c r="Y479" t="n" s="55897">
        <v>0.8839881194064065</v>
      </c>
      <c r="Z479" t="n" s="58362">
        <v>0.7671443631362372</v>
      </c>
      <c r="AA479" t="n" s="60889">
        <v>0.0</v>
      </c>
      <c r="AB479" t="n" s="63419">
        <v>0.0</v>
      </c>
      <c r="AC479" t="n" s="65949">
        <v>0.1955589802742681</v>
      </c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</row>
    <row r="480" spans="1:23" x14ac:dyDescent="0.25">
      <c r="A480" s="116" t="str">
        <f>IF(ISBLANK(TBL_DATA[[#This Row],[Row.names]]), "",   DATE(YEAR(TBL_DATA[[#This Row],[Row.names]]), MONTH(TBL_DATA[[#This Row],[Row.names]]), DAY(TBL_DATA[[#This Row],[Row.names]])))</f>
        <v/>
      </c>
      <c r="B480" s="680" t="s">
        <v>625</v>
      </c>
      <c r="C480" s="3211" t="s">
        <v>3156</v>
      </c>
      <c r="D480" s="5742" t="n">
        <v>-0.0026420079260238705</v>
      </c>
      <c r="E480" s="8272" t="n">
        <v>-0.24298535693039847</v>
      </c>
      <c r="F480" s="10568" t="n">
        <v>-0.2169100909395405</v>
      </c>
      <c r="G480" s="12862" t="n">
        <v>0.6381353080367499</v>
      </c>
      <c r="H480" s="15156" t="n">
        <v>0.7817801387463078</v>
      </c>
      <c r="I480" s="17450" t="n">
        <v>0.005172441125085392</v>
      </c>
      <c r="J480" s="19915" t="n">
        <v>-0.19992618086610525</v>
      </c>
      <c r="K480" s="22379" t="n">
        <v>1.405352973091545</v>
      </c>
      <c r="L480" s="24843" t="n">
        <v>0.5721075790775874</v>
      </c>
      <c r="M480" s="27307" t="n">
        <v>0.007242953806888103</v>
      </c>
      <c r="N480" s="29772" t="n">
        <v>0.17577159302694365</v>
      </c>
      <c r="O480" s="32240" t="n">
        <v>0.13299061516481125</v>
      </c>
      <c r="P480" s="34770" t="n">
        <v>-0.24298535693039847</v>
      </c>
      <c r="Q480" s="37238" t="n">
        <v>-0.030888404446808255</v>
      </c>
      <c r="R480" s="39706" t="n">
        <v>-0.02716618110284273</v>
      </c>
      <c r="S480" s="41939" t="n">
        <v>-0.11342445710615412</v>
      </c>
      <c r="T480" s="44170" t="n">
        <v>0.081751503249112</v>
      </c>
      <c r="U480" s="46401" t="n">
        <v>-1.3874296202300862</v>
      </c>
      <c r="V480" s="48803" t="n">
        <v>-0.08230743775533877</v>
      </c>
      <c r="W480" s="51204" t="n">
        <v>0.0976934140686345</v>
      </c>
      <c r="X480" t="n" s="53605">
        <v>-0.8425075378931245</v>
      </c>
      <c r="Y480" t="n" s="55898">
        <v>0.8841833173874679</v>
      </c>
      <c r="Z480" t="n" s="58363">
        <v>0.7563779340234533</v>
      </c>
      <c r="AA480" t="n" s="60890">
        <v>0.0</v>
      </c>
      <c r="AB480" t="n" s="63420">
        <v>0.0</v>
      </c>
      <c r="AC480" t="n" s="65950">
        <v>0.19904775670182112</v>
      </c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</row>
    <row r="481" spans="1:23" x14ac:dyDescent="0.25">
      <c r="A481" s="116" t="str">
        <f>IF(ISBLANK(TBL_DATA[[#This Row],[Row.names]]), "",   DATE(YEAR(TBL_DATA[[#This Row],[Row.names]]), MONTH(TBL_DATA[[#This Row],[Row.names]]), DAY(TBL_DATA[[#This Row],[Row.names]])))</f>
        <v/>
      </c>
      <c r="B481" s="681" t="s">
        <v>626</v>
      </c>
      <c r="C481" s="3212" t="s">
        <v>3157</v>
      </c>
      <c r="D481" s="5743" t="n">
        <v>0.0013245033112583293</v>
      </c>
      <c r="E481" s="8273" t="n">
        <v>-0.24198268852898175</v>
      </c>
      <c r="F481" s="10569" t="n">
        <v>-0.2175410877369207</v>
      </c>
      <c r="G481" s="12863" t="n">
        <v>0.6253225242622426</v>
      </c>
      <c r="H481" s="15157" t="n">
        <v>0.7702941629080936</v>
      </c>
      <c r="I481" s="17451" t="n">
        <v>0.005190354795234827</v>
      </c>
      <c r="J481" s="19916" t="n">
        <v>-0.2137912318154055</v>
      </c>
      <c r="K481" s="22380" t="n">
        <v>1.3844690774678248</v>
      </c>
      <c r="L481" s="24844" t="n">
        <v>0.5556117110110965</v>
      </c>
      <c r="M481" s="27308" t="n">
        <v>0.007219254177638861</v>
      </c>
      <c r="N481" s="29773" t="n">
        <v>0.1719140218406373</v>
      </c>
      <c r="O481" s="32241" t="n">
        <v>0.13299061516481125</v>
      </c>
      <c r="P481" s="34771" t="n">
        <v>-0.24198268852898175</v>
      </c>
      <c r="Q481" s="37239" t="n">
        <v>-0.030489748771336766</v>
      </c>
      <c r="R481" s="39707" t="n">
        <v>-0.0268492152002942</v>
      </c>
      <c r="S481" s="41940" t="n">
        <v>-0.09947868286766082</v>
      </c>
      <c r="T481" s="44171" t="n">
        <v>0.08233210059651169</v>
      </c>
      <c r="U481" s="46402" t="n">
        <v>-1.2082612024583228</v>
      </c>
      <c r="V481" s="48804" t="n">
        <v>-0.07728373166167435</v>
      </c>
      <c r="W481" s="51205" t="n">
        <v>0.09764988035068696</v>
      </c>
      <c r="X481" t="n" s="53606">
        <v>-0.791437033861462</v>
      </c>
      <c r="Y481" t="n" s="55899">
        <v>0.8776640376066993</v>
      </c>
      <c r="Z481" t="n" s="58364">
        <v>0.7453936617728222</v>
      </c>
      <c r="AA481" t="n" s="60891">
        <v>0.0</v>
      </c>
      <c r="AB481" t="n" s="63421">
        <v>0.0</v>
      </c>
      <c r="AC481" t="n" s="65951">
        <v>0.19126379709933042</v>
      </c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</row>
    <row r="482" spans="1:23" x14ac:dyDescent="0.25">
      <c r="A482" s="116" t="str">
        <f>IF(ISBLANK(TBL_DATA[[#This Row],[Row.names]]), "",   DATE(YEAR(TBL_DATA[[#This Row],[Row.names]]), MONTH(TBL_DATA[[#This Row],[Row.names]]), DAY(TBL_DATA[[#This Row],[Row.names]])))</f>
        <v/>
      </c>
      <c r="B482" s="682" t="s">
        <v>627</v>
      </c>
      <c r="C482" s="3213" t="s">
        <v>3158</v>
      </c>
      <c r="D482" s="5744" t="n">
        <v>-0.007936507936507908</v>
      </c>
      <c r="E482" s="8274" t="n">
        <v>-0.24799869893748183</v>
      </c>
      <c r="F482" s="10570" t="n">
        <v>-0.22329064772524543</v>
      </c>
      <c r="G482" s="12864" t="n">
        <v>0.624057200357937</v>
      </c>
      <c r="H482" s="15158" t="n">
        <v>0.7699265248316342</v>
      </c>
      <c r="I482" s="17452" t="n">
        <v>0.005185344084014646</v>
      </c>
      <c r="J482" s="19917" t="n">
        <v>-0.2177124599305098</v>
      </c>
      <c r="K482" s="22381" t="n">
        <v>1.3917506119237362</v>
      </c>
      <c r="L482" s="24845" t="n">
        <v>0.553114324934938</v>
      </c>
      <c r="M482" s="27309" t="n">
        <v>0.007226741507396227</v>
      </c>
      <c r="N482" s="29774" t="n">
        <v>0.17161078360077728</v>
      </c>
      <c r="O482" s="32242" t="n">
        <v>0.13393452264005695</v>
      </c>
      <c r="P482" s="34772" t="n">
        <v>-0.24799869893748183</v>
      </c>
      <c r="Q482" s="37240" t="n">
        <v>-0.03065826156924243</v>
      </c>
      <c r="R482" s="39708" t="n">
        <v>-0.027024149516237866</v>
      </c>
      <c r="S482" s="41941" t="n">
        <v>-0.09770029071267894</v>
      </c>
      <c r="T482" s="44172" t="n">
        <v>0.08230251365651027</v>
      </c>
      <c r="U482" s="46403" t="n">
        <v>-1.1870875672209882</v>
      </c>
      <c r="V482" s="48805" t="n">
        <v>-0.08382539803181954</v>
      </c>
      <c r="W482" s="51206" t="n">
        <v>0.09779150066899997</v>
      </c>
      <c r="X482" t="n" s="53607">
        <v>-0.8571849031701413</v>
      </c>
      <c r="Y482" t="n" s="55900">
        <v>0.8774545713777061</v>
      </c>
      <c r="Z482" t="n" s="58365">
        <v>0.7437165622298175</v>
      </c>
      <c r="AA482" t="n" s="60892">
        <v>0.0</v>
      </c>
      <c r="AB482" t="n" s="63422">
        <v>0.0</v>
      </c>
      <c r="AC482" t="n" s="65952">
        <v>0.1835634901712552</v>
      </c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</row>
    <row r="483" spans="1:23" x14ac:dyDescent="0.25">
      <c r="A483" s="116" t="str">
        <f>IF(ISBLANK(TBL_DATA[[#This Row],[Row.names]]), "",   DATE(YEAR(TBL_DATA[[#This Row],[Row.names]]), MONTH(TBL_DATA[[#This Row],[Row.names]]), DAY(TBL_DATA[[#This Row],[Row.names]])))</f>
        <v/>
      </c>
      <c r="B483" s="683" t="s">
        <v>628</v>
      </c>
      <c r="C483" s="3214" t="s">
        <v>3159</v>
      </c>
      <c r="D483" s="5745" t="n">
        <v>-0.0040000000000000036</v>
      </c>
      <c r="E483" s="8275" t="n">
        <v>-0.2510067041417319</v>
      </c>
      <c r="F483" s="10571" t="n">
        <v>-0.20406322718149328</v>
      </c>
      <c r="G483" s="12865" t="n">
        <v>0.6240219882988747</v>
      </c>
      <c r="H483" s="15159" t="n">
        <v>0.7718022226627883</v>
      </c>
      <c r="I483" s="17453" t="n">
        <v>0.005163097076715048</v>
      </c>
      <c r="J483" s="19918" t="n">
        <v>-0.20382115942632972</v>
      </c>
      <c r="K483" s="22382" t="n">
        <v>1.3921955564012871</v>
      </c>
      <c r="L483" s="24846" t="n">
        <v>0.5545980492702887</v>
      </c>
      <c r="M483" s="27310" t="n">
        <v>0.0072132443311858875</v>
      </c>
      <c r="N483" s="29775" t="n">
        <v>0.17157533523323795</v>
      </c>
      <c r="O483" s="32243" t="n">
        <v>0.13384886702899548</v>
      </c>
      <c r="P483" s="34773" t="n">
        <v>-0.2510067041417319</v>
      </c>
      <c r="Q483" s="37241" t="n">
        <v>-0.030641849459323325</v>
      </c>
      <c r="R483" s="39709" t="n">
        <v>-0.02700848807790845</v>
      </c>
      <c r="S483" s="41942" t="n">
        <v>-0.09906287355399557</v>
      </c>
      <c r="T483" s="44173" t="n">
        <v>0.08227896136977421</v>
      </c>
      <c r="U483" s="46404" t="n">
        <v>-1.2039878956273147</v>
      </c>
      <c r="V483" s="48806" t="n">
        <v>-0.09098361481610773</v>
      </c>
      <c r="W483" s="51207" t="n">
        <v>0.097632591175182</v>
      </c>
      <c r="X483" t="n" s="53608">
        <v>-0.9318979832549561</v>
      </c>
      <c r="Y483" t="n" s="55901">
        <v>0.8785227502249376</v>
      </c>
      <c r="Z483" t="n" s="58366">
        <v>0.7447134007591704</v>
      </c>
      <c r="AA483" t="n" s="60893">
        <v>0.0</v>
      </c>
      <c r="AB483" t="n" s="63423">
        <v>0.0</v>
      </c>
      <c r="AC483" t="n" s="65953">
        <v>0.1795592616437555</v>
      </c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</row>
    <row r="484" spans="1:23" x14ac:dyDescent="0.25">
      <c r="A484" s="116" t="str">
        <f>IF(ISBLANK(TBL_DATA[[#This Row],[Row.names]]), "",   DATE(YEAR(TBL_DATA[[#This Row],[Row.names]]), MONTH(TBL_DATA[[#This Row],[Row.names]]), DAY(TBL_DATA[[#This Row],[Row.names]])))</f>
        <v/>
      </c>
      <c r="B484" s="684" t="s">
        <v>629</v>
      </c>
      <c r="C484" s="3215" t="s">
        <v>3160</v>
      </c>
      <c r="D484" s="5746" t="n">
        <v>0.006693440428380271</v>
      </c>
      <c r="E484" s="8276" t="n">
        <v>-0.2459933621346484</v>
      </c>
      <c r="F484" s="10572" t="n">
        <v>-0.1701479952469621</v>
      </c>
      <c r="G484" s="12866" t="n">
        <v>0.6201772388640956</v>
      </c>
      <c r="H484" s="15160" t="n">
        <v>0.7718370206475784</v>
      </c>
      <c r="I484" s="17454" t="n">
        <v>0.0051136252168396176</v>
      </c>
      <c r="J484" s="19919" t="n">
        <v>-0.15862629681755802</v>
      </c>
      <c r="K484" s="22383" t="n">
        <v>1.3833262992409827</v>
      </c>
      <c r="L484" s="24847" t="n">
        <v>0.5584711182791984</v>
      </c>
      <c r="M484" s="27311" t="n">
        <v>0.007113541409819522</v>
      </c>
      <c r="N484" s="29776" t="n">
        <v>0.16994428942147857</v>
      </c>
      <c r="O484" s="32244" t="n">
        <v>0.12977110372042694</v>
      </c>
      <c r="P484" s="34774" t="n">
        <v>-0.2459933621346484</v>
      </c>
      <c r="Q484" s="37242" t="n">
        <v>-0.030003732321497677</v>
      </c>
      <c r="R484" s="39710" t="n">
        <v>-0.02640491074649326</v>
      </c>
      <c r="S484" s="41943" t="n">
        <v>-0.11013671366855393</v>
      </c>
      <c r="T484" s="44174" t="n">
        <v>0.08127004796670215</v>
      </c>
      <c r="U484" s="46405" t="n">
        <v>-1.3551943972480365</v>
      </c>
      <c r="V484" s="48807" t="n">
        <v>-0.100171939194998</v>
      </c>
      <c r="W484" s="51208" t="n">
        <v>0.09701379310527554</v>
      </c>
      <c r="X484" t="n" s="53609">
        <v>-1.0325535780906472</v>
      </c>
      <c r="Y484" t="n" s="55902">
        <v>0.8785425548302018</v>
      </c>
      <c r="Z484" t="n" s="58367">
        <v>0.7473092521033031</v>
      </c>
      <c r="AA484" t="n" s="60894">
        <v>0.0</v>
      </c>
      <c r="AB484" t="n" s="63424">
        <v>0.0</v>
      </c>
      <c r="AC484" t="n" s="65954">
        <v>0.17312024796330164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</row>
    <row r="485" spans="1:23" x14ac:dyDescent="0.25">
      <c r="A485" s="116" t="str">
        <f>IF(ISBLANK(TBL_DATA[[#This Row],[Row.names]]), "",   DATE(YEAR(TBL_DATA[[#This Row],[Row.names]]), MONTH(TBL_DATA[[#This Row],[Row.names]]), DAY(TBL_DATA[[#This Row],[Row.names]])))</f>
        <v/>
      </c>
      <c r="B485" s="685" t="s">
        <v>630</v>
      </c>
      <c r="C485" s="3216" t="s">
        <v>3161</v>
      </c>
      <c r="D485" s="5747" t="n">
        <v>0.0066489361702128935</v>
      </c>
      <c r="E485" s="8277" t="n">
        <v>-0.2409800201275648</v>
      </c>
      <c r="F485" s="10573" t="n">
        <v>-0.21697478066009124</v>
      </c>
      <c r="G485" s="12867" t="n">
        <v>0.5854834887414586</v>
      </c>
      <c r="H485" t="n" s="15161">
        <v>0.7470320968603449</v>
      </c>
      <c r="I485" t="n" s="17455">
        <v>0.005410094676514658</v>
      </c>
      <c r="J485" t="n" s="19920">
        <v>-0.15412759892833594</v>
      </c>
      <c r="K485" s="22384" t="n">
        <v>1.3789580153368046</v>
      </c>
      <c r="L485" s="24848" t="n">
        <v>0.5639559900108161</v>
      </c>
      <c r="M485" s="27312" t="n">
        <v>0.007102926444970911</v>
      </c>
      <c r="N485" s="29777" t="n">
        <v>0.17075460518476981</v>
      </c>
      <c r="O485" s="32245" t="n">
        <v>0.12968370608467494</v>
      </c>
      <c r="P485" s="34775" t="n">
        <v>-0.2409800201275648</v>
      </c>
      <c r="Q485" s="37243" t="n">
        <v>-0.02999536282041231</v>
      </c>
      <c r="R485" s="39711" t="n">
        <v>-0.026379381611145242</v>
      </c>
      <c r="S485" t="n" s="41944">
        <v>-0.1422154869960348</v>
      </c>
      <c r="T485" t="n" s="44175">
        <v>0.08357134833045003</v>
      </c>
      <c r="U485" t="n" s="46406">
        <v>-1.701725409929963</v>
      </c>
      <c r="V485" s="48808" t="n">
        <v>-0.1052939153435114</v>
      </c>
      <c r="W485" t="n" s="51209">
        <v>0.09706249505660575</v>
      </c>
      <c r="X485" t="n" s="53610">
        <v>-1.0848053646478506</v>
      </c>
      <c r="Y485" t="n" s="55903">
        <v>0.8643101855586021</v>
      </c>
      <c r="Z485" t="n" s="58368">
        <v>0.7509700326982537</v>
      </c>
      <c r="AA485" t="n" s="60895">
        <v>0.0</v>
      </c>
      <c r="AB485" t="n" s="63425">
        <v>0.0</v>
      </c>
      <c r="AC485" t="n" s="65955">
        <v>0.16882025069544054</v>
      </c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</row>
    <row r="486" spans="1:23" x14ac:dyDescent="0.25">
      <c r="A486" s="116" t="str">
        <f>IF(ISBLANK(TBL_DATA[[#This Row],[Row.names]]), "",   DATE(YEAR(TBL_DATA[[#This Row],[Row.names]]), MONTH(TBL_DATA[[#This Row],[Row.names]]), DAY(TBL_DATA[[#This Row],[Row.names]])))</f>
        <v/>
      </c>
      <c r="B486" s="686" t="s">
        <v>631</v>
      </c>
      <c r="C486" s="3217" t="s">
        <v>3162</v>
      </c>
      <c r="D486" s="5748" t="n">
        <v>-0.0013210039630119352</v>
      </c>
      <c r="E486" s="8278" t="n">
        <v>-0.24198268852898164</v>
      </c>
      <c r="F486" s="10574" t="n">
        <v>-0.23720449607683292</v>
      </c>
      <c r="G486" s="12868" t="n">
        <v>0.5882423077137853</v>
      </c>
      <c r="H486" s="15162" t="n">
        <v>0.7541008279808318</v>
      </c>
      <c r="I486" s="17456" t="n">
        <v>0.005328130410718701</v>
      </c>
      <c r="J486" s="19921" t="n">
        <v>-0.16474897760035911</v>
      </c>
      <c r="K486" s="22385" t="n">
        <v>1.3776833436858198</v>
      </c>
      <c r="L486" s="24849" t="n">
        <v>0.5639832007128245</v>
      </c>
      <c r="M486" s="27313" t="n">
        <v>0.007094926881561229</v>
      </c>
      <c r="N486" s="29778" t="n">
        <v>0.1705676174919447</v>
      </c>
      <c r="O486" s="32246" t="n">
        <v>0.12971061571720924</v>
      </c>
      <c r="P486" s="34776" t="n">
        <v>-0.24198268852898164</v>
      </c>
      <c r="Q486" s="37244" t="n">
        <v>-0.0300230705130518</v>
      </c>
      <c r="R486" s="39712" t="n">
        <v>-0.026411049044623866</v>
      </c>
      <c r="S486" s="41945" t="n">
        <v>-0.1394824398970227</v>
      </c>
      <c r="T486" s="44176" t="n">
        <v>0.08355365395643806</v>
      </c>
      <c r="U486" s="46407" t="n">
        <v>-1.6693757040206039</v>
      </c>
      <c r="V486" s="48809" t="n">
        <v>-0.1028126548419448</v>
      </c>
      <c r="W486" s="51210" t="n">
        <v>0.09703025812369777</v>
      </c>
      <c r="X486" t="n" s="53611">
        <v>-1.0595937476624602</v>
      </c>
      <c r="Y486" t="n" s="55904">
        <v>0.8683897903481084</v>
      </c>
      <c r="Z486" t="n" s="58369">
        <v>0.7509881495155728</v>
      </c>
      <c r="AA486" t="n" s="60896">
        <v>0.0</v>
      </c>
      <c r="AB486" t="n" s="63426">
        <v>0.0</v>
      </c>
      <c r="AC486" t="n" s="65956">
        <v>0.16472835603075514</v>
      </c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</row>
    <row r="487" spans="1:23" x14ac:dyDescent="0.25">
      <c r="A487" s="116" t="str">
        <f>IF(ISBLANK(TBL_DATA[[#This Row],[Row.names]]), "",   DATE(YEAR(TBL_DATA[[#This Row],[Row.names]]), MONTH(TBL_DATA[[#This Row],[Row.names]]), DAY(TBL_DATA[[#This Row],[Row.names]])))</f>
        <v/>
      </c>
      <c r="B487" s="687" t="s">
        <v>632</v>
      </c>
      <c r="C487" s="3218" t="s">
        <v>3163</v>
      </c>
      <c r="D487" s="5749" t="n">
        <v>0.003968253968253954</v>
      </c>
      <c r="E487" s="8279" t="n">
        <v>-0.23897468332473149</v>
      </c>
      <c r="F487" s="10575" t="n">
        <v>-0.20206794997664113</v>
      </c>
      <c r="G487" s="12869" t="n">
        <v>0.5824425066897688</v>
      </c>
      <c r="H487" s="15163" t="n">
        <v>0.7522041573374126</v>
      </c>
      <c r="I487" s="17457" t="n">
        <v>0.005272563152659548</v>
      </c>
      <c r="J487" s="19922" t="n">
        <v>-0.1155595448157718</v>
      </c>
      <c r="K487" s="22386" t="n">
        <v>1.3669625604631408</v>
      </c>
      <c r="L487" s="24850" t="n">
        <v>0.5709402064875451</v>
      </c>
      <c r="M487" s="27314" t="n">
        <v>0.006937990359510251</v>
      </c>
      <c r="N487" s="29779" t="n">
        <v>0.16814155236811</v>
      </c>
      <c r="O487" s="32247" t="n">
        <v>0.1253544283965525</v>
      </c>
      <c r="P487" s="34777" t="n">
        <v>-0.23897468332473149</v>
      </c>
      <c r="Q487" s="37245" t="n">
        <v>-0.029291459049308983</v>
      </c>
      <c r="R487" s="39713" t="n">
        <v>-0.025730813096585304</v>
      </c>
      <c r="S487" s="41946" t="n">
        <v>-0.13012589437514288</v>
      </c>
      <c r="T487" s="44177" t="n">
        <v>0.08369579509463025</v>
      </c>
      <c r="U487" s="46408" t="n">
        <v>-1.5547482908551935</v>
      </c>
      <c r="V487" s="48810" t="n">
        <v>-0.09208724362162024</v>
      </c>
      <c r="W487" s="51211" t="n">
        <v>0.09699101358223008</v>
      </c>
      <c r="X487" t="n" s="53612">
        <v>-0.9494409865461158</v>
      </c>
      <c r="Y487" t="n" s="55905">
        <v>0.867297041005798</v>
      </c>
      <c r="Z487" t="n" s="58370">
        <v>0.755605853926202</v>
      </c>
      <c r="AA487" t="n" s="60897">
        <v>0.0</v>
      </c>
      <c r="AB487" t="n" s="63427">
        <v>0.0</v>
      </c>
      <c r="AC487" t="n" s="65957">
        <v>0.1580987398105578</v>
      </c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</row>
    <row r="488" spans="1:23" x14ac:dyDescent="0.25">
      <c r="A488" s="116" t="str">
        <f>IF(ISBLANK(TBL_DATA[[#This Row],[Row.names]]), "",   DATE(YEAR(TBL_DATA[[#This Row],[Row.names]]), MONTH(TBL_DATA[[#This Row],[Row.names]]), DAY(TBL_DATA[[#This Row],[Row.names]])))</f>
        <v/>
      </c>
      <c r="B488" s="688" t="s">
        <v>633</v>
      </c>
      <c r="C488" s="3219" t="s">
        <v>3164</v>
      </c>
      <c r="D488" s="5750" t="n">
        <v>-0.0013175230566534468</v>
      </c>
      <c r="E488" s="8280" t="n">
        <v>-0.2399773517261482</v>
      </c>
      <c r="F488" s="10576" t="n">
        <v>-0.19615409298580122</v>
      </c>
      <c r="G488" s="12870" t="n">
        <v>0.5824743689617794</v>
      </c>
      <c r="H488" s="15164" t="n">
        <v>0.7529754729092429</v>
      </c>
      <c r="I488" s="17458" t="n">
        <v>0.005262237073770163</v>
      </c>
      <c r="J488" s="19923" t="n">
        <v>-0.14700803712015842</v>
      </c>
      <c r="K488" s="22387" t="n">
        <v>1.352688985217335</v>
      </c>
      <c r="L488" s="24851" t="n">
        <v>0.5640328603462234</v>
      </c>
      <c r="M488" s="27315" t="n">
        <v>0.006990805992251347</v>
      </c>
      <c r="N488" s="29780" t="n">
        <v>0.16807404106641327</v>
      </c>
      <c r="O488" s="32248" t="n">
        <v>0.1251715287766984</v>
      </c>
      <c r="P488" s="34778" t="n">
        <v>-0.2399773517261482</v>
      </c>
      <c r="Q488" s="37246" t="n">
        <v>-0.029243477596690545</v>
      </c>
      <c r="R488" s="39714" t="n">
        <v>-0.02568426129558934</v>
      </c>
      <c r="S488" s="41947" t="n">
        <v>-0.13749791021093227</v>
      </c>
      <c r="T488" s="44178" t="n">
        <v>0.08359974132700872</v>
      </c>
      <c r="U488" s="46409" t="n">
        <v>-1.644716933669633</v>
      </c>
      <c r="V488" s="48811" t="n">
        <v>-0.1159416203203747</v>
      </c>
      <c r="W488" s="51212" t="n">
        <v>0.09709773184245385</v>
      </c>
      <c r="X488" t="n" s="53613">
        <v>-1.1940713559457397</v>
      </c>
      <c r="Y488" t="n" s="55906">
        <v>0.8677415933958927</v>
      </c>
      <c r="Z488" t="n" s="58371">
        <v>0.7510212116486613</v>
      </c>
      <c r="AA488" t="n" s="60898">
        <v>0.0</v>
      </c>
      <c r="AB488" t="n" s="63428">
        <v>0.0</v>
      </c>
      <c r="AC488" t="n" s="65958">
        <v>0.1527331152310336</v>
      </c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</row>
    <row r="489" spans="1:23" x14ac:dyDescent="0.25">
      <c r="A489" s="116" t="str">
        <f>IF(ISBLANK(TBL_DATA[[#This Row],[Row.names]]), "",   DATE(YEAR(TBL_DATA[[#This Row],[Row.names]]), MONTH(TBL_DATA[[#This Row],[Row.names]]), DAY(TBL_DATA[[#This Row],[Row.names]])))</f>
        <v/>
      </c>
      <c r="B489" s="689" t="s">
        <v>634</v>
      </c>
      <c r="C489" s="3220" t="s">
        <v>3165</v>
      </c>
      <c r="D489" s="5751" t="n">
        <v>-0.007915567282322011</v>
      </c>
      <c r="E489" s="8281" t="n">
        <v>-0.2459933621346484</v>
      </c>
      <c r="F489" s="10577" t="n">
        <v>-0.21208062398028027</v>
      </c>
      <c r="G489" s="12871" t="n">
        <v>0.5764936801953068</v>
      </c>
      <c r="H489" s="15165" t="n">
        <v>0.736002318843282</v>
      </c>
      <c r="I489" s="17459" t="n">
        <v>0.005343098505699558</v>
      </c>
      <c r="J489" s="19924" t="n">
        <v>-0.1634774660132704</v>
      </c>
      <c r="K489" s="22388" t="n">
        <v>1.312456049144461</v>
      </c>
      <c r="L489" s="24852" t="n">
        <v>0.5377366949122435</v>
      </c>
      <c r="M489" s="27316" t="n">
        <v>0.007070299888039181</v>
      </c>
      <c r="N489" s="29781" t="n">
        <v>0.16507959518563206</v>
      </c>
      <c r="O489" s="32249" t="n">
        <v>0.12078819387492612</v>
      </c>
      <c r="P489" s="34779" t="n">
        <v>-0.2459933621346484</v>
      </c>
      <c r="Q489" s="37247" t="n">
        <v>-0.02858108025322007</v>
      </c>
      <c r="R489" s="39715" t="n">
        <v>-0.025085275770648483</v>
      </c>
      <c r="S489" s="41948" t="n">
        <v>-0.1506832605098537</v>
      </c>
      <c r="T489" s="44179" t="n">
        <v>0.08441031264326068</v>
      </c>
      <c r="U489" s="46410" t="n">
        <v>-1.7851285677222788</v>
      </c>
      <c r="V489" s="48812" t="n">
        <v>-0.1381368877475565</v>
      </c>
      <c r="W489" s="51213" t="n">
        <v>0.09832155761385751</v>
      </c>
      <c r="X489" t="n" s="53614">
        <v>-1.404950156404839</v>
      </c>
      <c r="Y489" t="n" s="55907">
        <v>0.8579057750378429</v>
      </c>
      <c r="Z489" t="n" s="58372">
        <v>0.7333053217536631</v>
      </c>
      <c r="AA489" t="n" s="60899">
        <v>0.0</v>
      </c>
      <c r="AB489" t="n" s="63429">
        <v>0.0</v>
      </c>
      <c r="AC489" t="n" s="65959">
        <v>0.146600321179711</v>
      </c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</row>
    <row r="490" spans="1:23" x14ac:dyDescent="0.25">
      <c r="A490" s="116" t="str">
        <f>IF(ISBLANK(TBL_DATA[[#This Row],[Row.names]]), "",   DATE(YEAR(TBL_DATA[[#This Row],[Row.names]]), MONTH(TBL_DATA[[#This Row],[Row.names]]), DAY(TBL_DATA[[#This Row],[Row.names]])))</f>
        <v/>
      </c>
      <c r="B490" s="690" t="s">
        <v>635</v>
      </c>
      <c r="C490" s="3221" t="s">
        <v>3166</v>
      </c>
      <c r="D490" s="5752" t="n">
        <v>-0.0026595744680850686</v>
      </c>
      <c r="E490" s="8282" t="n">
        <v>-0.24799869893748172</v>
      </c>
      <c r="F490" s="10578" t="n">
        <v>-0.18180617100124918</v>
      </c>
      <c r="G490" s="12872" t="n">
        <v>0.5782126757124161</v>
      </c>
      <c r="H490" s="15166" t="n">
        <v>0.7449944554342083</v>
      </c>
      <c r="I490" s="17460" t="n">
        <v>0.0052363816811534245</v>
      </c>
      <c r="J490" s="19925" t="n">
        <v>-0.16610867288503717</v>
      </c>
      <c r="K490" s="22389" t="n">
        <v>1.309642167836345</v>
      </c>
      <c r="L490" s="24853" t="n">
        <v>0.5347170957132765</v>
      </c>
      <c r="M490" s="27317" t="n">
        <v>0.007073185224427748</v>
      </c>
      <c r="N490" s="29782" t="n">
        <v>0.16461020416595526</v>
      </c>
      <c r="O490" s="32250" t="n">
        <v>0.11998964336081402</v>
      </c>
      <c r="P490" s="34780" t="n">
        <v>-0.24799869893748172</v>
      </c>
      <c r="Q490" s="37248" t="n">
        <v>-0.028427247415544483</v>
      </c>
      <c r="R490" s="39716" t="n">
        <v>-0.024941382981764633</v>
      </c>
      <c r="S490" s="41949" t="n">
        <v>-0.15490345380258208</v>
      </c>
      <c r="T490" s="44180" t="n">
        <v>0.08430280994597757</v>
      </c>
      <c r="U490" s="46411" t="n">
        <v>-1.8374648947270726</v>
      </c>
      <c r="V490" s="48813" t="n">
        <v>-0.13776137877658912</v>
      </c>
      <c r="W490" s="51214" t="n">
        <v>0.09832243111180937</v>
      </c>
      <c r="X490" t="n" s="53615">
        <v>-1.4011185160782988</v>
      </c>
      <c r="Y490" t="n" s="55908">
        <v>0.8631306131949025</v>
      </c>
      <c r="Z490" t="n" s="58373">
        <v>0.7312435269547871</v>
      </c>
      <c r="AA490" t="n" s="60900">
        <v>0.0</v>
      </c>
      <c r="AB490" t="n" s="63430">
        <v>0.0</v>
      </c>
      <c r="AC490" t="n" s="65960">
        <v>0.14493903016768206</v>
      </c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</row>
    <row r="491" spans="1:23" x14ac:dyDescent="0.25">
      <c r="A491" s="116" t="str">
        <f>IF(ISBLANK(TBL_DATA[[#This Row],[Row.names]]), "",   DATE(YEAR(TBL_DATA[[#This Row],[Row.names]]), MONTH(TBL_DATA[[#This Row],[Row.names]]), DAY(TBL_DATA[[#This Row],[Row.names]])))</f>
        <v/>
      </c>
      <c r="B491" s="691" t="s">
        <v>636</v>
      </c>
      <c r="C491" s="3222" t="s">
        <v>3167</v>
      </c>
      <c r="D491" s="5753" t="n">
        <v>-0.0040000000000000036</v>
      </c>
      <c r="E491" s="8283" t="n">
        <v>-0.2510067041417319</v>
      </c>
      <c r="F491" s="10579" t="n">
        <v>-0.1483491802444743</v>
      </c>
      <c r="G491" s="12873" t="n">
        <v>0.5667951485375574</v>
      </c>
      <c r="H491" s="15167" t="n">
        <v>0.743025820102831</v>
      </c>
      <c r="I491" s="17461" t="n">
        <v>0.005115166944646178</v>
      </c>
      <c r="J491" s="19926" t="n">
        <v>-0.09088979153620214</v>
      </c>
      <c r="K491" s="22390" t="n">
        <v>1.3196658064505222</v>
      </c>
      <c r="L491" s="24854" t="n">
        <v>0.575518872191359</v>
      </c>
      <c r="M491" s="27318" t="n">
        <v>0.006574220425113497</v>
      </c>
      <c r="N491" s="29783" t="n">
        <v>0.1601825999364444</v>
      </c>
      <c r="O491" s="32251" t="n">
        <v>0.11344375087920797</v>
      </c>
      <c r="P491" s="34781" t="n">
        <v>-0.2510067041417319</v>
      </c>
      <c r="Q491" s="37249" t="n">
        <v>-0.027436631640962633</v>
      </c>
      <c r="R491" s="39717" t="n">
        <v>-0.024044528272535358</v>
      </c>
      <c r="S491" s="41950" t="n">
        <v>-0.14739479704494995</v>
      </c>
      <c r="T491" s="44181" t="n">
        <v>0.08419530386598514</v>
      </c>
      <c r="U491" s="46412" t="n">
        <v>-1.750629670267125</v>
      </c>
      <c r="V491" s="48814" t="n">
        <v>-0.1304796010611471</v>
      </c>
      <c r="W491" s="51215" t="n">
        <v>0.09821434139112671</v>
      </c>
      <c r="X491" t="n" s="53616">
        <v>-1.3285188213147803</v>
      </c>
      <c r="Y491" t="n" s="55909">
        <v>0.8619894547515248</v>
      </c>
      <c r="Z491" t="n" s="58374">
        <v>0.7586296014468187</v>
      </c>
      <c r="AA491" t="n" s="60901">
        <v>0.0</v>
      </c>
      <c r="AB491" t="n" s="63431">
        <v>0.0</v>
      </c>
      <c r="AC491" t="n" s="65961">
        <v>0.13949904210230898</v>
      </c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</row>
    <row r="492" spans="1:23" x14ac:dyDescent="0.25">
      <c r="A492" s="116" t="str">
        <f>IF(ISBLANK(TBL_DATA[[#This Row],[Row.names]]), "",   DATE(YEAR(TBL_DATA[[#This Row],[Row.names]]), MONTH(TBL_DATA[[#This Row],[Row.names]]), DAY(TBL_DATA[[#This Row],[Row.names]])))</f>
        <v/>
      </c>
      <c r="B492" s="692" t="s">
        <v>637</v>
      </c>
      <c r="C492" s="3223" t="s">
        <v>3168</v>
      </c>
      <c r="D492" s="5754" t="n">
        <v>0.012048192771084265</v>
      </c>
      <c r="E492" s="8284" t="n">
        <v>-0.24198268852898164</v>
      </c>
      <c r="F492" s="10580" t="n">
        <v>-0.09136585586678792</v>
      </c>
      <c r="G492" s="12874" t="n">
        <v>0.5759251917172427</v>
      </c>
      <c r="H492" s="15168" t="n">
        <v>0.739581221153113</v>
      </c>
      <c r="I492" s="17462" t="n">
        <v>0.005213386283665456</v>
      </c>
      <c r="J492" s="19927" t="n">
        <v>-0.0539371027089699</v>
      </c>
      <c r="K492" s="22391" t="n">
        <v>1.3229164757545842</v>
      </c>
      <c r="L492" s="24855" t="n">
        <v>0.5643101579687522</v>
      </c>
      <c r="M492" s="27319" t="n">
        <v>0.006743299875670629</v>
      </c>
      <c r="N492" s="29784" t="n">
        <v>0.1621750447112697</v>
      </c>
      <c r="O492" s="32252" t="n">
        <v>0.11344375087920797</v>
      </c>
      <c r="P492" s="34782" t="n">
        <v>-0.24198268852898164</v>
      </c>
      <c r="Q492" s="37250" t="n">
        <v>-0.02759743660842</v>
      </c>
      <c r="R492" s="39718" t="n">
        <v>-0.024163140276245276</v>
      </c>
      <c r="S492" s="41951" t="n">
        <v>-0.12017601626898766</v>
      </c>
      <c r="T492" s="44182" t="n">
        <v>0.08504938280260575</v>
      </c>
      <c r="U492" s="46413" t="n">
        <v>-1.4130145605866253</v>
      </c>
      <c r="V492" s="48815" t="n">
        <v>-0.09774123892690212</v>
      </c>
      <c r="W492" s="51216" t="n">
        <v>0.09936376165929868</v>
      </c>
      <c r="X492" t="n" s="53617">
        <v>-0.9836708805574419</v>
      </c>
      <c r="Y492" t="n" s="55910">
        <v>0.8599890819964593</v>
      </c>
      <c r="Z492" t="n" s="58375">
        <v>0.7512058026724447</v>
      </c>
      <c r="AA492" t="n" s="60902">
        <v>0.0</v>
      </c>
      <c r="AB492" t="n" s="63432">
        <v>0.0</v>
      </c>
      <c r="AC492" t="n" s="65962">
        <v>0.13495035463404048</v>
      </c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</row>
    <row r="493" spans="1:23" x14ac:dyDescent="0.25">
      <c r="A493" s="116" t="str">
        <f>IF(ISBLANK(TBL_DATA[[#This Row],[Row.names]]), "",   DATE(YEAR(TBL_DATA[[#This Row],[Row.names]]), MONTH(TBL_DATA[[#This Row],[Row.names]]), DAY(TBL_DATA[[#This Row],[Row.names]])))</f>
        <v/>
      </c>
      <c r="B493" s="693" t="s">
        <v>638</v>
      </c>
      <c r="C493" s="3224" t="s">
        <v>3169</v>
      </c>
      <c r="D493" s="5755" t="n">
        <v>-0.01058201058201047</v>
      </c>
      <c r="E493" s="8285" t="n">
        <v>-0.25000403574031516</v>
      </c>
      <c r="F493" s="10581" t="n">
        <v>-0.08956245178847055</v>
      </c>
      <c r="G493" s="12875" t="n">
        <v>0.5734279038501521</v>
      </c>
      <c r="H493" s="15169" t="n">
        <v>0.7419164083152106</v>
      </c>
      <c r="I493" s="17463" t="n">
        <v>0.005215514157888337</v>
      </c>
      <c r="J493" s="19928" t="n">
        <v>-0.07458651738943878</v>
      </c>
      <c r="K493" s="22392" t="n">
        <v>1.3284189644311186</v>
      </c>
      <c r="L493" s="24856" t="n">
        <v>0.5670865665045309</v>
      </c>
      <c r="M493" s="27320" t="n">
        <v>0.006754877272029782</v>
      </c>
      <c r="N493" s="29785" t="n">
        <v>0.16297357862525738</v>
      </c>
      <c r="O493" s="32253" t="n">
        <v>0.11540104161304145</v>
      </c>
      <c r="P493" s="34783" t="n">
        <v>-0.25000403574031516</v>
      </c>
      <c r="Q493" s="37251" t="n">
        <v>-0.027979080834237866</v>
      </c>
      <c r="R493" s="39719" t="n">
        <v>-0.02452787436587784</v>
      </c>
      <c r="S493" s="41952" t="n">
        <v>-0.12414242108849094</v>
      </c>
      <c r="T493" s="44183" t="n">
        <v>0.08491328029466011</v>
      </c>
      <c r="U493" s="46414" t="n">
        <v>-1.4619906410128147</v>
      </c>
      <c r="V493" s="48816" t="n">
        <v>-0.10066861254734072</v>
      </c>
      <c r="W493" s="51217" t="n">
        <v>0.0994638339535649</v>
      </c>
      <c r="X493" t="n" s="53618">
        <v>-1.0121127302848418</v>
      </c>
      <c r="Y493" t="n" s="55911">
        <v>0.8613456961726869</v>
      </c>
      <c r="Z493" t="n" s="58376">
        <v>0.7530515032217456</v>
      </c>
      <c r="AA493" t="n" s="60903">
        <v>0.0</v>
      </c>
      <c r="AB493" t="n" s="63433">
        <v>0.0</v>
      </c>
      <c r="AC493" t="n" s="65963">
        <v>0.1404432953508578</v>
      </c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</row>
    <row r="494" spans="1:23" x14ac:dyDescent="0.25">
      <c r="A494" s="116" t="str">
        <f>IF(ISBLANK(TBL_DATA[[#This Row],[Row.names]]), "",   DATE(YEAR(TBL_DATA[[#This Row],[Row.names]]), MONTH(TBL_DATA[[#This Row],[Row.names]]), DAY(TBL_DATA[[#This Row],[Row.names]])))</f>
        <v/>
      </c>
      <c r="B494" s="694" t="s">
        <v>639</v>
      </c>
      <c r="C494" s="3225" t="s">
        <v>3170</v>
      </c>
      <c r="D494" s="5756" t="n">
        <v>0.006684491978609541</v>
      </c>
      <c r="E494" s="8286" t="n">
        <v>-0.24499069373323168</v>
      </c>
      <c r="F494" s="10582" t="n">
        <v>-0.044610010293229085</v>
      </c>
      <c r="G494" s="12876" t="n">
        <v>0.5688854638633634</v>
      </c>
      <c r="H494" s="15170" t="n">
        <v>0.7290959592173076</v>
      </c>
      <c r="I494" s="17464" t="n">
        <v>0.005318984524048849</v>
      </c>
      <c r="J494" s="19929" t="n">
        <v>-0.04576958850304891</v>
      </c>
      <c r="K494" s="22393" t="n">
        <v>1.3279052396329307</v>
      </c>
      <c r="L494" s="24857" t="n">
        <v>0.5532180142736655</v>
      </c>
      <c r="M494" s="27321" t="n">
        <v>0.006830756628527869</v>
      </c>
      <c r="N494" s="29786" t="n">
        <v>0.1622262972170614</v>
      </c>
      <c r="O494" s="32254" t="n">
        <v>0.11313516093251347</v>
      </c>
      <c r="P494" s="34784" t="n">
        <v>-0.24499069373323168</v>
      </c>
      <c r="Q494" s="37252" t="n">
        <v>-0.027567911189890295</v>
      </c>
      <c r="R494" s="39720" t="n">
        <v>-0.024132529510133467</v>
      </c>
      <c r="S494" s="41953" t="n">
        <v>-0.12019873233570477</v>
      </c>
      <c r="T494" s="44184" t="n">
        <v>0.08533207846697914</v>
      </c>
      <c r="U494" s="46415" t="n">
        <v>-1.4085996086714088</v>
      </c>
      <c r="V494" s="48817" t="n">
        <v>-0.09024915397644462</v>
      </c>
      <c r="W494" s="51218" t="n">
        <v>0.1000807614853032</v>
      </c>
      <c r="X494" t="n" s="53619">
        <v>-0.9017632623598457</v>
      </c>
      <c r="Y494" t="n" s="55912">
        <v>0.8538711607832343</v>
      </c>
      <c r="Z494" t="n" s="58377">
        <v>0.7437862692156031</v>
      </c>
      <c r="AA494" t="n" s="60904">
        <v>0.0</v>
      </c>
      <c r="AB494" t="n" s="63434">
        <v>0.0</v>
      </c>
      <c r="AC494" t="n" s="65964">
        <v>0.14271014419528666</v>
      </c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</row>
    <row r="495" spans="1:23" x14ac:dyDescent="0.25">
      <c r="A495" s="116" t="str">
        <f>IF(ISBLANK(TBL_DATA[[#This Row],[Row.names]]), "",   DATE(YEAR(TBL_DATA[[#This Row],[Row.names]]), MONTH(TBL_DATA[[#This Row],[Row.names]]), DAY(TBL_DATA[[#This Row],[Row.names]])))</f>
        <v/>
      </c>
      <c r="B495" s="695" t="s">
        <v>640</v>
      </c>
      <c r="C495" s="3226" t="s">
        <v>3171</v>
      </c>
      <c r="D495" s="5757" t="n">
        <v>0.0026560424966799445</v>
      </c>
      <c r="E495" s="8287" t="n">
        <v>-0.24298535693039836</v>
      </c>
      <c r="F495" s="10583" t="n">
        <v>-0.04530644682271057</v>
      </c>
      <c r="G495" s="12877" t="n">
        <v>0.5686543246616523</v>
      </c>
      <c r="H495" s="15171" t="n">
        <v>0.7275067045047343</v>
      </c>
      <c r="I495" s="17465" t="n">
        <v>0.005318825732643011</v>
      </c>
      <c r="J495" s="19930" t="n">
        <v>-0.05344569638194696</v>
      </c>
      <c r="K495" s="22394" t="n">
        <v>1.3243206046536147</v>
      </c>
      <c r="L495" s="24858" t="n">
        <v>0.5517506061610021</v>
      </c>
      <c r="M495" s="27322" t="n">
        <v>0.006821779946910861</v>
      </c>
      <c r="N495" s="29787" t="n">
        <v>0.16174770265712266</v>
      </c>
      <c r="O495" s="32255" t="n">
        <v>0.11313516093251347</v>
      </c>
      <c r="P495" s="34785" t="n">
        <v>-0.24298535693039836</v>
      </c>
      <c r="Q495" s="37253" t="n">
        <v>-0.027547529386065042</v>
      </c>
      <c r="R495" s="39721" t="n">
        <v>-0.024122282653671556</v>
      </c>
      <c r="S495" s="41954" t="n">
        <v>-0.11520071038789459</v>
      </c>
      <c r="T495" s="44185" t="n">
        <v>0.08527507883081803</v>
      </c>
      <c r="U495" s="46416" t="n">
        <v>-1.3509305645609273</v>
      </c>
      <c r="V495" s="48818" t="n">
        <v>-0.08276601413389739</v>
      </c>
      <c r="W495" s="51219" t="n">
        <v>0.1000138580727554</v>
      </c>
      <c r="X495" t="n" s="53620">
        <v>-0.8275454594871142</v>
      </c>
      <c r="Y495" t="n" s="55913">
        <v>0.8529400357028238</v>
      </c>
      <c r="Z495" t="n" s="58378">
        <v>0.7427991694670926</v>
      </c>
      <c r="AA495" t="n" s="60905">
        <v>0.0</v>
      </c>
      <c r="AB495" t="n" s="63435">
        <v>0.0</v>
      </c>
      <c r="AC495" t="n" s="65965">
        <v>0.1402203674804192</v>
      </c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</row>
    <row r="496" spans="1:23" x14ac:dyDescent="0.25">
      <c r="A496" s="116" t="str">
        <f>IF(ISBLANK(TBL_DATA[[#This Row],[Row.names]]), "",   DATE(YEAR(TBL_DATA[[#This Row],[Row.names]]), MONTH(TBL_DATA[[#This Row],[Row.names]]), DAY(TBL_DATA[[#This Row],[Row.names]])))</f>
        <v/>
      </c>
      <c r="B496" s="696" t="s">
        <v>641</v>
      </c>
      <c r="C496" s="3227" t="s">
        <v>3172</v>
      </c>
      <c r="D496" s="5758" t="n">
        <v>0.0066225165562914245</v>
      </c>
      <c r="E496" s="8288" t="n">
        <v>-0.23797201492331488</v>
      </c>
      <c r="F496" s="10584" t="n">
        <v>-0.05561301699121135</v>
      </c>
      <c r="G496" s="12878" t="n">
        <v>0.5529756335632341</v>
      </c>
      <c r="H496" s="15172" t="n">
        <v>0.7127502279416991</v>
      </c>
      <c r="I496" s="17466" t="n">
        <v>0.005352811570481502</v>
      </c>
      <c r="J496" s="19931" t="n">
        <v>-0.056109743716585614</v>
      </c>
      <c r="K496" s="22395" t="n">
        <v>1.267922330412027</v>
      </c>
      <c r="L496" s="24859" t="n">
        <v>0.5330810491630746</v>
      </c>
      <c r="M496" s="27323" t="n">
        <v>0.006824531768423137</v>
      </c>
      <c r="N496" s="29788" t="n">
        <v>0.15854493769397746</v>
      </c>
      <c r="O496" s="32256" t="n">
        <v>0.1073953455601423</v>
      </c>
      <c r="P496" s="34786" t="n">
        <v>-0.23797201492331488</v>
      </c>
      <c r="Q496" s="37254" t="n">
        <v>-0.0266266076394158</v>
      </c>
      <c r="R496" s="39722" t="n">
        <v>-0.023269184190100975</v>
      </c>
      <c r="S496" s="41955" t="n">
        <v>-0.13199430206696716</v>
      </c>
      <c r="T496" s="44186" t="n">
        <v>0.08558782880399653</v>
      </c>
      <c r="U496" s="46417" t="n">
        <v>-1.5422087919679028</v>
      </c>
      <c r="V496" s="48819" t="n">
        <v>-0.09552894677513513</v>
      </c>
      <c r="W496" s="51220" t="n">
        <v>0.10042146460198917</v>
      </c>
      <c r="X496" t="n" s="53621">
        <v>-0.9512801586170341</v>
      </c>
      <c r="Y496" t="n" s="55914">
        <v>0.8442453600356349</v>
      </c>
      <c r="Z496" t="n" s="58379">
        <v>0.7301239957452944</v>
      </c>
      <c r="AA496" t="n" s="60906">
        <v>0.0</v>
      </c>
      <c r="AB496" t="n" s="63436">
        <v>0.0</v>
      </c>
      <c r="AC496" t="n" s="65966">
        <v>0.13505809207619263</v>
      </c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</row>
    <row r="497" spans="1:23" x14ac:dyDescent="0.25">
      <c r="A497" s="116" t="str">
        <f>IF(ISBLANK(TBL_DATA[[#This Row],[Row.names]]), "",   DATE(YEAR(TBL_DATA[[#This Row],[Row.names]]), MONTH(TBL_DATA[[#This Row],[Row.names]]), DAY(TBL_DATA[[#This Row],[Row.names]])))</f>
        <v/>
      </c>
      <c r="B497" s="697" t="s">
        <v>642</v>
      </c>
      <c r="C497" s="3228" t="s">
        <v>3173</v>
      </c>
      <c r="D497" s="5759" t="n">
        <v>-0.002631578947368318</v>
      </c>
      <c r="E497" s="8289" t="n">
        <v>-0.2399773517261482</v>
      </c>
      <c r="F497" s="10585" t="n">
        <v>-0.06854550588009745</v>
      </c>
      <c r="G497" s="12879" t="n">
        <v>0.5531357263757241</v>
      </c>
      <c r="H497" s="15173" t="n">
        <v>0.7116279665070913</v>
      </c>
      <c r="I497" s="17467" t="n">
        <v>0.0053633495643455225</v>
      </c>
      <c r="J497" s="19932" t="n">
        <v>-0.08083658686939987</v>
      </c>
      <c r="K497" s="22396" t="n">
        <v>1.2937229993139117</v>
      </c>
      <c r="L497" s="24860" t="n">
        <v>0.5414143836743844</v>
      </c>
      <c r="M497" s="27324" t="n">
        <v>0.0067634728050596235</v>
      </c>
      <c r="N497" s="29789" t="n">
        <v>0.15854764811117458</v>
      </c>
      <c r="O497" s="32257" t="n">
        <v>0.10739964681489197</v>
      </c>
      <c r="P497" s="34787" t="n">
        <v>-0.2399773517261482</v>
      </c>
      <c r="Q497" s="37255" t="n">
        <v>-0.026627761561986547</v>
      </c>
      <c r="R497" s="39723" t="n">
        <v>-0.023270280715580478</v>
      </c>
      <c r="S497" s="41956" t="n">
        <v>-0.1318775018873366</v>
      </c>
      <c r="T497" s="44187" t="n">
        <v>0.08557941984396378</v>
      </c>
      <c r="U497" s="46418" t="n">
        <v>-1.5409955118624048</v>
      </c>
      <c r="V497" s="48820" t="n">
        <v>-0.09092812947200635</v>
      </c>
      <c r="W497" s="51221" t="n">
        <v>0.1003963144248115</v>
      </c>
      <c r="X497" t="n" s="53622">
        <v>-0.9056919070480816</v>
      </c>
      <c r="Y497" t="n" s="55915">
        <v>0.8435804445973667</v>
      </c>
      <c r="Z497" t="n" s="58380">
        <v>0.7358086596897216</v>
      </c>
      <c r="AA497" t="n" s="60907">
        <v>0.0</v>
      </c>
      <c r="AB497" t="n" s="63437">
        <v>0.0</v>
      </c>
      <c r="AC497" t="n" s="65967">
        <v>0.1330016784198336</v>
      </c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</row>
    <row r="498" spans="1:23" x14ac:dyDescent="0.25">
      <c r="A498" s="116" t="str">
        <f>IF(ISBLANK(TBL_DATA[[#This Row],[Row.names]]), "",   DATE(YEAR(TBL_DATA[[#This Row],[Row.names]]), MONTH(TBL_DATA[[#This Row],[Row.names]]), DAY(TBL_DATA[[#This Row],[Row.names]])))</f>
        <v/>
      </c>
      <c r="B498" s="698" t="s">
        <v>643</v>
      </c>
      <c r="C498" s="3229" t="s">
        <v>3174</v>
      </c>
      <c r="D498" s="5760" t="n">
        <v>0.00923482849604218</v>
      </c>
      <c r="E498" s="8290" t="n">
        <v>-0.2329586729162314</v>
      </c>
      <c r="F498" s="10586" t="n">
        <v>-0.06824094192596408</v>
      </c>
      <c r="G498" s="12880" t="n">
        <v>0.5513866365227102</v>
      </c>
      <c r="H498" s="15174" t="n">
        <v>0.7020802569796707</v>
      </c>
      <c r="I498" s="17468" t="n">
        <v>0.00536330602812906</v>
      </c>
      <c r="J498" s="19933" t="n">
        <v>-0.0781886999899315</v>
      </c>
      <c r="K498" s="22397" t="n">
        <v>1.2839635949039587</v>
      </c>
      <c r="L498" s="24861" t="n">
        <v>0.5263937599592133</v>
      </c>
      <c r="M498" s="27325" t="n">
        <v>0.006762256560671971</v>
      </c>
      <c r="N498" s="29790" t="n">
        <v>0.15598513257901253</v>
      </c>
      <c r="O498" s="32258" t="n">
        <v>0.10196804050721776</v>
      </c>
      <c r="P498" s="34788" t="n">
        <v>-0.2329586729162314</v>
      </c>
      <c r="Q498" s="37256" t="n">
        <v>-0.025786739057283417</v>
      </c>
      <c r="R498" s="39724" t="n">
        <v>-0.02248352326570692</v>
      </c>
      <c r="S498" s="41957" t="n">
        <v>-0.13410168349242013</v>
      </c>
      <c r="T498" s="44188" t="n">
        <v>0.08557797823325362</v>
      </c>
      <c r="U498" s="46419" t="n">
        <v>-1.5670115871037407</v>
      </c>
      <c r="V498" s="48821" t="n">
        <v>-0.09098000289558938</v>
      </c>
      <c r="W498" s="51222" t="n">
        <v>0.1003954966319808</v>
      </c>
      <c r="X498" t="n" s="53623">
        <v>-0.9062159752951296</v>
      </c>
      <c r="Y498" t="n" s="55916">
        <v>0.8379022956047267</v>
      </c>
      <c r="Z498" t="n" s="58381">
        <v>0.7255299855686279</v>
      </c>
      <c r="AA498" t="n" s="60908">
        <v>0.0</v>
      </c>
      <c r="AB498" t="n" s="63438">
        <v>0.0</v>
      </c>
      <c r="AC498" t="n" s="65968">
        <v>0.12808064126673654</v>
      </c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</row>
    <row r="499" spans="1:23" x14ac:dyDescent="0.25">
      <c r="A499" s="116" t="str">
        <f>IF(ISBLANK(TBL_DATA[[#This Row],[Row.names]]), "",   DATE(YEAR(TBL_DATA[[#This Row],[Row.names]]), MONTH(TBL_DATA[[#This Row],[Row.names]]), DAY(TBL_DATA[[#This Row],[Row.names]])))</f>
        <v/>
      </c>
      <c r="B499" s="699" t="s">
        <v>644</v>
      </c>
      <c r="C499" s="3230" t="s">
        <v>3175</v>
      </c>
      <c r="D499" s="5761" t="n">
        <v>-0.0013071895424837665</v>
      </c>
      <c r="E499" s="8291" t="n">
        <v>-0.23396134131764812</v>
      </c>
      <c r="F499" s="10587" t="n">
        <v>-0.06247065274031194</v>
      </c>
      <c r="G499" s="12881" t="n">
        <v>0.5505733730390563</v>
      </c>
      <c r="H499" s="15175" t="n">
        <v>0.7011577359169375</v>
      </c>
      <c r="I499" s="17469" t="n">
        <v>0.005359060574686072</v>
      </c>
      <c r="J499" s="19934" t="n">
        <v>-0.07542051762618696</v>
      </c>
      <c r="K499" s="22398" t="n">
        <v>1.279952797127444</v>
      </c>
      <c r="L499" s="24862" t="n">
        <v>0.5247816277005977</v>
      </c>
      <c r="M499" s="27326" t="n">
        <v>0.0067579390135691884</v>
      </c>
      <c r="N499" s="29791" t="n">
        <v>0.15562090169670853</v>
      </c>
      <c r="O499" s="32259" t="n">
        <v>0.10145406573065373</v>
      </c>
      <c r="P499" s="34789" t="n">
        <v>-0.23396134131764812</v>
      </c>
      <c r="Q499" s="37257" t="n">
        <v>-0.02566306104168531</v>
      </c>
      <c r="R499" s="39725" t="n">
        <v>-0.022367558377522394</v>
      </c>
      <c r="S499" s="41958" t="n">
        <v>-0.13556912555613798</v>
      </c>
      <c r="T499" s="44189" t="n">
        <v>0.08556662941751869</v>
      </c>
      <c r="U499" s="46420" t="n">
        <v>-1.584369122390392</v>
      </c>
      <c r="V499" s="48822" t="n">
        <v>-0.09275781915520176</v>
      </c>
      <c r="W499" s="51223" t="n">
        <v>0.10043420234872256</v>
      </c>
      <c r="X499" t="n" s="53624">
        <v>-0.9235680374413962</v>
      </c>
      <c r="Y499" t="n" s="55917">
        <v>0.8373516202390353</v>
      </c>
      <c r="Z499" t="n" s="58382">
        <v>0.7244181304333829</v>
      </c>
      <c r="AA499" t="n" s="60909">
        <v>0.0</v>
      </c>
      <c r="AB499" t="n" s="63439">
        <v>0.0</v>
      </c>
      <c r="AC499" t="n" s="65969">
        <v>0.12978731981335165</v>
      </c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</row>
    <row r="500" spans="1:23" x14ac:dyDescent="0.25">
      <c r="A500" s="116" t="str">
        <f>IF(ISBLANK(TBL_DATA[[#This Row],[Row.names]]), "",   DATE(YEAR(TBL_DATA[[#This Row],[Row.names]]), MONTH(TBL_DATA[[#This Row],[Row.names]]), DAY(TBL_DATA[[#This Row],[Row.names]])))</f>
        <v/>
      </c>
      <c r="B500" s="700" t="s">
        <v>645</v>
      </c>
      <c r="C500" s="3231" t="s">
        <v>3176</v>
      </c>
      <c r="D500" s="5762" t="n">
        <v>-0.01308900523560208</v>
      </c>
      <c r="E500" s="8292" t="n">
        <v>-0.24398802533181507</v>
      </c>
      <c r="F500" s="10588" t="n">
        <v>-0.07166932539225812</v>
      </c>
      <c r="G500" s="12882" t="n">
        <v>0.5513575938380019</v>
      </c>
      <c r="H500" s="15176" t="n">
        <v>0.6971650957300533</v>
      </c>
      <c r="I500" s="17470" t="n">
        <v>0.005408041501688825</v>
      </c>
      <c r="J500" s="19935" t="n">
        <v>-0.12081642558017514</v>
      </c>
      <c r="K500" s="22399" t="n">
        <v>1.300024633407815</v>
      </c>
      <c r="L500" s="24863" t="n">
        <v>0.5088185551828024</v>
      </c>
      <c r="M500" s="27327" t="n">
        <v>0.006887443147417126</v>
      </c>
      <c r="N500" s="29792" t="n">
        <v>0.1560045701694107</v>
      </c>
      <c r="O500" s="32260" t="n">
        <v>0.10202112957971143</v>
      </c>
      <c r="P500" s="34790" t="n">
        <v>-0.24398802533181507</v>
      </c>
      <c r="Q500" s="37258" t="n">
        <v>-0.02574525918803584</v>
      </c>
      <c r="R500" s="39726" t="n">
        <v>-0.022441631776746025</v>
      </c>
      <c r="S500" s="41959" t="n">
        <v>-0.16307417903233457</v>
      </c>
      <c r="T500" s="44190" t="n">
        <v>0.08512930613413924</v>
      </c>
      <c r="U500" s="46421" t="n">
        <v>-1.9156056408515378</v>
      </c>
      <c r="V500" s="48823" t="n">
        <v>-0.12109448675538859</v>
      </c>
      <c r="W500" s="51224" t="n">
        <v>0.10116618092290766</v>
      </c>
      <c r="X500" t="n" s="53625">
        <v>-1.1969858469567713</v>
      </c>
      <c r="Y500" t="n" s="55918">
        <v>0.834964128409151</v>
      </c>
      <c r="Z500" t="n" s="58383">
        <v>0.7133151864237872</v>
      </c>
      <c r="AA500" t="n" s="60910">
        <v>0.0</v>
      </c>
      <c r="AB500" t="n" s="63440">
        <v>0.0</v>
      </c>
      <c r="AC500" t="n" s="65970">
        <v>0.12460778755239846</v>
      </c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</row>
    <row r="501" spans="1:23" x14ac:dyDescent="0.25">
      <c r="A501" s="116" t="str">
        <f>IF(ISBLANK(TBL_DATA[[#This Row],[Row.names]]), "",   DATE(YEAR(TBL_DATA[[#This Row],[Row.names]]), MONTH(TBL_DATA[[#This Row],[Row.names]]), DAY(TBL_DATA[[#This Row],[Row.names]])))</f>
        <v/>
      </c>
      <c r="B501" s="701" t="s">
        <v>646</v>
      </c>
      <c r="C501" s="3232" t="s">
        <v>3177</v>
      </c>
      <c r="D501" s="5763" t="n">
        <v>0.0</v>
      </c>
      <c r="E501" s="8293" t="n">
        <v>-0.24398802533181507</v>
      </c>
      <c r="F501" s="10589" t="n">
        <v>-0.0829540360596519</v>
      </c>
      <c r="G501" s="12883" t="n">
        <v>0.5481963359079699</v>
      </c>
      <c r="H501" s="15177" t="n">
        <v>0.688326743835138</v>
      </c>
      <c r="I501" s="17471" t="n">
        <v>0.005404861105282604</v>
      </c>
      <c r="J501" s="19936" t="n">
        <v>-0.14917104760384714</v>
      </c>
      <c r="K501" s="22400" t="n">
        <v>1.2844544632406714</v>
      </c>
      <c r="L501" s="24864" t="n">
        <v>0.5097020757557337</v>
      </c>
      <c r="M501" s="27328" t="n">
        <v>0.006778986921817671</v>
      </c>
      <c r="N501" s="29793" t="n">
        <v>0.15368625897772784</v>
      </c>
      <c r="O501" s="32261" t="n">
        <v>0.10202112957971143</v>
      </c>
      <c r="P501" s="34791" t="n">
        <v>-0.24398802533181507</v>
      </c>
      <c r="Q501" s="37259" t="n">
        <v>-0.02557219370851412</v>
      </c>
      <c r="R501" s="39727" t="n">
        <v>-0.022317659964111284</v>
      </c>
      <c r="S501" s="41960" t="n">
        <v>-0.15420724891485382</v>
      </c>
      <c r="T501" s="44191" t="n">
        <v>0.08468196879759524</v>
      </c>
      <c r="U501" s="46422" t="n">
        <v>-1.8210163403668165</v>
      </c>
      <c r="V501" s="48824" t="n">
        <v>-0.1181324424686393</v>
      </c>
      <c r="W501" s="51225" t="n">
        <v>0.10116583239807272</v>
      </c>
      <c r="X501" t="n" s="53626">
        <v>-1.1677108730129897</v>
      </c>
      <c r="Y501" t="n" s="55919">
        <v>0.8296545930898821</v>
      </c>
      <c r="Z501" t="n" s="58384">
        <v>0.7139342236899234</v>
      </c>
      <c r="AA501" t="n" s="60911">
        <v>0.0</v>
      </c>
      <c r="AB501" t="n" s="63441">
        <v>0.0</v>
      </c>
      <c r="AC501" t="n" s="65971">
        <v>0.13301178901726918</v>
      </c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</row>
    <row r="502" spans="1:23" x14ac:dyDescent="0.25">
      <c r="A502" s="116" t="str">
        <f>IF(ISBLANK(TBL_DATA[[#This Row],[Row.names]]), "",   DATE(YEAR(TBL_DATA[[#This Row],[Row.names]]), MONTH(TBL_DATA[[#This Row],[Row.names]]), DAY(TBL_DATA[[#This Row],[Row.names]])))</f>
        <v/>
      </c>
      <c r="B502" s="702" t="s">
        <v>647</v>
      </c>
      <c r="C502" s="3233" t="s">
        <v>3178</v>
      </c>
      <c r="D502" s="5764" t="n">
        <v>0.0</v>
      </c>
      <c r="E502" s="8294" t="n">
        <v>-0.24398802533181507</v>
      </c>
      <c r="F502" s="10590" t="n">
        <v>-0.12683955145736836</v>
      </c>
      <c r="G502" s="12884" t="n">
        <v>0.5400865207120042</v>
      </c>
      <c r="H502" s="15178" t="n">
        <v>0.6908673359697282</v>
      </c>
      <c r="I502" s="17472" t="n">
        <v>0.005282314332725877</v>
      </c>
      <c r="J502" s="19937" t="n">
        <v>-0.1618783867738678</v>
      </c>
      <c r="K502" s="22401" t="n">
        <v>1.2636574485243892</v>
      </c>
      <c r="L502" s="24865" t="n">
        <v>0.49475977758454304</v>
      </c>
      <c r="M502" s="27329" t="n">
        <v>0.006753062226809539</v>
      </c>
      <c r="N502" s="29794" t="n">
        <v>0.15081761308910577</v>
      </c>
      <c r="O502" s="32262" t="n">
        <v>0.10202112957971143</v>
      </c>
      <c r="P502" s="34792" t="n">
        <v>-0.24398802533181507</v>
      </c>
      <c r="Q502" s="37260" t="n">
        <v>-0.025325669154191106</v>
      </c>
      <c r="R502" s="39728" t="n">
        <v>-0.022131883227500565</v>
      </c>
      <c r="S502" s="41961" t="n">
        <v>-0.15786624574037733</v>
      </c>
      <c r="T502" s="44192" t="n">
        <v>0.08478482666715463</v>
      </c>
      <c r="U502" s="46423" t="n">
        <v>-1.8619634189985814</v>
      </c>
      <c r="V502" s="48825" t="n">
        <v>-0.1045635755357257</v>
      </c>
      <c r="W502" s="51226" t="n">
        <v>0.10069889902299126</v>
      </c>
      <c r="X502" t="n" s="53627">
        <v>-1.0383785379009167</v>
      </c>
      <c r="Y502" t="n" s="55920">
        <v>0.8311842972348119</v>
      </c>
      <c r="Z502" t="n" s="58385">
        <v>0.7033916246192751</v>
      </c>
      <c r="AA502" t="n" s="60912">
        <v>0.0</v>
      </c>
      <c r="AB502" t="n" s="63442">
        <v>0.0</v>
      </c>
      <c r="AC502" t="n" s="65972">
        <v>0.12758104767503606</v>
      </c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</row>
    <row r="503" spans="1:23" x14ac:dyDescent="0.25">
      <c r="A503" s="116" t="str">
        <f>IF(ISBLANK(TBL_DATA[[#This Row],[Row.names]]), "",   DATE(YEAR(TBL_DATA[[#This Row],[Row.names]]), MONTH(TBL_DATA[[#This Row],[Row.names]]), DAY(TBL_DATA[[#This Row],[Row.names]])))</f>
        <v/>
      </c>
      <c r="B503" s="703" t="s">
        <v>648</v>
      </c>
      <c r="C503" s="3234" t="s">
        <v>3179</v>
      </c>
      <c r="D503" s="5765" t="n">
        <v>0.006631299734747964</v>
      </c>
      <c r="E503" s="8295" t="n">
        <v>-0.2389746833247316</v>
      </c>
      <c r="F503" s="10591" t="n">
        <v>-0.13882355484830122</v>
      </c>
      <c r="G503" s="12885" t="n">
        <v>0.550051993428156</v>
      </c>
      <c r="H503" s="15179" t="n">
        <v>0.6984150263971048</v>
      </c>
      <c r="I503" s="17473" t="n">
        <v>0.005235863729645028</v>
      </c>
      <c r="J503" s="19938" t="n">
        <v>-0.1323014510056516</v>
      </c>
      <c r="K503" s="22402" t="n">
        <v>1.280314604559248</v>
      </c>
      <c r="L503" s="24866" t="n">
        <v>0.5045630240323044</v>
      </c>
      <c r="M503" s="27330" t="n">
        <v>0.00671085250057054</v>
      </c>
      <c r="N503" s="29795" t="n">
        <v>0.15135046366410684</v>
      </c>
      <c r="O503" s="32263" t="n">
        <v>0.10188740013224319</v>
      </c>
      <c r="P503" s="34793" t="n">
        <v>-0.2389746833247316</v>
      </c>
      <c r="Q503" s="37261" t="n">
        <v>-0.025267715398312757</v>
      </c>
      <c r="R503" s="39729" t="n">
        <v>-0.02206264557292756</v>
      </c>
      <c r="S503" s="41962" t="n">
        <v>-0.15537634023993618</v>
      </c>
      <c r="T503" s="44193" t="n">
        <v>0.08487869670771285</v>
      </c>
      <c r="U503" s="46424" t="n">
        <v>-1.8305693450382265</v>
      </c>
      <c r="V503" s="48826" t="n">
        <v>-0.10315204124941946</v>
      </c>
      <c r="W503" s="51227" t="n">
        <v>0.10072300906948645</v>
      </c>
      <c r="X503" t="n" s="53628">
        <v>-1.0241159612125694</v>
      </c>
      <c r="Y503" t="n" s="55921">
        <v>0.8357122868530203</v>
      </c>
      <c r="Z503" t="n" s="58386">
        <v>0.7103259984206577</v>
      </c>
      <c r="AA503" t="n" s="60913">
        <v>0.0</v>
      </c>
      <c r="AB503" t="n" s="63443">
        <v>0.0</v>
      </c>
      <c r="AC503" t="n" s="65973">
        <v>0.12237209002661634</v>
      </c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</row>
    <row r="504" spans="1:23" x14ac:dyDescent="0.25">
      <c r="A504" s="116" t="str">
        <f>IF(ISBLANK(TBL_DATA[[#This Row],[Row.names]]), "",   DATE(YEAR(TBL_DATA[[#This Row],[Row.names]]), MONTH(TBL_DATA[[#This Row],[Row.names]]), DAY(TBL_DATA[[#This Row],[Row.names]])))</f>
        <v/>
      </c>
      <c r="B504" s="704" t="s">
        <v>649</v>
      </c>
      <c r="C504" s="3235" t="s">
        <v>3180</v>
      </c>
      <c r="D504" s="5766" t="n">
        <v>-0.005270092226614009</v>
      </c>
      <c r="E504" s="8296" t="n">
        <v>-0.24298535693039836</v>
      </c>
      <c r="F504" s="10592" t="n">
        <v>-0.14908296449031577</v>
      </c>
      <c r="G504" s="12886" t="n">
        <v>0.5522158067688246</v>
      </c>
      <c r="H504" s="15180" t="n">
        <v>0.6936219084115153</v>
      </c>
      <c r="I504" s="17474" t="n">
        <v>0.005259391924476604</v>
      </c>
      <c r="J504" s="19939" t="n">
        <v>-0.1580586368579966</v>
      </c>
      <c r="K504" s="22403" t="n">
        <v>1.2727317427125486</v>
      </c>
      <c r="L504" s="24867" t="n">
        <v>0.4945853342977049</v>
      </c>
      <c r="M504" s="27331" t="n">
        <v>0.006755081633884787</v>
      </c>
      <c r="N504" s="29796" t="n">
        <v>0.1508366756559562</v>
      </c>
      <c r="O504" s="32264" t="n">
        <v>0.1024311368384433</v>
      </c>
      <c r="P504" s="34794" t="n">
        <v>-0.24298535693039836</v>
      </c>
      <c r="Q504" s="37262" t="n">
        <v>-0.0253904509368239</v>
      </c>
      <c r="R504" s="39730" t="n">
        <v>-0.022196261332098104</v>
      </c>
      <c r="S504" s="41963" t="n">
        <v>-0.17191874849543343</v>
      </c>
      <c r="T504" s="44194" t="n">
        <v>0.08465047278487944</v>
      </c>
      <c r="U504" s="46425" t="n">
        <v>-2.0309248470747128</v>
      </c>
      <c r="V504" s="48827" t="n">
        <v>-0.11770611158297384</v>
      </c>
      <c r="W504" s="51228" t="n">
        <v>0.10112676983065151</v>
      </c>
      <c r="X504" t="n" s="53629">
        <v>-1.1639461220810905</v>
      </c>
      <c r="Y504" t="n" s="55922">
        <v>0.8328396654888115</v>
      </c>
      <c r="Z504" t="n" s="58387">
        <v>0.7032676121489635</v>
      </c>
      <c r="AA504" t="n" s="60914">
        <v>0.0</v>
      </c>
      <c r="AB504" t="n" s="63444">
        <v>0.0</v>
      </c>
      <c r="AC504" t="n" s="65974">
        <v>0.12119127723668548</v>
      </c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</row>
    <row r="505" spans="1:23" x14ac:dyDescent="0.25">
      <c r="A505" s="116" t="str">
        <f>IF(ISBLANK(TBL_DATA[[#This Row],[Row.names]]), "",   DATE(YEAR(TBL_DATA[[#This Row],[Row.names]]), MONTH(TBL_DATA[[#This Row],[Row.names]]), DAY(TBL_DATA[[#This Row],[Row.names]])))</f>
        <v/>
      </c>
      <c r="B505" s="705" t="s">
        <v>650</v>
      </c>
      <c r="C505" s="3236" t="s">
        <v>3181</v>
      </c>
      <c r="D505" s="5767" t="n">
        <v>0.0</v>
      </c>
      <c r="E505" s="8297" t="n">
        <v>-0.24298535693039836</v>
      </c>
      <c r="F505" s="10593" t="n">
        <v>-0.16061727245936008</v>
      </c>
      <c r="G505" s="12887" t="n">
        <v>0.5484418593763348</v>
      </c>
      <c r="H505" s="15181" t="n">
        <v>0.694570204249431</v>
      </c>
      <c r="I505" s="17475" t="n">
        <v>0.0052094146714199525</v>
      </c>
      <c r="J505" s="19940" t="n">
        <v>-0.14855719780385623</v>
      </c>
      <c r="K505" s="22404" t="n">
        <v>1.2404437309475136</v>
      </c>
      <c r="L505" s="24868" t="n">
        <v>0.48152562188914805</v>
      </c>
      <c r="M505" s="27332" t="n">
        <v>0.006787297376112552</v>
      </c>
      <c r="N505" s="29797" t="n">
        <v>0.14963510693499882</v>
      </c>
      <c r="O505" s="32265" t="n">
        <v>0.1024311368384433</v>
      </c>
      <c r="P505" s="34795" t="n">
        <v>-0.24298535693039836</v>
      </c>
      <c r="Q505" s="37263" t="n">
        <v>-0.025334623919558066</v>
      </c>
      <c r="R505" s="39731" t="n">
        <v>-0.02216587930890387</v>
      </c>
      <c r="S505" s="41964" t="n">
        <v>-0.17834954208233456</v>
      </c>
      <c r="T505" s="44195" t="n">
        <v>0.0842318955148858</v>
      </c>
      <c r="U505" s="46426" t="n">
        <v>-2.117363511673745</v>
      </c>
      <c r="V505" s="48828" t="n">
        <v>-0.12055277274563803</v>
      </c>
      <c r="W505" s="51229" t="n">
        <v>0.10103674210440937</v>
      </c>
      <c r="X505" t="n" s="53630">
        <v>-1.1931577586009372</v>
      </c>
      <c r="Y505" t="n" s="55923">
        <v>0.8334087858004803</v>
      </c>
      <c r="Z505" t="n" s="58388">
        <v>0.6939204723087135</v>
      </c>
      <c r="AA505" t="n" s="60915">
        <v>0.0</v>
      </c>
      <c r="AB505" t="n" s="63445">
        <v>0.0</v>
      </c>
      <c r="AC505" t="n" s="65975">
        <v>0.11854776659312687</v>
      </c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</row>
    <row r="506" spans="1:23" x14ac:dyDescent="0.25">
      <c r="A506" s="116" t="str">
        <f>IF(ISBLANK(TBL_DATA[[#This Row],[Row.names]]), "",   DATE(YEAR(TBL_DATA[[#This Row],[Row.names]]), MONTH(TBL_DATA[[#This Row],[Row.names]]), DAY(TBL_DATA[[#This Row],[Row.names]])))</f>
        <v/>
      </c>
      <c r="B506" s="706" t="s">
        <v>651</v>
      </c>
      <c r="C506" s="3237" t="s">
        <v>3182</v>
      </c>
      <c r="D506" s="5768" t="n">
        <v>-0.003973509933774877</v>
      </c>
      <c r="E506" s="8298" t="n">
        <v>-0.2459933621346485</v>
      </c>
      <c r="F506" s="10594" t="n">
        <v>-0.15385929734061465</v>
      </c>
      <c r="G506" s="12888" t="n">
        <v>0.5475471987720321</v>
      </c>
      <c r="H506" s="15182" t="n">
        <v>0.6948313971651454</v>
      </c>
      <c r="I506" s="17476" t="n">
        <v>0.0051959793592864555</v>
      </c>
      <c r="J506" s="19941" t="n">
        <v>-0.1538590420382706</v>
      </c>
      <c r="K506" s="22405" t="n">
        <v>1.2344984032018038</v>
      </c>
      <c r="L506" s="24869" t="n">
        <v>0.4771477294169127</v>
      </c>
      <c r="M506" s="27333" t="n">
        <v>0.006801222637964986</v>
      </c>
      <c r="N506" s="29798" t="n">
        <v>0.14931304865152809</v>
      </c>
      <c r="O506" s="32266" t="n">
        <v>0.10192966048955934</v>
      </c>
      <c r="P506" s="34796" t="n">
        <v>-0.2459933621346485</v>
      </c>
      <c r="Q506" s="37264" t="n">
        <v>-0.02524191216041268</v>
      </c>
      <c r="R506" s="39732" t="n">
        <v>-0.022079987610043587</v>
      </c>
      <c r="S506" s="41965" t="n">
        <v>-0.18511400935864175</v>
      </c>
      <c r="T506" s="44196" t="n">
        <v>0.08412563650530883</v>
      </c>
      <c r="U506" s="46427" t="n">
        <v>-2.2004470580969686</v>
      </c>
      <c r="V506" s="48829" t="n">
        <v>-0.12824537892761823</v>
      </c>
      <c r="W506" s="51230" t="n">
        <v>0.10124843104933762</v>
      </c>
      <c r="X506" t="n" s="53631">
        <v>-1.2666406540672734</v>
      </c>
      <c r="Y506" t="n" s="55924">
        <v>0.8335654726325614</v>
      </c>
      <c r="Z506" t="n" s="58389">
        <v>0.690758806977452</v>
      </c>
      <c r="AA506" t="n" s="60916">
        <v>0.0</v>
      </c>
      <c r="AB506" t="n" s="63446">
        <v>0.0</v>
      </c>
      <c r="AC506" t="n" s="65976">
        <v>0.11370772056800832</v>
      </c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</row>
    <row r="507" spans="1:23" x14ac:dyDescent="0.25">
      <c r="A507" s="116" t="str">
        <f>IF(ISBLANK(TBL_DATA[[#This Row],[Row.names]]), "",   DATE(YEAR(TBL_DATA[[#This Row],[Row.names]]), MONTH(TBL_DATA[[#This Row],[Row.names]]), DAY(TBL_DATA[[#This Row],[Row.names]])))</f>
        <v/>
      </c>
      <c r="B507" s="707" t="s">
        <v>652</v>
      </c>
      <c r="C507" s="3238" t="s">
        <v>3183</v>
      </c>
      <c r="D507" s="5769" t="n">
        <v>0.0146276595744681</v>
      </c>
      <c r="E507" s="8299" t="n">
        <v>-0.23496400971906495</v>
      </c>
      <c r="F507" s="10595" t="n">
        <v>-0.16585397390478585</v>
      </c>
      <c r="G507" s="12889" t="n">
        <v>0.5429280409274505</v>
      </c>
      <c r="H507" s="15183" t="n">
        <v>0.6988575860948003</v>
      </c>
      <c r="I507" s="17477" t="n">
        <v>0.005105904836628577</v>
      </c>
      <c r="J507" s="19942" t="n">
        <v>-0.15305948937809355</v>
      </c>
      <c r="K507" s="22406" t="n">
        <v>1.213325134275245</v>
      </c>
      <c r="L507" s="24870" t="n">
        <v>0.4659042979806063</v>
      </c>
      <c r="M507" s="27334" t="n">
        <v>0.006799802426236733</v>
      </c>
      <c r="N507" s="29799" t="n">
        <v>0.14770222000978814</v>
      </c>
      <c r="O507" s="32267" t="n">
        <v>0.10192966048955934</v>
      </c>
      <c r="P507" s="34797" t="n">
        <v>-0.23496400971906495</v>
      </c>
      <c r="Q507" s="37265" t="n">
        <v>-0.025029288299355655</v>
      </c>
      <c r="R507" s="39733" t="n">
        <v>-0.021901475426932687</v>
      </c>
      <c r="S507" s="41966" t="n">
        <v>-0.18146941215537582</v>
      </c>
      <c r="T507" s="44197" t="n">
        <v>0.08432669272895844</v>
      </c>
      <c r="U507" s="46428" t="n">
        <v>-2.1519806633310288</v>
      </c>
      <c r="V507" s="48830" t="n">
        <v>-0.11048138946498798</v>
      </c>
      <c r="W507" s="51231" t="n">
        <v>0.10266282814245925</v>
      </c>
      <c r="X507" t="n" s="53632">
        <v>-1.0761576654763432</v>
      </c>
      <c r="Y507" t="n" s="55925">
        <v>0.835977024860612</v>
      </c>
      <c r="Z507" t="n" s="58390">
        <v>0.6825718262429284</v>
      </c>
      <c r="AA507" t="n" s="60917">
        <v>0.0</v>
      </c>
      <c r="AB507" t="n" s="63447">
        <v>0.0</v>
      </c>
      <c r="AC507" t="n" s="65977">
        <v>0.11045062565818328</v>
      </c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</row>
    <row r="508" spans="1:23" x14ac:dyDescent="0.25">
      <c r="A508" s="116" t="str">
        <f>IF(ISBLANK(TBL_DATA[[#This Row],[Row.names]]), "",   DATE(YEAR(TBL_DATA[[#This Row],[Row.names]]), MONTH(TBL_DATA[[#This Row],[Row.names]]), DAY(TBL_DATA[[#This Row],[Row.names]])))</f>
        <v/>
      </c>
      <c r="B508" s="708" t="s">
        <v>653</v>
      </c>
      <c r="C508" s="3239" t="s">
        <v>3184</v>
      </c>
      <c r="D508" s="5770" t="n">
        <v>0.0</v>
      </c>
      <c r="E508" s="8300" t="n">
        <v>-0.23496400971906495</v>
      </c>
      <c r="F508" s="10596" t="n">
        <v>-0.20306491005824778</v>
      </c>
      <c r="G508" s="12890" t="n">
        <v>0.5327105142868422</v>
      </c>
      <c r="H508" s="15184" t="n">
        <v>0.7041985164767892</v>
      </c>
      <c r="I508" s="17478" t="n">
        <v>0.004920812058121346</v>
      </c>
      <c r="J508" s="19943" t="n">
        <v>-0.1809331824498991</v>
      </c>
      <c r="K508" s="22407" t="n">
        <v>1.174733195140917</v>
      </c>
      <c r="L508" s="24871" t="n">
        <v>0.43744873674429663</v>
      </c>
      <c r="M508" s="27335" t="n">
        <v>0.0067860593947918066</v>
      </c>
      <c r="N508" s="29800" t="n">
        <v>0.14362725976301705</v>
      </c>
      <c r="O508" s="32268" t="n">
        <v>0.10192966048955934</v>
      </c>
      <c r="P508" s="34798" t="n">
        <v>-0.23496400971906495</v>
      </c>
      <c r="Q508" s="37266" t="n">
        <v>-0.02461311448828917</v>
      </c>
      <c r="R508" s="39734" t="n">
        <v>-0.021571594923533603</v>
      </c>
      <c r="S508" s="41967" t="n">
        <v>-0.19001669526185816</v>
      </c>
      <c r="T508" s="44198" t="n">
        <v>0.08414484407648894</v>
      </c>
      <c r="U508" s="46429" t="n">
        <v>-2.25820960686706</v>
      </c>
      <c r="V508" s="48831" t="n">
        <v>-0.125779876261077</v>
      </c>
      <c r="W508" s="51232" t="n">
        <v>0.10272355545063332</v>
      </c>
      <c r="X508" t="n" s="53633">
        <v>-1.2244501829137335</v>
      </c>
      <c r="Y508" t="n" s="55926">
        <v>0.8391653689689473</v>
      </c>
      <c r="Z508" t="n" s="58391">
        <v>0.6613990752520725</v>
      </c>
      <c r="AA508" t="n" s="60918">
        <v>0.0</v>
      </c>
      <c r="AB508" t="n" s="63448">
        <v>0.0</v>
      </c>
      <c r="AC508" t="n" s="65978">
        <v>0.12485778240211862</v>
      </c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</row>
    <row r="509" spans="1:23" x14ac:dyDescent="0.25">
      <c r="A509" s="116" t="str">
        <f>IF(ISBLANK(TBL_DATA[[#This Row],[Row.names]]), "",   DATE(YEAR(TBL_DATA[[#This Row],[Row.names]]), MONTH(TBL_DATA[[#This Row],[Row.names]]), DAY(TBL_DATA[[#This Row],[Row.names]])))</f>
        <v/>
      </c>
      <c r="B509" s="709" t="s">
        <v>654</v>
      </c>
      <c r="C509" s="3240" t="s">
        <v>3185</v>
      </c>
      <c r="D509" s="5771" t="n">
        <v>-0.006553079947575369</v>
      </c>
      <c r="E509" s="8301" t="n">
        <v>-0.2399773517261483</v>
      </c>
      <c r="F509" s="10597" t="n">
        <v>-0.19379756386790237</v>
      </c>
      <c r="G509" s="12891" t="n">
        <v>0.5287141275590518</v>
      </c>
      <c r="H509" s="15185" t="n">
        <v>0.7031480600192032</v>
      </c>
      <c r="I509" s="17479" t="n">
        <v>0.004877783253979965</v>
      </c>
      <c r="J509" s="19944" t="n">
        <v>-0.16478676113965518</v>
      </c>
      <c r="K509" s="22408" t="n">
        <v>1.172744328272947</v>
      </c>
      <c r="L509" s="24872" t="n">
        <v>0.4459721765940366</v>
      </c>
      <c r="M509" s="27336" t="n">
        <v>0.0066637445519511646</v>
      </c>
      <c r="N509" s="29801" t="n">
        <v>0.14211922254363973</v>
      </c>
      <c r="O509" s="32269" t="n">
        <v>0.09967377629113956</v>
      </c>
      <c r="P509" s="34799" t="n">
        <v>-0.2399773517261483</v>
      </c>
      <c r="Q509" s="37267" t="n">
        <v>-0.024267299613078993</v>
      </c>
      <c r="R509" s="39735" t="n">
        <v>-0.021257714965933656</v>
      </c>
      <c r="S509" s="41968" t="n">
        <v>-0.19202192746609759</v>
      </c>
      <c r="T509" s="44199" t="n">
        <v>0.08421490654759017</v>
      </c>
      <c r="U509" s="46430" t="n">
        <v>-2.280141786508844</v>
      </c>
      <c r="V509" s="48832" t="n">
        <v>-0.12622534948278286</v>
      </c>
      <c r="W509" s="51233" t="n">
        <v>0.10258268045869691</v>
      </c>
      <c r="X509" t="n" s="53634">
        <v>-1.2304742761484504</v>
      </c>
      <c r="Y509" t="n" s="55927">
        <v>0.8385392417884825</v>
      </c>
      <c r="Z509" t="n" s="58392">
        <v>0.667811482825832</v>
      </c>
      <c r="AA509" t="n" s="60919">
        <v>0.0</v>
      </c>
      <c r="AB509" t="n" s="63449">
        <v>0.0</v>
      </c>
      <c r="AC509" t="n" s="65979">
        <v>0.11976003987121946</v>
      </c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</row>
    <row r="510" spans="1:23" x14ac:dyDescent="0.25">
      <c r="A510" s="116" t="str">
        <f>IF(ISBLANK(TBL_DATA[[#This Row],[Row.names]]), "",   DATE(YEAR(TBL_DATA[[#This Row],[Row.names]]), MONTH(TBL_DATA[[#This Row],[Row.names]]), DAY(TBL_DATA[[#This Row],[Row.names]])))</f>
        <v/>
      </c>
      <c r="B510" s="710" t="s">
        <v>655</v>
      </c>
      <c r="C510" s="3241" t="s">
        <v>3186</v>
      </c>
      <c r="D510" s="5772" t="n">
        <v>0.0013192612137202797</v>
      </c>
      <c r="E510" s="8302" t="n">
        <v>-0.2389746833247317</v>
      </c>
      <c r="F510" s="10598" t="n">
        <v>-0.18971940747620575</v>
      </c>
      <c r="G510" s="12892" t="n">
        <v>0.5202790541313801</v>
      </c>
      <c r="H510" s="15186" t="n">
        <v>0.6786153639513592</v>
      </c>
      <c r="I510" s="17480" t="n">
        <v>0.004871513319735822</v>
      </c>
      <c r="J510" s="19945" t="n">
        <v>-0.14285137221862487</v>
      </c>
      <c r="K510" s="22409" t="n">
        <v>1.1198540406156523</v>
      </c>
      <c r="L510" s="24873" t="n">
        <v>0.40913040215122404</v>
      </c>
      <c r="M510" s="27337" t="n">
        <v>0.0066053701735084205</v>
      </c>
      <c r="N510" s="29802" t="n">
        <v>0.13641169618184942</v>
      </c>
      <c r="O510" s="32270" t="n">
        <v>0.09104909253739948</v>
      </c>
      <c r="P510" s="34800" t="n">
        <v>-0.2389746833247317</v>
      </c>
      <c r="Q510" s="37268" t="n">
        <v>-0.02297385620684422</v>
      </c>
      <c r="R510" s="39736" t="n">
        <v>-0.02008513686844589</v>
      </c>
      <c r="S510" s="41969" t="n">
        <v>-0.19820437489877807</v>
      </c>
      <c r="T510" s="44200" t="n">
        <v>0.0842496698693673</v>
      </c>
      <c r="U510" s="46431" t="n">
        <v>-2.352583401289315</v>
      </c>
      <c r="V510" s="48833" t="n">
        <v>-0.12948035091986865</v>
      </c>
      <c r="W510" s="51234" t="n">
        <v>0.10261660578490883</v>
      </c>
      <c r="X510" t="n" s="53635">
        <v>-1.2617875043661841</v>
      </c>
      <c r="Y510" t="n" s="55928">
        <v>0.8237811383804313</v>
      </c>
      <c r="Z510" t="n" s="58393">
        <v>0.6396330214671724</v>
      </c>
      <c r="AA510" t="n" s="60920">
        <v>0.0</v>
      </c>
      <c r="AB510" t="n" s="63450">
        <v>0.0</v>
      </c>
      <c r="AC510" t="n" s="65980">
        <v>0.11848004779386069</v>
      </c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</row>
    <row r="511" spans="1:23" x14ac:dyDescent="0.25">
      <c r="A511" s="116" t="str">
        <f>IF(ISBLANK(TBL_DATA[[#This Row],[Row.names]]), "",   DATE(YEAR(TBL_DATA[[#This Row],[Row.names]]), MONTH(TBL_DATA[[#This Row],[Row.names]]), DAY(TBL_DATA[[#This Row],[Row.names]])))</f>
        <v/>
      </c>
      <c r="B511" s="711" t="s">
        <v>656</v>
      </c>
      <c r="C511" s="3242" t="s">
        <v>3187</v>
      </c>
      <c r="D511" s="5773" t="n">
        <v>-0.005270092226614009</v>
      </c>
      <c r="E511" s="8303" t="n">
        <v>-0.24298535693039847</v>
      </c>
      <c r="F511" s="10599" t="n">
        <v>-0.15703675593144495</v>
      </c>
      <c r="G511" s="12893" t="n">
        <v>0.5096034314037685</v>
      </c>
      <c r="H511" s="15187" t="n">
        <v>0.6748453218317444</v>
      </c>
      <c r="I511" s="17481" t="n">
        <v>0.0048718072658714365</v>
      </c>
      <c r="J511" s="19946" t="n">
        <v>-0.12560806254569779</v>
      </c>
      <c r="K511" s="22410" t="n">
        <v>1.1131719455926328</v>
      </c>
      <c r="L511" s="24874" t="n">
        <v>0.4104150468303471</v>
      </c>
      <c r="M511" s="27338" t="n">
        <v>0.006560218295661418</v>
      </c>
      <c r="N511" s="29803" t="n">
        <v>0.1356267533793951</v>
      </c>
      <c r="O511" s="32271" t="n">
        <v>0.08984995930942785</v>
      </c>
      <c r="P511" s="34801" t="n">
        <v>-0.24298535693039847</v>
      </c>
      <c r="Q511" s="37269" t="n">
        <v>-0.022783032274350544</v>
      </c>
      <c r="R511" s="39737" t="n">
        <v>-0.01991093526025763</v>
      </c>
      <c r="S511" s="41970" t="n">
        <v>-0.17453515110093398</v>
      </c>
      <c r="T511" s="44201" t="n">
        <v>0.08366498882730448</v>
      </c>
      <c r="U511" s="46432" t="n">
        <v>-2.086119337937132</v>
      </c>
      <c r="V511" s="48834" t="n">
        <v>-0.12180086723038275</v>
      </c>
      <c r="W511" s="51235" t="n">
        <v>0.10232038786735959</v>
      </c>
      <c r="X511" t="n" s="53636">
        <v>-1.190387075039983</v>
      </c>
      <c r="Y511" t="n" s="55929">
        <v>0.8214896967289025</v>
      </c>
      <c r="Z511" t="n" s="58394">
        <v>0.6406364388874138</v>
      </c>
      <c r="AA511" t="n" s="60921">
        <v>0.0</v>
      </c>
      <c r="AB511" t="n" s="63451">
        <v>0.0</v>
      </c>
      <c r="AC511" t="n" s="65981">
        <v>0.11381776616783527</v>
      </c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</row>
    <row r="512" spans="1:23" x14ac:dyDescent="0.25">
      <c r="A512" s="116" t="str">
        <f>IF(ISBLANK(TBL_DATA[[#This Row],[Row.names]]), "",   DATE(YEAR(TBL_DATA[[#This Row],[Row.names]]), MONTH(TBL_DATA[[#This Row],[Row.names]]), DAY(TBL_DATA[[#This Row],[Row.names]])))</f>
        <v/>
      </c>
      <c r="B512" s="712" t="s">
        <v>657</v>
      </c>
      <c r="C512" s="3243" t="s">
        <v>3188</v>
      </c>
      <c r="D512" s="5774" t="n">
        <v>0.005298013245033095</v>
      </c>
      <c r="E512" s="8304" t="n">
        <v>-0.2389746833247317</v>
      </c>
      <c r="F512" s="10600" t="n">
        <v>-0.14482447019337963</v>
      </c>
      <c r="G512" s="12894" t="n">
        <v>0.5103122847406492</v>
      </c>
      <c r="H512" s="15188" t="n">
        <v>0.6722122171705917</v>
      </c>
      <c r="I512" s="17482" t="n">
        <v>0.004898640866428314</v>
      </c>
      <c r="J512" s="19947" t="n">
        <v>-0.1283086378170143</v>
      </c>
      <c r="K512" s="22411" t="n">
        <v>1.1109804613513643</v>
      </c>
      <c r="L512" s="24875" t="n">
        <v>0.4121629792852778</v>
      </c>
      <c r="M512" s="27339" t="n">
        <v>0.006560058113260108</v>
      </c>
      <c r="N512" s="29804" t="n">
        <v>0.13582493012390506</v>
      </c>
      <c r="O512" s="32272" t="n">
        <v>0.08984995930942785</v>
      </c>
      <c r="P512" s="34802" t="n">
        <v>-0.2389746833247317</v>
      </c>
      <c r="Q512" s="37270" t="n">
        <v>-0.022794109992952772</v>
      </c>
      <c r="R512" s="39738" t="n">
        <v>-0.019917816293309347</v>
      </c>
      <c r="S512" s="41971" t="n">
        <v>-0.17133463877269905</v>
      </c>
      <c r="T512" s="44202" t="n">
        <v>0.08380294278926635</v>
      </c>
      <c r="U512" s="46433" t="n">
        <v>-2.0444942990074084</v>
      </c>
      <c r="V512" s="48835" t="n">
        <v>-0.12751998893122918</v>
      </c>
      <c r="W512" s="51236" t="n">
        <v>0.10231123399455953</v>
      </c>
      <c r="X512" t="n" s="53637">
        <v>-1.2463928344174808</v>
      </c>
      <c r="Y512" t="n" s="55930">
        <v>0.8198854902793387</v>
      </c>
      <c r="Z512" t="n" s="58395">
        <v>0.6419992050503471</v>
      </c>
      <c r="AA512" t="n" s="60922">
        <v>0.0</v>
      </c>
      <c r="AB512" t="n" s="63452">
        <v>0.0</v>
      </c>
      <c r="AC512" t="n" s="65982">
        <v>0.11162149669316034</v>
      </c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</row>
    <row r="513" spans="1:23" x14ac:dyDescent="0.25">
      <c r="A513" s="116" t="str">
        <f>IF(ISBLANK(TBL_DATA[[#This Row],[Row.names]]), "",   DATE(YEAR(TBL_DATA[[#This Row],[Row.names]]), MONTH(TBL_DATA[[#This Row],[Row.names]]), DAY(TBL_DATA[[#This Row],[Row.names]])))</f>
        <v/>
      </c>
      <c r="B513" s="713" t="s">
        <v>658</v>
      </c>
      <c r="C513" s="3244" t="s">
        <v>3189</v>
      </c>
      <c r="D513" s="5775" t="n">
        <v>-0.005270092226614009</v>
      </c>
      <c r="E513" s="8305" t="n">
        <v>-0.24298535693039858</v>
      </c>
      <c r="F513" s="10601" t="n">
        <v>-0.15003773314025137</v>
      </c>
      <c r="G513" s="12895" t="n">
        <v>0.5112087358558461</v>
      </c>
      <c r="H513" s="15189" t="n">
        <v>0.6732796265159565</v>
      </c>
      <c r="I513" s="17483" t="n">
        <v>0.004901410536626122</v>
      </c>
      <c r="J513" s="19948" t="n">
        <v>-0.1316008187550548</v>
      </c>
      <c r="K513" s="22412" t="n">
        <v>1.114262589299957</v>
      </c>
      <c r="L513" s="24876" t="n">
        <v>0.41378678312556516</v>
      </c>
      <c r="M513" s="27340" t="n">
        <v>0.00656539370737703</v>
      </c>
      <c r="N513" s="29805" t="n">
        <v>0.13612354227907345</v>
      </c>
      <c r="O513" s="32273" t="n">
        <v>0.09031641293203682</v>
      </c>
      <c r="P513" s="34803" t="n">
        <v>-0.24298535693039858</v>
      </c>
      <c r="Q513" s="37271" t="n">
        <v>-0.022886215343069206</v>
      </c>
      <c r="R513" s="39739" t="n">
        <v>-0.020003598089570356</v>
      </c>
      <c r="S513" s="41972" t="n">
        <v>-0.17082013373169203</v>
      </c>
      <c r="T513" s="44203" t="n">
        <v>0.08379404082429605</v>
      </c>
      <c r="U513" s="46434" t="n">
        <v>-2.0385713834934522</v>
      </c>
      <c r="V513" s="48836" t="n">
        <v>-0.11461121864306456</v>
      </c>
      <c r="W513" s="51237" t="n">
        <v>0.10125923583064472</v>
      </c>
      <c r="X513" t="n" s="53638">
        <v>-1.1318594072223784</v>
      </c>
      <c r="Y513" t="n" s="55931">
        <v>0.8205361823319899</v>
      </c>
      <c r="Z513" t="n" s="58396">
        <v>0.6432626082134459</v>
      </c>
      <c r="AA513" t="n" s="60923">
        <v>0.0</v>
      </c>
      <c r="AB513" t="n" s="63453">
        <v>0.0</v>
      </c>
      <c r="AC513" t="n" s="65983">
        <v>0.10976149010187115</v>
      </c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</row>
    <row r="514" spans="1:23" x14ac:dyDescent="0.25">
      <c r="A514" s="116" t="str">
        <f>IF(ISBLANK(TBL_DATA[[#This Row],[Row.names]]), "",   DATE(YEAR(TBL_DATA[[#This Row],[Row.names]]), MONTH(TBL_DATA[[#This Row],[Row.names]]), DAY(TBL_DATA[[#This Row],[Row.names]])))</f>
        <v/>
      </c>
      <c r="B514" s="714" t="s">
        <v>659</v>
      </c>
      <c r="C514" s="3245" t="s">
        <v>3190</v>
      </c>
      <c r="D514" s="5776" t="n">
        <v>0.007947019867549754</v>
      </c>
      <c r="E514" s="8306" t="n">
        <v>-0.23696934652189838</v>
      </c>
      <c r="F514" s="10602" t="n">
        <v>-0.14989595306842562</v>
      </c>
      <c r="G514" s="12896" t="n">
        <v>0.5125317189269923</v>
      </c>
      <c r="H514" s="15190" t="n">
        <v>0.6757662364439385</v>
      </c>
      <c r="I514" s="17484" t="n">
        <v>0.004902502157070818</v>
      </c>
      <c r="J514" s="19949" t="n">
        <v>-0.11587851109112457</v>
      </c>
      <c r="K514" s="22413" t="n">
        <v>1.1170853726081433</v>
      </c>
      <c r="L514" s="24877" t="n">
        <v>0.41042701354473243</v>
      </c>
      <c r="M514" s="27341" t="n">
        <v>0.0066108524324165205</v>
      </c>
      <c r="N514" s="29806" t="n">
        <v>0.13667495674218583</v>
      </c>
      <c r="O514" s="32274" t="n">
        <v>0.09031641293203682</v>
      </c>
      <c r="P514" s="34804" t="n">
        <v>-0.23696934652189838</v>
      </c>
      <c r="Q514" s="37272" t="n">
        <v>-0.022934692696689383</v>
      </c>
      <c r="R514" s="39740" t="n">
        <v>-0.020040398426720174</v>
      </c>
      <c r="S514" s="41973" t="n">
        <v>-0.18210507482734506</v>
      </c>
      <c r="T514" s="44204" t="n">
        <v>0.08282400952215892</v>
      </c>
      <c r="U514" s="46435" t="n">
        <v>-2.1986990955638808</v>
      </c>
      <c r="V514" s="48837" t="n">
        <v>-0.11977740945763604</v>
      </c>
      <c r="W514" s="51238" t="n">
        <v>0.10079810473287712</v>
      </c>
      <c r="X514" t="n" s="53639">
        <v>-1.1882902935035888</v>
      </c>
      <c r="Y514" t="n" s="55932">
        <v>0.8220500206459083</v>
      </c>
      <c r="Z514" t="n" s="58397">
        <v>0.6406457785272079</v>
      </c>
      <c r="AA514" t="n" s="60924">
        <v>0.0</v>
      </c>
      <c r="AB514" t="n" s="63454">
        <v>0.0</v>
      </c>
      <c r="AC514" t="n" s="65984">
        <v>0.10781934554082846</v>
      </c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</row>
    <row r="515" spans="1:23" x14ac:dyDescent="0.25">
      <c r="A515" s="116" t="str">
        <f>IF(ISBLANK(TBL_DATA[[#This Row],[Row.names]]), "",   DATE(YEAR(TBL_DATA[[#This Row],[Row.names]]), MONTH(TBL_DATA[[#This Row],[Row.names]]), DAY(TBL_DATA[[#This Row],[Row.names]])))</f>
        <v/>
      </c>
      <c r="B515" s="715" t="s">
        <v>660</v>
      </c>
      <c r="C515" s="3246" t="s">
        <v>3191</v>
      </c>
      <c r="D515" s="5777" t="n">
        <v>0.003942181340341522</v>
      </c>
      <c r="E515" s="8307" t="n">
        <v>-0.23396134131764834</v>
      </c>
      <c r="F515" s="10603" t="n">
        <v>-0.08717173956003033</v>
      </c>
      <c r="G515" s="12897" t="n">
        <v>0.5195938362630699</v>
      </c>
      <c r="H515" s="15191" t="n">
        <v>0.7060376539517426</v>
      </c>
      <c r="I515" s="17485" t="n">
        <v>0.004621857691268243</v>
      </c>
      <c r="J515" s="19950" t="n">
        <v>-0.06240594116920628</v>
      </c>
      <c r="K515" s="22414" t="n">
        <v>1.147552974460627</v>
      </c>
      <c r="L515" s="24878" t="n">
        <v>0.4405763665880475</v>
      </c>
      <c r="M515" s="27342" t="n">
        <v>0.006375894491201538</v>
      </c>
      <c r="N515" s="29807" t="n">
        <v>0.1353228037309057</v>
      </c>
      <c r="O515" s="32275" t="n">
        <v>0.08789993028386738</v>
      </c>
      <c r="P515" s="34805" t="n">
        <v>-0.23396134131764834</v>
      </c>
      <c r="Q515" s="37273" t="n">
        <v>-0.022482210122485403</v>
      </c>
      <c r="R515" s="39741" t="n">
        <v>-0.019616549691559963</v>
      </c>
      <c r="S515" s="41974" t="n">
        <v>-0.16978564297520826</v>
      </c>
      <c r="T515" s="44205" t="n">
        <v>0.08301322255124513</v>
      </c>
      <c r="U515" s="46436" t="n">
        <v>-2.0452843264866316</v>
      </c>
      <c r="V515" s="48838" t="n">
        <v>-0.11806092661280243</v>
      </c>
      <c r="W515" s="51239" t="n">
        <v>0.10081033625159384</v>
      </c>
      <c r="X515" t="n" s="53640">
        <v>-1.1711192621970432</v>
      </c>
      <c r="Y515" t="n" s="55933">
        <v>0.8402604679215502</v>
      </c>
      <c r="Z515" t="n" s="58398">
        <v>0.6637592685515189</v>
      </c>
      <c r="AA515" t="n" s="60925">
        <v>0.0</v>
      </c>
      <c r="AB515" t="n" s="63455">
        <v>0.0</v>
      </c>
      <c r="AC515" t="n" s="65985">
        <v>0.10952988549064492</v>
      </c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</row>
    <row r="516" spans="1:23" x14ac:dyDescent="0.25">
      <c r="A516" s="116" t="str">
        <f>IF(ISBLANK(TBL_DATA[[#This Row],[Row.names]]), "",   DATE(YEAR(TBL_DATA[[#This Row],[Row.names]]), MONTH(TBL_DATA[[#This Row],[Row.names]]), DAY(TBL_DATA[[#This Row],[Row.names]])))</f>
        <v/>
      </c>
      <c r="B516" s="716" t="s">
        <v>661</v>
      </c>
      <c r="C516" s="3247" t="s">
        <v>3192</v>
      </c>
      <c r="D516" s="5778" t="n">
        <v>0.0</v>
      </c>
      <c r="E516" s="8308" t="n">
        <v>-0.23396134131764834</v>
      </c>
      <c r="F516" s="10604" t="n">
        <v>-0.08790560123997071</v>
      </c>
      <c r="G516" s="12898" t="n">
        <v>0.5209549905807237</v>
      </c>
      <c r="H516" s="15192" t="n">
        <v>0.7041358901931672</v>
      </c>
      <c r="I516" s="17486" t="n">
        <v>0.004622700275049228</v>
      </c>
      <c r="J516" s="19951" t="n">
        <v>-0.07732937623933767</v>
      </c>
      <c r="K516" s="22415" t="n">
        <v>1.1430453915836196</v>
      </c>
      <c r="L516" s="24879" t="n">
        <v>0.43895278581297764</v>
      </c>
      <c r="M516" s="27343" t="n">
        <v>0.00636574588564984</v>
      </c>
      <c r="N516" s="29808" t="n">
        <v>0.1349117771891495</v>
      </c>
      <c r="O516" s="32276" t="n">
        <v>0.08789993028386738</v>
      </c>
      <c r="P516" s="34806" t="n">
        <v>-0.23396134131764834</v>
      </c>
      <c r="Q516" s="37274" t="n">
        <v>-0.022496965350381513</v>
      </c>
      <c r="R516" s="39742" t="n">
        <v>-0.019640009014141497</v>
      </c>
      <c r="S516" s="41975" t="n">
        <v>-0.15158236771106082</v>
      </c>
      <c r="T516" s="44206" t="n">
        <v>0.08110749483038042</v>
      </c>
      <c r="U516" s="46437" t="n">
        <v>-1.8689070353863604</v>
      </c>
      <c r="V516" s="48839" t="n">
        <v>-0.11741295916507077</v>
      </c>
      <c r="W516" s="51240" t="n">
        <v>0.10079713027179556</v>
      </c>
      <c r="X516" t="n" s="53641">
        <v>-1.1648442653919935</v>
      </c>
      <c r="Y516" t="n" s="55934">
        <v>0.8391280535133879</v>
      </c>
      <c r="Z516" t="n" s="58399">
        <v>0.6625351204373829</v>
      </c>
      <c r="AA516" t="n" s="60926">
        <v>0.0</v>
      </c>
      <c r="AB516" t="n" s="63456">
        <v>0.0</v>
      </c>
      <c r="AC516" t="n" s="65986">
        <v>0.1066049289487231</v>
      </c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</row>
    <row r="517" spans="1:23" x14ac:dyDescent="0.25">
      <c r="A517" s="116" t="str">
        <f>IF(ISBLANK(TBL_DATA[[#This Row],[Row.names]]), "",   DATE(YEAR(TBL_DATA[[#This Row],[Row.names]]), MONTH(TBL_DATA[[#This Row],[Row.names]]), DAY(TBL_DATA[[#This Row],[Row.names]])))</f>
        <v/>
      </c>
      <c r="B517" s="717" t="s">
        <v>662</v>
      </c>
      <c r="C517" s="3248" t="s">
        <v>3193</v>
      </c>
      <c r="D517" s="5779" t="n">
        <v>0.010471204188481575</v>
      </c>
      <c r="E517" s="8309" t="n">
        <v>-0.22593999410631493</v>
      </c>
      <c r="F517" s="10605" t="n">
        <v>-0.03566753124024025</v>
      </c>
      <c r="G517" s="12899" t="n">
        <v>0.5149718127361845</v>
      </c>
      <c r="H517" s="15193" t="n">
        <v>0.7046539541502085</v>
      </c>
      <c r="I517" s="17487" t="n">
        <v>0.004543490080177371</v>
      </c>
      <c r="J517" s="19952" t="n">
        <v>0.002479861937570327</v>
      </c>
      <c r="K517" s="22416" t="n">
        <v>1.139359067553165</v>
      </c>
      <c r="L517" s="24880" t="n">
        <v>0.45211381147687457</v>
      </c>
      <c r="M517" s="27344" t="n">
        <v>0.006188268945091219</v>
      </c>
      <c r="N517" s="29809" t="n">
        <v>0.13271630265695847</v>
      </c>
      <c r="O517" s="32277" t="n">
        <v>0.08214187200634755</v>
      </c>
      <c r="P517" s="34807" t="n">
        <v>-0.22593999410631493</v>
      </c>
      <c r="Q517" s="37275" t="n">
        <v>-0.021716749481317136</v>
      </c>
      <c r="R517" s="39743" t="n">
        <v>-0.018906285564097017</v>
      </c>
      <c r="S517" s="41976" t="n">
        <v>-0.13800217275961602</v>
      </c>
      <c r="T517" s="44207" t="n">
        <v>0.08130373743018915</v>
      </c>
      <c r="U517" s="46438" t="n">
        <v>-1.6973656700359017</v>
      </c>
      <c r="V517" s="48840" t="n">
        <v>-0.11545370052801973</v>
      </c>
      <c r="W517" s="51241" t="n">
        <v>0.10094397292220836</v>
      </c>
      <c r="X517" t="n" s="53642">
        <v>-1.1437404055514357</v>
      </c>
      <c r="Y517" t="n" s="55935">
        <v>0.8394366885895614</v>
      </c>
      <c r="Z517" t="n" s="58400">
        <v>0.6723940894125071</v>
      </c>
      <c r="AA517" t="n" s="60927">
        <v>0.0</v>
      </c>
      <c r="AB517" t="n" s="63457">
        <v>0.0</v>
      </c>
      <c r="AC517" t="n" s="65987">
        <v>0.1022526312412574</v>
      </c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</row>
    <row r="518" spans="1:23" x14ac:dyDescent="0.25">
      <c r="A518" s="116" t="str">
        <f>IF(ISBLANK(TBL_DATA[[#This Row],[Row.names]]), "",   DATE(YEAR(TBL_DATA[[#This Row],[Row.names]]), MONTH(TBL_DATA[[#This Row],[Row.names]]), DAY(TBL_DATA[[#This Row],[Row.names]])))</f>
        <v/>
      </c>
      <c r="B518" s="718" t="s">
        <v>663</v>
      </c>
      <c r="C518" s="3249" t="s">
        <v>3194</v>
      </c>
      <c r="D518" s="5780" t="n">
        <v>-0.007772020725388518</v>
      </c>
      <c r="E518" s="8310" t="n">
        <v>-0.23195600451481502</v>
      </c>
      <c r="F518" s="10606" t="n">
        <v>-0.035675597876741905</v>
      </c>
      <c r="G518" s="12900" t="n">
        <v>0.5146997089438304</v>
      </c>
      <c r="H518" s="15194" t="n">
        <v>0.7043811970486165</v>
      </c>
      <c r="I518" s="17488" t="n">
        <v>0.004544073177045316</v>
      </c>
      <c r="J518" s="19953" t="n">
        <v>-0.012403090443581233</v>
      </c>
      <c r="K518" s="22417" t="n">
        <v>1.1141499900876617</v>
      </c>
      <c r="L518" s="24881" t="n">
        <v>0.4339727090900443</v>
      </c>
      <c r="M518" s="27345" t="n">
        <v>0.006287789224217659</v>
      </c>
      <c r="N518" s="29810" t="n">
        <v>0.1326720867116412</v>
      </c>
      <c r="O518" s="32278" t="n">
        <v>0.08207486742133517</v>
      </c>
      <c r="P518" s="34808" t="n">
        <v>-0.23195600451481502</v>
      </c>
      <c r="Q518" s="37276" t="n">
        <v>-0.021706607334679873</v>
      </c>
      <c r="R518" s="39744" t="n">
        <v>-0.018897079755470926</v>
      </c>
      <c r="S518" s="41977" t="n">
        <v>-0.1571845713810105</v>
      </c>
      <c r="T518" s="44208" t="n">
        <v>0.08193726002991508</v>
      </c>
      <c r="U518" s="46439" t="n">
        <v>-1.918352789971532</v>
      </c>
      <c r="V518" s="48841" t="n">
        <v>-0.1276952165122469</v>
      </c>
      <c r="W518" s="51242" t="n">
        <v>0.10198847273347098</v>
      </c>
      <c r="X518" t="n" s="53643">
        <v>-1.2520553851802056</v>
      </c>
      <c r="Y518" t="n" s="55936">
        <v>0.8392742084972088</v>
      </c>
      <c r="Z518" t="n" s="58401">
        <v>0.6587660503471958</v>
      </c>
      <c r="AA518" t="n" s="60928">
        <v>0.0</v>
      </c>
      <c r="AB518" t="n" s="63458">
        <v>0.0</v>
      </c>
      <c r="AC518" t="n" s="65988">
        <v>0.10893678533299075</v>
      </c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</row>
    <row r="519" spans="1:23" x14ac:dyDescent="0.25">
      <c r="A519" s="116" t="str">
        <f>IF(ISBLANK(TBL_DATA[[#This Row],[Row.names]]), "",   DATE(YEAR(TBL_DATA[[#This Row],[Row.names]]), MONTH(TBL_DATA[[#This Row],[Row.names]]), DAY(TBL_DATA[[#This Row],[Row.names]])))</f>
        <v/>
      </c>
      <c r="B519" s="719" t="s">
        <v>664</v>
      </c>
      <c r="C519" s="3250" t="s">
        <v>3195</v>
      </c>
      <c r="D519" s="5781" t="n">
        <v>0.0026109660574411553</v>
      </c>
      <c r="E519" s="8311" t="n">
        <v>-0.2299506677119817</v>
      </c>
      <c r="F519" s="10607" t="n">
        <v>-0.00786268495435316</v>
      </c>
      <c r="G519" s="12901" t="n">
        <v>0.5138924140155667</v>
      </c>
      <c r="H519" s="15195" t="n">
        <v>0.706680709057307</v>
      </c>
      <c r="I519" s="17489" t="n">
        <v>0.004511227360954148</v>
      </c>
      <c r="J519" s="19954" t="n">
        <v>0.05439034467176507</v>
      </c>
      <c r="K519" s="22418" t="n">
        <v>1.150764249641111</v>
      </c>
      <c r="L519" s="24882" t="n">
        <v>0.45844368166208316</v>
      </c>
      <c r="M519" s="27346" t="n">
        <v>0.006129798745596946</v>
      </c>
      <c r="N519" s="29811" t="n">
        <v>0.13222837865211062</v>
      </c>
      <c r="O519" s="32279" t="n">
        <v>0.08137691361282488</v>
      </c>
      <c r="P519" s="34809" t="n">
        <v>-0.2299506677119817</v>
      </c>
      <c r="Q519" s="37277" t="n">
        <v>-0.021506492566128695</v>
      </c>
      <c r="R519" s="39745" t="n">
        <v>-0.01870636116106057</v>
      </c>
      <c r="S519" s="41978" t="n">
        <v>-0.1584248812991269</v>
      </c>
      <c r="T519" s="44209" t="n">
        <v>0.08188105954644738</v>
      </c>
      <c r="U519" s="46440" t="n">
        <v>-1.9348171869864448</v>
      </c>
      <c r="V519" s="48842" t="n">
        <v>-0.12410992295899625</v>
      </c>
      <c r="W519" s="51243" t="n">
        <v>0.10218320264176171</v>
      </c>
      <c r="X519" t="n" s="53644">
        <v>-1.2145824338086777</v>
      </c>
      <c r="Y519" t="n" s="55937">
        <v>0.840643033074864</v>
      </c>
      <c r="Z519" t="n" s="58402">
        <v>0.6770846931234549</v>
      </c>
      <c r="AA519" t="n" s="60929">
        <v>0.0</v>
      </c>
      <c r="AB519" t="n" s="63459">
        <v>0.0</v>
      </c>
      <c r="AC519" t="n" s="65989">
        <v>0.11003618052280927</v>
      </c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</row>
    <row r="520" spans="1:23" x14ac:dyDescent="0.25">
      <c r="A520" s="116" t="str">
        <f>IF(ISBLANK(TBL_DATA[[#This Row],[Row.names]]), "",   DATE(YEAR(TBL_DATA[[#This Row],[Row.names]]), MONTH(TBL_DATA[[#This Row],[Row.names]]), DAY(TBL_DATA[[#This Row],[Row.names]])))</f>
        <v/>
      </c>
      <c r="B520" s="720" t="s">
        <v>665</v>
      </c>
      <c r="C520" s="3251" t="s">
        <v>3196</v>
      </c>
      <c r="D520" s="5782" t="n">
        <v>0.00390625</v>
      </c>
      <c r="E520" s="8312" t="n">
        <v>-0.22694266250773165</v>
      </c>
      <c r="F520" s="10608" t="n">
        <v>0.013924778062807786</v>
      </c>
      <c r="G520" s="12902" t="n">
        <v>0.5038344659229818</v>
      </c>
      <c r="H520" s="15196" t="n">
        <v>0.6894462003778109</v>
      </c>
      <c r="I520" s="17490" t="n">
        <v>0.0046172056428699405</v>
      </c>
      <c r="J520" s="19955" t="n">
        <v>0.05583713432103066</v>
      </c>
      <c r="K520" s="22419" t="n">
        <v>1.138985951527811</v>
      </c>
      <c r="L520" s="24883" t="n">
        <v>0.45227486970816166</v>
      </c>
      <c r="M520" s="27347" t="n">
        <v>0.006131858547927532</v>
      </c>
      <c r="N520" s="29812" t="n">
        <v>0.13152583406771248</v>
      </c>
      <c r="O520" s="32280" t="n">
        <v>0.08137691361282488</v>
      </c>
      <c r="P520" s="34810" t="n">
        <v>-0.22694266250773165</v>
      </c>
      <c r="Q520" s="37278" t="n">
        <v>-0.021455312722331702</v>
      </c>
      <c r="R520" s="39746" t="n">
        <v>-0.018670058737483702</v>
      </c>
      <c r="S520" s="41979" t="n">
        <v>-0.13763164729110133</v>
      </c>
      <c r="T520" s="44210" t="n">
        <v>0.08299089616928239</v>
      </c>
      <c r="U520" s="46441" t="n">
        <v>-1.658394518482658</v>
      </c>
      <c r="V520" s="48843" t="n">
        <v>-0.12545596920442015</v>
      </c>
      <c r="W520" s="51244" t="n">
        <v>0.10208203405471636</v>
      </c>
      <c r="X520" t="n" s="53645">
        <v>-1.228972074921384</v>
      </c>
      <c r="Y520" t="n" s="55938">
        <v>0.8303289711781776</v>
      </c>
      <c r="Z520" t="n" s="58403">
        <v>0.6725138435067056</v>
      </c>
      <c r="AA520" t="n" s="60930">
        <v>0.0</v>
      </c>
      <c r="AB520" t="n" s="63460">
        <v>0.0</v>
      </c>
      <c r="AC520" t="n" s="65990">
        <v>0.10623678031572427</v>
      </c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</row>
    <row r="521" spans="1:23" x14ac:dyDescent="0.25">
      <c r="A521" s="116" t="str">
        <f>IF(ISBLANK(TBL_DATA[[#This Row],[Row.names]]), "",   DATE(YEAR(TBL_DATA[[#This Row],[Row.names]]), MONTH(TBL_DATA[[#This Row],[Row.names]]), DAY(TBL_DATA[[#This Row],[Row.names]])))</f>
        <v/>
      </c>
      <c r="B521" s="721" t="s">
        <v>666</v>
      </c>
      <c r="C521" s="3252" t="s">
        <v>3197</v>
      </c>
      <c r="D521" s="5783" t="n">
        <v>-0.006485084306095956</v>
      </c>
      <c r="E521" s="8313" t="n">
        <v>-0.23195600451481502</v>
      </c>
      <c r="F521" s="10609" t="n">
        <v>0.022226138576866505</v>
      </c>
      <c r="G521" s="12903" t="n">
        <v>0.501206200111224</v>
      </c>
      <c r="H521" s="15197" t="n">
        <v>0.6888015229343277</v>
      </c>
      <c r="I521" s="17491" t="n">
        <v>0.004620678067948511</v>
      </c>
      <c r="J521" s="19956" t="n">
        <v>0.058674824435804185</v>
      </c>
      <c r="K521" s="22420" t="n">
        <v>1.1414396663534374</v>
      </c>
      <c r="L521" s="24884" t="n">
        <v>0.4543976672483879</v>
      </c>
      <c r="M521" s="27348" t="n">
        <v>0.006118219996976733</v>
      </c>
      <c r="N521" s="29813" t="n">
        <v>0.13148834233630127</v>
      </c>
      <c r="O521" s="32281" t="n">
        <v>0.08132110853160322</v>
      </c>
      <c r="P521" s="34811" t="n">
        <v>-0.23195600451481502</v>
      </c>
      <c r="Q521" s="37279" t="n">
        <v>-0.02144632693655817</v>
      </c>
      <c r="R521" s="39747" t="n">
        <v>-0.01866186689455077</v>
      </c>
      <c r="S521" s="41980" t="n">
        <v>-0.11713596543420868</v>
      </c>
      <c r="T521" s="44211" t="n">
        <v>0.08218794127430447</v>
      </c>
      <c r="U521" s="46442" t="n">
        <v>-1.4252208245886613</v>
      </c>
      <c r="V521" s="48844" t="n">
        <v>-0.1306114858059545</v>
      </c>
      <c r="W521" s="51245" t="n">
        <v>0.10235966471616759</v>
      </c>
      <c r="X521" t="n" s="53646">
        <v>-1.27600540865512</v>
      </c>
      <c r="Y521" t="n" s="55939">
        <v>0.8299406743462618</v>
      </c>
      <c r="Z521" t="n" s="58404">
        <v>0.6740902515601215</v>
      </c>
      <c r="AA521" t="n" s="60931">
        <v>0.0</v>
      </c>
      <c r="AB521" t="n" s="63461">
        <v>0.0</v>
      </c>
      <c r="AC521" t="n" s="65991">
        <v>0.10346544461530825</v>
      </c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</row>
    <row r="522" spans="1:23" x14ac:dyDescent="0.25">
      <c r="A522" s="116" t="str">
        <f>IF(ISBLANK(TBL_DATA[[#This Row],[Row.names]]), "",   DATE(YEAR(TBL_DATA[[#This Row],[Row.names]]), MONTH(TBL_DATA[[#This Row],[Row.names]]), DAY(TBL_DATA[[#This Row],[Row.names]])))</f>
        <v/>
      </c>
      <c r="B522" s="722" t="s">
        <v>667</v>
      </c>
      <c r="C522" s="3253" t="s">
        <v>3198</v>
      </c>
      <c r="D522" s="5784" t="n">
        <v>0.005221932114882533</v>
      </c>
      <c r="E522" s="8314" t="n">
        <v>-0.22794533090914826</v>
      </c>
      <c r="F522" s="10610" t="n">
        <v>0.0216069816950184</v>
      </c>
      <c r="G522" s="12904" t="n">
        <v>0.4994015954545977</v>
      </c>
      <c r="H522" s="15198" t="n">
        <v>0.6866400346177395</v>
      </c>
      <c r="I522" s="17492" t="n">
        <v>0.004617589644918643</v>
      </c>
      <c r="J522" s="19957" t="n">
        <v>0.05109021266197877</v>
      </c>
      <c r="K522" s="22421" t="n">
        <v>1.138291645043573</v>
      </c>
      <c r="L522" s="24885" t="n">
        <v>0.456070001299749</v>
      </c>
      <c r="M522" s="27349" t="n">
        <v>0.006083662122816075</v>
      </c>
      <c r="N522" s="29814" t="n">
        <v>0.1309464866482867</v>
      </c>
      <c r="O522" s="32282" t="n">
        <v>0.08132110853160322</v>
      </c>
      <c r="P522" s="34812" t="n">
        <v>-0.22794533090914826</v>
      </c>
      <c r="Q522" s="37280" t="n">
        <v>-0.021400855410765744</v>
      </c>
      <c r="R522" s="39748" t="n">
        <v>-0.018627869964034267</v>
      </c>
      <c r="S522" s="41981" t="n">
        <v>-0.11045781105072039</v>
      </c>
      <c r="T522" s="44212" t="n">
        <v>0.08239361805964561</v>
      </c>
      <c r="U522" s="46443" t="n">
        <v>-1.3406112469871005</v>
      </c>
      <c r="V522" s="48845" t="n">
        <v>-0.12654941657485386</v>
      </c>
      <c r="W522" s="51246" t="n">
        <v>0.10263098302552207</v>
      </c>
      <c r="X522" t="n" s="53647">
        <v>-1.233052757015723</v>
      </c>
      <c r="Y522" t="n" s="55940">
        <v>0.8286374566828002</v>
      </c>
      <c r="Z522" t="n" s="58405">
        <v>0.675329550145519</v>
      </c>
      <c r="AA522" t="n" s="60932">
        <v>0.0</v>
      </c>
      <c r="AB522" t="n" s="63462">
        <v>0.0</v>
      </c>
      <c r="AC522" t="n" s="65992">
        <v>0.10331269460393148</v>
      </c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</row>
    <row r="523" spans="1:23" x14ac:dyDescent="0.25">
      <c r="A523" s="116" t="str">
        <f>IF(ISBLANK(TBL_DATA[[#This Row],[Row.names]]), "",   DATE(YEAR(TBL_DATA[[#This Row],[Row.names]]), MONTH(TBL_DATA[[#This Row],[Row.names]]), DAY(TBL_DATA[[#This Row],[Row.names]])))</f>
        <v/>
      </c>
      <c r="B523" s="723" t="s">
        <v>668</v>
      </c>
      <c r="C523" s="3254" t="s">
        <v>3199</v>
      </c>
      <c r="D523" s="5785" t="n">
        <v>-0.003896103896103953</v>
      </c>
      <c r="E523" s="8315" t="n">
        <v>-0.2309533361133984</v>
      </c>
      <c r="F523" s="10611" t="n">
        <v>0.03390293791889043</v>
      </c>
      <c r="G523" s="12905" t="n">
        <v>0.496788123884606</v>
      </c>
      <c r="H523" s="15199" t="n">
        <v>0.6834395012918465</v>
      </c>
      <c r="I523" s="17493" t="n">
        <v>0.004628900123384797</v>
      </c>
      <c r="J523" s="19958" t="n">
        <v>0.03165349170926479</v>
      </c>
      <c r="K523" s="22422" t="n">
        <v>1.136548291678309</v>
      </c>
      <c r="L523" s="24886" t="n">
        <v>0.44940604359107633</v>
      </c>
      <c r="M523" s="27350" t="n">
        <v>0.00610471185001137</v>
      </c>
      <c r="N523" s="29815" t="n">
        <v>0.13060196759528497</v>
      </c>
      <c r="O523" s="32283" t="n">
        <v>0.08169358111311889</v>
      </c>
      <c r="P523" s="34813" t="n">
        <v>-0.2309533361133984</v>
      </c>
      <c r="Q523" s="37281" t="n">
        <v>-0.02151085566172323</v>
      </c>
      <c r="R523" s="39749" t="n">
        <v>-0.01874516591527779</v>
      </c>
      <c r="S523" s="41982" t="n">
        <v>-0.10713145956284642</v>
      </c>
      <c r="T523" s="44213" t="n">
        <v>0.08253361271411219</v>
      </c>
      <c r="U523" s="46444" t="n">
        <v>-1.2980342922093886</v>
      </c>
      <c r="V523" s="48846" t="n">
        <v>-0.14281724481158042</v>
      </c>
      <c r="W523" s="51247" t="n">
        <v>0.10239073401088523</v>
      </c>
      <c r="X523" t="n" s="53648">
        <v>-1.3948258716105837</v>
      </c>
      <c r="Y523" t="n" s="55941">
        <v>0.8267039985943254</v>
      </c>
      <c r="Z523" t="n" s="58406">
        <v>0.670377538101536</v>
      </c>
      <c r="AA523" t="n" s="60933">
        <v>0.0</v>
      </c>
      <c r="AB523" t="n" s="63463">
        <v>0.0</v>
      </c>
      <c r="AC523" t="n" s="65993">
        <v>0.10192251558368974</v>
      </c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</row>
    <row r="524" spans="1:23" x14ac:dyDescent="0.25">
      <c r="A524" s="116" t="str">
        <f>IF(ISBLANK(TBL_DATA[[#This Row],[Row.names]]), "",   DATE(YEAR(TBL_DATA[[#This Row],[Row.names]]), MONTH(TBL_DATA[[#This Row],[Row.names]]), DAY(TBL_DATA[[#This Row],[Row.names]])))</f>
        <v/>
      </c>
      <c r="B524" s="724" t="s">
        <v>669</v>
      </c>
      <c r="C524" s="3255" t="s">
        <v>3200</v>
      </c>
      <c r="D524" s="5786" t="n">
        <v>-0.0013037809647978849</v>
      </c>
      <c r="E524" s="8316" t="n">
        <v>-0.23195600451481502</v>
      </c>
      <c r="F524" s="10612" t="n">
        <v>0.012667129819035061</v>
      </c>
      <c r="G524" s="12906" t="n">
        <v>0.4938003192794725</v>
      </c>
      <c r="H524" s="15200" t="n">
        <v>0.6771063450101968</v>
      </c>
      <c r="I524" s="17494" t="n">
        <v>0.004668340096721647</v>
      </c>
      <c r="J524" s="19959" t="n">
        <v>0.036844969144982365</v>
      </c>
      <c r="K524" s="22423" t="n">
        <v>1.1315498020852763</v>
      </c>
      <c r="L524" s="24887" t="n">
        <v>0.4471011139239671</v>
      </c>
      <c r="M524" s="27351" t="n">
        <v>0.006108795539669685</v>
      </c>
      <c r="N524" s="29816" t="n">
        <v>0.13041663864494668</v>
      </c>
      <c r="O524" s="32284" t="n">
        <v>0.08173518565649933</v>
      </c>
      <c r="P524" s="34814" t="n">
        <v>-0.23195600451481502</v>
      </c>
      <c r="Q524" s="37282" t="n">
        <v>-0.021563588102976317</v>
      </c>
      <c r="R524" s="39750" t="n">
        <v>-0.01880182297104556</v>
      </c>
      <c r="S524" s="41983" t="n">
        <v>-0.12542620331002086</v>
      </c>
      <c r="T524" s="44214" t="n">
        <v>0.08241300699381851</v>
      </c>
      <c r="U524" s="46445" t="n">
        <v>-1.5219224232338544</v>
      </c>
      <c r="V524" s="48847" t="n">
        <v>-0.15275879771076628</v>
      </c>
      <c r="W524" s="51248" t="n">
        <v>0.10167608983865918</v>
      </c>
      <c r="X524" t="n" s="53649">
        <v>-1.5024062978146164</v>
      </c>
      <c r="Y524" t="n" s="55942">
        <v>0.8228647185353111</v>
      </c>
      <c r="Z524" t="n" s="58407">
        <v>0.6686562000938651</v>
      </c>
      <c r="AA524" t="n" s="60934">
        <v>0.0</v>
      </c>
      <c r="AB524" t="n" s="63464">
        <v>0.0</v>
      </c>
      <c r="AC524" t="n" s="65994">
        <v>0.09924409369545739</v>
      </c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</row>
    <row r="525" spans="1:23" x14ac:dyDescent="0.25">
      <c r="A525" s="116" t="str">
        <f>IF(ISBLANK(TBL_DATA[[#This Row],[Row.names]]), "",   DATE(YEAR(TBL_DATA[[#This Row],[Row.names]]), MONTH(TBL_DATA[[#This Row],[Row.names]]), DAY(TBL_DATA[[#This Row],[Row.names]])))</f>
        <v/>
      </c>
      <c r="B525" s="725" t="s">
        <v>670</v>
      </c>
      <c r="C525" s="3256" t="s">
        <v>3201</v>
      </c>
      <c r="D525" s="5787" t="n">
        <v>0.007832898172323688</v>
      </c>
      <c r="E525" s="8317" t="n">
        <v>-0.22593999410631493</v>
      </c>
      <c r="F525" s="10613" t="n">
        <v>0.05685943570828056</v>
      </c>
      <c r="G525" s="12907" t="n">
        <v>0.4952848564612866</v>
      </c>
      <c r="H525" s="15201" t="n">
        <v>0.6776845336887507</v>
      </c>
      <c r="I525" s="17495" t="n">
        <v>0.004679067078739765</v>
      </c>
      <c r="J525" s="19960" t="n">
        <v>0.05458679132715516</v>
      </c>
      <c r="K525" s="22424" t="n">
        <v>1.1351408476682183</v>
      </c>
      <c r="L525" s="24888" t="n">
        <v>0.44990800075767057</v>
      </c>
      <c r="M525" s="27352" t="n">
        <v>0.0061127461761737835</v>
      </c>
      <c r="N525" s="29817" t="n">
        <v>0.13083350277688827</v>
      </c>
      <c r="O525" s="32285" t="n">
        <v>0.08105453257037937</v>
      </c>
      <c r="P525" s="34815" t="n">
        <v>-0.22593999410631493</v>
      </c>
      <c r="Q525" s="37283" t="n">
        <v>-0.02142514496213996</v>
      </c>
      <c r="R525" s="39751" t="n">
        <v>-0.018654552115921277</v>
      </c>
      <c r="S525" s="41984" t="n">
        <v>-0.12170124759305079</v>
      </c>
      <c r="T525" s="44215" t="n">
        <v>0.08266981914837991</v>
      </c>
      <c r="U525" s="46446" t="n">
        <v>-1.4721363714926643</v>
      </c>
      <c r="V525" s="48848" t="n">
        <v>-0.14201911687489854</v>
      </c>
      <c r="W525" s="51249" t="n">
        <v>0.10161497502523525</v>
      </c>
      <c r="X525" t="n" s="53650">
        <v>-1.3976199555196391</v>
      </c>
      <c r="Y525" t="n" s="55943">
        <v>0.8232159702585651</v>
      </c>
      <c r="Z525" t="n" s="58408">
        <v>0.6707518175582311</v>
      </c>
      <c r="AA525" t="n" s="60935">
        <v>0.0</v>
      </c>
      <c r="AB525" t="n" s="63465">
        <v>0.0</v>
      </c>
      <c r="AC525" t="n" s="65995">
        <v>0.09534780490136543</v>
      </c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</row>
    <row r="526" spans="1:23" x14ac:dyDescent="0.25">
      <c r="A526" s="116" t="str">
        <f>IF(ISBLANK(TBL_DATA[[#This Row],[Row.names]]), "",   DATE(YEAR(TBL_DATA[[#This Row],[Row.names]]), MONTH(TBL_DATA[[#This Row],[Row.names]]), DAY(TBL_DATA[[#This Row],[Row.names]])))</f>
        <v/>
      </c>
      <c r="B526" s="726" t="s">
        <v>671</v>
      </c>
      <c r="C526" s="3257" t="s">
        <v>3202</v>
      </c>
      <c r="D526" s="5788" t="n">
        <v>0.007772020725388629</v>
      </c>
      <c r="E526" s="8318" t="n">
        <v>-0.21992398369781485</v>
      </c>
      <c r="F526" s="10614" t="n">
        <v>0.07646035032788445</v>
      </c>
      <c r="G526" s="12908" t="n">
        <v>0.4974994044425329</v>
      </c>
      <c r="H526" s="15202" t="n">
        <v>0.6748179561773896</v>
      </c>
      <c r="I526" s="17496" t="n">
        <v>0.004718694731701068</v>
      </c>
      <c r="J526" s="19961" t="n">
        <v>0.10462816178161027</v>
      </c>
      <c r="K526" s="22425" t="n">
        <v>1.1378325488903298</v>
      </c>
      <c r="L526" s="24889" t="n">
        <v>0.4484585869189664</v>
      </c>
      <c r="M526" s="27353" t="n">
        <v>0.0061453647906888915</v>
      </c>
      <c r="N526" s="29818" t="n">
        <v>0.13135870989695647</v>
      </c>
      <c r="O526" s="32286" t="n">
        <v>0.08066504256477176</v>
      </c>
      <c r="P526" s="34816" t="n">
        <v>-0.21992398369781485</v>
      </c>
      <c r="Q526" s="37284" t="n">
        <v>-0.02132626721642426</v>
      </c>
      <c r="R526" s="39752" t="n">
        <v>-0.018544552332969248</v>
      </c>
      <c r="S526" s="41985" t="n">
        <v>-0.091613293569905</v>
      </c>
      <c r="T526" s="44216" t="n">
        <v>0.0812887694676371</v>
      </c>
      <c r="U526" s="46447" t="n">
        <v>-1.127010461222178</v>
      </c>
      <c r="V526" s="48849" t="n">
        <v>-0.12250936856634431</v>
      </c>
      <c r="W526" s="51250" t="n">
        <v>0.10206519035123471</v>
      </c>
      <c r="X526" t="n" s="53651">
        <v>-1.2003051005416783</v>
      </c>
      <c r="Y526" t="n" s="55944">
        <v>0.8214730404446573</v>
      </c>
      <c r="Z526" t="n" s="58409">
        <v>0.6696705062334509</v>
      </c>
      <c r="AA526" t="n" s="60936">
        <v>0.0</v>
      </c>
      <c r="AB526" t="n" s="63466">
        <v>0.0</v>
      </c>
      <c r="AC526" t="n" s="65996">
        <v>0.0981273670579366</v>
      </c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</row>
    <row r="527" spans="1:23" x14ac:dyDescent="0.25">
      <c r="A527" s="116" t="str">
        <f>IF(ISBLANK(TBL_DATA[[#This Row],[Row.names]]), "",   DATE(YEAR(TBL_DATA[[#This Row],[Row.names]]), MONTH(TBL_DATA[[#This Row],[Row.names]]), DAY(TBL_DATA[[#This Row],[Row.names]])))</f>
        <v/>
      </c>
      <c r="B527" s="727" t="s">
        <v>672</v>
      </c>
      <c r="C527" s="3258" t="s">
        <v>3203</v>
      </c>
      <c r="D527" s="5789" t="n">
        <v>0.007712082262210762</v>
      </c>
      <c r="E527" s="8319" t="n">
        <v>-0.21390797328931466</v>
      </c>
      <c r="F527" s="10615" t="n">
        <v>0.07908797499578402</v>
      </c>
      <c r="G527" s="12909" t="n">
        <v>0.5113341844466012</v>
      </c>
      <c r="H527" s="15203" t="n">
        <v>0.6692674568932999</v>
      </c>
      <c r="I527" s="17497" t="n">
        <v>0.004744631736762431</v>
      </c>
      <c r="J527" s="19962" t="n">
        <v>0.11807018989652107</v>
      </c>
      <c r="K527" s="22426" t="n">
        <v>1.1542575622542925</v>
      </c>
      <c r="L527" s="24890" t="n">
        <v>0.44017726537545876</v>
      </c>
      <c r="M527" s="27354" t="n">
        <v>0.006172900973853876</v>
      </c>
      <c r="N527" s="29819" t="n">
        <v>0.13096773439805928</v>
      </c>
      <c r="O527" s="32287" t="n">
        <v>0.07907518491401913</v>
      </c>
      <c r="P527" s="34817" t="n">
        <v>-0.21390797328931466</v>
      </c>
      <c r="Q527" s="37285" t="n">
        <v>-0.02101225611190575</v>
      </c>
      <c r="R527" s="39753" t="n">
        <v>-0.018238820712660055</v>
      </c>
      <c r="S527" s="41986" t="n">
        <v>-0.06847705375144186</v>
      </c>
      <c r="T527" s="44217" t="n">
        <v>0.08157039069534554</v>
      </c>
      <c r="U527" s="46448" t="n">
        <v>-0.8394841947882102</v>
      </c>
      <c r="V527" s="48850" t="n">
        <v>-0.1046654834359384</v>
      </c>
      <c r="W527" s="51251" t="n">
        <v>0.10213490630490242</v>
      </c>
      <c r="X527" t="n" s="53652">
        <v>-1.0247768096392185</v>
      </c>
      <c r="Y527" t="n" s="55945">
        <v>0.8180876828881486</v>
      </c>
      <c r="Z527" t="n" s="58410">
        <v>0.6634585634200969</v>
      </c>
      <c r="AA527" t="n" s="60937">
        <v>0.0</v>
      </c>
      <c r="AB527" t="n" s="63467">
        <v>0.0</v>
      </c>
      <c r="AC527" t="n" s="65997">
        <v>0.10052046992924026</v>
      </c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</row>
    <row r="528" spans="1:23" x14ac:dyDescent="0.25">
      <c r="A528" s="116" t="str">
        <f>IF(ISBLANK(TBL_DATA[[#This Row],[Row.names]]), "",   DATE(YEAR(TBL_DATA[[#This Row],[Row.names]]), MONTH(TBL_DATA[[#This Row],[Row.names]]), DAY(TBL_DATA[[#This Row],[Row.names]])))</f>
        <v/>
      </c>
      <c r="B528" s="728" t="s">
        <v>673</v>
      </c>
      <c r="C528" s="3259" t="s">
        <v>3204</v>
      </c>
      <c r="D528" s="5790" t="n">
        <v>-0.011479591836734637</v>
      </c>
      <c r="E528" s="8320" t="n">
        <v>-0.2229319889020649</v>
      </c>
      <c r="F528" s="10616" t="n">
        <v>0.06982587862116119</v>
      </c>
      <c r="G528" s="12910" t="n">
        <v>0.5178577530141054</v>
      </c>
      <c r="H528" s="15204" t="n">
        <v>0.6743945246247997</v>
      </c>
      <c r="I528" s="17498" t="n">
        <v>0.004777873777139159</v>
      </c>
      <c r="J528" s="19963" t="n">
        <v>0.0813496348825673</v>
      </c>
      <c r="K528" s="22427" t="n">
        <v>1.1514451489587598</v>
      </c>
      <c r="L528" s="24891" t="n">
        <v>0.42510240586805587</v>
      </c>
      <c r="M528" s="27355" t="n">
        <v>0.006348689221637332</v>
      </c>
      <c r="N528" s="29820" t="n">
        <v>0.13291962060439547</v>
      </c>
      <c r="O528" s="32288" t="n">
        <v>0.08194811709656362</v>
      </c>
      <c r="P528" s="34818" t="n">
        <v>-0.2229319889020649</v>
      </c>
      <c r="Q528" s="37286" t="n">
        <v>-0.0214558210210841</v>
      </c>
      <c r="R528" s="39754" t="n">
        <v>-0.01864105154574071</v>
      </c>
      <c r="S528" s="41987" t="n">
        <v>-0.08663052043304809</v>
      </c>
      <c r="T528" s="44218" t="n">
        <v>0.0816036229884352</v>
      </c>
      <c r="U528" s="46449" t="n">
        <v>-1.0616014002874026</v>
      </c>
      <c r="V528" s="48851" t="n">
        <v>-0.12728481127724034</v>
      </c>
      <c r="W528" s="51252" t="n">
        <v>0.10343800310864228</v>
      </c>
      <c r="X528" t="n" s="53653">
        <v>-1.2305420392111732</v>
      </c>
      <c r="Y528" t="n" s="55946">
        <v>0.8212152730099457</v>
      </c>
      <c r="Z528" t="n" s="58411">
        <v>0.6519987775050318</v>
      </c>
      <c r="AA528" t="n" s="60938">
        <v>0.0</v>
      </c>
      <c r="AB528" t="n" s="63468">
        <v>0.0</v>
      </c>
      <c r="AC528" t="n" s="65998">
        <v>0.102580671171588</v>
      </c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</row>
    <row r="529" spans="1:23" x14ac:dyDescent="0.25">
      <c r="A529" s="116" t="str">
        <f>IF(ISBLANK(TBL_DATA[[#This Row],[Row.names]]), "",   DATE(YEAR(TBL_DATA[[#This Row],[Row.names]]), MONTH(TBL_DATA[[#This Row],[Row.names]]), DAY(TBL_DATA[[#This Row],[Row.names]])))</f>
        <v/>
      </c>
      <c r="B529" s="729" t="s">
        <v>674</v>
      </c>
      <c r="C529" s="3260" t="s">
        <v>3205</v>
      </c>
      <c r="D529" s="5791" t="n">
        <v>0.001290322580645098</v>
      </c>
      <c r="E529" s="8321" t="n">
        <v>-0.22192932050064818</v>
      </c>
      <c r="F529" s="10617" t="n">
        <v>0.0987833083005425</v>
      </c>
      <c r="G529" s="12911" t="n">
        <v>0.5145136348325743</v>
      </c>
      <c r="H529" s="15205" t="n">
        <v>0.6706668394734787</v>
      </c>
      <c r="I529" s="17499" t="n">
        <v>0.004792798421845758</v>
      </c>
      <c r="J529" s="19964" t="n">
        <v>0.0942949662673056</v>
      </c>
      <c r="K529" s="22428" t="n">
        <v>1.14760690967537</v>
      </c>
      <c r="L529" s="24892" t="n">
        <v>0.42194603989672813</v>
      </c>
      <c r="M529" s="27356" t="n">
        <v>0.006349735324010192</v>
      </c>
      <c r="N529" s="29821" t="n">
        <v>0.13257807319753548</v>
      </c>
      <c r="O529" s="32289" t="n">
        <v>0.08155033706415127</v>
      </c>
      <c r="P529" s="34819" t="n">
        <v>-0.22192932050064818</v>
      </c>
      <c r="Q529" s="37287" t="n">
        <v>-0.021314449218855693</v>
      </c>
      <c r="R529" s="39755" t="n">
        <v>-0.018506912514797993</v>
      </c>
      <c r="S529" s="41988" t="n">
        <v>-0.0765407689076315</v>
      </c>
      <c r="T529" s="44219" t="n">
        <v>0.0819026115710543</v>
      </c>
      <c r="U529" s="46450" t="n">
        <v>-0.9345339231488223</v>
      </c>
      <c r="V529" s="48852" t="n">
        <v>-0.12129920846857045</v>
      </c>
      <c r="W529" s="51253" t="n">
        <v>0.10349267698034359</v>
      </c>
      <c r="X529" t="n" s="53654">
        <v>-1.1720559561099078</v>
      </c>
      <c r="Y529" t="n" s="55947">
        <v>0.8189425129235133</v>
      </c>
      <c r="Z529" t="n" s="58412">
        <v>0.6495737370743433</v>
      </c>
      <c r="AA529" t="n" s="60939">
        <v>0.0</v>
      </c>
      <c r="AB529" t="n" s="63469">
        <v>0.0</v>
      </c>
      <c r="AC529" t="n" s="65999">
        <v>0.11089085733076556</v>
      </c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</row>
    <row r="530" spans="1:23" x14ac:dyDescent="0.25">
      <c r="A530" s="116" t="str">
        <f>IF(ISBLANK(TBL_DATA[[#This Row],[Row.names]]), "",   DATE(YEAR(TBL_DATA[[#This Row],[Row.names]]), MONTH(TBL_DATA[[#This Row],[Row.names]]), DAY(TBL_DATA[[#This Row],[Row.names]])))</f>
        <v/>
      </c>
      <c r="B530" s="730" t="s">
        <v>675</v>
      </c>
      <c r="C530" s="3261" t="s">
        <v>3206</v>
      </c>
      <c r="D530" s="5792" t="n">
        <v>-0.002577319587628857</v>
      </c>
      <c r="E530" s="8322" t="n">
        <v>-0.2239346573034816</v>
      </c>
      <c r="F530" s="10618" t="n">
        <v>0.08816940139322416</v>
      </c>
      <c r="G530" s="12912" t="n">
        <v>0.5149458392318914</v>
      </c>
      <c r="H530" s="15206" t="n">
        <v>0.66918425064086</v>
      </c>
      <c r="I530" s="17500" t="n">
        <v>0.004807466430473822</v>
      </c>
      <c r="J530" s="19965" t="n">
        <v>0.07340167625953442</v>
      </c>
      <c r="K530" s="22429" t="n">
        <v>1.1465834380569593</v>
      </c>
      <c r="L530" s="24893" t="n">
        <v>0.4204254666144349</v>
      </c>
      <c r="M530" s="27357" t="n">
        <v>0.006363232897138044</v>
      </c>
      <c r="N530" s="29822" t="n">
        <v>0.13268549292228637</v>
      </c>
      <c r="O530" s="32290" t="n">
        <v>0.0817130820634235</v>
      </c>
      <c r="P530" s="34820" t="n">
        <v>-0.2239346573034816</v>
      </c>
      <c r="Q530" s="37288" t="n">
        <v>-0.02141609248350348</v>
      </c>
      <c r="R530" s="39756" t="n">
        <v>-0.01860628100796431</v>
      </c>
      <c r="S530" s="41989" t="n">
        <v>-0.07014920722557616</v>
      </c>
      <c r="T530" s="44220" t="n">
        <v>0.08154256712195704</v>
      </c>
      <c r="U530" s="46451" t="n">
        <v>-0.8602771497328421</v>
      </c>
      <c r="V530" s="48853" t="n">
        <v>-0.11711633308084868</v>
      </c>
      <c r="W530" s="51254" t="n">
        <v>0.1033064463089734</v>
      </c>
      <c r="X530" t="n" s="53655">
        <v>-1.1336788483709146</v>
      </c>
      <c r="Y530" t="n" s="55948">
        <v>0.8180368271910868</v>
      </c>
      <c r="Z530" t="n" s="58413">
        <v>0.6484022413706132</v>
      </c>
      <c r="AA530" t="n" s="60940">
        <v>0.0</v>
      </c>
      <c r="AB530" t="n" s="63470">
        <v>0.0</v>
      </c>
      <c r="AC530" t="n" s="66000">
        <v>0.10654284416056836</v>
      </c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</row>
    <row r="531" spans="1:23" x14ac:dyDescent="0.25">
      <c r="A531" s="116" t="str">
        <f>IF(ISBLANK(TBL_DATA[[#This Row],[Row.names]]), "",   DATE(YEAR(TBL_DATA[[#This Row],[Row.names]]), MONTH(TBL_DATA[[#This Row],[Row.names]]), DAY(TBL_DATA[[#This Row],[Row.names]])))</f>
        <v/>
      </c>
      <c r="B531" s="731" t="s">
        <v>676</v>
      </c>
      <c r="C531" s="3262" t="s">
        <v>3207</v>
      </c>
      <c r="D531" s="5793" t="n">
        <v>0.015503875968992276</v>
      </c>
      <c r="E531" s="8323" t="n">
        <v>-0.21190263648648133</v>
      </c>
      <c r="F531" s="10619" t="n">
        <v>0.11357419337500874</v>
      </c>
      <c r="G531" s="12913" t="n">
        <v>0.5210076148557425</v>
      </c>
      <c r="H531" s="15207" t="n">
        <v>0.6671345158943246</v>
      </c>
      <c r="I531" s="17501" t="n">
        <v>0.004846654556190246</v>
      </c>
      <c r="J531" s="19966" t="n">
        <v>0.13675652767025825</v>
      </c>
      <c r="K531" s="22430" t="n">
        <v>1.151008147323781</v>
      </c>
      <c r="L531" s="24894" t="n">
        <v>0.4032544843008185</v>
      </c>
      <c r="M531" s="27358" t="n">
        <v>0.006489365964162959</v>
      </c>
      <c r="N531" s="29823" t="n">
        <v>0.13335458584698928</v>
      </c>
      <c r="O531" s="32291" t="n">
        <v>0.0780392424166493</v>
      </c>
      <c r="P531" s="34821" t="n">
        <v>-0.21190263648648133</v>
      </c>
      <c r="Q531" s="37289" t="n">
        <v>-0.021089169204044616</v>
      </c>
      <c r="R531" s="39757" t="n">
        <v>-0.01826518869663447</v>
      </c>
      <c r="S531" s="41990" t="n">
        <v>-0.07592684770344738</v>
      </c>
      <c r="T531" s="44221" t="n">
        <v>0.0810466403006871</v>
      </c>
      <c r="U531" s="46452" t="n">
        <v>-0.9368290582034611</v>
      </c>
      <c r="V531" s="48854" t="n">
        <v>-0.11144898787204316</v>
      </c>
      <c r="W531" s="51255" t="n">
        <v>0.1038996194780547</v>
      </c>
      <c r="X531" t="n" s="53656">
        <v>-1.072660212153934</v>
      </c>
      <c r="Y531" t="n" s="55949">
        <v>0.8167830286522391</v>
      </c>
      <c r="Z531" t="n" s="58414">
        <v>0.6350232155605168</v>
      </c>
      <c r="AA531" t="n" s="60941">
        <v>0.0</v>
      </c>
      <c r="AB531" t="n" s="63471">
        <v>0.0</v>
      </c>
      <c r="AC531" t="n" s="66001">
        <v>0.10280137907405008</v>
      </c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</row>
    <row r="532" spans="1:23" x14ac:dyDescent="0.25">
      <c r="A532" s="116" t="str">
        <f>IF(ISBLANK(TBL_DATA[[#This Row],[Row.names]]), "",   DATE(YEAR(TBL_DATA[[#This Row],[Row.names]]), MONTH(TBL_DATA[[#This Row],[Row.names]]), DAY(TBL_DATA[[#This Row],[Row.names]])))</f>
        <v/>
      </c>
      <c r="B532" s="732" t="s">
        <v>677</v>
      </c>
      <c r="C532" s="3263" t="s">
        <v>3208</v>
      </c>
      <c r="D532" s="5794" t="n">
        <v>-0.020356234096692183</v>
      </c>
      <c r="E532" s="8324" t="n">
        <v>-0.22794533090914837</v>
      </c>
      <c r="F532" s="10620" t="n">
        <v>0.0835921567815252</v>
      </c>
      <c r="G532" s="12914" t="n">
        <v>0.5348957650529991</v>
      </c>
      <c r="H532" s="15208" t="n">
        <v>0.693862750615577</v>
      </c>
      <c r="I532" s="17502" t="n">
        <v>0.004876906344757832</v>
      </c>
      <c r="J532" s="19967" t="n">
        <v>0.03295338249001922</v>
      </c>
      <c r="K532" s="22431" t="n">
        <v>1.2031855160791787</v>
      </c>
      <c r="L532" s="24895" t="n">
        <v>0.3902786463978721</v>
      </c>
      <c r="M532" s="27359" t="n">
        <v>0.006882592077271577</v>
      </c>
      <c r="N532" s="29824" t="n">
        <v>0.13992219133639375</v>
      </c>
      <c r="O532" s="32292" t="n">
        <v>0.08785175227754828</v>
      </c>
      <c r="P532" s="34822" t="n">
        <v>-0.22794533090914837</v>
      </c>
      <c r="Q532" s="37290" t="n">
        <v>-0.022462900200658442</v>
      </c>
      <c r="R532" s="39758" t="n">
        <v>-0.01949984093742869</v>
      </c>
      <c r="S532" s="41991" t="n">
        <v>-0.06903148528596315</v>
      </c>
      <c r="T532" s="44222" t="n">
        <v>0.08073645852357342</v>
      </c>
      <c r="U532" s="46453" t="n">
        <v>-0.8550224588536707</v>
      </c>
      <c r="V532" s="48855" t="n">
        <v>-0.13323790454845852</v>
      </c>
      <c r="W532" s="51256" t="n">
        <v>0.10658504051297035</v>
      </c>
      <c r="X532" t="n" s="53657">
        <v>-1.250061959044288</v>
      </c>
      <c r="Y532" t="n" s="55950">
        <v>0.8329842439179608</v>
      </c>
      <c r="Z532" t="n" s="58415">
        <v>0.6247228556711145</v>
      </c>
      <c r="AA532" t="n" s="60942">
        <v>0.0</v>
      </c>
      <c r="AB532" t="n" s="63472">
        <v>0.0</v>
      </c>
      <c r="AC532" t="n" s="66002">
        <v>0.12093030504707204</v>
      </c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</row>
    <row r="533" spans="1:23" x14ac:dyDescent="0.25">
      <c r="A533" s="116" t="str">
        <f>IF(ISBLANK(TBL_DATA[[#This Row],[Row.names]]), "",   DATE(YEAR(TBL_DATA[[#This Row],[Row.names]]), MONTH(TBL_DATA[[#This Row],[Row.names]]), DAY(TBL_DATA[[#This Row],[Row.names]])))</f>
        <v/>
      </c>
      <c r="B533" s="733" t="s">
        <v>678</v>
      </c>
      <c r="C533" s="3264" t="s">
        <v>3209</v>
      </c>
      <c r="D533" s="5795" t="n">
        <v>0.0</v>
      </c>
      <c r="E533" s="8325" t="n">
        <v>-0.22794533090914837</v>
      </c>
      <c r="F533" s="10621" t="n">
        <v>0.09481024914027492</v>
      </c>
      <c r="G533" s="12915" t="n">
        <v>0.5305438898170933</v>
      </c>
      <c r="H533" s="15209" t="n">
        <v>0.6865785404739021</v>
      </c>
      <c r="I533" s="17503" t="n">
        <v>0.0048624819434746796</v>
      </c>
      <c r="J533" s="19968" t="n">
        <v>0.01858993858150515</v>
      </c>
      <c r="K533" s="22432" t="n">
        <v>1.2310868289610504</v>
      </c>
      <c r="L533" s="24896" t="n">
        <v>0.3737624570035993</v>
      </c>
      <c r="M533" s="27360" t="n">
        <v>0.006873266563023888</v>
      </c>
      <c r="N533" s="29825" t="n">
        <v>0.1378776611176147</v>
      </c>
      <c r="O533" s="32293" t="n">
        <v>0.0850891388992937</v>
      </c>
      <c r="P533" s="34823" t="n">
        <v>-0.22794533090914837</v>
      </c>
      <c r="Q533" s="37291" t="n">
        <v>-0.021948898085419357</v>
      </c>
      <c r="R533" s="39759" t="n">
        <v>-0.01902913477221616</v>
      </c>
      <c r="S533" s="41992" t="n">
        <v>-0.07825704505141218</v>
      </c>
      <c r="T533" s="44223" t="n">
        <v>0.0804762034340406</v>
      </c>
      <c r="U533" s="46454" t="n">
        <v>-0.9724246635908057</v>
      </c>
      <c r="V533" s="48856" t="n">
        <v>-0.13947182280371695</v>
      </c>
      <c r="W533" s="51257" t="n">
        <v>0.10637706245853884</v>
      </c>
      <c r="X533" t="n" s="53658">
        <v>-1.3111080488622913</v>
      </c>
      <c r="Y533" t="n" s="55951">
        <v>0.828600350273823</v>
      </c>
      <c r="Z533" t="n" s="58416">
        <v>0.6113611510421637</v>
      </c>
      <c r="AA533" t="n" s="60943">
        <v>0.0</v>
      </c>
      <c r="AB533" t="n" s="63473">
        <v>0.0</v>
      </c>
      <c r="AC533" t="n" s="66003">
        <v>0.14742928902868194</v>
      </c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</row>
    <row r="534" spans="1:23" x14ac:dyDescent="0.25">
      <c r="A534" s="116" t="str">
        <f>IF(ISBLANK(TBL_DATA[[#This Row],[Row.names]]), "",   DATE(YEAR(TBL_DATA[[#This Row],[Row.names]]), MONTH(TBL_DATA[[#This Row],[Row.names]]), DAY(TBL_DATA[[#This Row],[Row.names]])))</f>
        <v/>
      </c>
      <c r="B534" s="734" t="s">
        <v>679</v>
      </c>
      <c r="C534" s="3265" t="s">
        <v>3210</v>
      </c>
      <c r="D534" s="5796" t="n">
        <v>-0.003896103896103953</v>
      </c>
      <c r="E534" s="8326" t="n">
        <v>-0.23095333611339852</v>
      </c>
      <c r="F534" s="10622" t="n">
        <v>0.07937742925447622</v>
      </c>
      <c r="G534" s="12916" t="n">
        <v>0.5291141191010593</v>
      </c>
      <c r="H534" s="15210" t="n">
        <v>0.6574700095960265</v>
      </c>
      <c r="I534" s="17504" t="n">
        <v>0.004875964628704223</v>
      </c>
      <c r="J534" s="19969" t="n">
        <v>0.00579848952558093</v>
      </c>
      <c r="K534" s="22433" t="n">
        <v>1.1325613201992586</v>
      </c>
      <c r="L534" s="24897" t="n">
        <v>0.34548221326725304</v>
      </c>
      <c r="M534" s="27361" t="n">
        <v>0.00674018740481083</v>
      </c>
      <c r="N534" s="29826" t="n">
        <v>0.1322548221070865</v>
      </c>
      <c r="O534" s="32294" t="n">
        <v>0.08544518746483176</v>
      </c>
      <c r="P534" s="34824" t="n">
        <v>-0.23095333611339852</v>
      </c>
      <c r="Q534" s="37292" t="n">
        <v>-0.021403090425460593</v>
      </c>
      <c r="R534" s="39760" t="n">
        <v>-0.018602399041139212</v>
      </c>
      <c r="S534" s="41993" t="n">
        <v>-0.09746985695741306</v>
      </c>
      <c r="T534" s="44224" t="n">
        <v>0.07962601941021057</v>
      </c>
      <c r="U534" s="46455" t="n">
        <v>-1.2240955617192935</v>
      </c>
      <c r="V534" s="48857" t="n">
        <v>-0.14053342395720303</v>
      </c>
      <c r="W534" s="51258" t="n">
        <v>0.1063309930574924</v>
      </c>
      <c r="X534" t="n" s="53659">
        <v>-1.321660034541553</v>
      </c>
      <c r="Y534" t="n" s="55952">
        <v>0.8108452439251441</v>
      </c>
      <c r="Z534" t="n" s="58417">
        <v>0.5877773500801584</v>
      </c>
      <c r="AA534" t="n" s="60944">
        <v>0.0</v>
      </c>
      <c r="AB534" t="n" s="63474">
        <v>0.0</v>
      </c>
      <c r="AC534" t="n" s="66004">
        <v>0.14140976710296105</v>
      </c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</row>
    <row r="535" spans="1:23" x14ac:dyDescent="0.25">
      <c r="A535" s="116" t="str">
        <f>IF(ISBLANK(TBL_DATA[[#This Row],[Row.names]]), "",   DATE(YEAR(TBL_DATA[[#This Row],[Row.names]]), MONTH(TBL_DATA[[#This Row],[Row.names]]), DAY(TBL_DATA[[#This Row],[Row.names]])))</f>
        <v/>
      </c>
      <c r="B535" s="735" t="s">
        <v>680</v>
      </c>
      <c r="C535" s="3266" t="s">
        <v>3211</v>
      </c>
      <c r="D535" s="5797" t="n">
        <v>-0.010430247718383301</v>
      </c>
      <c r="E535" s="8327" t="n">
        <v>-0.23897468332473204</v>
      </c>
      <c r="F535" s="10623" t="n">
        <v>0.06375446712015309</v>
      </c>
      <c r="G535" s="12917" t="n">
        <v>0.5337114466362542</v>
      </c>
      <c r="H535" s="15211" t="n">
        <v>0.6658700380809729</v>
      </c>
      <c r="I535" s="17505" t="n">
        <v>0.004877058310835355</v>
      </c>
      <c r="J535" s="19970" t="n">
        <v>-0.019649566608631597</v>
      </c>
      <c r="K535" s="22434" t="n">
        <v>1.1486747515350177</v>
      </c>
      <c r="L535" s="24898" t="n">
        <v>0.3482349525834875</v>
      </c>
      <c r="M535" s="27362" t="n">
        <v>0.0068115472068286</v>
      </c>
      <c r="N535" s="29827" t="n">
        <v>0.13393698173564322</v>
      </c>
      <c r="O535" s="32295" t="n">
        <v>0.0877880561018474</v>
      </c>
      <c r="P535" s="34825" t="n">
        <v>-0.23897468332473204</v>
      </c>
      <c r="Q535" s="37293" t="n">
        <v>-0.02180586375215855</v>
      </c>
      <c r="R535" s="39761" t="n">
        <v>-0.0189695501507891</v>
      </c>
      <c r="S535" s="41994" t="n">
        <v>-0.09237255153067347</v>
      </c>
      <c r="T535" s="44225" t="n">
        <v>0.07952129655724295</v>
      </c>
      <c r="U535" s="46456" t="n">
        <v>-1.1616077142829233</v>
      </c>
      <c r="V535" s="48858" t="n">
        <v>-0.15402132443442207</v>
      </c>
      <c r="W535" s="51259" t="n">
        <v>0.10680500006491483</v>
      </c>
      <c r="X535" t="n" s="53660">
        <v>-1.4420797185600833</v>
      </c>
      <c r="Y535" t="n" s="55953">
        <v>0.8160086017199655</v>
      </c>
      <c r="Z535" t="n" s="58418">
        <v>0.5901143555138169</v>
      </c>
      <c r="AA535" t="n" s="60945">
        <v>0.0</v>
      </c>
      <c r="AB535" t="n" s="63475">
        <v>0.0</v>
      </c>
      <c r="AC535" t="n" s="66005">
        <v>0.1367085635163446</v>
      </c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</row>
    <row r="536" spans="1:23" x14ac:dyDescent="0.25">
      <c r="A536" s="116" t="str">
        <f>IF(ISBLANK(TBL_DATA[[#This Row],[Row.names]]), "",   DATE(YEAR(TBL_DATA[[#This Row],[Row.names]]), MONTH(TBL_DATA[[#This Row],[Row.names]]), DAY(TBL_DATA[[#This Row],[Row.names]])))</f>
        <v/>
      </c>
      <c r="B536" s="736" t="s">
        <v>681</v>
      </c>
      <c r="C536" s="3267" t="s">
        <v>3212</v>
      </c>
      <c r="D536" s="5798" t="n">
        <v>0.006587615283267345</v>
      </c>
      <c r="E536" s="8328" t="n">
        <v>-0.23396134131764867</v>
      </c>
      <c r="F536" s="10624" t="n">
        <v>0.033351529539793257</v>
      </c>
      <c r="G536" s="12918" t="n">
        <v>0.5295379371496611</v>
      </c>
      <c r="H536" s="15212" t="n">
        <v>0.6811844669682201</v>
      </c>
      <c r="I536" s="17506" t="n">
        <v>0.004670174198877329</v>
      </c>
      <c r="J536" s="19971" t="n">
        <v>-0.06023759638300463</v>
      </c>
      <c r="K536" s="22435" t="n">
        <v>1.1658620756444857</v>
      </c>
      <c r="L536" s="24899" t="n">
        <v>0.37288551779793555</v>
      </c>
      <c r="M536" s="27363" t="n">
        <v>0.00654993151386329</v>
      </c>
      <c r="N536" s="29828" t="n">
        <v>0.13129966387594677</v>
      </c>
      <c r="O536" s="32296" t="n">
        <v>0.0877880561018474</v>
      </c>
      <c r="P536" s="34826" t="n">
        <v>-0.23396134131764867</v>
      </c>
      <c r="Q536" s="37294" t="n">
        <v>-0.02149895089501289</v>
      </c>
      <c r="R536" s="39762" t="n">
        <v>-0.018718486398346692</v>
      </c>
      <c r="S536" s="41995" t="n">
        <v>-0.09298400301334686</v>
      </c>
      <c r="T536" s="44226" t="n">
        <v>0.07938155041914814</v>
      </c>
      <c r="U536" s="46457" t="n">
        <v>-1.1713553404081358</v>
      </c>
      <c r="V536" s="48859" t="n">
        <v>-0.1512133701686028</v>
      </c>
      <c r="W536" s="51260" t="n">
        <v>0.10694919010339496</v>
      </c>
      <c r="X536" t="n" s="53661">
        <v>-1.4138804606413073</v>
      </c>
      <c r="Y536" t="n" s="55954">
        <v>0.82533900124023</v>
      </c>
      <c r="Z536" t="n" s="58419">
        <v>0.6106435275984964</v>
      </c>
      <c r="AA536" t="n" s="60946">
        <v>0.0</v>
      </c>
      <c r="AB536" t="n" s="63476">
        <v>0.0</v>
      </c>
      <c r="AC536" t="n" s="66006">
        <v>0.1391048500516371</v>
      </c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</row>
    <row r="537" spans="1:23" x14ac:dyDescent="0.25">
      <c r="A537" s="116" t="str">
        <f>IF(ISBLANK(TBL_DATA[[#This Row],[Row.names]]), "",   DATE(YEAR(TBL_DATA[[#This Row],[Row.names]]), MONTH(TBL_DATA[[#This Row],[Row.names]]), DAY(TBL_DATA[[#This Row],[Row.names]])))</f>
        <v/>
      </c>
      <c r="B537" s="737" t="s">
        <v>682</v>
      </c>
      <c r="C537" s="3268" t="s">
        <v>3213</v>
      </c>
      <c r="D537" s="5799" t="n">
        <v>0.014397905759162333</v>
      </c>
      <c r="E537" s="8329" t="n">
        <v>-0.222931988902065</v>
      </c>
      <c r="F537" s="10625" t="n">
        <v>0.06292859036097909</v>
      </c>
      <c r="G537" s="12919" t="n">
        <v>0.5357931209960693</v>
      </c>
      <c r="H537" s="15213" t="n">
        <v>0.6749304622677443</v>
      </c>
      <c r="I537" s="17507" t="n">
        <v>0.004733458383059233</v>
      </c>
      <c r="J537" s="19972" t="n">
        <v>-0.009623337055630676</v>
      </c>
      <c r="K537" s="22436" t="n">
        <v>1.1712229594913666</v>
      </c>
      <c r="L537" s="24900" t="n">
        <v>0.34836289539889703</v>
      </c>
      <c r="M537" s="27364" t="n">
        <v>0.006701828791906713</v>
      </c>
      <c r="N537" s="29829" t="n">
        <v>0.13179250011812788</v>
      </c>
      <c r="O537" s="32297" t="n">
        <v>0.08442546098366495</v>
      </c>
      <c r="P537" s="34827" t="n">
        <v>-0.222931988902065</v>
      </c>
      <c r="Q537" s="37295" t="n">
        <v>-0.02116151151568534</v>
      </c>
      <c r="R537" s="39763" t="n">
        <v>-0.018370610482979343</v>
      </c>
      <c r="S537" s="41996" t="n">
        <v>-0.09563770211860756</v>
      </c>
      <c r="T537" s="44227" t="n">
        <v>0.07911661268506454</v>
      </c>
      <c r="U537" s="46458" t="n">
        <v>-1.2088194738481497</v>
      </c>
      <c r="V537" s="48860" t="n">
        <v>-0.15281452284563202</v>
      </c>
      <c r="W537" s="51261" t="n">
        <v>0.10671153576715668</v>
      </c>
      <c r="X537" t="n" s="53662">
        <v>-1.4320337697985297</v>
      </c>
      <c r="Y537" t="n" s="55955">
        <v>0.8215415158515998</v>
      </c>
      <c r="Z537" t="n" s="58420">
        <v>0.590222750661898</v>
      </c>
      <c r="AA537" t="n" s="60947">
        <v>0.0</v>
      </c>
      <c r="AB537" t="n" s="63477">
        <v>0.0</v>
      </c>
      <c r="AC537" t="n" s="66007">
        <v>0.13675064994929445</v>
      </c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</row>
    <row r="538" spans="1:23" x14ac:dyDescent="0.25">
      <c r="A538" s="116" t="str">
        <f>IF(ISBLANK(TBL_DATA[[#This Row],[Row.names]]), "",   DATE(YEAR(TBL_DATA[[#This Row],[Row.names]]), MONTH(TBL_DATA[[#This Row],[Row.names]]), DAY(TBL_DATA[[#This Row],[Row.names]])))</f>
        <v/>
      </c>
      <c r="B538" s="738" t="s">
        <v>683</v>
      </c>
      <c r="C538" s="3269" t="s">
        <v>3214</v>
      </c>
      <c r="D538" s="5800" t="n">
        <v>0.0</v>
      </c>
      <c r="E538" s="8330" t="n">
        <v>-0.222931988902065</v>
      </c>
      <c r="F538" s="10626" t="n">
        <v>0.09102148079783157</v>
      </c>
      <c r="G538" s="12920" t="n">
        <v>0.5294627917124275</v>
      </c>
      <c r="H538" s="15214" t="n">
        <v>0.6741884009009322</v>
      </c>
      <c r="I538" s="17508" t="n">
        <v>0.004662764599077296</v>
      </c>
      <c r="J538" s="19973" t="n">
        <v>-0.06424727693847454</v>
      </c>
      <c r="K538" s="22437" t="n">
        <v>1.2525323657428702</v>
      </c>
      <c r="L538" s="24901" t="n">
        <v>0.3322359914800027</v>
      </c>
      <c r="M538" s="27365" t="n">
        <v>0.0066753143735923705</v>
      </c>
      <c r="N538" s="29830" t="n">
        <v>0.12967626409416252</v>
      </c>
      <c r="O538" s="32298" t="n">
        <v>0.0816020702940823</v>
      </c>
      <c r="P538" s="34828" t="n">
        <v>-0.222931988902065</v>
      </c>
      <c r="Q538" s="37296" t="n">
        <v>-0.020637209652826807</v>
      </c>
      <c r="R538" s="39764" t="n">
        <v>-0.017891123046582417</v>
      </c>
      <c r="S538" s="41997" t="n">
        <v>-0.08573415653035632</v>
      </c>
      <c r="T538" s="44228" t="n">
        <v>0.07878761138365944</v>
      </c>
      <c r="U538" s="46459" t="n">
        <v>-1.088167987640473</v>
      </c>
      <c r="V538" s="48861" t="n">
        <v>-0.1676190513422645</v>
      </c>
      <c r="W538" s="51262" t="n">
        <v>0.1065917637692716</v>
      </c>
      <c r="X538" t="n" s="53663">
        <v>-1.5725328619675767</v>
      </c>
      <c r="Y538" t="n" s="55956">
        <v>0.8210897642163932</v>
      </c>
      <c r="Z538" t="n" s="58421">
        <v>0.5763991598536579</v>
      </c>
      <c r="AA538" t="n" s="60948">
        <v>0.0</v>
      </c>
      <c r="AB538" t="n" s="63478">
        <v>0.0</v>
      </c>
      <c r="AC538" t="n" s="66008">
        <v>0.14640864080339647</v>
      </c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</row>
    <row r="539" spans="1:23" x14ac:dyDescent="0.25">
      <c r="A539" s="116" t="str">
        <f>IF(ISBLANK(TBL_DATA[[#This Row],[Row.names]]), "",   DATE(YEAR(TBL_DATA[[#This Row],[Row.names]]), MONTH(TBL_DATA[[#This Row],[Row.names]]), DAY(TBL_DATA[[#This Row],[Row.names]])))</f>
        <v/>
      </c>
      <c r="B539" s="739" t="s">
        <v>684</v>
      </c>
      <c r="C539" s="3270" t="s">
        <v>3215</v>
      </c>
      <c r="D539" s="5801" t="n">
        <v>-0.002580645161290307</v>
      </c>
      <c r="E539" s="8331" t="n">
        <v>-0.22493732570489844</v>
      </c>
      <c r="F539" s="10627" t="n">
        <v>0.10809078687510776</v>
      </c>
      <c r="G539" s="12921" t="n">
        <v>0.5475126090649283</v>
      </c>
      <c r="H539" s="15215" t="n">
        <v>0.6505218610469969</v>
      </c>
      <c r="I539" s="17509" t="n">
        <v>0.004635067321770755</v>
      </c>
      <c r="J539" s="19974" t="n">
        <v>-0.08960268055466936</v>
      </c>
      <c r="K539" s="22438" t="n">
        <v>1.1670164784212262</v>
      </c>
      <c r="L539" s="24902" t="n">
        <v>0.2823069119266613</v>
      </c>
      <c r="M539" s="27366" t="n">
        <v>0.006642253113918981</v>
      </c>
      <c r="N539" s="29831" t="n">
        <v>0.1244647323775981</v>
      </c>
      <c r="O539" s="32299" t="n">
        <v>0.0817651318966362</v>
      </c>
      <c r="P539" s="34829" t="n">
        <v>-0.22493732570489844</v>
      </c>
      <c r="Q539" s="37297" t="n">
        <v>-0.02011416368379168</v>
      </c>
      <c r="R539" s="39765" t="n">
        <v>-0.017478438966400618</v>
      </c>
      <c r="S539" s="41998" t="n">
        <v>-0.08509415668673981</v>
      </c>
      <c r="T539" s="44229" t="n">
        <v>0.07880168292096854</v>
      </c>
      <c r="U539" s="46460" t="n">
        <v>-1.0798520226031478</v>
      </c>
      <c r="V539" s="48862" t="n">
        <v>-0.17564428045418</v>
      </c>
      <c r="W539" s="51263" t="n">
        <v>0.1067896442138984</v>
      </c>
      <c r="X539" t="n" s="53664">
        <v>-1.644768851391307</v>
      </c>
      <c r="Y539" t="n" s="55957">
        <v>0.8065493543776455</v>
      </c>
      <c r="Z539" t="n" s="58422">
        <v>0.5313256176081305</v>
      </c>
      <c r="AA539" t="n" s="60949">
        <v>0.0</v>
      </c>
      <c r="AB539" t="n" s="63479">
        <v>0.0</v>
      </c>
      <c r="AC539" t="n" s="66009">
        <v>0.140430799625429</v>
      </c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</row>
    <row r="540" spans="1:23" x14ac:dyDescent="0.25">
      <c r="A540" s="116" t="str">
        <f>IF(ISBLANK(TBL_DATA[[#This Row],[Row.names]]), "",   DATE(YEAR(TBL_DATA[[#This Row],[Row.names]]), MONTH(TBL_DATA[[#This Row],[Row.names]]), DAY(TBL_DATA[[#This Row],[Row.names]])))</f>
        <v/>
      </c>
      <c r="B540" s="740" t="s">
        <v>685</v>
      </c>
      <c r="C540" s="3271" t="s">
        <v>3216</v>
      </c>
      <c r="D540" s="5802" t="n">
        <v>0.002587322121604174</v>
      </c>
      <c r="E540" s="8332" t="n">
        <v>-0.222931988902065</v>
      </c>
      <c r="F540" s="10628" t="n">
        <v>0.1602082738863575</v>
      </c>
      <c r="G540" s="12922" t="n">
        <v>0.5272275969676185</v>
      </c>
      <c r="H540" s="15216" t="n">
        <v>0.6111560255692112</v>
      </c>
      <c r="I540" s="17510" t="n">
        <v>0.004705251058272164</v>
      </c>
      <c r="J540" s="19975" t="n">
        <v>-0.04210369261876856</v>
      </c>
      <c r="K540" s="22439" t="n">
        <v>1.0912866956437755</v>
      </c>
      <c r="L540" s="24903" t="n">
        <v>0.22402324371751126</v>
      </c>
      <c r="M540" s="27367" t="n">
        <v>0.00664690498255916</v>
      </c>
      <c r="N540" s="29832" t="n">
        <v>0.11978305482863535</v>
      </c>
      <c r="O540" s="32300" t="n">
        <v>0.07515148503910543</v>
      </c>
      <c r="P540" s="34830" t="n">
        <v>-0.222931988902065</v>
      </c>
      <c r="Q540" s="37298" t="n">
        <v>-0.0190376659905307</v>
      </c>
      <c r="R540" s="39766" t="n">
        <v>-0.016501082716654906</v>
      </c>
      <c r="S540" s="41999" t="n">
        <v>-0.0648582574318034</v>
      </c>
      <c r="T540" s="44230" t="n">
        <v>0.07966873357030871</v>
      </c>
      <c r="U540" s="46461" t="n">
        <v>-0.8140992648585926</v>
      </c>
      <c r="V540" s="48863" t="n">
        <v>-0.17281483504823403</v>
      </c>
      <c r="W540" s="51264" t="n">
        <v>0.10693901713270301</v>
      </c>
      <c r="X540" t="n" s="53665">
        <v>-1.6160129359874726</v>
      </c>
      <c r="Y540" t="n" s="55958">
        <v>0.7817646868266763</v>
      </c>
      <c r="Z540" t="n" s="58423">
        <v>0.4733109376694261</v>
      </c>
      <c r="AA540" t="n" s="60950">
        <v>0.0</v>
      </c>
      <c r="AB540" t="n" s="63480">
        <v>0.0</v>
      </c>
      <c r="AC540" t="n" s="66010">
        <v>0.13516040377820818</v>
      </c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</row>
    <row r="541" spans="1:23" x14ac:dyDescent="0.25">
      <c r="A541" s="116" t="str">
        <f>IF(ISBLANK(TBL_DATA[[#This Row],[Row.names]]), "",   DATE(YEAR(TBL_DATA[[#This Row],[Row.names]]), MONTH(TBL_DATA[[#This Row],[Row.names]]), DAY(TBL_DATA[[#This Row],[Row.names]])))</f>
        <v/>
      </c>
      <c r="B541" s="741" t="s">
        <v>686</v>
      </c>
      <c r="C541" s="3272" t="s">
        <v>3217</v>
      </c>
      <c r="D541" s="5803" t="n">
        <v>0.012903225806451646</v>
      </c>
      <c r="E541" s="8333" t="n">
        <v>-0.21290530488789805</v>
      </c>
      <c r="F541" s="10629" t="n">
        <v>0.18766151650035479</v>
      </c>
      <c r="G541" s="12923" t="n">
        <v>0.5176681175884975</v>
      </c>
      <c r="H541" s="15217" t="n">
        <v>0.5708647362753888</v>
      </c>
      <c r="I541" s="17511" t="n">
        <v>0.0048442952521197185</v>
      </c>
      <c r="J541" s="19976" t="n">
        <v>-0.053719745205219716</v>
      </c>
      <c r="K541" s="22440" t="n">
        <v>1.0762193303494862</v>
      </c>
      <c r="L541" s="24904" t="n">
        <v>0.227065578298152</v>
      </c>
      <c r="M541" s="27368" t="n">
        <v>0.006501369166814795</v>
      </c>
      <c r="N541" s="29833" t="n">
        <v>0.1173907219126523</v>
      </c>
      <c r="O541" s="32301" t="n">
        <v>0.07515148503910543</v>
      </c>
      <c r="P541" s="34831" t="n">
        <v>-0.21290530488789805</v>
      </c>
      <c r="Q541" s="37299" t="n">
        <v>-0.01871591134807636</v>
      </c>
      <c r="R541" s="39767" t="n">
        <v>-0.016229989260533692</v>
      </c>
      <c r="S541" s="42000" t="n">
        <v>-0.0538751998077559</v>
      </c>
      <c r="T541" s="44231" t="n">
        <v>0.08080459192632122</v>
      </c>
      <c r="U541" s="46462" t="n">
        <v>-0.6667343838191779</v>
      </c>
      <c r="V541" s="48864" t="n">
        <v>-0.1601535682093026</v>
      </c>
      <c r="W541" s="51265" t="n">
        <v>0.10828245733796048</v>
      </c>
      <c r="X541" t="n" s="53666">
        <v>-1.479035220907918</v>
      </c>
      <c r="Y541" t="n" s="55959">
        <v>0.7555559120775833</v>
      </c>
      <c r="Z541" t="n" s="58424">
        <v>0.47651398541716683</v>
      </c>
      <c r="AA541" t="n" s="60951">
        <v>0.0</v>
      </c>
      <c r="AB541" t="n" s="63481">
        <v>0.0</v>
      </c>
      <c r="AC541" t="n" s="66011">
        <v>0.13019690833677747</v>
      </c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</row>
    <row r="542" spans="1:23" x14ac:dyDescent="0.25">
      <c r="A542" s="116" t="str">
        <f>IF(ISBLANK(TBL_DATA[[#This Row],[Row.names]]), "",   DATE(YEAR(TBL_DATA[[#This Row],[Row.names]]), MONTH(TBL_DATA[[#This Row],[Row.names]]), DAY(TBL_DATA[[#This Row],[Row.names]])))</f>
        <v/>
      </c>
      <c r="B542" s="742" t="s">
        <v>687</v>
      </c>
      <c r="C542" s="3273" t="s">
        <v>3218</v>
      </c>
      <c r="D542" s="5804" t="n">
        <v>-0.01401273885350307</v>
      </c>
      <c r="E542" s="8334" t="n">
        <v>-0.2239346573034816</v>
      </c>
      <c r="F542" s="10630" t="n">
        <v>0.13549948066541373</v>
      </c>
      <c r="G542" s="12924" t="n">
        <v>0.5173829601926432</v>
      </c>
      <c r="H542" s="15218" t="n">
        <v>0.5765933591744935</v>
      </c>
      <c r="I542" s="17512" t="n">
        <v>0.004821702097742152</v>
      </c>
      <c r="J542" s="19977" t="n">
        <v>-0.11218919512910541</v>
      </c>
      <c r="K542" s="22441" t="n">
        <v>1.0665420921513769</v>
      </c>
      <c r="L542" s="24905" t="n">
        <v>0.2057697007666398</v>
      </c>
      <c r="M542" s="27369" t="n">
        <v>0.00660381300862264</v>
      </c>
      <c r="N542" s="29834" t="n">
        <v>0.11763100630113202</v>
      </c>
      <c r="O542" s="32302" t="n">
        <v>0.08020706393011022</v>
      </c>
      <c r="P542" s="34832" t="n">
        <v>-0.2239346573034816</v>
      </c>
      <c r="Q542" s="37300" t="n">
        <v>-0.0192124088301708</v>
      </c>
      <c r="R542" s="39768" t="n">
        <v>-0.01672139836546441</v>
      </c>
      <c r="S542" s="42001" t="n">
        <v>-0.06285270711138202</v>
      </c>
      <c r="T542" s="44232" t="n">
        <v>0.08083482797617679</v>
      </c>
      <c r="U542" s="46463" t="n">
        <v>-0.7775448860966914</v>
      </c>
      <c r="V542" s="48865" t="n">
        <v>-0.17770436754788999</v>
      </c>
      <c r="W542" s="51266" t="n">
        <v>0.10914612690382447</v>
      </c>
      <c r="X542" t="n" s="53667">
        <v>-1.6281326015762017</v>
      </c>
      <c r="Y542" t="n" s="55960">
        <v>0.7593374474991297</v>
      </c>
      <c r="Z542" t="n" s="58425">
        <v>0.45361845285067476</v>
      </c>
      <c r="AA542" t="n" s="60952">
        <v>0.0</v>
      </c>
      <c r="AB542" t="n" s="63482">
        <v>0.0</v>
      </c>
      <c r="AC542" t="n" s="66012">
        <v>0.13783302191486788</v>
      </c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</row>
    <row r="543" spans="1:23" x14ac:dyDescent="0.25">
      <c r="A543" s="116" t="str">
        <f>IF(ISBLANK(TBL_DATA[[#This Row],[Row.names]]), "",   DATE(YEAR(TBL_DATA[[#This Row],[Row.names]]), MONTH(TBL_DATA[[#This Row],[Row.names]]), DAY(TBL_DATA[[#This Row],[Row.names]])))</f>
        <v/>
      </c>
      <c r="B543" s="743" t="s">
        <v>688</v>
      </c>
      <c r="C543" s="3274" t="s">
        <v>3219</v>
      </c>
      <c r="D543" s="5805" t="n">
        <v>-0.0012919896640826156</v>
      </c>
      <c r="E543" s="8335" t="n">
        <v>-0.22493732570489822</v>
      </c>
      <c r="F543" s="10631" t="n">
        <v>0.14709044450009978</v>
      </c>
      <c r="G543" s="12925" t="n">
        <v>0.5188319514236814</v>
      </c>
      <c r="H543" s="15219" t="n">
        <v>0.5803990387812115</v>
      </c>
      <c r="I543" s="17513" t="n">
        <v>0.0047954946999936</v>
      </c>
      <c r="J543" s="19978" t="n">
        <v>-0.09738765736635868</v>
      </c>
      <c r="K543" s="22442" t="n">
        <v>1.185310158912264</v>
      </c>
      <c r="L543" s="24906" t="n">
        <v>0.23657838965624298</v>
      </c>
      <c r="M543" s="27370" t="n">
        <v>0.006468407959803557</v>
      </c>
      <c r="N543" s="29835" t="n">
        <v>0.11752099195567238</v>
      </c>
      <c r="O543" s="32303" t="n">
        <v>0.08007452297661524</v>
      </c>
      <c r="P543" s="34833" t="n">
        <v>-0.22493732570489822</v>
      </c>
      <c r="Q543" s="37301" t="n">
        <v>-0.019172656540251905</v>
      </c>
      <c r="R543" s="39769" t="n">
        <v>-0.016683975791956393</v>
      </c>
      <c r="S543" s="42002" t="n">
        <v>-0.057129358655460094</v>
      </c>
      <c r="T543" s="44233" t="n">
        <v>0.08064559407550896</v>
      </c>
      <c r="U543" s="46464" t="n">
        <v>-0.7084002456720639</v>
      </c>
      <c r="V543" s="48866" t="n">
        <v>-0.1703160712768288</v>
      </c>
      <c r="W543" s="51267" t="n">
        <v>0.10891040167683137</v>
      </c>
      <c r="X543" t="n" s="53668">
        <v>-1.5638182272268704</v>
      </c>
      <c r="Y543" t="n" s="55961">
        <v>0.7618392473358219</v>
      </c>
      <c r="Z543" t="n" s="58426">
        <v>0.4863932458990801</v>
      </c>
      <c r="AA543" t="n" s="60953">
        <v>0.0</v>
      </c>
      <c r="AB543" t="n" s="63483">
        <v>0.0</v>
      </c>
      <c r="AC543" t="n" s="66013">
        <v>0.14624195004861507</v>
      </c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</row>
    <row r="544" spans="1:23" x14ac:dyDescent="0.25">
      <c r="A544" s="116" t="str">
        <f>IF(ISBLANK(TBL_DATA[[#This Row],[Row.names]]), "",   DATE(YEAR(TBL_DATA[[#This Row],[Row.names]]), MONTH(TBL_DATA[[#This Row],[Row.names]]), DAY(TBL_DATA[[#This Row],[Row.names]])))</f>
        <v/>
      </c>
      <c r="B544" s="744" t="s">
        <v>689</v>
      </c>
      <c r="C544" s="3275" t="s">
        <v>3220</v>
      </c>
      <c r="D544" s="5806" t="n">
        <v>-0.0064683053040104355</v>
      </c>
      <c r="E544" s="8336" t="n">
        <v>-0.2299506677119817</v>
      </c>
      <c r="F544" s="10632" t="n">
        <v>0.09876605987442266</v>
      </c>
      <c r="G544" s="12926" t="n">
        <v>0.5270659088732875</v>
      </c>
      <c r="H544" s="15220" t="n">
        <v>0.5858013217963556</v>
      </c>
      <c r="I544" s="17514" t="n">
        <v>0.004796227504731361</v>
      </c>
      <c r="J544" s="19979" t="n">
        <v>-0.10554762569777232</v>
      </c>
      <c r="K544" s="22443" t="n">
        <v>1.1940982150312807</v>
      </c>
      <c r="L544" s="24907" t="n">
        <v>0.24648874513509317</v>
      </c>
      <c r="M544" s="27371" t="n">
        <v>0.006469046795746617</v>
      </c>
      <c r="N544" s="29836" t="n">
        <v>0.11830298188080472</v>
      </c>
      <c r="O544" s="32304" t="n">
        <v>0.08111279260360871</v>
      </c>
      <c r="P544" s="34834" t="n">
        <v>-0.2299506677119817</v>
      </c>
      <c r="Q544" s="37302" t="n">
        <v>-0.019426596171094077</v>
      </c>
      <c r="R544" s="39770" t="n">
        <v>-0.016921355630035995</v>
      </c>
      <c r="S544" s="42003" t="n">
        <v>-0.07927119338516186</v>
      </c>
      <c r="T544" s="44234" t="n">
        <v>0.08030567054378694</v>
      </c>
      <c r="U544" s="46465" t="n">
        <v>-0.9871182551416338</v>
      </c>
      <c r="V544" s="48867" t="n">
        <v>-0.17846756980191814</v>
      </c>
      <c r="W544" s="51268" t="n">
        <v>0.10868268250966415</v>
      </c>
      <c r="X544" t="n" s="53669">
        <v>-1.6420975787568426</v>
      </c>
      <c r="Y544" t="n" s="55962">
        <v>0.7653765882206978</v>
      </c>
      <c r="Z544" t="n" s="58427">
        <v>0.49647632887690946</v>
      </c>
      <c r="AA544" t="n" s="60954">
        <v>0.0</v>
      </c>
      <c r="AB544" t="n" s="63484">
        <v>0.0</v>
      </c>
      <c r="AC544" t="n" s="66014">
        <v>0.1403743616697043</v>
      </c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</row>
    <row r="545" spans="1:23" x14ac:dyDescent="0.25">
      <c r="A545" s="116" t="str">
        <f>IF(ISBLANK(TBL_DATA[[#This Row],[Row.names]]), "",   DATE(YEAR(TBL_DATA[[#This Row],[Row.names]]), MONTH(TBL_DATA[[#This Row],[Row.names]]), DAY(TBL_DATA[[#This Row],[Row.names]])))</f>
        <v/>
      </c>
      <c r="B545" s="745" t="s">
        <v>690</v>
      </c>
      <c r="C545" s="3276" t="s">
        <v>3221</v>
      </c>
      <c r="D545" s="5807" t="n">
        <v>0.005208333333333259</v>
      </c>
      <c r="E545" s="8337" t="n">
        <v>-0.22593999410631505</v>
      </c>
      <c r="F545" s="10633" t="n">
        <v>0.11702014559518803</v>
      </c>
      <c r="G545" s="12927" t="n">
        <v>0.5247009320937244</v>
      </c>
      <c r="H545" s="15221" t="n">
        <v>0.5810848574268674</v>
      </c>
      <c r="I545" s="17515" t="n">
        <v>0.004791204484723905</v>
      </c>
      <c r="J545" s="19980" t="n">
        <v>-0.07023901788661269</v>
      </c>
      <c r="K545" s="22444" t="n">
        <v>1.1705884765268093</v>
      </c>
      <c r="L545" s="24908" t="n">
        <v>0.23498566054373238</v>
      </c>
      <c r="M545" s="27372" t="n">
        <v>0.00647465250627208</v>
      </c>
      <c r="N545" s="29837" t="n">
        <v>0.11751192683224145</v>
      </c>
      <c r="O545" s="32305" t="n">
        <v>0.07954453149683532</v>
      </c>
      <c r="P545" s="34835" t="n">
        <v>-0.22593999410631505</v>
      </c>
      <c r="Q545" s="37303" t="n">
        <v>-0.019086193800220773</v>
      </c>
      <c r="R545" s="39771" t="n">
        <v>-0.016597705019315834</v>
      </c>
      <c r="S545" s="42004" t="n">
        <v>-0.07806119836382241</v>
      </c>
      <c r="T545" s="44235" t="n">
        <v>0.08033343869923781</v>
      </c>
      <c r="U545" s="46466" t="n">
        <v>-0.9717148876954902</v>
      </c>
      <c r="V545" s="48868" t="n">
        <v>-0.16817844108440239</v>
      </c>
      <c r="W545" s="51269" t="n">
        <v>0.10888725242947735</v>
      </c>
      <c r="X545" t="n" s="53670">
        <v>-1.5445190996377283</v>
      </c>
      <c r="Y545" t="n" s="55963">
        <v>0.762289221638918</v>
      </c>
      <c r="Z545" t="n" s="58428">
        <v>0.48475319549615403</v>
      </c>
      <c r="AA545" t="n" s="60955">
        <v>0.0</v>
      </c>
      <c r="AB545" t="n" s="63485">
        <v>0.0</v>
      </c>
      <c r="AC545" t="n" s="66015">
        <v>0.13765560404820917</v>
      </c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</row>
    <row r="546" spans="1:23" x14ac:dyDescent="0.25">
      <c r="A546" s="116" t="str">
        <f>IF(ISBLANK(TBL_DATA[[#This Row],[Row.names]]), "",   DATE(YEAR(TBL_DATA[[#This Row],[Row.names]]), MONTH(TBL_DATA[[#This Row],[Row.names]]), DAY(TBL_DATA[[#This Row],[Row.names]])))</f>
        <v/>
      </c>
      <c r="B546" s="746" t="s">
        <v>691</v>
      </c>
      <c r="C546" s="3277" t="s">
        <v>3222</v>
      </c>
      <c r="D546" s="5808" t="n">
        <v>-0.01943005181347146</v>
      </c>
      <c r="E546" s="8338" t="n">
        <v>-0.24098002012756536</v>
      </c>
      <c r="F546" s="10634" t="n">
        <v>0.09898963100356162</v>
      </c>
      <c r="G546" s="12928" t="n">
        <v>0.5411576681044928</v>
      </c>
      <c r="H546" s="15222" t="n">
        <v>0.6175211589134525</v>
      </c>
      <c r="I546" s="17516" t="n">
        <v>0.004822704918629128</v>
      </c>
      <c r="J546" s="19981" t="n">
        <v>-0.12490377932559515</v>
      </c>
      <c r="K546" s="22445" t="n">
        <v>1.3001915157454726</v>
      </c>
      <c r="L546" s="24909" t="n">
        <v>0.2832050016217333</v>
      </c>
      <c r="M546" s="27373" t="n">
        <v>0.00660213599249123</v>
      </c>
      <c r="N546" s="29838" t="n">
        <v>0.12379048174693653</v>
      </c>
      <c r="O546" s="32306" t="n">
        <v>0.0881671148725406</v>
      </c>
      <c r="P546" s="34836" t="n">
        <v>-0.24098002012756536</v>
      </c>
      <c r="Q546" s="37304" t="n">
        <v>-0.020376839361324818</v>
      </c>
      <c r="R546" s="39772" t="n">
        <v>-0.01775539289785359</v>
      </c>
      <c r="S546" s="42005" t="n">
        <v>-0.07180055722747047</v>
      </c>
      <c r="T546" s="44236" t="n">
        <v>0.08007812952653304</v>
      </c>
      <c r="U546" s="46467" t="n">
        <v>-0.896631298108432</v>
      </c>
      <c r="V546" s="48869" t="n">
        <v>-0.17632371420724835</v>
      </c>
      <c r="W546" s="51270" t="n">
        <v>0.10950046758268285</v>
      </c>
      <c r="X546" t="n" s="53671">
        <v>-1.6102553541527833</v>
      </c>
      <c r="Y546" t="n" s="55964">
        <v>0.7858251452539888</v>
      </c>
      <c r="Z546" t="n" s="58429">
        <v>0.532170087116641</v>
      </c>
      <c r="AA546" t="n" s="60956">
        <v>0.0</v>
      </c>
      <c r="AB546" t="n" s="63486">
        <v>0.0</v>
      </c>
      <c r="AC546" t="n" s="66016">
        <v>0.13415960398904292</v>
      </c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</row>
    <row r="547" spans="1:23" x14ac:dyDescent="0.25">
      <c r="A547" s="116" t="str">
        <f>IF(ISBLANK(TBL_DATA[[#This Row],[Row.names]]), "",   DATE(YEAR(TBL_DATA[[#This Row],[Row.names]]), MONTH(TBL_DATA[[#This Row],[Row.names]]), DAY(TBL_DATA[[#This Row],[Row.names]])))</f>
        <v/>
      </c>
      <c r="B547" s="747" t="s">
        <v>692</v>
      </c>
      <c r="C547" s="3278" t="s">
        <v>3223</v>
      </c>
      <c r="D547" s="5809" t="n">
        <v>-0.0026420079260238705</v>
      </c>
      <c r="E547" s="8339" t="n">
        <v>-0.2429853569303988</v>
      </c>
      <c r="F547" s="10635" t="n">
        <v>0.08025285022533835</v>
      </c>
      <c r="G547" s="12929" t="n">
        <v>0.5390940448636948</v>
      </c>
      <c r="H547" s="15223" t="n">
        <v>0.6165641129940206</v>
      </c>
      <c r="I547" s="17517" t="n">
        <v>0.004806459600402813</v>
      </c>
      <c r="J547" s="19982" t="n">
        <v>-0.1509099774277327</v>
      </c>
      <c r="K547" s="22446" t="n">
        <v>1.2805075817730553</v>
      </c>
      <c r="L547" s="24910" t="n">
        <v>0.2761461478661242</v>
      </c>
      <c r="M547" s="27374" t="n">
        <v>0.0066039589118427056</v>
      </c>
      <c r="N547" s="29839" t="n">
        <v>0.12321942787035901</v>
      </c>
      <c r="O547" s="32307" t="n">
        <v>0.0883253132939389</v>
      </c>
      <c r="P547" s="34837" t="n">
        <v>-0.2429853569303988</v>
      </c>
      <c r="Q547" s="37305" t="n">
        <v>-0.020429909258310338</v>
      </c>
      <c r="R547" s="39773" t="n">
        <v>-0.017820555704924603</v>
      </c>
      <c r="S547" s="42006" t="n">
        <v>-0.05856451951368191</v>
      </c>
      <c r="T547" s="44237" t="n">
        <v>0.07930076176696664</v>
      </c>
      <c r="U547" s="46468" t="n">
        <v>-0.738511436823012</v>
      </c>
      <c r="V547" s="48870" t="n">
        <v>-0.1663868324898362</v>
      </c>
      <c r="W547" s="51271" t="n">
        <v>0.10865840724760734</v>
      </c>
      <c r="X547" t="n" s="53672">
        <v>-1.5312835583046893</v>
      </c>
      <c r="Y547" t="n" s="55965">
        <v>0.7852159658297967</v>
      </c>
      <c r="Z547" t="n" s="58430">
        <v>0.5254960969085538</v>
      </c>
      <c r="AA547" t="n" s="60957">
        <v>0.0</v>
      </c>
      <c r="AB547" t="n" s="63487">
        <v>0.0</v>
      </c>
      <c r="AC547" t="n" s="66017">
        <v>0.15524339682925845</v>
      </c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</row>
    <row r="548" spans="1:23" x14ac:dyDescent="0.25">
      <c r="A548" s="116" t="str">
        <f>IF(ISBLANK(TBL_DATA[[#This Row],[Row.names]]), "",   DATE(YEAR(TBL_DATA[[#This Row],[Row.names]]), MONTH(TBL_DATA[[#This Row],[Row.names]]), DAY(TBL_DATA[[#This Row],[Row.names]])))</f>
        <v/>
      </c>
      <c r="B548" s="748" t="s">
        <v>693</v>
      </c>
      <c r="C548" s="3279" t="s">
        <v>3224</v>
      </c>
      <c r="D548" s="5810" t="n">
        <v>-0.003973509933774877</v>
      </c>
      <c r="E548" s="8340" t="n">
        <v>-0.24599336213464884</v>
      </c>
      <c r="F548" s="10636" t="n">
        <v>0.1345834087604476</v>
      </c>
      <c r="G548" s="12930" t="n">
        <v>0.6101151785438553</v>
      </c>
      <c r="H548" s="15224" t="n">
        <v>0.6618754169122447</v>
      </c>
      <c r="I548" s="17518" t="n">
        <v>0.0044964483783768655</v>
      </c>
      <c r="J548" s="19983" t="n">
        <v>-0.16086347168958448</v>
      </c>
      <c r="K548" s="22447" t="n">
        <v>1.2979553122703325</v>
      </c>
      <c r="L548" s="24911" t="n">
        <v>0.2669883402569748</v>
      </c>
      <c r="M548" s="27375" t="n">
        <v>0.006620437344771681</v>
      </c>
      <c r="N548" s="29840" t="n">
        <v>0.12275282870615072</v>
      </c>
      <c r="O548" s="32308" t="n">
        <v>0.08868210695088212</v>
      </c>
      <c r="P548" s="34838" t="n">
        <v>-0.24599336213464884</v>
      </c>
      <c r="Q548" s="37306" t="n">
        <v>-0.02052080513547262</v>
      </c>
      <c r="R548" s="39774" t="n">
        <v>-0.01792133250921158</v>
      </c>
      <c r="S548" s="42007" t="n">
        <v>-0.06138585345583081</v>
      </c>
      <c r="T548" s="44238" t="n">
        <v>0.07944216354630901</v>
      </c>
      <c r="U548" s="46469" t="n">
        <v>-0.7727112494871482</v>
      </c>
      <c r="V548" s="48871" t="n">
        <v>-0.166825429966603</v>
      </c>
      <c r="W548" s="51272" t="n">
        <v>0.10867855137088124</v>
      </c>
      <c r="X548" t="n" s="53673">
        <v>-1.535035458811805</v>
      </c>
      <c r="Y548" t="n" s="55966">
        <v>0.8135572609916556</v>
      </c>
      <c r="Z548" t="n" s="58431">
        <v>0.5167091447390638</v>
      </c>
      <c r="AA548" t="n" s="60958">
        <v>0.0</v>
      </c>
      <c r="AB548" t="n" s="63488">
        <v>0.0</v>
      </c>
      <c r="AC548" t="n" s="66018">
        <v>0.14934491175473083</v>
      </c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</row>
    <row r="549" spans="1:23" x14ac:dyDescent="0.25">
      <c r="A549" s="116" t="str">
        <f>IF(ISBLANK(TBL_DATA[[#This Row],[Row.names]]), "",   DATE(YEAR(TBL_DATA[[#This Row],[Row.names]]), MONTH(TBL_DATA[[#This Row],[Row.names]]), DAY(TBL_DATA[[#This Row],[Row.names]])))</f>
        <v/>
      </c>
      <c r="B549" s="749" t="s">
        <v>694</v>
      </c>
      <c r="C549" s="3280" t="s">
        <v>3225</v>
      </c>
      <c r="D549" s="5811" t="n">
        <v>0.0</v>
      </c>
      <c r="E549" s="8341" t="n">
        <v>-0.24599336213464884</v>
      </c>
      <c r="F549" s="10637" t="n">
        <v>0.12411077561486028</v>
      </c>
      <c r="G549" s="12931" t="n">
        <v>0.6078268523966363</v>
      </c>
      <c r="H549" s="15225" t="n">
        <v>0.6595538684167788</v>
      </c>
      <c r="I549" s="17519" t="n">
        <v>0.004510901068879963</v>
      </c>
      <c r="J549" s="19984" t="n">
        <v>-0.13960610557503983</v>
      </c>
      <c r="K549" s="22448" t="n">
        <v>1.266635508709584</v>
      </c>
      <c r="L549" s="24912" t="n">
        <v>0.260311884149005</v>
      </c>
      <c r="M549" s="27376" t="n">
        <v>0.006649108520699505</v>
      </c>
      <c r="N549" s="29841" t="n">
        <v>0.12272678882821406</v>
      </c>
      <c r="O549" s="32309" t="n">
        <v>0.08864274300452642</v>
      </c>
      <c r="P549" s="34839" t="n">
        <v>-0.24599336213464884</v>
      </c>
      <c r="Q549" s="37307" t="n">
        <v>-0.0204954997492599</v>
      </c>
      <c r="R549" s="39775" t="n">
        <v>-0.017896578555911657</v>
      </c>
      <c r="S549" s="42008" t="n">
        <v>-0.07751570827253451</v>
      </c>
      <c r="T549" s="44239" t="n">
        <v>0.07892629855581294</v>
      </c>
      <c r="U549" s="46470" t="n">
        <v>-0.9821277532446181</v>
      </c>
      <c r="V549" s="48872" t="n">
        <v>-0.16282848891084367</v>
      </c>
      <c r="W549" s="51273" t="n">
        <v>0.1088594195888524</v>
      </c>
      <c r="X549" t="n" s="53674">
        <v>-1.4957684831117537</v>
      </c>
      <c r="Y549" t="n" s="55967">
        <v>0.8121292190389279</v>
      </c>
      <c r="Z549" t="n" s="58432">
        <v>0.5102076872696109</v>
      </c>
      <c r="AA549" t="n" s="60959">
        <v>0.0</v>
      </c>
      <c r="AB549" t="n" s="63489">
        <v>0.0</v>
      </c>
      <c r="AC549" t="n" s="66019">
        <v>0.1443046814989719</v>
      </c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</row>
    <row r="550" spans="1:23" x14ac:dyDescent="0.25">
      <c r="A550" s="116" t="str">
        <f>IF(ISBLANK(TBL_DATA[[#This Row],[Row.names]]), "",   DATE(YEAR(TBL_DATA[[#This Row],[Row.names]]), MONTH(TBL_DATA[[#This Row],[Row.names]]), DAY(TBL_DATA[[#This Row],[Row.names]])))</f>
        <v/>
      </c>
      <c r="B550" s="750" t="s">
        <v>695</v>
      </c>
      <c r="C550" s="3281" t="s">
        <v>3226</v>
      </c>
      <c r="D550" s="5812" t="n">
        <v>-0.013297872340425454</v>
      </c>
      <c r="E550" s="8342" t="n">
        <v>-0.2560200461488157</v>
      </c>
      <c r="F550" s="10638" t="n">
        <v>0.10178903446109344</v>
      </c>
      <c r="G550" s="12932" t="n">
        <v>0.6135743954579759</v>
      </c>
      <c r="H550" s="15226" t="n">
        <v>0.6733253656930509</v>
      </c>
      <c r="I550" s="17520" t="n">
        <v>0.004509875401004089</v>
      </c>
      <c r="J550" s="19985" t="n">
        <v>-0.14790073056112796</v>
      </c>
      <c r="K550" s="22449" t="n">
        <v>1.257777023093316</v>
      </c>
      <c r="L550" s="24913" t="n">
        <v>0.2920420323379992</v>
      </c>
      <c r="M550" s="27377" t="n">
        <v>0.006639120840977544</v>
      </c>
      <c r="N550" s="29842" t="n">
        <v>0.12525847124777167</v>
      </c>
      <c r="O550" s="32310" t="n">
        <v>0.09254658028525704</v>
      </c>
      <c r="P550" s="34840" t="n">
        <v>-0.2560200461488157</v>
      </c>
      <c r="Q550" s="37308" t="n">
        <v>-0.021191229365615957</v>
      </c>
      <c r="R550" s="39776" t="n">
        <v>-0.018538696054181375</v>
      </c>
      <c r="S550" s="42009" t="n">
        <v>-0.06753533854847915</v>
      </c>
      <c r="T550" s="44240" t="n">
        <v>0.07817566062751406</v>
      </c>
      <c r="U550" s="46471" t="n">
        <v>-0.8638921373529138</v>
      </c>
      <c r="V550" s="48873" t="n">
        <v>-0.14079870987758225</v>
      </c>
      <c r="W550" s="51274" t="n">
        <v>0.10750267387652468</v>
      </c>
      <c r="X550" t="n" s="53675">
        <v>-1.309722863631287</v>
      </c>
      <c r="Y550" t="n" s="55968">
        <v>0.8205640533761218</v>
      </c>
      <c r="Z550" t="n" s="58433">
        <v>0.5404091342103677</v>
      </c>
      <c r="AA550" t="n" s="60960">
        <v>0.0</v>
      </c>
      <c r="AB550" t="n" s="63490">
        <v>0.0</v>
      </c>
      <c r="AC550" t="n" s="66020">
        <v>0.1384127609868736</v>
      </c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</row>
    <row r="551" spans="1:23" x14ac:dyDescent="0.25">
      <c r="A551" s="116" t="str">
        <f>IF(ISBLANK(TBL_DATA[[#This Row],[Row.names]]), "",   DATE(YEAR(TBL_DATA[[#This Row],[Row.names]]), MONTH(TBL_DATA[[#This Row],[Row.names]]), DAY(TBL_DATA[[#This Row],[Row.names]])))</f>
        <v/>
      </c>
      <c r="B551" s="751" t="s">
        <v>696</v>
      </c>
      <c r="C551" s="3282" t="s">
        <v>3227</v>
      </c>
      <c r="D551" s="5813" t="n">
        <v>-0.006738544474393482</v>
      </c>
      <c r="E551" s="8343" t="n">
        <v>-0.26103338815589916</v>
      </c>
      <c r="F551" s="10639" t="n">
        <v>0.0767481840551969</v>
      </c>
      <c r="G551" s="12933" t="n">
        <v>0.6116327210146807</v>
      </c>
      <c r="H551" s="15227" t="n">
        <v>0.6623935024609238</v>
      </c>
      <c r="I551" s="17521" t="n">
        <v>0.004608194298796946</v>
      </c>
      <c r="J551" s="19986" t="n">
        <v>-0.10804997107555003</v>
      </c>
      <c r="K551" s="22450" t="n">
        <v>1.238365041729023</v>
      </c>
      <c r="L551" s="24914" t="n">
        <v>0.3040223376514068</v>
      </c>
      <c r="M551" s="27378" t="n">
        <v>0.0066164195250368665</v>
      </c>
      <c r="N551" s="29843" t="n">
        <v>0.12589997807298645</v>
      </c>
      <c r="O551" s="32311" t="n">
        <v>0.09348560306811841</v>
      </c>
      <c r="P551" s="34841" t="n">
        <v>-0.26103338815589916</v>
      </c>
      <c r="Q551" s="37309" t="n">
        <v>-0.021384123431567915</v>
      </c>
      <c r="R551" s="39777" t="n">
        <v>-0.018718005264702447</v>
      </c>
      <c r="S551" s="42010" t="n">
        <v>-0.0746766727942415</v>
      </c>
      <c r="T551" s="44241" t="n">
        <v>0.07868489556815143</v>
      </c>
      <c r="U551" s="46472" t="n">
        <v>-0.9490598196138129</v>
      </c>
      <c r="V551" s="48874" t="n">
        <v>-0.13451624413136665</v>
      </c>
      <c r="W551" s="51275" t="n">
        <v>0.10776810467767482</v>
      </c>
      <c r="X551" t="n" s="53676">
        <v>-1.2482008896202936</v>
      </c>
      <c r="Y551" t="n" s="55969">
        <v>0.8138756062574449</v>
      </c>
      <c r="Z551" t="n" s="58434">
        <v>0.5513822065059832</v>
      </c>
      <c r="AA551" t="n" s="60961">
        <v>0.0</v>
      </c>
      <c r="AB551" t="n" s="63491">
        <v>0.0</v>
      </c>
      <c r="AC551" t="n" s="66021">
        <v>0.14540636252829764</v>
      </c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</row>
    <row r="552" spans="1:23" x14ac:dyDescent="0.25">
      <c r="A552" s="116" t="str">
        <f>IF(ISBLANK(TBL_DATA[[#This Row],[Row.names]]), "",   DATE(YEAR(TBL_DATA[[#This Row],[Row.names]]), MONTH(TBL_DATA[[#This Row],[Row.names]]), DAY(TBL_DATA[[#This Row],[Row.names]])))</f>
        <v/>
      </c>
      <c r="B552" s="752" t="s">
        <v>697</v>
      </c>
      <c r="C552" s="3283" t="s">
        <v>3228</v>
      </c>
      <c r="D552" s="5814" t="n">
        <v>-0.005427408412483015</v>
      </c>
      <c r="E552" s="8344" t="n">
        <v>-0.2650440617615659</v>
      </c>
      <c r="F552" s="10640" t="n">
        <v>0.11591141780833736</v>
      </c>
      <c r="G552" s="12934" t="n">
        <v>0.6160537367946344</v>
      </c>
      <c r="H552" s="15228" t="n">
        <v>0.6816468313545483</v>
      </c>
      <c r="I552" s="17522" t="n">
        <v>0.00445690990443008</v>
      </c>
      <c r="J552" s="19987" t="n">
        <v>-0.08923581899583333</v>
      </c>
      <c r="K552" s="22451" t="n">
        <v>1.2723562563102317</v>
      </c>
      <c r="L552" s="24915" t="n">
        <v>0.3206895009929319</v>
      </c>
      <c r="M552" s="27379" t="n">
        <v>0.006510486309421381</v>
      </c>
      <c r="N552" s="29844" t="n">
        <v>0.12539480284629942</v>
      </c>
      <c r="O552" s="32312" t="n">
        <v>0.0927726263922149</v>
      </c>
      <c r="P552" s="34842" t="n">
        <v>-0.2650440617615659</v>
      </c>
      <c r="Q552" s="37310" t="n">
        <v>-0.021260489435537988</v>
      </c>
      <c r="R552" s="39778" t="n">
        <v>-0.018605069100951253</v>
      </c>
      <c r="S552" s="42011" t="n">
        <v>-0.06932117791070602</v>
      </c>
      <c r="T552" s="44242" t="n">
        <v>0.07852893094287475</v>
      </c>
      <c r="U552" s="46473" t="n">
        <v>-0.8827469962775014</v>
      </c>
      <c r="V552" s="48875" t="n">
        <v>-0.13243479849729767</v>
      </c>
      <c r="W552" s="51276" t="n">
        <v>0.10756815395974051</v>
      </c>
      <c r="X552" t="n" s="53677">
        <v>-1.2311710633879986</v>
      </c>
      <c r="Y552" t="n" s="55970">
        <v>0.8256190594666212</v>
      </c>
      <c r="Z552" t="n" s="58435">
        <v>0.5662945355492423</v>
      </c>
      <c r="AA552" t="n" s="60962">
        <v>0.0</v>
      </c>
      <c r="AB552" t="n" s="63492">
        <v>0.0</v>
      </c>
      <c r="AC552" t="n" s="66022">
        <v>0.14262908210510183</v>
      </c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</row>
    <row r="553" spans="1:23" x14ac:dyDescent="0.25">
      <c r="A553" s="116" t="str">
        <f>IF(ISBLANK(TBL_DATA[[#This Row],[Row.names]]), "",   DATE(YEAR(TBL_DATA[[#This Row],[Row.names]]), MONTH(TBL_DATA[[#This Row],[Row.names]]), DAY(TBL_DATA[[#This Row],[Row.names]])))</f>
        <v/>
      </c>
      <c r="B553" s="753" t="s">
        <v>698</v>
      </c>
      <c r="C553" s="3284" t="s">
        <v>3229</v>
      </c>
      <c r="D553" s="5815" t="n">
        <v>0.01500682128240105</v>
      </c>
      <c r="E553" s="8345" t="n">
        <v>-0.25401470934598236</v>
      </c>
      <c r="F553" s="10641" t="n">
        <v>0.13637534227090287</v>
      </c>
      <c r="G553" s="12935" t="n">
        <v>0.625609020819688</v>
      </c>
      <c r="H553" s="15229" t="n">
        <v>0.6959417309089088</v>
      </c>
      <c r="I553" s="17523" t="n">
        <v>0.004481361187593715</v>
      </c>
      <c r="J553" s="19988" t="n">
        <v>-0.022148257747067746</v>
      </c>
      <c r="K553" s="22452" t="n">
        <v>1.2732439326652334</v>
      </c>
      <c r="L553" s="24916" t="n">
        <v>0.30337532202028483</v>
      </c>
      <c r="M553" s="27380" t="n">
        <v>0.006783142904433496</v>
      </c>
      <c r="N553" s="29845" t="n">
        <v>0.12901250545835694</v>
      </c>
      <c r="O553" s="32313" t="n">
        <v>0.09262001329250784</v>
      </c>
      <c r="P553" s="34843" t="n">
        <v>-0.25401470934598236</v>
      </c>
      <c r="Q553" s="37311" t="n">
        <v>-0.021582616562400698</v>
      </c>
      <c r="R553" s="39779" t="n">
        <v>-0.01885058602657364</v>
      </c>
      <c r="S553" s="42012" t="n">
        <v>-0.04177276830819965</v>
      </c>
      <c r="T553" s="44243" t="n">
        <v>0.07776348383175079</v>
      </c>
      <c r="U553" s="46474" t="n">
        <v>-0.5371771717247041</v>
      </c>
      <c r="V553" s="48876" t="n">
        <v>-0.10255547615589888</v>
      </c>
      <c r="W553" s="51277" t="n">
        <v>0.10973883207952355</v>
      </c>
      <c r="X553" t="n" s="53678">
        <v>-0.934541348878042</v>
      </c>
      <c r="Y553" t="n" s="55971">
        <v>0.8342312214901267</v>
      </c>
      <c r="Z553" t="n" s="58436">
        <v>0.5507951724736564</v>
      </c>
      <c r="AA553" t="n" s="60963">
        <v>0.0</v>
      </c>
      <c r="AB553" t="n" s="63493">
        <v>0.0</v>
      </c>
      <c r="AC553" t="n" s="66023">
        <v>0.13888919496262275</v>
      </c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</row>
    <row r="554" spans="1:23" x14ac:dyDescent="0.25">
      <c r="A554" s="116" t="str">
        <f>IF(ISBLANK(TBL_DATA[[#This Row],[Row.names]]), "",   DATE(YEAR(TBL_DATA[[#This Row],[Row.names]]), MONTH(TBL_DATA[[#This Row],[Row.names]]), DAY(TBL_DATA[[#This Row],[Row.names]])))</f>
        <v/>
      </c>
      <c r="B554" s="754" t="s">
        <v>699</v>
      </c>
      <c r="C554" s="3285" t="s">
        <v>3230</v>
      </c>
      <c r="D554" s="5816" t="n">
        <v>-0.0040322580645161255</v>
      </c>
      <c r="E554" s="8346" t="n">
        <v>-0.2570227145502324</v>
      </c>
      <c r="F554" s="10642" t="n">
        <v>0.16930192860814963</v>
      </c>
      <c r="G554" s="12936" t="n">
        <v>0.5991599584350407</v>
      </c>
      <c r="H554" s="15230" t="n">
        <v>0.6749530635721593</v>
      </c>
      <c r="I554" s="17524" t="n">
        <v>0.004633594142139679</v>
      </c>
      <c r="J554" s="19989" t="n">
        <v>-0.02433005609260408</v>
      </c>
      <c r="K554" s="22453" t="n">
        <v>1.2754745733762736</v>
      </c>
      <c r="L554" s="24917" t="n">
        <v>0.30341448177055347</v>
      </c>
      <c r="M554" s="27381" t="n">
        <v>0.006783161749337765</v>
      </c>
      <c r="N554" s="29846" t="n">
        <v>0.12901649016925817</v>
      </c>
      <c r="O554" s="32314" t="n">
        <v>0.0926256081367337</v>
      </c>
      <c r="P554" s="34844" t="n">
        <v>-0.2570227145502324</v>
      </c>
      <c r="Q554" s="37312" t="n">
        <v>-0.021583792268307773</v>
      </c>
      <c r="R554" s="39780" t="n">
        <v>-0.018851677350336365</v>
      </c>
      <c r="S554" s="42013" t="n">
        <v>-0.00820440418307744</v>
      </c>
      <c r="T554" s="44244" t="n">
        <v>0.07773656866419629</v>
      </c>
      <c r="U554" s="46475" t="n">
        <v>-0.10554111564299344</v>
      </c>
      <c r="V554" s="48877" t="n">
        <v>-0.06377592430016965</v>
      </c>
      <c r="W554" s="51278" t="n">
        <v>0.10560757623247716</v>
      </c>
      <c r="X554" t="n" s="53679">
        <v>-0.6038953508390135</v>
      </c>
      <c r="Y554" t="n" s="55972">
        <v>0.8215552711608389</v>
      </c>
      <c r="Z554" t="n" s="58437">
        <v>0.5508307197048414</v>
      </c>
      <c r="AA554" t="n" s="60964">
        <v>0.0</v>
      </c>
      <c r="AB554" t="n" s="63494">
        <v>0.0</v>
      </c>
      <c r="AC554" t="n" s="66024">
        <v>0.1494688700462502</v>
      </c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</row>
    <row r="555" spans="1:23" x14ac:dyDescent="0.25">
      <c r="A555" s="116" t="str">
        <f>IF(ISBLANK(TBL_DATA[[#This Row],[Row.names]]), "",   DATE(YEAR(TBL_DATA[[#This Row],[Row.names]]), MONTH(TBL_DATA[[#This Row],[Row.names]]), DAY(TBL_DATA[[#This Row],[Row.names]])))</f>
        <v/>
      </c>
      <c r="B555" s="755" t="s">
        <v>700</v>
      </c>
      <c r="C555" s="3286" t="s">
        <v>3231</v>
      </c>
      <c r="D555" s="5817" t="n">
        <v>0.005398110661268607</v>
      </c>
      <c r="E555" s="8347" t="n">
        <v>-0.25301204094456564</v>
      </c>
      <c r="F555" s="10643" t="n">
        <v>0.13002590622741983</v>
      </c>
      <c r="G555" s="12937" t="n">
        <v>0.5933810207328364</v>
      </c>
      <c r="H555" s="15231" t="n">
        <v>0.6846561008625273</v>
      </c>
      <c r="I555" s="17525" t="n">
        <v>0.0044976837409425275</v>
      </c>
      <c r="J555" s="19990" t="n">
        <v>-0.05080345156696531</v>
      </c>
      <c r="K555" s="22454" t="n">
        <v>1.2743027142416763</v>
      </c>
      <c r="L555" s="24918" t="n">
        <v>0.31189224163017276</v>
      </c>
      <c r="M555" s="27382" t="n">
        <v>0.006643928116142382</v>
      </c>
      <c r="N555" s="29847" t="n">
        <v>0.12714432136666973</v>
      </c>
      <c r="O555" s="32315" t="n">
        <v>0.0926256081367337</v>
      </c>
      <c r="P555" s="34845" t="n">
        <v>-0.25301204094456564</v>
      </c>
      <c r="Q555" s="37313" t="n">
        <v>-0.021377530234192043</v>
      </c>
      <c r="R555" s="39781" t="n">
        <v>-0.01868506125843936</v>
      </c>
      <c r="S555" s="42014" t="n">
        <v>0.008746778454508108</v>
      </c>
      <c r="T555" s="44245" t="n">
        <v>0.07718217761547183</v>
      </c>
      <c r="U555" s="46476" t="n">
        <v>0.11332640157013063</v>
      </c>
      <c r="V555" s="48878" t="n">
        <v>-0.05807252134339369</v>
      </c>
      <c r="W555" s="51279" t="n">
        <v>0.10581242814653777</v>
      </c>
      <c r="X555" t="n" s="53680">
        <v>-0.5488251461630772</v>
      </c>
      <c r="Y555" t="n" s="55973">
        <v>0.8274394847132491</v>
      </c>
      <c r="Z555" t="n" s="58438">
        <v>0.5584731342062684</v>
      </c>
      <c r="AA555" t="n" s="60965">
        <v>0.0</v>
      </c>
      <c r="AB555" t="n" s="63495">
        <v>0.0</v>
      </c>
      <c r="AC555" t="n" s="66025">
        <v>0.14445480245380873</v>
      </c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</row>
    <row r="556" spans="1:23" x14ac:dyDescent="0.25">
      <c r="A556" s="116" t="str">
        <f>IF(ISBLANK(TBL_DATA[[#This Row],[Row.names]]), "",   DATE(YEAR(TBL_DATA[[#This Row],[Row.names]]), MONTH(TBL_DATA[[#This Row],[Row.names]]), DAY(TBL_DATA[[#This Row],[Row.names]])))</f>
        <v/>
      </c>
      <c r="B556" s="756" t="s">
        <v>701</v>
      </c>
      <c r="C556" s="3287" t="s">
        <v>3232</v>
      </c>
      <c r="D556" s="5818" t="n">
        <v>0.006711409395973034</v>
      </c>
      <c r="E556" s="8348" t="n">
        <v>-0.24799869893748228</v>
      </c>
      <c r="F556" s="10644" t="n">
        <v>0.18012097007895367</v>
      </c>
      <c r="G556" s="12938" t="n">
        <v>0.5788254603690606</v>
      </c>
      <c r="H556" s="15232" t="n">
        <v>0.6390402762644094</v>
      </c>
      <c r="I556" s="17526" t="n">
        <v>0.0047726865417168024</v>
      </c>
      <c r="J556" s="19991" t="n">
        <v>-0.012802529557209175</v>
      </c>
      <c r="K556" s="22455" t="n">
        <v>1.25336777781872</v>
      </c>
      <c r="L556" s="24919" t="n">
        <v>0.2967653683224672</v>
      </c>
      <c r="M556" s="27383" t="n">
        <v>0.006661678419987361</v>
      </c>
      <c r="N556" s="29848" t="n">
        <v>0.1261054364354233</v>
      </c>
      <c r="O556" s="32316" t="n">
        <v>0.09017531530784144</v>
      </c>
      <c r="P556" s="34846" t="n">
        <v>-0.24799869893748228</v>
      </c>
      <c r="Q556" s="37314" t="n">
        <v>-0.02093000012560458</v>
      </c>
      <c r="R556" s="39782" t="n">
        <v>-0.018259531074163823</v>
      </c>
      <c r="S556" s="42015" t="n">
        <v>0.03299055794485439</v>
      </c>
      <c r="T556" s="44246" t="n">
        <v>0.07932348191735623</v>
      </c>
      <c r="U556" s="46477" t="n">
        <v>0.4158990143577642</v>
      </c>
      <c r="V556" s="48879" t="n">
        <v>-0.051056917093693865</v>
      </c>
      <c r="W556" s="51280" t="n">
        <v>0.10608117598471377</v>
      </c>
      <c r="X556" t="n" s="53681">
        <v>-0.4813004439265562</v>
      </c>
      <c r="Y556" t="n" s="55974">
        <v>0.7993999476259737</v>
      </c>
      <c r="Z556" t="n" s="58439">
        <v>0.5447617537258532</v>
      </c>
      <c r="AA556" t="n" s="60966">
        <v>0.0</v>
      </c>
      <c r="AB556" t="n" s="63496">
        <v>0.0</v>
      </c>
      <c r="AC556" t="n" s="66026">
        <v>0.14072928613490188</v>
      </c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</row>
    <row r="557" spans="1:23" x14ac:dyDescent="0.25">
      <c r="A557" s="116" t="str">
        <f>IF(ISBLANK(TBL_DATA[[#This Row],[Row.names]]), "",   DATE(YEAR(TBL_DATA[[#This Row],[Row.names]]), MONTH(TBL_DATA[[#This Row],[Row.names]]), DAY(TBL_DATA[[#This Row],[Row.names]])))</f>
        <v/>
      </c>
      <c r="B557" s="757" t="s">
        <v>702</v>
      </c>
      <c r="C557" s="3288" t="s">
        <v>3233</v>
      </c>
      <c r="D557" s="5819" t="n">
        <v>0.002666666666666595</v>
      </c>
      <c r="E557" s="8349" t="n">
        <v>-0.24599336213464895</v>
      </c>
      <c r="F557" s="10645" t="n">
        <v>0.1749377847264857</v>
      </c>
      <c r="G557" s="12939" t="n">
        <v>0.5735986455806122</v>
      </c>
      <c r="H557" s="15233" t="n">
        <v>0.6385293607809345</v>
      </c>
      <c r="I557" s="17527" t="n">
        <v>0.004753280935163794</v>
      </c>
      <c r="J557" s="19992" t="n">
        <v>-0.02833596591278087</v>
      </c>
      <c r="K557" s="22456" t="n">
        <v>1.2578496575343887</v>
      </c>
      <c r="L557" s="24920" t="n">
        <v>0.3018129480993924</v>
      </c>
      <c r="M557" s="27384" t="n">
        <v>0.006606065340927897</v>
      </c>
      <c r="N557" s="29849" t="n">
        <v>0.12550390536721942</v>
      </c>
      <c r="O557" s="32317" t="n">
        <v>0.09017531530784144</v>
      </c>
      <c r="P557" s="34847" t="n">
        <v>-0.24599336213464895</v>
      </c>
      <c r="Q557" s="37315" t="n">
        <v>-0.020893587181940457</v>
      </c>
      <c r="R557" s="39783" t="n">
        <v>-0.018235856440175516</v>
      </c>
      <c r="S557" s="42016" t="n">
        <v>0.055717748719850135</v>
      </c>
      <c r="T557" s="44247" t="n">
        <v>0.07987631296653733</v>
      </c>
      <c r="U557" s="46478" t="n">
        <v>0.6975503331405899</v>
      </c>
      <c r="V557" s="48880" t="n">
        <v>-0.043691807089008106</v>
      </c>
      <c r="W557" s="51281" t="n">
        <v>0.10623258863193466</v>
      </c>
      <c r="X557" t="n" s="53682">
        <v>-0.4112844057710731</v>
      </c>
      <c r="Y557" t="n" s="55975">
        <v>0.7990803218581563</v>
      </c>
      <c r="Z557" t="n" s="58440">
        <v>0.5493750523088871</v>
      </c>
      <c r="AA557" t="n" s="60967">
        <v>0.0</v>
      </c>
      <c r="AB557" t="n" s="63497">
        <v>0.0</v>
      </c>
      <c r="AC557" t="n" s="66027">
        <v>0.13839284682842104</v>
      </c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</row>
    <row r="558" spans="1:23" x14ac:dyDescent="0.25">
      <c r="A558" s="116" t="str">
        <f>IF(ISBLANK(TBL_DATA[[#This Row],[Row.names]]), "",   DATE(YEAR(TBL_DATA[[#This Row],[Row.names]]), MONTH(TBL_DATA[[#This Row],[Row.names]]), DAY(TBL_DATA[[#This Row],[Row.names]])))</f>
        <v/>
      </c>
      <c r="B558" s="758" t="s">
        <v>703</v>
      </c>
      <c r="C558" s="3289" t="s">
        <v>3234</v>
      </c>
      <c r="D558" s="5820" t="n">
        <v>-0.0026595744680850686</v>
      </c>
      <c r="E558" s="8350" t="n">
        <v>-0.24799869893748228</v>
      </c>
      <c r="F558" s="10646" t="n">
        <v>0.19052330424774766</v>
      </c>
      <c r="G558" s="12940" t="n">
        <v>0.57038950409301</v>
      </c>
      <c r="H558" s="15234" t="n">
        <v>0.6364390436775123</v>
      </c>
      <c r="I558" s="17528" t="n">
        <v>0.004766803930290681</v>
      </c>
      <c r="J558" s="19993" t="n">
        <v>-0.006327868572622131</v>
      </c>
      <c r="K558" s="22457" t="n">
        <v>1.1935492394048577</v>
      </c>
      <c r="L558" s="24921" t="n">
        <v>0.2912489952723899</v>
      </c>
      <c r="M558" s="27385" t="n">
        <v>0.00665557396113578</v>
      </c>
      <c r="N558" s="29850" t="n">
        <v>0.12549861719583127</v>
      </c>
      <c r="O558" s="32318" t="n">
        <v>0.0903320587403707</v>
      </c>
      <c r="P558" s="34848" t="n">
        <v>-0.24799869893748228</v>
      </c>
      <c r="Q558" s="37316" t="n">
        <v>-0.020977081283525333</v>
      </c>
      <c r="R558" s="39784" t="n">
        <v>-0.018319462526607593</v>
      </c>
      <c r="S558" s="42017" t="n">
        <v>0.062388095052018144</v>
      </c>
      <c r="T558" s="44248" t="n">
        <v>0.08001320132565526</v>
      </c>
      <c r="U558" s="46479" t="n">
        <v>0.7797225210137188</v>
      </c>
      <c r="V558" s="48881" t="n">
        <v>-0.03644873971133167</v>
      </c>
      <c r="W558" s="51282" t="n">
        <v>0.10662174897685922</v>
      </c>
      <c r="X558" t="n" s="53683">
        <v>-0.34185088934568464</v>
      </c>
      <c r="Y558" t="n" s="55976">
        <v>0.7977712978526568</v>
      </c>
      <c r="Z558" t="n" s="58441">
        <v>0.5396748977601145</v>
      </c>
      <c r="AA558" t="n" s="60968">
        <v>0.0</v>
      </c>
      <c r="AB558" t="n" s="63498">
        <v>0.0</v>
      </c>
      <c r="AC558" t="n" s="66028">
        <v>0.1333170228179405</v>
      </c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</row>
    <row r="559" spans="1:23" x14ac:dyDescent="0.25">
      <c r="A559" s="116" t="str">
        <f>IF(ISBLANK(TBL_DATA[[#This Row],[Row.names]]), "",   DATE(YEAR(TBL_DATA[[#This Row],[Row.names]]), MONTH(TBL_DATA[[#This Row],[Row.names]]), DAY(TBL_DATA[[#This Row],[Row.names]])))</f>
        <v/>
      </c>
      <c r="B559" s="759" t="s">
        <v>704</v>
      </c>
      <c r="C559" s="3290" t="s">
        <v>3235</v>
      </c>
      <c r="D559" s="5821" t="n">
        <v>0.017333333333333423</v>
      </c>
      <c r="E559" s="8351" t="n">
        <v>-0.23496400971906517</v>
      </c>
      <c r="F559" s="10647" t="n">
        <v>0.24808257201304906</v>
      </c>
      <c r="G559" s="12941" t="n">
        <v>0.6003534374989</v>
      </c>
      <c r="H559" s="15235" t="n">
        <v>0.67187901242343</v>
      </c>
      <c r="I559" s="17529" t="n">
        <v>0.004675916043285049</v>
      </c>
      <c r="J559" s="19994" t="n">
        <v>0.07906192583732641</v>
      </c>
      <c r="K559" s="22458" t="n">
        <v>1.331234236049703</v>
      </c>
      <c r="L559" s="24922" t="n">
        <v>0.29961809972958503</v>
      </c>
      <c r="M559" s="27386" t="n">
        <v>0.00683151705427861</v>
      </c>
      <c r="N559" s="29851" t="n">
        <v>0.1295835788406657</v>
      </c>
      <c r="O559" s="32319" t="n">
        <v>0.0903320587403707</v>
      </c>
      <c r="P559" s="34849" t="n">
        <v>-0.23496400971906517</v>
      </c>
      <c r="Q559" s="37317" t="n">
        <v>-0.021487438708641435</v>
      </c>
      <c r="R559" s="39785" t="n">
        <v>-0.01874331484966619</v>
      </c>
      <c r="S559" s="42018" t="n">
        <v>0.07639973795951316</v>
      </c>
      <c r="T559" s="44249" t="n">
        <v>0.07991600545257936</v>
      </c>
      <c r="U559" s="46480" t="n">
        <v>0.9560004598183691</v>
      </c>
      <c r="V559" s="48882" t="n">
        <v>0.0024363413806096634</v>
      </c>
      <c r="W559" s="51283" t="n">
        <v>0.10800695458441902</v>
      </c>
      <c r="X559" t="n" s="53684">
        <v>0.02255726392790199</v>
      </c>
      <c r="Y559" t="n" s="55977">
        <v>0.8196822630894426</v>
      </c>
      <c r="Z559" t="n" s="58442">
        <v>0.547373820829591</v>
      </c>
      <c r="AA559" t="n" s="60969">
        <v>0.0</v>
      </c>
      <c r="AB559" t="n" s="63499">
        <v>0.0</v>
      </c>
      <c r="AC559" t="n" s="66029">
        <v>0.1283931476597778</v>
      </c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</row>
    <row r="560" spans="1:23" x14ac:dyDescent="0.25">
      <c r="A560" s="116" t="str">
        <f>IF(ISBLANK(TBL_DATA[[#This Row],[Row.names]]), "",   DATE(YEAR(TBL_DATA[[#This Row],[Row.names]]), MONTH(TBL_DATA[[#This Row],[Row.names]]), DAY(TBL_DATA[[#This Row],[Row.names]])))</f>
        <v/>
      </c>
      <c r="B560" s="760" t="s">
        <v>705</v>
      </c>
      <c r="C560" s="3291" t="s">
        <v>3236</v>
      </c>
      <c r="D560" s="5822" t="n">
        <v>0.010484927916120546</v>
      </c>
      <c r="E560" s="8352" t="n">
        <v>-0.22694266250773176</v>
      </c>
      <c r="F560" s="10648" t="n">
        <v>0.281553036196903</v>
      </c>
      <c r="G560" s="12942" t="n">
        <v>0.6052069753693935</v>
      </c>
      <c r="H560" s="15236" t="n">
        <v>0.6819279057977521</v>
      </c>
      <c r="I560" s="17530" t="n">
        <v>0.004657918025758624</v>
      </c>
      <c r="J560" s="19995" t="n">
        <v>0.14319363426603027</v>
      </c>
      <c r="K560" s="22459" t="n">
        <v>1.2463762760283952</v>
      </c>
      <c r="L560" s="24923" t="n">
        <v>0.2604138539804344</v>
      </c>
      <c r="M560" s="27387" t="n">
        <v>0.007102699494776322</v>
      </c>
      <c r="N560" s="29852" t="n">
        <v>0.13110804073883756</v>
      </c>
      <c r="O560" s="32320" t="n">
        <v>0.09017860059486871</v>
      </c>
      <c r="P560" s="34850" t="n">
        <v>-0.22694266250773176</v>
      </c>
      <c r="Q560" s="37318" t="n">
        <v>-0.021533146790321055</v>
      </c>
      <c r="R560" s="39786" t="n">
        <v>-0.018756740196879774</v>
      </c>
      <c r="S560" s="42019" t="n">
        <v>0.08338734900360767</v>
      </c>
      <c r="T560" s="44250" t="n">
        <v>0.08005524335516796</v>
      </c>
      <c r="U560" s="46481" t="n">
        <v>1.0416225784694289</v>
      </c>
      <c r="V560" s="48883" t="n">
        <v>0.019907693027945816</v>
      </c>
      <c r="W560" s="51284" t="n">
        <v>0.10980702660146163</v>
      </c>
      <c r="X560" t="n" s="53685">
        <v>0.1812970776469493</v>
      </c>
      <c r="Y560" t="n" s="55978">
        <v>0.8257892623410357</v>
      </c>
      <c r="Z560" t="n" s="58443">
        <v>0.5103076072139571</v>
      </c>
      <c r="AA560" t="n" s="60970">
        <v>0.0</v>
      </c>
      <c r="AB560" t="n" s="63500">
        <v>0.0</v>
      </c>
      <c r="AC560" t="n" s="66030">
        <v>0.14589421201533925</v>
      </c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</row>
    <row r="561" spans="1:23" x14ac:dyDescent="0.25">
      <c r="A561" s="116" t="str">
        <f>IF(ISBLANK(TBL_DATA[[#This Row],[Row.names]]), "",   DATE(YEAR(TBL_DATA[[#This Row],[Row.names]]), MONTH(TBL_DATA[[#This Row],[Row.names]]), DAY(TBL_DATA[[#This Row],[Row.names]])))</f>
        <v/>
      </c>
      <c r="B561" s="761" t="s">
        <v>706</v>
      </c>
      <c r="C561" s="3292" t="s">
        <v>3237</v>
      </c>
      <c r="D561" s="5823" t="n">
        <v>-0.0025940337224383825</v>
      </c>
      <c r="E561" s="8353" t="n">
        <v>-0.2289479993105651</v>
      </c>
      <c r="F561" s="10649" t="n">
        <v>0.2791725129038132</v>
      </c>
      <c r="G561" s="12943" t="n">
        <v>0.611480360059233</v>
      </c>
      <c r="H561" s="15237" t="n">
        <v>0.6747743868340865</v>
      </c>
      <c r="I561" s="17531" t="n">
        <v>0.004668845234530214</v>
      </c>
      <c r="J561" s="19996" t="n">
        <v>0.1454338994289781</v>
      </c>
      <c r="K561" s="22460" t="n">
        <v>1.2630723419246248</v>
      </c>
      <c r="L561" s="24924" t="n">
        <v>0.2474301446529304</v>
      </c>
      <c r="M561" s="27388" t="n">
        <v>0.007102161055377109</v>
      </c>
      <c r="N561" s="29853" t="n">
        <v>0.12996229673934412</v>
      </c>
      <c r="O561" s="32321" t="n">
        <v>0.09032771473396992</v>
      </c>
      <c r="P561" s="34851" t="n">
        <v>-0.2289479993105651</v>
      </c>
      <c r="Q561" s="37319" t="n">
        <v>-0.021530077227567834</v>
      </c>
      <c r="R561" s="39787" t="n">
        <v>-0.0187779334571896</v>
      </c>
      <c r="S561" s="42020" t="n">
        <v>0.07802900178883743</v>
      </c>
      <c r="T561" s="44251" t="n">
        <v>0.0801684552000231</v>
      </c>
      <c r="U561" s="46482" t="n">
        <v>0.9733130268526734</v>
      </c>
      <c r="V561" s="48884" t="n">
        <v>0.02246433866140607</v>
      </c>
      <c r="W561" s="51285" t="n">
        <v>0.10977993785056588</v>
      </c>
      <c r="X561" t="n" s="53686">
        <v>0.20463063744839124</v>
      </c>
      <c r="Y561" t="n" s="55979">
        <v>0.8214465209823989</v>
      </c>
      <c r="Z561" t="n" s="58444">
        <v>0.497423506333316</v>
      </c>
      <c r="AA561" t="n" s="60971">
        <v>0.0</v>
      </c>
      <c r="AB561" t="n" s="63501">
        <v>0.0</v>
      </c>
      <c r="AC561" t="n" s="66031">
        <v>0.14777086681871687</v>
      </c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</row>
    <row r="562" spans="1:23" x14ac:dyDescent="0.25">
      <c r="A562" s="116" t="str">
        <f>IF(ISBLANK(TBL_DATA[[#This Row],[Row.names]]), "",   DATE(YEAR(TBL_DATA[[#This Row],[Row.names]]), MONTH(TBL_DATA[[#This Row],[Row.names]]), DAY(TBL_DATA[[#This Row],[Row.names]])))</f>
        <v/>
      </c>
      <c r="B562" s="762" t="s">
        <v>707</v>
      </c>
      <c r="C562" s="3293" t="s">
        <v>3238</v>
      </c>
      <c r="D562" s="5824" t="n">
        <v>0.00910273081924573</v>
      </c>
      <c r="E562" s="8354" t="n">
        <v>-0.22192932050064829</v>
      </c>
      <c r="F562" s="10650" t="n">
        <v>0.3306212098336727</v>
      </c>
      <c r="G562" s="12944" t="n">
        <v>0.6124491723653736</v>
      </c>
      <c r="H562" s="15238" t="n">
        <v>0.6646652789047617</v>
      </c>
      <c r="I562" s="17532" t="n">
        <v>0.004784584492239893</v>
      </c>
      <c r="J562" s="19997" t="n">
        <v>0.18384509123036974</v>
      </c>
      <c r="K562" s="22461" t="n">
        <v>1.294670345093141</v>
      </c>
      <c r="L562" s="24925" t="n">
        <v>0.25969956270056227</v>
      </c>
      <c r="M562" s="27389" t="n">
        <v>0.00710900745427306</v>
      </c>
      <c r="N562" s="29854" t="n">
        <v>0.1311611564045555</v>
      </c>
      <c r="O562" s="32322" t="n">
        <v>0.09028987247228523</v>
      </c>
      <c r="P562" s="34852" t="n">
        <v>-0.22192932050064829</v>
      </c>
      <c r="Q562" s="37320" t="n">
        <v>-0.021564516351478696</v>
      </c>
      <c r="R562" s="39788" t="n">
        <v>-0.018786984955289365</v>
      </c>
      <c r="S562" s="42021" t="n">
        <v>0.1024135704552176</v>
      </c>
      <c r="T562" s="44252" t="n">
        <v>0.08112112773845877</v>
      </c>
      <c r="U562" s="46483" t="n">
        <v>1.2624771537374015</v>
      </c>
      <c r="V562" s="48885" t="n">
        <v>0.03950853658710063</v>
      </c>
      <c r="W562" s="51286" t="n">
        <v>0.10986448996142958</v>
      </c>
      <c r="X562" t="n" s="53687">
        <v>0.35961152325898016</v>
      </c>
      <c r="Y562" t="n" s="55980">
        <v>0.8152700650120557</v>
      </c>
      <c r="Z562" t="n" s="58445">
        <v>0.5096072631944744</v>
      </c>
      <c r="AA562" t="n" s="60972">
        <v>0.0</v>
      </c>
      <c r="AB562" t="n" s="63502">
        <v>0.0</v>
      </c>
      <c r="AC562" t="n" s="66032">
        <v>0.14218252218403302</v>
      </c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</row>
    <row r="563" spans="1:23" x14ac:dyDescent="0.25">
      <c r="A563" s="116" t="str">
        <f>IF(ISBLANK(TBL_DATA[[#This Row],[Row.names]]), "",   DATE(YEAR(TBL_DATA[[#This Row],[Row.names]]), MONTH(TBL_DATA[[#This Row],[Row.names]]), DAY(TBL_DATA[[#This Row],[Row.names]])))</f>
        <v/>
      </c>
      <c r="B563" s="763" t="s">
        <v>708</v>
      </c>
      <c r="C563" s="3294" t="s">
        <v>3239</v>
      </c>
      <c r="D563" s="5825" t="n">
        <v>0.0077319587628865705</v>
      </c>
      <c r="E563" s="8355" t="n">
        <v>-0.2159133100921482</v>
      </c>
      <c r="F563" s="10651" t="n">
        <v>0.3649137036408585</v>
      </c>
      <c r="G563" s="12945" t="n">
        <v>0.6003174382046113</v>
      </c>
      <c r="H563" s="15239" t="n">
        <v>0.6728684956497437</v>
      </c>
      <c r="I563" s="17533" t="n">
        <v>0.004652491336558519</v>
      </c>
      <c r="J563" s="19998" t="n">
        <v>0.27887416285475997</v>
      </c>
      <c r="K563" s="22462" t="n">
        <v>1.2623593436817606</v>
      </c>
      <c r="L563" s="24926" t="n">
        <v>0.2541835126107051</v>
      </c>
      <c r="M563" s="27390" t="n">
        <v>0.007024903740141065</v>
      </c>
      <c r="N563" s="29855" t="n">
        <v>0.12912925877016904</v>
      </c>
      <c r="O563" s="32323" t="n">
        <v>0.086411647587759</v>
      </c>
      <c r="P563" s="34853" t="n">
        <v>-0.2159133100921482</v>
      </c>
      <c r="Q563" s="37321" t="n">
        <v>-0.020895602346377794</v>
      </c>
      <c r="R563" s="39789" t="n">
        <v>-0.018161099386564426</v>
      </c>
      <c r="S563" s="42022" t="n">
        <v>0.1150634526004255</v>
      </c>
      <c r="T563" s="44253" t="n">
        <v>0.08066001035182789</v>
      </c>
      <c r="U563" s="46484" t="n">
        <v>1.4265241486894746</v>
      </c>
      <c r="V563" s="48886" t="n">
        <v>0.056473581613956325</v>
      </c>
      <c r="W563" s="51287" t="n">
        <v>0.11055524646977076</v>
      </c>
      <c r="X563" t="n" s="53688">
        <v>0.5108177442252635</v>
      </c>
      <c r="Y563" t="n" s="55981">
        <v>0.8202856183365301</v>
      </c>
      <c r="Z563" t="n" s="58446">
        <v>0.5041661557569144</v>
      </c>
      <c r="AA563" t="n" s="60973">
        <v>0.0</v>
      </c>
      <c r="AB563" t="n" s="63503">
        <v>0.0</v>
      </c>
      <c r="AC563" t="n" s="66033">
        <v>0.1424842547880216</v>
      </c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</row>
    <row r="564" spans="1:23" x14ac:dyDescent="0.25">
      <c r="A564" s="116" t="str">
        <f>IF(ISBLANK(TBL_DATA[[#This Row],[Row.names]]), "",   DATE(YEAR(TBL_DATA[[#This Row],[Row.names]]), MONTH(TBL_DATA[[#This Row],[Row.names]]), DAY(TBL_DATA[[#This Row],[Row.names]])))</f>
        <v/>
      </c>
      <c r="B564" s="764" t="s">
        <v>709</v>
      </c>
      <c r="C564" s="3295" t="s">
        <v>3240</v>
      </c>
      <c r="D564" s="5826" t="n">
        <v>-0.0012787723785167016</v>
      </c>
      <c r="E564" s="8356" t="n">
        <v>-0.21691597849356492</v>
      </c>
      <c r="F564" s="10652" t="n">
        <v>0.3535910409990841</v>
      </c>
      <c r="G564" s="12946" t="n">
        <v>0.5985619659658855</v>
      </c>
      <c r="H564" s="15240" t="n">
        <v>0.6693318861421279</v>
      </c>
      <c r="I564" s="17534" t="n">
        <v>0.004679381430698858</v>
      </c>
      <c r="J564" s="19999" t="n">
        <v>0.26682959327043254</v>
      </c>
      <c r="K564" s="22463" t="n">
        <v>1.2586060297354185</v>
      </c>
      <c r="L564" s="24927" t="n">
        <v>0.25275222739607667</v>
      </c>
      <c r="M564" s="27391" t="n">
        <v>0.007034360197868281</v>
      </c>
      <c r="N564" s="29856" t="n">
        <v>0.12917919047178808</v>
      </c>
      <c r="O564" s="32324" t="n">
        <v>0.08644948741325933</v>
      </c>
      <c r="P564" s="34854" t="n">
        <v>-0.21691597849356492</v>
      </c>
      <c r="Q564" s="37322" t="n">
        <v>-0.0209242166903514</v>
      </c>
      <c r="R564" s="39790" t="n">
        <v>-0.018188656352936962</v>
      </c>
      <c r="S564" s="42023" t="n">
        <v>0.10414260566856459</v>
      </c>
      <c r="T564" s="44254" t="n">
        <v>0.08084752988680846</v>
      </c>
      <c r="U564" s="46485" t="n">
        <v>1.2881358999386954</v>
      </c>
      <c r="V564" s="48887" t="n">
        <v>0.0337269888603855</v>
      </c>
      <c r="W564" s="51288" t="n">
        <v>0.10986760998692095</v>
      </c>
      <c r="X564" t="n" s="53689">
        <v>0.3069784521971533</v>
      </c>
      <c r="Y564" t="n" s="55982">
        <v>0.8181270599009226</v>
      </c>
      <c r="Z564" t="n" s="58447">
        <v>0.502744694050645</v>
      </c>
      <c r="AA564" t="n" s="60974">
        <v>0.0</v>
      </c>
      <c r="AB564" t="n" s="63504">
        <v>0.0</v>
      </c>
      <c r="AC564" t="n" s="66034">
        <v>0.1411051377985735</v>
      </c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</row>
    <row r="565" spans="1:23" x14ac:dyDescent="0.25">
      <c r="A565" s="116" t="str">
        <f>IF(ISBLANK(TBL_DATA[[#This Row],[Row.names]]), "",   DATE(YEAR(TBL_DATA[[#This Row],[Row.names]]), MONTH(TBL_DATA[[#This Row],[Row.names]]), DAY(TBL_DATA[[#This Row],[Row.names]])))</f>
        <v/>
      </c>
      <c r="B565" s="765" t="s">
        <v>710</v>
      </c>
      <c r="C565" s="3296" t="s">
        <v>3241</v>
      </c>
      <c r="D565" s="5827" t="n">
        <v>-0.011523687580025643</v>
      </c>
      <c r="E565" s="8357" t="n">
        <v>-0.22593999410631516</v>
      </c>
      <c r="F565" s="10653" t="n">
        <v>0.38836342675678415</v>
      </c>
      <c r="G565" s="12947" t="n">
        <v>0.6005793800900767</v>
      </c>
      <c r="H565" s="15241" t="n">
        <v>0.6864446602889969</v>
      </c>
      <c r="I565" s="17535" t="n">
        <v>0.004636082080385043</v>
      </c>
      <c r="J565" s="20000" t="n">
        <v>0.27564615352863897</v>
      </c>
      <c r="K565" s="22464" t="n">
        <v>1.251087004026202</v>
      </c>
      <c r="L565" s="24928" t="n">
        <v>0.2784357074716423</v>
      </c>
      <c r="M565" s="27392" t="n">
        <v>0.007032852881975665</v>
      </c>
      <c r="N565" s="29857" t="n">
        <v>0.13142993293460858</v>
      </c>
      <c r="O565" s="32325" t="n">
        <v>0.08946896319832612</v>
      </c>
      <c r="P565" s="34855" t="n">
        <v>-0.22593999410631516</v>
      </c>
      <c r="Q565" s="37323" t="n">
        <v>-0.021482004558421523</v>
      </c>
      <c r="R565" s="39791" t="n">
        <v>-0.01869878142184772</v>
      </c>
      <c r="S565" s="42024" t="n">
        <v>0.08734260448008824</v>
      </c>
      <c r="T565" s="44255" t="n">
        <v>0.0799516309609451</v>
      </c>
      <c r="U565" s="46486" t="n">
        <v>1.0924430612647977</v>
      </c>
      <c r="V565" s="48888" t="n">
        <v>0.028495585588255823</v>
      </c>
      <c r="W565" s="51289" t="n">
        <v>0.10973248930249323</v>
      </c>
      <c r="X565" t="n" s="53690">
        <v>0.2596823034762629</v>
      </c>
      <c r="Y565" t="n" s="55983">
        <v>0.8285195593883085</v>
      </c>
      <c r="Z565" t="n" s="58448">
        <v>0.5276700744514913</v>
      </c>
      <c r="AA565" t="n" s="60975">
        <v>0.0</v>
      </c>
      <c r="AB565" t="n" s="63505">
        <v>0.0</v>
      </c>
      <c r="AC565" t="n" s="66035">
        <v>0.13544873375845665</v>
      </c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</row>
    <row r="566" spans="1:23" x14ac:dyDescent="0.25">
      <c r="A566" s="116" t="str">
        <f>IF(ISBLANK(TBL_DATA[[#This Row],[Row.names]]), "",   DATE(YEAR(TBL_DATA[[#This Row],[Row.names]]), MONTH(TBL_DATA[[#This Row],[Row.names]]), DAY(TBL_DATA[[#This Row],[Row.names]])))</f>
        <v/>
      </c>
      <c r="B566" s="766" t="s">
        <v>711</v>
      </c>
      <c r="C566" s="3297" t="s">
        <v>3242</v>
      </c>
      <c r="D566" s="5828" t="n">
        <v>0.0038860103626943143</v>
      </c>
      <c r="E566" s="8358" t="n">
        <v>-0.22293198890206511</v>
      </c>
      <c r="F566" s="10654" t="n">
        <v>0.3801938761062862</v>
      </c>
      <c r="G566" s="12948" t="n">
        <v>0.5992155407447322</v>
      </c>
      <c r="H566" s="15242" t="n">
        <v>0.6849439811644711</v>
      </c>
      <c r="I566" s="17536" t="n">
        <v>0.004632514214530917</v>
      </c>
      <c r="J566" s="20001" t="n">
        <v>0.26692135479786305</v>
      </c>
      <c r="K566" s="22465" t="n">
        <v>1.2434059332384972</v>
      </c>
      <c r="L566" s="24929" t="n">
        <v>0.27411639985265585</v>
      </c>
      <c r="M566" s="27393" t="n">
        <v>0.007031635700712424</v>
      </c>
      <c r="N566" s="29858" t="n">
        <v>0.13101563936773808</v>
      </c>
      <c r="O566" s="32326" t="n">
        <v>0.08946896319832612</v>
      </c>
      <c r="P566" s="34856" t="n">
        <v>-0.22293198890206511</v>
      </c>
      <c r="Q566" s="37324" t="n">
        <v>-0.021456577955425785</v>
      </c>
      <c r="R566" s="39792" t="n">
        <v>-0.018682128097624193</v>
      </c>
      <c r="S566" s="42025" t="n">
        <v>0.07759841075343799</v>
      </c>
      <c r="T566" s="44256" t="n">
        <v>0.07952650219652582</v>
      </c>
      <c r="U566" s="46487" t="n">
        <v>0.9757553596620767</v>
      </c>
      <c r="V566" s="48889" t="n">
        <v>0.04434937126769567</v>
      </c>
      <c r="W566" s="51290" t="n">
        <v>0.10925786669655721</v>
      </c>
      <c r="X566" t="n" s="53691">
        <v>0.40591467331929104</v>
      </c>
      <c r="Y566" t="n" s="55984">
        <v>0.8276134249542301</v>
      </c>
      <c r="Z566" t="n" s="58449">
        <v>0.523561266570261</v>
      </c>
      <c r="AA566" t="n" s="60976">
        <v>0.0</v>
      </c>
      <c r="AB566" t="n" s="63506">
        <v>0.0</v>
      </c>
      <c r="AC566" t="n" s="66036">
        <v>0.13969521797704423</v>
      </c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</row>
    <row r="567" spans="1:23" x14ac:dyDescent="0.25">
      <c r="A567" s="116" t="str">
        <f>IF(ISBLANK(TBL_DATA[[#This Row],[Row.names]]), "",   DATE(YEAR(TBL_DATA[[#This Row],[Row.names]]), MONTH(TBL_DATA[[#This Row],[Row.names]]), DAY(TBL_DATA[[#This Row],[Row.names]])))</f>
        <v/>
      </c>
      <c r="B567" s="767" t="s">
        <v>712</v>
      </c>
      <c r="C567" s="3298" t="s">
        <v>3243</v>
      </c>
      <c r="D567" s="5829" t="n">
        <v>-0.014193548387096855</v>
      </c>
      <c r="E567" s="8359" t="n">
        <v>-0.23396134131764879</v>
      </c>
      <c r="F567" s="10655" t="n">
        <v>0.39502377515935616</v>
      </c>
      <c r="G567" s="12949" t="n">
        <v>0.6084915308010106</v>
      </c>
      <c r="H567" s="15243" t="n">
        <v>0.7017015856635858</v>
      </c>
      <c r="I567" s="17537" t="n">
        <v>0.004602130639772603</v>
      </c>
      <c r="J567" s="20002" t="n">
        <v>0.26048776760046977</v>
      </c>
      <c r="K567" s="22466" t="n">
        <v>1.3023431650468102</v>
      </c>
      <c r="L567" s="24930" t="n">
        <v>0.29034253588174314</v>
      </c>
      <c r="M567" s="27394" t="n">
        <v>0.007098357329648071</v>
      </c>
      <c r="N567" s="29859" t="n">
        <v>0.13376230401031933</v>
      </c>
      <c r="O567" s="32327" t="n">
        <v>0.0932707196859915</v>
      </c>
      <c r="P567" s="34857" t="n">
        <v>-0.23396134131764879</v>
      </c>
      <c r="Q567" s="37325" t="n">
        <v>-0.022055690579362658</v>
      </c>
      <c r="R567" s="39793" t="n">
        <v>-0.019223076037071386</v>
      </c>
      <c r="S567" s="42026" t="n">
        <v>0.07473051510239448</v>
      </c>
      <c r="T567" s="44257" t="n">
        <v>0.07965815455161059</v>
      </c>
      <c r="U567" s="46488" t="n">
        <v>0.9381401756423633</v>
      </c>
      <c r="V567" s="48890" t="n">
        <v>0.021798269849905294</v>
      </c>
      <c r="W567" s="51291" t="n">
        <v>0.11021397626615974</v>
      </c>
      <c r="X567" t="n" s="53692">
        <v>0.1977813575772265</v>
      </c>
      <c r="Y567" t="n" s="55985">
        <v>0.8376763012426612</v>
      </c>
      <c r="Z567" t="n" s="58450">
        <v>0.5388344234379826</v>
      </c>
      <c r="AA567" t="n" s="60977">
        <v>0.0</v>
      </c>
      <c r="AB567" t="n" s="63507">
        <v>0.0</v>
      </c>
      <c r="AC567" t="n" s="66037">
        <v>0.13517420894751592</v>
      </c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</row>
    <row r="568" spans="1:23" x14ac:dyDescent="0.25">
      <c r="A568" s="116" t="str">
        <f>IF(ISBLANK(TBL_DATA[[#This Row],[Row.names]]), "",   DATE(YEAR(TBL_DATA[[#This Row],[Row.names]]), MONTH(TBL_DATA[[#This Row],[Row.names]]), DAY(TBL_DATA[[#This Row],[Row.names]])))</f>
        <v/>
      </c>
      <c r="B568" s="768" t="s">
        <v>713</v>
      </c>
      <c r="C568" s="3299" t="s">
        <v>3244</v>
      </c>
      <c r="D568" s="5830" t="n">
        <v>0.01308900523560208</v>
      </c>
      <c r="E568" s="8360" t="n">
        <v>-0.22393465730348183</v>
      </c>
      <c r="F568" s="10656" t="n">
        <v>0.3723649253593724</v>
      </c>
      <c r="G568" s="12950" t="n">
        <v>0.6018590088927823</v>
      </c>
      <c r="H568" s="15244" t="n">
        <v>0.7113305926535676</v>
      </c>
      <c r="I568" s="17538" t="n">
        <v>0.004610179051683555</v>
      </c>
      <c r="J568" s="20003" t="n">
        <v>0.2840541228958071</v>
      </c>
      <c r="K568" s="22467" t="n">
        <v>1.375384997555192</v>
      </c>
      <c r="L568" s="24931" t="n">
        <v>0.3079802444469436</v>
      </c>
      <c r="M568" s="27395" t="n">
        <v>0.007138001897416789</v>
      </c>
      <c r="N568" s="29860" t="n">
        <v>0.13621272556566136</v>
      </c>
      <c r="O568" s="32328" t="n">
        <v>0.0932707196859915</v>
      </c>
      <c r="P568" s="34858" t="n">
        <v>-0.22393465730348183</v>
      </c>
      <c r="Q568" s="37326" t="n">
        <v>-0.02225605831554532</v>
      </c>
      <c r="R568" s="39794" t="n">
        <v>-0.01937155247410395</v>
      </c>
      <c r="S568" s="42027" t="n">
        <v>0.06215404131419211</v>
      </c>
      <c r="T568" s="44258" t="n">
        <v>0.07930436949381284</v>
      </c>
      <c r="U568" s="46489" t="n">
        <v>0.783740438400954</v>
      </c>
      <c r="V568" s="48891" t="n">
        <v>0.0329857908198572</v>
      </c>
      <c r="W568" s="51292" t="n">
        <v>0.11086818212582053</v>
      </c>
      <c r="X568" t="n" s="53693">
        <v>0.2975226091686318</v>
      </c>
      <c r="Y568" t="n" s="55986">
        <v>0.8434041692175629</v>
      </c>
      <c r="Z568" t="n" s="58451">
        <v>0.5549596782172048</v>
      </c>
      <c r="AA568" t="n" s="60978">
        <v>0.0</v>
      </c>
      <c r="AB568" t="n" s="63508">
        <v>0.0</v>
      </c>
      <c r="AC568" t="n" s="66038">
        <v>0.14429508484844725</v>
      </c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</row>
    <row r="569" spans="1:23" x14ac:dyDescent="0.25">
      <c r="A569" s="116" t="str">
        <f>IF(ISBLANK(TBL_DATA[[#This Row],[Row.names]]), "",   DATE(YEAR(TBL_DATA[[#This Row],[Row.names]]), MONTH(TBL_DATA[[#This Row],[Row.names]]), DAY(TBL_DATA[[#This Row],[Row.names]])))</f>
        <v/>
      </c>
      <c r="B569" s="769" t="s">
        <v>714</v>
      </c>
      <c r="C569" s="3300" t="s">
        <v>3245</v>
      </c>
      <c r="D569" s="5831" t="n">
        <v>0.0012919896640826156</v>
      </c>
      <c r="E569" s="8361" t="n">
        <v>-0.22293198890206523</v>
      </c>
      <c r="F569" s="10657" t="n">
        <v>0.32692945120848016</v>
      </c>
      <c r="G569" s="12951" t="n">
        <v>0.5817413405461103</v>
      </c>
      <c r="H569" s="15245" t="n">
        <v>0.6908461472753628</v>
      </c>
      <c r="I569" s="17539" t="n">
        <v>0.004760958714100462</v>
      </c>
      <c r="J569" s="20004" t="n">
        <v>0.26302265977793504</v>
      </c>
      <c r="K569" s="22468" t="n">
        <v>1.3057179303004656</v>
      </c>
      <c r="L569" s="24932" t="n">
        <v>0.296842363638406</v>
      </c>
      <c r="M569" s="27396" t="n">
        <v>0.007180148602726475</v>
      </c>
      <c r="N569" s="29861" t="n">
        <v>0.13592750778258958</v>
      </c>
      <c r="O569" s="32329" t="n">
        <v>0.09293154483794817</v>
      </c>
      <c r="P569" s="34859" t="n">
        <v>-0.22293198890206523</v>
      </c>
      <c r="Q569" s="37327" t="n">
        <v>-0.022124974536703465</v>
      </c>
      <c r="R569" s="39795" t="n">
        <v>-0.019246508603486062</v>
      </c>
      <c r="S569" s="42028" t="n">
        <v>0.05231254513897454</v>
      </c>
      <c r="T569" s="44259" t="n">
        <v>0.07998229279953586</v>
      </c>
      <c r="U569" s="46490" t="n">
        <v>0.6540515820181403</v>
      </c>
      <c r="V569" s="48892" t="n">
        <v>0.024739551747808397</v>
      </c>
      <c r="W569" s="51293" t="n">
        <v>0.11123601814313133</v>
      </c>
      <c r="X569" t="n" s="53694">
        <v>0.22240594513168513</v>
      </c>
      <c r="Y569" t="n" s="55987">
        <v>0.8311715510503008</v>
      </c>
      <c r="Z569" t="n" s="58452">
        <v>0.5448324179400543</v>
      </c>
      <c r="AA569" t="n" s="60979">
        <v>0.0</v>
      </c>
      <c r="AB569" t="n" s="63509">
        <v>0.0</v>
      </c>
      <c r="AC569" t="n" s="66039">
        <v>0.15051978273438174</v>
      </c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</row>
    <row r="570" spans="1:23" x14ac:dyDescent="0.25">
      <c r="A570" s="116" t="str">
        <f>IF(ISBLANK(TBL_DATA[[#This Row],[Row.names]]), "",   DATE(YEAR(TBL_DATA[[#This Row],[Row.names]]), MONTH(TBL_DATA[[#This Row],[Row.names]]), DAY(TBL_DATA[[#This Row],[Row.names]])))</f>
        <v/>
      </c>
      <c r="B570" s="770" t="s">
        <v>715</v>
      </c>
      <c r="C570" s="3301" t="s">
        <v>3246</v>
      </c>
      <c r="D570" s="5832" t="n">
        <v>0.006451612903225712</v>
      </c>
      <c r="E570" s="8362" t="n">
        <v>-0.21791864689498186</v>
      </c>
      <c r="F570" s="10658" t="n">
        <v>0.3656321040166992</v>
      </c>
      <c r="G570" s="12952" t="n">
        <v>0.5584338607584278</v>
      </c>
      <c r="H570" s="15246" t="n">
        <v>0.6455728760247671</v>
      </c>
      <c r="I570" s="17540" t="n">
        <v>0.005004288106933893</v>
      </c>
      <c r="J570" s="20005" t="n">
        <v>0.24182344794875466</v>
      </c>
      <c r="K570" s="22469" t="n">
        <v>1.2569331372210575</v>
      </c>
      <c r="L570" s="24933" t="n">
        <v>0.2840359238920581</v>
      </c>
      <c r="M570" s="27397" t="n">
        <v>0.007112535475780068</v>
      </c>
      <c r="N570" s="29862" t="n">
        <v>0.13343786972073995</v>
      </c>
      <c r="O570" s="32330" t="n">
        <v>0.09293154483794817</v>
      </c>
      <c r="P570" s="34860" t="n">
        <v>-0.21791864689498186</v>
      </c>
      <c r="Q570" s="37328" t="n">
        <v>-0.02184009162981444</v>
      </c>
      <c r="R570" s="39796" t="n">
        <v>-0.019014347463250317</v>
      </c>
      <c r="S570" s="42029" t="n">
        <v>0.06085275735807971</v>
      </c>
      <c r="T570" s="44260" t="n">
        <v>0.08126773333850523</v>
      </c>
      <c r="U570" s="46491" t="n">
        <v>0.7487935845904446</v>
      </c>
      <c r="V570" s="48893" t="n">
        <v>0.017369155025518168</v>
      </c>
      <c r="W570" s="51294" t="n">
        <v>0.110607787481192</v>
      </c>
      <c r="X570" t="n" s="53695">
        <v>0.15703374437782383</v>
      </c>
      <c r="Y570" t="n" s="55988">
        <v>0.8034754980861377</v>
      </c>
      <c r="Z570" t="n" s="58453">
        <v>0.5329502077043015</v>
      </c>
      <c r="AA570" t="n" s="60980">
        <v>0.0</v>
      </c>
      <c r="AB570" t="n" s="63510">
        <v>0.0</v>
      </c>
      <c r="AC570" t="n" s="66040">
        <v>0.14450653731017093</v>
      </c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</row>
    <row r="571" spans="1:23" x14ac:dyDescent="0.25">
      <c r="A571" s="116" t="str">
        <f>IF(ISBLANK(TBL_DATA[[#This Row],[Row.names]]), "",   DATE(YEAR(TBL_DATA[[#This Row],[Row.names]]), MONTH(TBL_DATA[[#This Row],[Row.names]]), DAY(TBL_DATA[[#This Row],[Row.names]])))</f>
        <v/>
      </c>
      <c r="B571" s="771" t="s">
        <v>716</v>
      </c>
      <c r="C571" s="3302" t="s">
        <v>3247</v>
      </c>
      <c r="D571" s="5833" t="n">
        <v>-0.0012820512820512775</v>
      </c>
      <c r="E571" s="8363" t="n">
        <v>-0.21892131529639858</v>
      </c>
      <c r="F571" s="10659" t="n">
        <v>0.38643455865020915</v>
      </c>
      <c r="G571" s="12953" t="n">
        <v>0.55982497157092</v>
      </c>
      <c r="H571" s="15247" t="n">
        <v>0.6478693463164206</v>
      </c>
      <c r="I571" s="17541" t="n">
        <v>0.004989531572098502</v>
      </c>
      <c r="J571" s="20006" t="n">
        <v>0.270169987927076</v>
      </c>
      <c r="K571" s="22470" t="n">
        <v>1.2870869993858984</v>
      </c>
      <c r="L571" s="24934" t="n">
        <v>0.2914793154543044</v>
      </c>
      <c r="M571" s="27398" t="n">
        <v>0.00707756921698648</v>
      </c>
      <c r="N571" s="29863" t="n">
        <v>0.13347752001938926</v>
      </c>
      <c r="O571" s="32331" t="n">
        <v>0.09296691157571497</v>
      </c>
      <c r="P571" s="34861" t="n">
        <v>-0.21892131529639858</v>
      </c>
      <c r="Q571" s="37329" t="n">
        <v>-0.021867045601803282</v>
      </c>
      <c r="R571" s="39797" t="n">
        <v>-0.01904046178154606</v>
      </c>
      <c r="S571" s="42030" t="n">
        <v>0.04281336310297634</v>
      </c>
      <c r="T571" s="44261" t="n">
        <v>0.08012766095940636</v>
      </c>
      <c r="U571" s="46492" t="n">
        <v>0.5343144001753166</v>
      </c>
      <c r="V571" s="48894" t="n">
        <v>0.00854564479171116</v>
      </c>
      <c r="W571" s="51295" t="n">
        <v>0.11045351461947175</v>
      </c>
      <c r="X571" t="n" s="53696">
        <v>0.0773686995941427</v>
      </c>
      <c r="Y571" t="n" s="55989">
        <v>0.8049033148872109</v>
      </c>
      <c r="Z571" t="n" s="58454">
        <v>0.5398882434859129</v>
      </c>
      <c r="AA571" t="n" s="60981">
        <v>0.0</v>
      </c>
      <c r="AB571" t="n" s="63511">
        <v>0.0</v>
      </c>
      <c r="AC571" t="n" s="66041">
        <v>0.1416824775904356</v>
      </c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</row>
    <row r="572" spans="1:23" x14ac:dyDescent="0.25">
      <c r="A572" s="116" t="str">
        <f>IF(ISBLANK(TBL_DATA[[#This Row],[Row.names]]), "",   DATE(YEAR(TBL_DATA[[#This Row],[Row.names]]), MONTH(TBL_DATA[[#This Row],[Row.names]]), DAY(TBL_DATA[[#This Row],[Row.names]])))</f>
        <v/>
      </c>
      <c r="B572" s="772" t="s">
        <v>717</v>
      </c>
      <c r="C572" s="3303" t="s">
        <v>3248</v>
      </c>
      <c r="D572" s="5834" t="n">
        <v>-0.015404364569961526</v>
      </c>
      <c r="E572" s="8364" t="n">
        <v>-0.23095333611339885</v>
      </c>
      <c r="F572" s="10660" t="n">
        <v>0.35637051987377877</v>
      </c>
      <c r="G572" s="12954" t="n">
        <v>0.5674918980145022</v>
      </c>
      <c r="H572" s="15248" t="n">
        <v>0.6399121477097355</v>
      </c>
      <c r="I572" s="17542" t="n">
        <v>0.0051591660760861606</v>
      </c>
      <c r="J572" s="20007" t="n">
        <v>0.3143457401576861</v>
      </c>
      <c r="K572" s="22471" t="n">
        <v>1.3627289075976596</v>
      </c>
      <c r="L572" s="24935" t="n">
        <v>0.3409008017848726</v>
      </c>
      <c r="M572" s="27399" t="n">
        <v>0.006979923530152177</v>
      </c>
      <c r="N572" s="29864" t="n">
        <v>0.13648205197384514</v>
      </c>
      <c r="O572" s="32332" t="n">
        <v>0.0970579878832582</v>
      </c>
      <c r="P572" s="34862" t="n">
        <v>-0.23095333611339885</v>
      </c>
      <c r="Q572" s="37330" t="n">
        <v>-0.02250796171084341</v>
      </c>
      <c r="R572" s="39798" t="n">
        <v>-0.019617752484535206</v>
      </c>
      <c r="S572" s="42031" t="n">
        <v>0.03522586854275511</v>
      </c>
      <c r="T572" s="44262" t="n">
        <v>0.08096040646840265</v>
      </c>
      <c r="U572" s="46493" t="n">
        <v>0.43509994674375946</v>
      </c>
      <c r="V572" s="48895" t="n">
        <v>0.02943256069686928</v>
      </c>
      <c r="W572" s="51296" t="n">
        <v>0.10884985531524914</v>
      </c>
      <c r="X572" t="n" s="53697">
        <v>0.2703959560775454</v>
      </c>
      <c r="Y572" t="n" s="55990">
        <v>0.799945090434172</v>
      </c>
      <c r="Z572" t="n" s="58455">
        <v>0.5838671096960957</v>
      </c>
      <c r="AA572" t="n" s="60982">
        <v>0.0</v>
      </c>
      <c r="AB572" t="n" s="63512">
        <v>0.0</v>
      </c>
      <c r="AC572" t="n" s="66042">
        <v>0.13600264853271887</v>
      </c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</row>
    <row r="573" spans="1:23" x14ac:dyDescent="0.25">
      <c r="A573" s="116" t="str">
        <f>IF(ISBLANK(TBL_DATA[[#This Row],[Row.names]]), "",   DATE(YEAR(TBL_DATA[[#This Row],[Row.names]]), MONTH(TBL_DATA[[#This Row],[Row.names]]), DAY(TBL_DATA[[#This Row],[Row.names]])))</f>
        <v/>
      </c>
      <c r="B573" s="773" t="s">
        <v>718</v>
      </c>
      <c r="C573" s="3304" t="s">
        <v>3249</v>
      </c>
      <c r="D573" s="5835" t="n">
        <v>0.009126466753585527</v>
      </c>
      <c r="E573" s="8365" t="n">
        <v>-0.22393465730348194</v>
      </c>
      <c r="F573" s="10661" t="n">
        <v>0.32366532472024345</v>
      </c>
      <c r="G573" s="12955" t="n">
        <v>0.5457344856185251</v>
      </c>
      <c r="H573" s="15249" t="n">
        <v>0.6355401879283006</v>
      </c>
      <c r="I573" s="17543" t="n">
        <v>0.005233863418101442</v>
      </c>
      <c r="J573" s="20008" t="n">
        <v>0.39223585316285847</v>
      </c>
      <c r="K573" s="22472" t="n">
        <v>1.3603959301325597</v>
      </c>
      <c r="L573" s="24936" t="n">
        <v>0.32999482383015394</v>
      </c>
      <c r="M573" s="27400" t="n">
        <v>0.007096376363455638</v>
      </c>
      <c r="N573" s="29865" t="n">
        <v>0.13762515849347853</v>
      </c>
      <c r="O573" s="32333" t="n">
        <v>0.0970579878832582</v>
      </c>
      <c r="P573" s="34863" t="n">
        <v>-0.22393465730348194</v>
      </c>
      <c r="Q573" s="37331" t="n">
        <v>-0.022574427808690293</v>
      </c>
      <c r="R573" s="39799" t="n">
        <v>-0.019660011611854343</v>
      </c>
      <c r="S573" s="42032" t="n">
        <v>0.027897647866640396</v>
      </c>
      <c r="T573" s="44263" t="n">
        <v>0.08131124711165261</v>
      </c>
      <c r="U573" s="46494" t="n">
        <v>0.34309703586679363</v>
      </c>
      <c r="V573" s="48896" t="n">
        <v>0.06609763084230513</v>
      </c>
      <c r="W573" s="51297" t="n">
        <v>0.10954711824559069</v>
      </c>
      <c r="X573" t="n" s="53698">
        <v>0.6033716988713721</v>
      </c>
      <c r="Y573" t="n" s="55991">
        <v>0.7972077445235343</v>
      </c>
      <c r="Z573" t="n" s="58456">
        <v>0.574451759358568</v>
      </c>
      <c r="AA573" t="n" s="60983">
        <v>0.0</v>
      </c>
      <c r="AB573" t="n" s="63513">
        <v>0.0</v>
      </c>
      <c r="AC573" t="n" s="66043">
        <v>0.1474649432701604</v>
      </c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</row>
    <row r="574" spans="1:23" x14ac:dyDescent="0.25">
      <c r="A574" s="116" t="str">
        <f>IF(ISBLANK(TBL_DATA[[#This Row],[Row.names]]), "",   DATE(YEAR(TBL_DATA[[#This Row],[Row.names]]), MONTH(TBL_DATA[[#This Row],[Row.names]]), DAY(TBL_DATA[[#This Row],[Row.names]])))</f>
        <v/>
      </c>
      <c r="B574" s="774" t="s">
        <v>719</v>
      </c>
      <c r="C574" s="3305" t="s">
        <v>3250</v>
      </c>
      <c r="D574" s="5836" t="n">
        <v>0.003875968992248069</v>
      </c>
      <c r="E574" s="8366" t="n">
        <v>-0.2209266520992318</v>
      </c>
      <c r="F574" s="10662" t="n">
        <v>0.31209187267945193</v>
      </c>
      <c r="G574" s="12956" t="n">
        <v>0.5517021033694357</v>
      </c>
      <c r="H574" s="15250" t="n">
        <v>0.6362482358010707</v>
      </c>
      <c r="I574" s="17544" t="n">
        <v>0.0052172975259169255</v>
      </c>
      <c r="J574" s="20009" t="n">
        <v>0.376717176172664</v>
      </c>
      <c r="K574" s="22473" t="n">
        <v>1.3269275458913188</v>
      </c>
      <c r="L574" s="24937" t="n">
        <v>0.3250032738593607</v>
      </c>
      <c r="M574" s="27401" t="n">
        <v>0.007107123838734816</v>
      </c>
      <c r="N574" s="29866" t="n">
        <v>0.1373230118584056</v>
      </c>
      <c r="O574" s="32334" t="n">
        <v>0.0964839754759236</v>
      </c>
      <c r="P574" s="34864" t="n">
        <v>-0.2209266520992318</v>
      </c>
      <c r="Q574" s="37332" t="n">
        <v>-0.022378928230341898</v>
      </c>
      <c r="R574" s="39800" t="n">
        <v>-0.019470910435198743</v>
      </c>
      <c r="S574" s="42033" t="n">
        <v>0.042682145307438635</v>
      </c>
      <c r="T574" s="44264" t="n">
        <v>0.08098358264746285</v>
      </c>
      <c r="U574" s="46495" t="n">
        <v>0.5270468891607605</v>
      </c>
      <c r="V574" s="48897" t="n">
        <v>0.07593504878350332</v>
      </c>
      <c r="W574" s="51298" t="n">
        <v>0.10914034735005838</v>
      </c>
      <c r="X574" t="n" s="53699">
        <v>0.6957559750103058</v>
      </c>
      <c r="Y574" t="n" s="55992">
        <v>0.7976517008074832</v>
      </c>
      <c r="Z574" t="n" s="58457">
        <v>0.5700905839069443</v>
      </c>
      <c r="AA574" t="n" s="60984">
        <v>0.0</v>
      </c>
      <c r="AB574" t="n" s="63514">
        <v>0.0</v>
      </c>
      <c r="AC574" t="n" s="66044">
        <v>0.14737098562664172</v>
      </c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</row>
    <row r="575" spans="1:23" x14ac:dyDescent="0.25">
      <c r="A575" s="116" t="str">
        <f>IF(ISBLANK(TBL_DATA[[#This Row],[Row.names]]), "",   DATE(YEAR(TBL_DATA[[#This Row],[Row.names]]), MONTH(TBL_DATA[[#This Row],[Row.names]]), DAY(TBL_DATA[[#This Row],[Row.names]])))</f>
        <v/>
      </c>
      <c r="B575" s="775" t="s">
        <v>720</v>
      </c>
      <c r="C575" s="3306" t="s">
        <v>3251</v>
      </c>
      <c r="D575" s="5837" t="n">
        <v>-0.009009009009008917</v>
      </c>
      <c r="E575" s="8367" t="n">
        <v>-0.2279453309091486</v>
      </c>
      <c r="F575" s="10663" t="n">
        <v>0.29915255968374255</v>
      </c>
      <c r="G575" s="12957" t="n">
        <v>0.5509932281243287</v>
      </c>
      <c r="H575" s="15251" t="n">
        <v>0.6422034708955852</v>
      </c>
      <c r="I575" s="17545" t="n">
        <v>0.005209951078239056</v>
      </c>
      <c r="J575" s="20010" t="n">
        <v>0.3732231340754577</v>
      </c>
      <c r="K575" s="22474" t="n">
        <v>1.370517151973189</v>
      </c>
      <c r="L575" s="24938" t="n">
        <v>0.32935212631781813</v>
      </c>
      <c r="M575" s="27402" t="n">
        <v>0.007132846197576462</v>
      </c>
      <c r="N575" s="29867" t="n">
        <v>0.1382661448662342</v>
      </c>
      <c r="O575" s="32335" t="n">
        <v>0.098151956154405</v>
      </c>
      <c r="P575" s="34865" t="n">
        <v>-0.2279453309091486</v>
      </c>
      <c r="Q575" s="37333" t="n">
        <v>-0.022763107248153183</v>
      </c>
      <c r="R575" s="39801" t="n">
        <v>-0.01983511721723661</v>
      </c>
      <c r="S575" s="42034" t="n">
        <v>0.044083027310057865</v>
      </c>
      <c r="T575" s="44265" t="n">
        <v>0.08098068721875436</v>
      </c>
      <c r="U575" s="46496" t="n">
        <v>0.5443646976096377</v>
      </c>
      <c r="V575" s="48898" t="n">
        <v>0.06575216622304558</v>
      </c>
      <c r="W575" s="51299" t="n">
        <v>0.10941465093765648</v>
      </c>
      <c r="X575" t="n" s="53700">
        <v>0.600944806381648</v>
      </c>
      <c r="Y575" t="n" s="55993">
        <v>0.8013759859738656</v>
      </c>
      <c r="Z575" t="n" s="58458">
        <v>0.5738920859515474</v>
      </c>
      <c r="AA575" t="n" s="60985">
        <v>0.0</v>
      </c>
      <c r="AB575" t="n" s="63515">
        <v>0.0</v>
      </c>
      <c r="AC575" t="n" s="66045">
        <v>0.1424697749252109</v>
      </c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</row>
    <row r="576" spans="1:23" x14ac:dyDescent="0.25">
      <c r="A576" s="116" t="str">
        <f>IF(ISBLANK(TBL_DATA[[#This Row],[Row.names]]), "",   DATE(YEAR(TBL_DATA[[#This Row],[Row.names]]), MONTH(TBL_DATA[[#This Row],[Row.names]]), DAY(TBL_DATA[[#This Row],[Row.names]])))</f>
        <v/>
      </c>
      <c r="B576" s="776" t="s">
        <v>721</v>
      </c>
      <c r="C576" s="3307" t="s">
        <v>3252</v>
      </c>
      <c r="D576" s="5838" t="n">
        <v>0.024675324675324628</v>
      </c>
      <c r="E576" s="8368" t="n">
        <v>-0.2088946312822315</v>
      </c>
      <c r="F576" s="10664" t="n">
        <v>0.37683347347478335</v>
      </c>
      <c r="G576" s="12958" t="n">
        <v>0.5741836214860405</v>
      </c>
      <c r="H576" s="15252" t="n">
        <v>0.6618601833537234</v>
      </c>
      <c r="I576" s="17546" t="n">
        <v>0.00535323747295552</v>
      </c>
      <c r="J576" s="20011" t="n">
        <v>0.5324097513119759</v>
      </c>
      <c r="K576" s="22475" t="n">
        <v>1.4349711393732296</v>
      </c>
      <c r="L576" s="24939" t="n">
        <v>0.3260521144516592</v>
      </c>
      <c r="M576" s="27403" t="n">
        <v>0.007557558377405305</v>
      </c>
      <c r="N576" s="29868" t="n">
        <v>0.14613983859865193</v>
      </c>
      <c r="O576" s="32336" t="n">
        <v>0.09758437891705911</v>
      </c>
      <c r="P576" s="34866" t="n">
        <v>-0.2088946312822315</v>
      </c>
      <c r="Q576" s="37334" t="n">
        <v>-0.023599185464882586</v>
      </c>
      <c r="R576" s="39802" t="n">
        <v>-0.020504458328673078</v>
      </c>
      <c r="S576" s="42035" t="n">
        <v>0.07065450685473906</v>
      </c>
      <c r="T576" s="44266" t="n">
        <v>0.08266998606483265</v>
      </c>
      <c r="U576" s="46497" t="n">
        <v>0.8546572972605725</v>
      </c>
      <c r="V576" s="48899" t="n">
        <v>0.1203059586390185</v>
      </c>
      <c r="W576" s="51300" t="n">
        <v>0.11353511583420463</v>
      </c>
      <c r="X576" t="n" s="53701">
        <v>1.059636551696493</v>
      </c>
      <c r="Y576" t="n" s="55994">
        <v>0.813547898622892</v>
      </c>
      <c r="Z576" t="n" s="58459">
        <v>0.5710097323615941</v>
      </c>
      <c r="AA576" t="n" s="60986">
        <v>0.0</v>
      </c>
      <c r="AB576" t="n" s="63516">
        <v>0.0</v>
      </c>
      <c r="AC576" t="n" s="66046">
        <v>0.14240083530388878</v>
      </c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</row>
    <row r="577" spans="1:23" x14ac:dyDescent="0.25">
      <c r="A577" s="116" t="str">
        <f>IF(ISBLANK(TBL_DATA[[#This Row],[Row.names]]), "",   DATE(YEAR(TBL_DATA[[#This Row],[Row.names]]), MONTH(TBL_DATA[[#This Row],[Row.names]]), DAY(TBL_DATA[[#This Row],[Row.names]])))</f>
        <v/>
      </c>
      <c r="B577" s="777" t="s">
        <v>722</v>
      </c>
      <c r="C577" s="3308" t="s">
        <v>3253</v>
      </c>
      <c r="D577" s="5839" t="n">
        <v>0.012674271229404344</v>
      </c>
      <c r="E577" s="8369" t="n">
        <v>-0.19886794726806456</v>
      </c>
      <c r="F577" s="10665" t="n">
        <v>0.4174157761510362</v>
      </c>
      <c r="G577" s="12959" t="n">
        <v>0.5794792666513088</v>
      </c>
      <c r="H577" s="15253" t="n">
        <v>0.657872082773363</v>
      </c>
      <c r="I577" s="17547" t="n">
        <v>0.0054306944508962715</v>
      </c>
      <c r="J577" s="20012" t="n">
        <v>0.5898717443630572</v>
      </c>
      <c r="K577" s="22476" t="n">
        <v>1.3855453415574095</v>
      </c>
      <c r="L577" s="24940" t="n">
        <v>0.29808538905562376</v>
      </c>
      <c r="M577" s="27404" t="n">
        <v>0.007778632489018032</v>
      </c>
      <c r="N577" s="29869" t="n">
        <v>0.14738774769472404</v>
      </c>
      <c r="O577" s="32337" t="n">
        <v>0.09758437891705911</v>
      </c>
      <c r="P577" s="34867" t="n">
        <v>-0.19886794726806456</v>
      </c>
      <c r="Q577" s="37335" t="n">
        <v>-0.023731995107220575</v>
      </c>
      <c r="R577" s="39803" t="n">
        <v>-0.020610841650986565</v>
      </c>
      <c r="S577" s="42036" t="n">
        <v>0.08522862056137837</v>
      </c>
      <c r="T577" s="44267" t="n">
        <v>0.08350569229281174</v>
      </c>
      <c r="U577" s="46498" t="n">
        <v>1.020632464940536</v>
      </c>
      <c r="V577" s="48900" t="n">
        <v>0.15312920780171324</v>
      </c>
      <c r="W577" s="51301" t="n">
        <v>0.1156304927606837</v>
      </c>
      <c r="X577" t="n" s="53702">
        <v>1.3242978054122738</v>
      </c>
      <c r="Y577" t="n" s="55995">
        <v>0.8110931406277352</v>
      </c>
      <c r="Z577" t="n" s="58460">
        <v>0.5459719672800278</v>
      </c>
      <c r="AA577" t="n" s="60987">
        <v>0.0</v>
      </c>
      <c r="AB577" t="n" s="63517">
        <v>0.0</v>
      </c>
      <c r="AC577" t="n" s="66047">
        <v>0.17612214831857134</v>
      </c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</row>
    <row r="578" spans="1:23" x14ac:dyDescent="0.25">
      <c r="A578" s="116" t="str">
        <f>IF(ISBLANK(TBL_DATA[[#This Row],[Row.names]]), "",   DATE(YEAR(TBL_DATA[[#This Row],[Row.names]]), MONTH(TBL_DATA[[#This Row],[Row.names]]), DAY(TBL_DATA[[#This Row],[Row.names]])))</f>
        <v/>
      </c>
      <c r="B578" s="778" t="s">
        <v>723</v>
      </c>
      <c r="C578" s="3309" t="s">
        <v>3254</v>
      </c>
      <c r="D578" s="5840" t="n">
        <v>-0.013767209011264159</v>
      </c>
      <c r="E578" s="8370" t="n">
        <v>-0.20989729968364823</v>
      </c>
      <c r="F578" s="10666" t="n">
        <v>0.3605800900266285</v>
      </c>
      <c r="G578" s="12960" t="n">
        <v>0.5876119246766167</v>
      </c>
      <c r="H578" s="15254" t="n">
        <v>0.6596994559569909</v>
      </c>
      <c r="I578" s="17548" t="n">
        <v>0.005515547888979669</v>
      </c>
      <c r="J578" s="20013" t="n">
        <v>0.5375093312347381</v>
      </c>
      <c r="K578" s="22477" t="n">
        <v>1.4202480786375242</v>
      </c>
      <c r="L578" s="24941" t="n">
        <v>0.2994225917720161</v>
      </c>
      <c r="M578" s="27405" t="n">
        <v>0.007913806045235647</v>
      </c>
      <c r="N578" s="29870" t="n">
        <v>0.15009202202241634</v>
      </c>
      <c r="O578" s="32338" t="n">
        <v>0.10139455204530225</v>
      </c>
      <c r="P578" s="34868" t="n">
        <v>-0.20989729968364823</v>
      </c>
      <c r="Q578" s="37336" t="n">
        <v>-0.024463506689255034</v>
      </c>
      <c r="R578" s="39804" t="n">
        <v>-0.021285086226119177</v>
      </c>
      <c r="S578" s="42037" t="n">
        <v>0.10117617113691502</v>
      </c>
      <c r="T578" s="44268" t="n">
        <v>0.08154190051210616</v>
      </c>
      <c r="U578" s="46499" t="n">
        <v>1.2407875031302935</v>
      </c>
      <c r="V578" s="48901" t="n">
        <v>0.16523317672275106</v>
      </c>
      <c r="W578" s="51302" t="n">
        <v>0.11469088037432351</v>
      </c>
      <c r="X578" t="n" s="53703">
        <v>1.4406827830030569</v>
      </c>
      <c r="Y578" t="n" s="55996">
        <v>0.8122188473293334</v>
      </c>
      <c r="Z578" t="n" s="58461">
        <v>0.5471952044490304</v>
      </c>
      <c r="AA578" t="n" s="60988">
        <v>0.0</v>
      </c>
      <c r="AB578" t="n" s="63518">
        <v>0.0</v>
      </c>
      <c r="AC578" t="n" s="66048">
        <v>0.17838558960537063</v>
      </c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</row>
    <row r="579" spans="1:23" x14ac:dyDescent="0.25">
      <c r="A579" s="116" t="str">
        <f>IF(ISBLANK(TBL_DATA[[#This Row],[Row.names]]), "",   DATE(YEAR(TBL_DATA[[#This Row],[Row.names]]), MONTH(TBL_DATA[[#This Row],[Row.names]]), DAY(TBL_DATA[[#This Row],[Row.names]])))</f>
        <v/>
      </c>
      <c r="B579" s="779" t="s">
        <v>724</v>
      </c>
      <c r="C579" s="3310" t="s">
        <v>3255</v>
      </c>
      <c r="D579" s="5841" t="n">
        <v>-0.0025380710659898</v>
      </c>
      <c r="E579" s="8371" t="n">
        <v>-0.21190263648648155</v>
      </c>
      <c r="F579" s="10667" t="n">
        <v>0.36938086566961204</v>
      </c>
      <c r="G579" s="12961" t="n">
        <v>0.5897903099757045</v>
      </c>
      <c r="H579" s="15255" t="n">
        <v>0.6618030866451604</v>
      </c>
      <c r="I579" s="17549" t="n">
        <v>0.005502963751848343</v>
      </c>
      <c r="J579" s="20014" t="n">
        <v>0.5273311775084122</v>
      </c>
      <c r="K579" s="22478" t="n">
        <v>1.420023776872362</v>
      </c>
      <c r="L579" s="24942" t="n">
        <v>0.2980703747950442</v>
      </c>
      <c r="M579" s="27406" t="n">
        <v>0.007927908306725196</v>
      </c>
      <c r="N579" s="29871" t="n">
        <v>0.15021458514673228</v>
      </c>
      <c r="O579" s="32339" t="n">
        <v>0.10152153664819875</v>
      </c>
      <c r="P579" s="34869" t="n">
        <v>-0.21190263648648155</v>
      </c>
      <c r="Q579" s="37337" t="n">
        <v>-0.024524207020833654</v>
      </c>
      <c r="R579" s="39805" t="n">
        <v>-0.02134319110234246</v>
      </c>
      <c r="S579" s="42038" t="n">
        <v>0.10420753574317865</v>
      </c>
      <c r="T579" s="44269" t="n">
        <v>0.08147199443645717</v>
      </c>
      <c r="U579" s="46500" t="n">
        <v>1.2790595892979362</v>
      </c>
      <c r="V579" s="48902" t="n">
        <v>0.15152367230896835</v>
      </c>
      <c r="W579" s="51303" t="n">
        <v>0.11478269900541958</v>
      </c>
      <c r="X579" t="n" s="53704">
        <v>1.3200915610271022</v>
      </c>
      <c r="Y579" t="n" s="55997">
        <v>0.8135128066878605</v>
      </c>
      <c r="Z579" t="n" s="58462">
        <v>0.5459582170780509</v>
      </c>
      <c r="AA579" t="n" s="60989">
        <v>0.0</v>
      </c>
      <c r="AB579" t="n" s="63519">
        <v>0.0</v>
      </c>
      <c r="AC579" t="n" s="66049">
        <v>0.18179020067916482</v>
      </c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</row>
    <row r="580" spans="1:23" x14ac:dyDescent="0.25">
      <c r="A580" s="116" t="str">
        <f>IF(ISBLANK(TBL_DATA[[#This Row],[Row.names]]), "",   DATE(YEAR(TBL_DATA[[#This Row],[Row.names]]), MONTH(TBL_DATA[[#This Row],[Row.names]]), DAY(TBL_DATA[[#This Row],[Row.names]])))</f>
        <v/>
      </c>
      <c r="B580" s="780" t="s">
        <v>725</v>
      </c>
      <c r="C580" s="3311" t="s">
        <v>3256</v>
      </c>
      <c r="D580" s="5842" t="n">
        <v>0.01781170483460559</v>
      </c>
      <c r="E580" s="8372" t="n">
        <v>-0.19786527886664795</v>
      </c>
      <c r="F580" s="10668" t="n">
        <v>0.43023535522137113</v>
      </c>
      <c r="G580" s="12962" t="n">
        <v>0.5952458585381487</v>
      </c>
      <c r="H580" s="15256" t="n">
        <v>0.6446244842686422</v>
      </c>
      <c r="I580" s="17550" t="n">
        <v>0.005741451444106545</v>
      </c>
      <c r="J580" s="20015" t="n">
        <v>0.6018032837722125</v>
      </c>
      <c r="K580" s="22479" t="n">
        <v>1.3968226266614725</v>
      </c>
      <c r="L580" s="24943" t="n">
        <v>0.2728359678091738</v>
      </c>
      <c r="M580" s="27407" t="n">
        <v>0.008212854699458757</v>
      </c>
      <c r="N580" s="29872" t="n">
        <v>0.1528896953313523</v>
      </c>
      <c r="O580" s="32340" t="n">
        <v>0.10152153664819875</v>
      </c>
      <c r="P580" s="34870" t="n">
        <v>-0.19786527886664795</v>
      </c>
      <c r="Q580" s="37338" t="n">
        <v>-0.02485324385442823</v>
      </c>
      <c r="R580" s="39806" t="n">
        <v>-0.02161557852288116</v>
      </c>
      <c r="S580" s="42039" t="n">
        <v>0.15606105441524765</v>
      </c>
      <c r="T580" s="44270" t="n">
        <v>0.08297965756158722</v>
      </c>
      <c r="U580" s="46501" t="n">
        <v>1.8807146112819237</v>
      </c>
      <c r="V580" s="48903" t="n">
        <v>0.22799424452541373</v>
      </c>
      <c r="W580" s="51304" t="n">
        <v>0.11581465585813201</v>
      </c>
      <c r="X580" t="n" s="53705">
        <v>1.9686130640037207</v>
      </c>
      <c r="Y580" t="n" s="55998">
        <v>0.802885100290597</v>
      </c>
      <c r="Z580" t="n" s="58463">
        <v>0.5223370251180494</v>
      </c>
      <c r="AA580" t="n" s="60990">
        <v>0.0</v>
      </c>
      <c r="AB580" t="n" s="63520">
        <v>0.0</v>
      </c>
      <c r="AC580" t="n" s="66050">
        <v>0.17471351353217712</v>
      </c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</row>
    <row r="581" spans="1:23" x14ac:dyDescent="0.25">
      <c r="A581" s="116" t="str">
        <f>IF(ISBLANK(TBL_DATA[[#This Row],[Row.names]]), "",   DATE(YEAR(TBL_DATA[[#This Row],[Row.names]]), MONTH(TBL_DATA[[#This Row],[Row.names]]), DAY(TBL_DATA[[#This Row],[Row.names]])))</f>
        <v/>
      </c>
      <c r="B581" s="781" t="s">
        <v>726</v>
      </c>
      <c r="C581" s="3312" t="s">
        <v>3257</v>
      </c>
      <c r="D581" s="5843" t="n">
        <v>-0.0012499999999999734</v>
      </c>
      <c r="E581" s="8373" t="n">
        <v>-0.19886794726806456</v>
      </c>
      <c r="F581" s="10669" t="n">
        <v>0.4576985846012993</v>
      </c>
      <c r="G581" s="12963" t="n">
        <v>0.594987823752381</v>
      </c>
      <c r="H581" s="15257" t="n">
        <v>0.6531968298219727</v>
      </c>
      <c r="I581" s="17551" t="n">
        <v>0.005638402906099097</v>
      </c>
      <c r="J581" s="20016" t="n">
        <v>0.6976015122812349</v>
      </c>
      <c r="K581" s="22480" t="n">
        <v>1.4612294930942855</v>
      </c>
      <c r="L581" s="24944" t="n">
        <v>0.296774455880766</v>
      </c>
      <c r="M581" s="27408" t="n">
        <v>0.008029008094101023</v>
      </c>
      <c r="N581" s="29873" t="n">
        <v>0.15198994128983556</v>
      </c>
      <c r="O581" s="32341" t="n">
        <v>0.1003556434825072</v>
      </c>
      <c r="P581" s="34871" t="n">
        <v>-0.19886794726806456</v>
      </c>
      <c r="Q581" s="37339" t="n">
        <v>-0.02459986126897178</v>
      </c>
      <c r="R581" s="39807" t="n">
        <v>-0.021381249559454786</v>
      </c>
      <c r="S581" s="42040" t="n">
        <v>0.16747397053121404</v>
      </c>
      <c r="T581" s="44271" t="n">
        <v>0.08218582967749165</v>
      </c>
      <c r="U581" s="46502" t="n">
        <v>2.0377475191088856</v>
      </c>
      <c r="V581" s="48904" t="n">
        <v>0.24140464522746696</v>
      </c>
      <c r="W581" s="51305" t="n">
        <v>0.1153505020612294</v>
      </c>
      <c r="X581" t="n" s="53706">
        <v>2.0927923235160826</v>
      </c>
      <c r="Y581" t="n" s="55999">
        <v>0.8082059328054779</v>
      </c>
      <c r="Z581" t="n" s="58464">
        <v>0.5447700945176469</v>
      </c>
      <c r="AA581" t="n" s="60991">
        <v>0.0</v>
      </c>
      <c r="AB581" t="n" s="63521">
        <v>0.0</v>
      </c>
      <c r="AC581" t="n" s="66051">
        <v>0.18585634242659832</v>
      </c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</row>
    <row r="582" spans="1:23" x14ac:dyDescent="0.25">
      <c r="A582" s="116" t="str">
        <f>IF(ISBLANK(TBL_DATA[[#This Row],[Row.names]]), "",   DATE(YEAR(TBL_DATA[[#This Row],[Row.names]]), MONTH(TBL_DATA[[#This Row],[Row.names]]), DAY(TBL_DATA[[#This Row],[Row.names]])))</f>
        <v/>
      </c>
      <c r="B582" s="782" t="s">
        <v>727</v>
      </c>
      <c r="C582" s="3313" t="s">
        <v>3258</v>
      </c>
      <c r="D582" s="5844" t="n">
        <v>-0.015018773466833557</v>
      </c>
      <c r="E582" s="8374" t="n">
        <v>-0.21089996808506484</v>
      </c>
      <c r="F582" s="10670" t="n">
        <v>0.41636424741320655</v>
      </c>
      <c r="G582" s="12964" t="n">
        <v>0.6044147500182846</v>
      </c>
      <c r="H582" s="15258" t="n">
        <v>0.6579024922224564</v>
      </c>
      <c r="I582" s="17552" t="n">
        <v>0.005716558441475757</v>
      </c>
      <c r="J582" s="20017" t="n">
        <v>0.6207170006760914</v>
      </c>
      <c r="K582" s="22481" t="n">
        <v>1.5110782258728963</v>
      </c>
      <c r="L582" s="24945" t="n">
        <v>0.308014895494991</v>
      </c>
      <c r="M582" s="27409" t="n">
        <v>0.008130327981329693</v>
      </c>
      <c r="N582" s="29874" t="n">
        <v>0.15515292338761863</v>
      </c>
      <c r="O582" s="32342" t="n">
        <v>0.1047545197334241</v>
      </c>
      <c r="P582" s="34872" t="n">
        <v>-0.21089996808506484</v>
      </c>
      <c r="Q582" s="37340" t="n">
        <v>-0.025406508580235826</v>
      </c>
      <c r="R582" s="39808" t="n">
        <v>-0.022120916048629407</v>
      </c>
      <c r="S582" s="42041" t="n">
        <v>0.16338405748902307</v>
      </c>
      <c r="T582" s="44272" t="n">
        <v>0.0824822699397309</v>
      </c>
      <c r="U582" s="46503" t="n">
        <v>1.980838519701342</v>
      </c>
      <c r="V582" s="48905" t="n">
        <v>0.2535593765988664</v>
      </c>
      <c r="W582" s="51306" t="n">
        <v>0.1147689468908841</v>
      </c>
      <c r="X582" t="n" s="53707">
        <v>2.2093029819288703</v>
      </c>
      <c r="Y582" t="n" s="56000">
        <v>0.8111118863772472</v>
      </c>
      <c r="Z582" t="n" s="58465">
        <v>0.5549908967676777</v>
      </c>
      <c r="AA582" t="n" s="60992">
        <v>0.0</v>
      </c>
      <c r="AB582" t="n" s="63522">
        <v>0.0</v>
      </c>
      <c r="AC582" t="n" s="66052">
        <v>0.17834338241591463</v>
      </c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</row>
    <row r="583" spans="1:23" x14ac:dyDescent="0.25">
      <c r="A583" s="116" t="str">
        <f>IF(ISBLANK(TBL_DATA[[#This Row],[Row.names]]), "",   DATE(YEAR(TBL_DATA[[#This Row],[Row.names]]), MONTH(TBL_DATA[[#This Row],[Row.names]]), DAY(TBL_DATA[[#This Row],[Row.names]])))</f>
        <v/>
      </c>
      <c r="B583" s="783" t="s">
        <v>728</v>
      </c>
      <c r="C583" s="3314" t="s">
        <v>3259</v>
      </c>
      <c r="D583" s="5845" t="n">
        <v>-0.003811944091486663</v>
      </c>
      <c r="E583" s="8375" t="n">
        <v>-0.213907973289315</v>
      </c>
      <c r="F583" s="10671" t="n">
        <v>0.3762382010444678</v>
      </c>
      <c r="G583" s="12965" t="n">
        <v>0.6100158492406376</v>
      </c>
      <c r="H583" s="15259" t="n">
        <v>0.6695364007868335</v>
      </c>
      <c r="I583" s="17553" t="n">
        <v>0.005620905077540565</v>
      </c>
      <c r="J583" s="20018" t="n">
        <v>0.5798222040219689</v>
      </c>
      <c r="K583" s="22482" t="n">
        <v>1.5136117498907973</v>
      </c>
      <c r="L583" s="24946" t="n">
        <v>0.30898057735726464</v>
      </c>
      <c r="M583" s="27410" t="n">
        <v>0.008128109844823971</v>
      </c>
      <c r="N583" s="29875" t="n">
        <v>0.1552189378706809</v>
      </c>
      <c r="O583" s="32343" t="n">
        <v>0.10503158132488925</v>
      </c>
      <c r="P583" s="34873" t="n">
        <v>-0.213907973289315</v>
      </c>
      <c r="Q583" s="37341" t="n">
        <v>-0.025540014633373003</v>
      </c>
      <c r="R583" s="39809" t="n">
        <v>-0.02225302414749159</v>
      </c>
      <c r="S583" s="42042" t="n">
        <v>0.1582866299098118</v>
      </c>
      <c r="T583" s="44273" t="n">
        <v>0.08239006860181101</v>
      </c>
      <c r="U583" s="46504" t="n">
        <v>1.9211858006188443</v>
      </c>
      <c r="V583" s="48906" t="n">
        <v>0.2377252889705015</v>
      </c>
      <c r="W583" s="51307" t="n">
        <v>0.1147106558950332</v>
      </c>
      <c r="X583" t="n" s="53708">
        <v>2.072390634641944</v>
      </c>
      <c r="Y583" t="n" s="56001">
        <v>0.8182520398916421</v>
      </c>
      <c r="Z583" t="n" s="58466">
        <v>0.5558602138642995</v>
      </c>
      <c r="AA583" t="n" s="60993">
        <v>0.0</v>
      </c>
      <c r="AB583" t="n" s="63523">
        <v>0.0</v>
      </c>
      <c r="AC583" t="n" s="66053">
        <v>0.18372714540372861</v>
      </c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</row>
    <row r="584" spans="1:23" x14ac:dyDescent="0.25">
      <c r="A584" s="116" t="str">
        <f>IF(ISBLANK(TBL_DATA[[#This Row],[Row.names]]), "",   DATE(YEAR(TBL_DATA[[#This Row],[Row.names]]), MONTH(TBL_DATA[[#This Row],[Row.names]]), DAY(TBL_DATA[[#This Row],[Row.names]])))</f>
        <v/>
      </c>
      <c r="B584" s="784" t="s">
        <v>729</v>
      </c>
      <c r="C584" s="3315" t="s">
        <v>3260</v>
      </c>
      <c r="D584" s="5846" t="n">
        <v>-0.0012755102040815647</v>
      </c>
      <c r="E584" s="8376" t="n">
        <v>-0.2149106416907316</v>
      </c>
      <c r="F584" s="10672" t="n">
        <v>0.3303219423202295</v>
      </c>
      <c r="G584" s="12966" t="n">
        <v>0.6082960896435541</v>
      </c>
      <c r="H584" s="15260" t="n">
        <v>0.6610463659474366</v>
      </c>
      <c r="I584" s="17554" t="n">
        <v>0.005671428265070188</v>
      </c>
      <c r="J584" s="20019" t="n">
        <v>0.5690944415594354</v>
      </c>
      <c r="K584" s="22483" t="n">
        <v>1.480306709070697</v>
      </c>
      <c r="L584" s="24947" t="n">
        <v>0.3047404029164831</v>
      </c>
      <c r="M584" s="27411" t="n">
        <v>0.008122613567982662</v>
      </c>
      <c r="N584" s="29876" t="n">
        <v>0.1546402582964484</v>
      </c>
      <c r="O584" s="32344" t="n">
        <v>0.10425888694447587</v>
      </c>
      <c r="P584" s="34874" t="n">
        <v>-0.2149106416907316</v>
      </c>
      <c r="Q584" s="37342" t="n">
        <v>-0.025360941060702462</v>
      </c>
      <c r="R584" s="39810" t="n">
        <v>-0.02208620497032826</v>
      </c>
      <c r="S584" s="42043" t="n">
        <v>0.14669052450125397</v>
      </c>
      <c r="T584" s="44274" t="n">
        <v>0.08273053520761227</v>
      </c>
      <c r="U584" s="46505" t="n">
        <v>1.7731122388261373</v>
      </c>
      <c r="V584" s="48907" t="n">
        <v>0.2416379222004088</v>
      </c>
      <c r="W584" s="51308" t="n">
        <v>0.11445721391883765</v>
      </c>
      <c r="X584" t="n" s="53709">
        <v>2.111163760912054</v>
      </c>
      <c r="Y584" t="n" s="56002">
        <v>0.8130475791412435</v>
      </c>
      <c r="Z584" t="n" s="58467">
        <v>0.5520329726714547</v>
      </c>
      <c r="AA584" t="n" s="60994">
        <v>0.0</v>
      </c>
      <c r="AB584" t="n" s="63524">
        <v>0.0</v>
      </c>
      <c r="AC584" t="n" s="66054">
        <v>0.17701604656983785</v>
      </c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</row>
    <row r="585" spans="1:23" x14ac:dyDescent="0.25">
      <c r="A585" s="116" t="str">
        <f>IF(ISBLANK(TBL_DATA[[#This Row],[Row.names]]), "",   DATE(YEAR(TBL_DATA[[#This Row],[Row.names]]), MONTH(TBL_DATA[[#This Row],[Row.names]]), DAY(TBL_DATA[[#This Row],[Row.names]])))</f>
        <v/>
      </c>
      <c r="B585" s="785" t="s">
        <v>730</v>
      </c>
      <c r="C585" s="3316" t="s">
        <v>3261</v>
      </c>
      <c r="D585" s="5847" t="n">
        <v>0.0</v>
      </c>
      <c r="E585" s="8377" t="n">
        <v>-0.2149106416907316</v>
      </c>
      <c r="F585" s="10673" t="n">
        <v>0.3028740247260824</v>
      </c>
      <c r="G585" s="12967" t="n">
        <v>0.6064159354302046</v>
      </c>
      <c r="H585" s="15261" t="n">
        <v>0.6594898974208832</v>
      </c>
      <c r="I585" s="17555" t="n">
        <v>0.005673035045964389</v>
      </c>
      <c r="J585" s="20020" t="n">
        <v>0.48963056209755806</v>
      </c>
      <c r="K585" s="22484" t="n">
        <v>1.4507014196238714</v>
      </c>
      <c r="L585" s="24948" t="n">
        <v>0.29965952264912954</v>
      </c>
      <c r="M585" s="27412" t="n">
        <v>0.008135890215730997</v>
      </c>
      <c r="N585" s="29877" t="n">
        <v>0.1543301350147681</v>
      </c>
      <c r="O585" s="32345" t="n">
        <v>0.10425888694447587</v>
      </c>
      <c r="P585" s="34875" t="n">
        <v>-0.2149106416907316</v>
      </c>
      <c r="Q585" s="37343" t="n">
        <v>-0.02539217631900336</v>
      </c>
      <c r="R585" s="39811" t="n">
        <v>-0.02212400754760658</v>
      </c>
      <c r="S585" s="42044" t="n">
        <v>0.1350324309629376</v>
      </c>
      <c r="T585" s="44275" t="n">
        <v>0.08265591533656096</v>
      </c>
      <c r="U585" s="46506" t="n">
        <v>1.633669295332443</v>
      </c>
      <c r="V585" s="48908" t="n">
        <v>0.21114600269413564</v>
      </c>
      <c r="W585" s="51309" t="n">
        <v>0.11416253725943966</v>
      </c>
      <c r="X585" t="n" s="53710">
        <v>1.8495209353511175</v>
      </c>
      <c r="Y585" t="n" s="56003">
        <v>0.8120898333441218</v>
      </c>
      <c r="Z585" t="n" s="58468">
        <v>0.5474116573924322</v>
      </c>
      <c r="AA585" t="n" s="60995">
        <v>0.0</v>
      </c>
      <c r="AB585" t="n" s="63525">
        <v>0.0</v>
      </c>
      <c r="AC585" t="n" s="66055">
        <v>0.1698714288009038</v>
      </c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</row>
    <row r="586" spans="1:23" x14ac:dyDescent="0.25">
      <c r="A586" s="116" t="str">
        <f>IF(ISBLANK(TBL_DATA[[#This Row],[Row.names]]), "",   DATE(YEAR(TBL_DATA[[#This Row],[Row.names]]), MONTH(TBL_DATA[[#This Row],[Row.names]]), DAY(TBL_DATA[[#This Row],[Row.names]])))</f>
        <v/>
      </c>
      <c r="B586" s="786" t="s">
        <v>731</v>
      </c>
      <c r="C586" s="3317" t="s">
        <v>3262</v>
      </c>
      <c r="D586" s="5848" t="n">
        <v>0.003831417624521105</v>
      </c>
      <c r="E586" s="8378" t="n">
        <v>-0.21190263648648155</v>
      </c>
      <c r="F586" s="10674" t="n">
        <v>0.2654899028404907</v>
      </c>
      <c r="G586" s="12968" t="n">
        <v>0.6051578567922726</v>
      </c>
      <c r="H586" s="15262" t="n">
        <v>0.6579088282103165</v>
      </c>
      <c r="I586" s="17556" t="n">
        <v>0.005683145720858007</v>
      </c>
      <c r="J586" s="20021" t="n">
        <v>0.5303688562460414</v>
      </c>
      <c r="K586" s="22485" t="n">
        <v>1.4581360355319708</v>
      </c>
      <c r="L586" s="24949" t="n">
        <v>0.3039765985433349</v>
      </c>
      <c r="M586" s="27413" t="n">
        <v>0.00810643265904792</v>
      </c>
      <c r="N586" s="29878" t="n">
        <v>0.15424749825916445</v>
      </c>
      <c r="O586" s="32346" t="n">
        <v>0.10396728814691693</v>
      </c>
      <c r="P586" s="34876" t="n">
        <v>-0.21190263648648155</v>
      </c>
      <c r="Q586" s="37344" t="n">
        <v>-0.025255753690447424</v>
      </c>
      <c r="R586" s="39812" t="n">
        <v>-0.02198933487452115</v>
      </c>
      <c r="S586" s="42045" t="n">
        <v>0.13154409373689235</v>
      </c>
      <c r="T586" s="44276" t="n">
        <v>0.08273619743323207</v>
      </c>
      <c r="U586" s="46507" t="n">
        <v>1.5899219183120925</v>
      </c>
      <c r="V586" s="48909" t="n">
        <v>0.21714612792309929</v>
      </c>
      <c r="W586" s="51310" t="n">
        <v>0.1141928887147281</v>
      </c>
      <c r="X586" t="n" s="53711">
        <v>1.9015731221719476</v>
      </c>
      <c r="Y586" t="n" s="56004">
        <v>0.8111157921100516</v>
      </c>
      <c r="Z586" t="n" s="58469">
        <v>0.5513407281739079</v>
      </c>
      <c r="AA586" t="n" s="60996">
        <v>0.0</v>
      </c>
      <c r="AB586" t="n" s="63526">
        <v>0.0</v>
      </c>
      <c r="AC586" t="n" s="66056">
        <v>0.1629354372956446</v>
      </c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</row>
    <row r="587" spans="1:23" x14ac:dyDescent="0.25">
      <c r="A587" s="116" t="str">
        <f>IF(ISBLANK(TBL_DATA[[#This Row],[Row.names]]), "",   DATE(YEAR(TBL_DATA[[#This Row],[Row.names]]), MONTH(TBL_DATA[[#This Row],[Row.names]]), DAY(TBL_DATA[[#This Row],[Row.names]])))</f>
        <v/>
      </c>
      <c r="B587" s="787" t="s">
        <v>732</v>
      </c>
      <c r="C587" s="3318" t="s">
        <v>3263</v>
      </c>
      <c r="D587" s="5849" t="n">
        <v>-0.010178117048346036</v>
      </c>
      <c r="E587" s="8379" t="n">
        <v>-0.21992398369781496</v>
      </c>
      <c r="F587" s="10675" t="n">
        <v>0.3035700935645238</v>
      </c>
      <c r="G587" s="12969" t="n">
        <v>0.6086525321957442</v>
      </c>
      <c r="H587" s="15263" t="n">
        <v>0.6710254045553253</v>
      </c>
      <c r="I587" s="17557" t="n">
        <v>0.005624476856853604</v>
      </c>
      <c r="J587" s="20022" t="n">
        <v>0.4930473419852073</v>
      </c>
      <c r="K587" s="22486" t="n">
        <v>1.4832132773284186</v>
      </c>
      <c r="L587" s="24950" t="n">
        <v>0.3104600874817032</v>
      </c>
      <c r="M587" s="27414" t="n">
        <v>0.008142929186956561</v>
      </c>
      <c r="N587" s="29879" t="n">
        <v>0.1556686731669076</v>
      </c>
      <c r="O587" s="32347" t="n">
        <v>0.10590927198317768</v>
      </c>
      <c r="P587" s="34877" t="n">
        <v>-0.21992398369781496</v>
      </c>
      <c r="Q587" s="37345" t="n">
        <v>-0.02563331981663162</v>
      </c>
      <c r="R587" s="39813" t="n">
        <v>-0.022336805520961654</v>
      </c>
      <c r="S587" s="42046" t="n">
        <v>0.13241929099450922</v>
      </c>
      <c r="T587" s="44277" t="n">
        <v>0.08273502891520423</v>
      </c>
      <c r="U587" s="46508" t="n">
        <v>1.6005226894913733</v>
      </c>
      <c r="V587" s="48910" t="n">
        <v>0.20397027667656764</v>
      </c>
      <c r="W587" s="51311" t="n">
        <v>0.11453458970270511</v>
      </c>
      <c r="X587" t="n" s="53712">
        <v>1.780861809572189</v>
      </c>
      <c r="Y587" t="n" s="56005">
        <v>0.8191614032382907</v>
      </c>
      <c r="Z587" t="n" s="58470">
        <v>0.5571894538500377</v>
      </c>
      <c r="AA587" t="n" s="60997">
        <v>0.0</v>
      </c>
      <c r="AB587" t="n" s="63527">
        <v>0.0</v>
      </c>
      <c r="AC587" t="n" s="66057">
        <v>0.15727022728444276</v>
      </c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</row>
    <row r="588" spans="1:23" x14ac:dyDescent="0.25">
      <c r="A588" s="116" t="str">
        <f>IF(ISBLANK(TBL_DATA[[#This Row],[Row.names]]), "",   DATE(YEAR(TBL_DATA[[#This Row],[Row.names]]), MONTH(TBL_DATA[[#This Row],[Row.names]]), DAY(TBL_DATA[[#This Row],[Row.names]])))</f>
        <v/>
      </c>
      <c r="B588" s="788" t="s">
        <v>733</v>
      </c>
      <c r="C588" s="3319" t="s">
        <v>3264</v>
      </c>
      <c r="D588" s="5850" t="n">
        <v>0.0025706940874035134</v>
      </c>
      <c r="E588" s="8380" t="n">
        <v>-0.21791864689498175</v>
      </c>
      <c r="F588" s="10676" t="n">
        <v>0.27689250524218956</v>
      </c>
      <c r="G588" s="12970" t="n">
        <v>0.6061878284870518</v>
      </c>
      <c r="H588" s="15264" t="n">
        <v>0.6711700481305792</v>
      </c>
      <c r="I588" s="17558" t="n">
        <v>0.005598621050000085</v>
      </c>
      <c r="J588" s="20023" t="n">
        <v>0.488852993319115</v>
      </c>
      <c r="K588" s="22487" t="n">
        <v>1.4831424798906785</v>
      </c>
      <c r="L588" s="24951" t="n">
        <v>0.30417498413476046</v>
      </c>
      <c r="M588" s="27415" t="n">
        <v>0.008144143312408925</v>
      </c>
      <c r="N588" s="29880" t="n">
        <v>0.1549871379999823</v>
      </c>
      <c r="O588" s="32348" t="n">
        <v>0.10590927198317768</v>
      </c>
      <c r="P588" s="34878" t="n">
        <v>-0.21791864689498175</v>
      </c>
      <c r="Q588" s="37346" t="n">
        <v>-0.02560333384209423</v>
      </c>
      <c r="R588" s="39814" t="n">
        <v>-0.02232125206116898</v>
      </c>
      <c r="S588" s="42047" t="n">
        <v>0.14483098635255343</v>
      </c>
      <c r="T588" s="44278" t="n">
        <v>0.08237665649896256</v>
      </c>
      <c r="U588" s="46509" t="n">
        <v>1.75815567793016</v>
      </c>
      <c r="V588" s="48911" t="n">
        <v>0.20839261903942252</v>
      </c>
      <c r="W588" s="51312" t="n">
        <v>0.11449960856880584</v>
      </c>
      <c r="X588" t="n" s="53713">
        <v>1.8200290956819638</v>
      </c>
      <c r="Y588" t="n" s="56006">
        <v>0.8192496860729207</v>
      </c>
      <c r="Z588" t="n" s="58471">
        <v>0.5515206107977838</v>
      </c>
      <c r="AA588" t="n" s="60998">
        <v>0.0</v>
      </c>
      <c r="AB588" t="n" s="63528">
        <v>0.0</v>
      </c>
      <c r="AC588" t="n" s="66058">
        <v>0.15750373706547635</v>
      </c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</row>
    <row r="589" spans="1:23" x14ac:dyDescent="0.25">
      <c r="A589" s="116" t="str">
        <f>IF(ISBLANK(TBL_DATA[[#This Row],[Row.names]]), "",   DATE(YEAR(TBL_DATA[[#This Row],[Row.names]]), MONTH(TBL_DATA[[#This Row],[Row.names]]), DAY(TBL_DATA[[#This Row],[Row.names]])))</f>
        <v/>
      </c>
      <c r="B589" s="789" t="s">
        <v>734</v>
      </c>
      <c r="C589" s="3320" t="s">
        <v>3265</v>
      </c>
      <c r="D589" s="5851" t="n">
        <v>0.0038461538461538325</v>
      </c>
      <c r="E589" s="8381" t="n">
        <v>-0.2149106416907316</v>
      </c>
      <c r="F589" s="10677" t="n">
        <v>0.24731243902624156</v>
      </c>
      <c r="G589" s="12971" t="n">
        <v>0.6022486205275029</v>
      </c>
      <c r="H589" s="15265" t="n">
        <v>0.6701553846742214</v>
      </c>
      <c r="I589" s="17559" t="n">
        <v>0.00558624325217954</v>
      </c>
      <c r="J589" s="20024" t="n">
        <v>0.4371325255483609</v>
      </c>
      <c r="K589" s="22488" t="n">
        <v>1.4629407688680174</v>
      </c>
      <c r="L589" s="24952" t="n">
        <v>0.30324146354689635</v>
      </c>
      <c r="M589" s="27416" t="n">
        <v>0.008119070132565801</v>
      </c>
      <c r="N589" s="29881" t="n">
        <v>0.15440644147488286</v>
      </c>
      <c r="O589" s="32349" t="n">
        <v>0.10590927198317768</v>
      </c>
      <c r="P589" s="34879" t="n">
        <v>-0.2149106416907316</v>
      </c>
      <c r="Q589" s="37347" t="n">
        <v>-0.0255689313360704</v>
      </c>
      <c r="R589" s="39815" t="n">
        <v>-0.02229914666256883</v>
      </c>
      <c r="S589" s="42048" t="n">
        <v>0.14142142685563974</v>
      </c>
      <c r="T589" s="44279" t="n">
        <v>0.0823913907232513</v>
      </c>
      <c r="U589" s="46510" t="n">
        <v>1.716458790344582</v>
      </c>
      <c r="V589" s="48912" t="n">
        <v>0.2193992974663619</v>
      </c>
      <c r="W589" s="51313" t="n">
        <v>0.11426005022592103</v>
      </c>
      <c r="X589" t="n" s="53714">
        <v>1.9201750483441409</v>
      </c>
      <c r="Y589" t="n" s="56007">
        <v>0.8186301879812529</v>
      </c>
      <c r="Z589" t="n" s="58472">
        <v>0.5506736452263684</v>
      </c>
      <c r="AA589" t="n" s="60999">
        <v>0.0</v>
      </c>
      <c r="AB589" t="n" s="63529">
        <v>0.0</v>
      </c>
      <c r="AC589" t="n" s="66059">
        <v>0.1515434308876126</v>
      </c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</row>
    <row r="590" spans="1:23" x14ac:dyDescent="0.25">
      <c r="A590" s="116" t="str">
        <f>IF(ISBLANK(TBL_DATA[[#This Row],[Row.names]]), "",   DATE(YEAR(TBL_DATA[[#This Row],[Row.names]]), MONTH(TBL_DATA[[#This Row],[Row.names]]), DAY(TBL_DATA[[#This Row],[Row.names]])))</f>
        <v/>
      </c>
      <c r="B590" s="790" t="s">
        <v>735</v>
      </c>
      <c r="C590" s="3321" t="s">
        <v>3266</v>
      </c>
      <c r="D590" s="5852" t="n">
        <v>0.0063856960408683605</v>
      </c>
      <c r="E590" s="8382" t="n">
        <v>-0.20989729968364823</v>
      </c>
      <c r="F590" s="10678" t="n">
        <v>0.1991831183209829</v>
      </c>
      <c r="G590" s="12972" t="n">
        <v>0.5958171358762492</v>
      </c>
      <c r="H590" s="15266" t="n">
        <v>0.6733007190546437</v>
      </c>
      <c r="I590" s="17560" t="n">
        <v>0.005550849570067403</v>
      </c>
      <c r="J590" s="20025" t="n">
        <v>0.42145531551095905</v>
      </c>
      <c r="K590" s="22489" t="n">
        <v>1.4552825209813318</v>
      </c>
      <c r="L590" s="24953" t="n">
        <v>0.30267003940992343</v>
      </c>
      <c r="M590" s="27417" t="n">
        <v>0.008109695189113524</v>
      </c>
      <c r="N590" s="29882" t="n">
        <v>0.15416494738999734</v>
      </c>
      <c r="O590" s="32350" t="n">
        <v>0.10590927198317768</v>
      </c>
      <c r="P590" s="34880" t="n">
        <v>-0.20989729968364823</v>
      </c>
      <c r="Q590" s="37348" t="n">
        <v>-0.025549763061772715</v>
      </c>
      <c r="R590" s="39816" t="n">
        <v>-0.022285092382544683</v>
      </c>
      <c r="S590" s="42049" t="n">
        <v>0.12192400533991266</v>
      </c>
      <c r="T590" s="44280" t="n">
        <v>0.0819595064295225</v>
      </c>
      <c r="U590" s="46511" t="n">
        <v>1.48761273281649</v>
      </c>
      <c r="V590" s="48913" t="n">
        <v>0.2203723315488073</v>
      </c>
      <c r="W590" s="51314" t="n">
        <v>0.1142592037926573</v>
      </c>
      <c r="X590" t="n" s="53715">
        <v>1.9287052966753582</v>
      </c>
      <c r="Y590" t="n" s="56008">
        <v>0.8205490351311394</v>
      </c>
      <c r="Z590" t="n" s="58473">
        <v>0.5501545595647859</v>
      </c>
      <c r="AA590" t="n" s="61000">
        <v>0.0</v>
      </c>
      <c r="AB590" t="n" s="63530">
        <v>0.0</v>
      </c>
      <c r="AC590" t="n" s="66060">
        <v>0.14642512181898248</v>
      </c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</row>
    <row r="591" spans="1:23" x14ac:dyDescent="0.25">
      <c r="A591" s="116" t="str">
        <f>IF(ISBLANK(TBL_DATA[[#This Row],[Row.names]]), "",   DATE(YEAR(TBL_DATA[[#This Row],[Row.names]]), MONTH(TBL_DATA[[#This Row],[Row.names]]), DAY(TBL_DATA[[#This Row],[Row.names]])))</f>
        <v/>
      </c>
      <c r="B591" s="791" t="s">
        <v>736</v>
      </c>
      <c r="C591" s="3322" t="s">
        <v>3267</v>
      </c>
      <c r="D591" s="5853" t="n">
        <v>-0.005076142131979711</v>
      </c>
      <c r="E591" s="8383" t="n">
        <v>-0.213907973289315</v>
      </c>
      <c r="F591" s="10679" t="n">
        <v>0.2371771009901531</v>
      </c>
      <c r="G591" s="12973" t="n">
        <v>0.5881252329455436</v>
      </c>
      <c r="H591" s="15267" t="n">
        <v>0.6726733030090396</v>
      </c>
      <c r="I591" s="17561" t="n">
        <v>0.005504486724876531</v>
      </c>
      <c r="J591" s="20026" t="n">
        <v>0.4587488929129444</v>
      </c>
      <c r="K591" s="22490" t="n">
        <v>1.4625898601538982</v>
      </c>
      <c r="L591" s="24954" t="n">
        <v>0.3117121770487545</v>
      </c>
      <c r="M591" s="27418" t="n">
        <v>0.007981989602124383</v>
      </c>
      <c r="N591" s="29883" t="n">
        <v>0.15273071504428062</v>
      </c>
      <c r="O591" s="32351" t="n">
        <v>0.1038880101495396</v>
      </c>
      <c r="P591" s="34881" t="n">
        <v>-0.213907973289315</v>
      </c>
      <c r="Q591" s="37349" t="n">
        <v>-0.025209242573986594</v>
      </c>
      <c r="R591" s="39817" t="n">
        <v>-0.021974943885055533</v>
      </c>
      <c r="S591" s="42050" t="n">
        <v>0.13727740520235532</v>
      </c>
      <c r="T591" s="44281" t="n">
        <v>0.08172259116224695</v>
      </c>
      <c r="U591" s="46512" t="n">
        <v>1.6797975107007228</v>
      </c>
      <c r="V591" s="48914" t="n">
        <v>0.2143520980794129</v>
      </c>
      <c r="W591" s="51315" t="n">
        <v>0.11448828537490095</v>
      </c>
      <c r="X591" t="n" s="53716">
        <v>1.8722622788654752</v>
      </c>
      <c r="Y591" t="n" s="56009">
        <v>0.8201666312457728</v>
      </c>
      <c r="Z591" t="n" s="58474">
        <v>0.5583118994332419</v>
      </c>
      <c r="AA591" t="n" s="61001">
        <v>0.0</v>
      </c>
      <c r="AB591" t="n" s="63531">
        <v>0.0</v>
      </c>
      <c r="AC591" t="n" s="66061">
        <v>0.1434229836944815</v>
      </c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</row>
    <row r="592" spans="1:23" x14ac:dyDescent="0.25">
      <c r="A592" s="116" t="str">
        <f>IF(ISBLANK(TBL_DATA[[#This Row],[Row.names]]), "",   DATE(YEAR(TBL_DATA[[#This Row],[Row.names]]), MONTH(TBL_DATA[[#This Row],[Row.names]]), DAY(TBL_DATA[[#This Row],[Row.names]])))</f>
        <v/>
      </c>
      <c r="B592" s="792" t="s">
        <v>737</v>
      </c>
      <c r="C592" s="3323" t="s">
        <v>3268</v>
      </c>
      <c r="D592" s="5854" t="n">
        <v>-0.0025510204081632404</v>
      </c>
      <c r="E592" s="8384" t="n">
        <v>-0.21591331009214842</v>
      </c>
      <c r="F592" s="10680" t="n">
        <v>0.21408382139763593</v>
      </c>
      <c r="G592" s="12974" t="n">
        <v>0.5900231362822846</v>
      </c>
      <c r="H592" s="15268" t="n">
        <v>0.6754783591314403</v>
      </c>
      <c r="I592" s="17562" t="n">
        <v>0.005483889495158815</v>
      </c>
      <c r="J592" s="20027" t="n">
        <v>0.47474375994773976</v>
      </c>
      <c r="K592" s="22491" t="n">
        <v>1.4274428510798167</v>
      </c>
      <c r="L592" s="24955" t="n">
        <v>0.3076009418066309</v>
      </c>
      <c r="M592" s="27419" t="n">
        <v>0.008010232050270346</v>
      </c>
      <c r="N592" s="29884" t="n">
        <v>0.15281540388713907</v>
      </c>
      <c r="O592" s="32352" t="n">
        <v>0.10401321778179112</v>
      </c>
      <c r="P592" s="34882" t="n">
        <v>-0.21591331009214842</v>
      </c>
      <c r="Q592" s="37350" t="n">
        <v>-0.02528432161421496</v>
      </c>
      <c r="R592" s="39818" t="n">
        <v>-0.022048229513831948</v>
      </c>
      <c r="S592" s="42051" t="n">
        <v>0.141423804771871</v>
      </c>
      <c r="T592" s="44282" t="n">
        <v>0.08164412804757784</v>
      </c>
      <c r="U592" s="46513" t="n">
        <v>1.7321981158211004</v>
      </c>
      <c r="V592" s="48915" t="n">
        <v>0.22831940415105256</v>
      </c>
      <c r="W592" s="51316" t="n">
        <v>0.11466471019558493</v>
      </c>
      <c r="X592" t="n" s="53717">
        <v>1.9911915685445463</v>
      </c>
      <c r="Y592" t="n" s="56010">
        <v>0.8218749047947871</v>
      </c>
      <c r="Z592" t="n" s="58475">
        <v>0.5546178340142255</v>
      </c>
      <c r="AA592" t="n" s="61002">
        <v>0.0</v>
      </c>
      <c r="AB592" t="n" s="63532">
        <v>0.0</v>
      </c>
      <c r="AC592" t="n" s="66062">
        <v>0.1393772322676698</v>
      </c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</row>
    <row r="593" spans="1:23" x14ac:dyDescent="0.25">
      <c r="A593" s="116" t="str">
        <f>IF(ISBLANK(TBL_DATA[[#This Row],[Row.names]]), "",   DATE(YEAR(TBL_DATA[[#This Row],[Row.names]]), MONTH(TBL_DATA[[#This Row],[Row.names]]), DAY(TBL_DATA[[#This Row],[Row.names]])))</f>
        <v/>
      </c>
      <c r="B593" s="793" t="s">
        <v>738</v>
      </c>
      <c r="C593" s="3324" t="s">
        <v>3269</v>
      </c>
      <c r="D593" s="5855" t="n">
        <v>0.006393861892583175</v>
      </c>
      <c r="E593" s="8385" t="n">
        <v>-0.21089996808506495</v>
      </c>
      <c r="F593" s="10681" t="n">
        <v>0.2634689150484477</v>
      </c>
      <c r="G593" s="12975" t="n">
        <v>0.590116619608715</v>
      </c>
      <c r="H593" s="15269" t="n">
        <v>0.672116426962886</v>
      </c>
      <c r="I593" s="17563" t="n">
        <v>0.005526570335778001</v>
      </c>
      <c r="J593" s="20028" t="n">
        <v>0.5576603097050097</v>
      </c>
      <c r="K593" s="22492" t="n">
        <v>1.3394467027816708</v>
      </c>
      <c r="L593" s="24956" t="n">
        <v>0.2796728466351007</v>
      </c>
      <c r="M593" s="27420" t="n">
        <v>0.00819144963140029</v>
      </c>
      <c r="N593" s="29885" t="n">
        <v>0.15321318558312771</v>
      </c>
      <c r="O593" s="32353" t="n">
        <v>0.1038854136454931</v>
      </c>
      <c r="P593" s="34883" t="n">
        <v>-0.21089996808506495</v>
      </c>
      <c r="Q593" s="37351" t="n">
        <v>-0.025208174399903905</v>
      </c>
      <c r="R593" s="39819" t="n">
        <v>-0.021963658684025847</v>
      </c>
      <c r="S593" s="42052" t="n">
        <v>0.15907652386032223</v>
      </c>
      <c r="T593" s="44283" t="n">
        <v>0.08217619712947355</v>
      </c>
      <c r="U593" s="46514" t="n">
        <v>1.93579807069543</v>
      </c>
      <c r="V593" s="48916" t="n">
        <v>0.2568758205214572</v>
      </c>
      <c r="W593" s="51317" t="n">
        <v>0.11635111477491762</v>
      </c>
      <c r="X593" t="n" s="53718">
        <v>2.2077641543734754</v>
      </c>
      <c r="Y593" t="n" s="56011">
        <v>0.8198270713771815</v>
      </c>
      <c r="Z593" t="n" s="58476">
        <v>0.5288410409897294</v>
      </c>
      <c r="AA593" t="n" s="61003">
        <v>1.0</v>
      </c>
      <c r="AB593" t="n" s="63533">
        <v>1.0</v>
      </c>
      <c r="AC593" t="n" s="66063">
        <v>0.1341423236744502</v>
      </c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</row>
    <row r="594" spans="1:23" x14ac:dyDescent="0.25">
      <c r="A594" s="116" t="str">
        <f>IF(ISBLANK(TBL_DATA[[#This Row],[Row.names]]), "",   DATE(YEAR(TBL_DATA[[#This Row],[Row.names]]), MONTH(TBL_DATA[[#This Row],[Row.names]]), DAY(TBL_DATA[[#This Row],[Row.names]])))</f>
        <v/>
      </c>
      <c r="B594" s="794" t="s">
        <v>739</v>
      </c>
      <c r="C594" s="3325" t="s">
        <v>3270</v>
      </c>
      <c r="D594" s="5856" t="n">
        <v>-0.017789072426937724</v>
      </c>
      <c r="E594" s="8386" t="n">
        <v>-0.22493732570489855</v>
      </c>
      <c r="F594" s="10682" t="n">
        <v>0.2412227100032569</v>
      </c>
      <c r="G594" s="12976" t="n">
        <v>0.5871098264596868</v>
      </c>
      <c r="H594" s="15270" t="n">
        <v>0.6779779713343912</v>
      </c>
      <c r="I594" s="17564" t="n">
        <v>0.005514347867235945</v>
      </c>
      <c r="J594" s="20029" t="n">
        <v>0.45605959156682574</v>
      </c>
      <c r="K594" s="22493" t="n">
        <v>1.3562181422031807</v>
      </c>
      <c r="L594" s="24957" t="n">
        <v>0.287241685042613</v>
      </c>
      <c r="M594" s="27421" t="n">
        <v>0.008203940748227088</v>
      </c>
      <c r="N594" s="29886" t="n">
        <v>0.15425940050802056</v>
      </c>
      <c r="O594" s="32354" t="n">
        <v>0.10980885009660446</v>
      </c>
      <c r="P594" s="34884" t="n">
        <v>-0.22493732570489855</v>
      </c>
      <c r="Q594" s="37352" t="n">
        <v>-0.025910886123409735</v>
      </c>
      <c r="R594" s="39820" t="n">
        <v>-0.022644215259767588</v>
      </c>
      <c r="S594" s="42053" t="n">
        <v>0.15633443708224815</v>
      </c>
      <c r="T594" s="44284" t="n">
        <v>0.08221416708016988</v>
      </c>
      <c r="U594" s="46515" t="n">
        <v>1.9015510663727948</v>
      </c>
      <c r="V594" s="48917" t="n">
        <v>0.24400378849303195</v>
      </c>
      <c r="W594" s="51318" t="n">
        <v>0.11705193096911626</v>
      </c>
      <c r="X594" t="n" s="53719">
        <v>2.084577216905644</v>
      </c>
      <c r="Y594" t="n" s="56012">
        <v>0.8233941773745983</v>
      </c>
      <c r="Z594" t="n" s="58477">
        <v>0.5359493306671939</v>
      </c>
      <c r="AA594" t="n" s="61004">
        <v>0.0</v>
      </c>
      <c r="AB594" t="n" s="63534">
        <v>0.0</v>
      </c>
      <c r="AC594" t="n" s="66064">
        <v>0.13191597414788434</v>
      </c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</row>
    <row r="595" spans="1:23" x14ac:dyDescent="0.25">
      <c r="A595" s="116" t="str">
        <f>IF(ISBLANK(TBL_DATA[[#This Row],[Row.names]]), "",   DATE(YEAR(TBL_DATA[[#This Row],[Row.names]]), MONTH(TBL_DATA[[#This Row],[Row.names]]), DAY(TBL_DATA[[#This Row],[Row.names]])))</f>
        <v/>
      </c>
      <c r="B595" s="795" t="s">
        <v>740</v>
      </c>
      <c r="C595" s="3326" t="s">
        <v>3271</v>
      </c>
      <c r="D595" s="5857" t="n">
        <v>-0.011642949547218673</v>
      </c>
      <c r="E595" s="8387" t="n">
        <v>-0.23396134131764879</v>
      </c>
      <c r="F595" s="10683" t="n">
        <v>0.1768362406261681</v>
      </c>
      <c r="G595" s="12977" t="n">
        <v>0.5703169575468452</v>
      </c>
      <c r="H595" s="15271" t="n">
        <v>0.6237472313995946</v>
      </c>
      <c r="I595" s="17565" t="n">
        <v>0.005818306280684104</v>
      </c>
      <c r="J595" s="20030" t="n">
        <v>0.49790830906330386</v>
      </c>
      <c r="K595" s="22494" t="n">
        <v>1.3442947292503677</v>
      </c>
      <c r="L595" s="24958" t="n">
        <v>0.2960562891154856</v>
      </c>
      <c r="M595" s="27422" t="n">
        <v>0.007958398717843288</v>
      </c>
      <c r="N595" s="29887" t="n">
        <v>0.15057643038209123</v>
      </c>
      <c r="O595" s="32355" t="n">
        <v>0.10460741651421057</v>
      </c>
      <c r="P595" s="34885" t="n">
        <v>-0.23396134131764879</v>
      </c>
      <c r="Q595" s="37353" t="n">
        <v>-0.025159163287989617</v>
      </c>
      <c r="R595" s="39821" t="n">
        <v>-0.021970484761685852</v>
      </c>
      <c r="S595" s="42054" t="n">
        <v>0.11951136361361825</v>
      </c>
      <c r="T595" s="44285" t="n">
        <v>0.08480608499950316</v>
      </c>
      <c r="U595" s="46516" t="n">
        <v>1.4092309957984548</v>
      </c>
      <c r="V595" s="48918" t="n">
        <v>0.2105258893291544</v>
      </c>
      <c r="W595" s="51319" t="n">
        <v>0.11795146203988476</v>
      </c>
      <c r="X595" t="n" s="53720">
        <v>1.7848518847351464</v>
      </c>
      <c r="Y595" t="n" s="56013">
        <v>0.7897766971743309</v>
      </c>
      <c r="Z595" t="n" s="58478">
        <v>0.5441105486162584</v>
      </c>
      <c r="AA595" t="n" s="61005">
        <v>0.0</v>
      </c>
      <c r="AB595" t="n" s="63535">
        <v>0.0</v>
      </c>
      <c r="AC595" t="n" s="66065">
        <v>0.14941845623883304</v>
      </c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</row>
    <row r="596" spans="1:23" x14ac:dyDescent="0.25">
      <c r="A596" s="116" t="str">
        <f>IF(ISBLANK(TBL_DATA[[#This Row],[Row.names]]), "",   DATE(YEAR(TBL_DATA[[#This Row],[Row.names]]), MONTH(TBL_DATA[[#This Row],[Row.names]]), DAY(TBL_DATA[[#This Row],[Row.names]])))</f>
        <v/>
      </c>
      <c r="B596" s="796" t="s">
        <v>741</v>
      </c>
      <c r="C596" s="3327" t="s">
        <v>3272</v>
      </c>
      <c r="D596" s="5858" t="n">
        <v>0.01178010471204205</v>
      </c>
      <c r="E596" s="8388" t="n">
        <v>-0.22493732570489844</v>
      </c>
      <c r="F596" s="10684" t="n">
        <v>0.17868560758529584</v>
      </c>
      <c r="G596" s="12978" t="n">
        <v>0.5692168330866753</v>
      </c>
      <c r="H596" s="15272" t="n">
        <v>0.6330053761257609</v>
      </c>
      <c r="I596" s="17566" t="n">
        <v>0.005817149791866419</v>
      </c>
      <c r="J596" s="20031" t="n">
        <v>0.5745576376158468</v>
      </c>
      <c r="K596" s="22495" t="n">
        <v>1.2888397424936444</v>
      </c>
      <c r="L596" s="24959" t="n">
        <v>0.26841366088340396</v>
      </c>
      <c r="M596" s="27423" t="n">
        <v>0.00821321496051165</v>
      </c>
      <c r="N596" s="29888" t="n">
        <v>0.15243358591618486</v>
      </c>
      <c r="O596" s="32356" t="n">
        <v>0.10460741651421057</v>
      </c>
      <c r="P596" s="34886" t="n">
        <v>-0.22493732570489844</v>
      </c>
      <c r="Q596" s="37354" t="n">
        <v>-0.025281495858435924</v>
      </c>
      <c r="R596" s="39822" t="n">
        <v>-0.022053489318069507</v>
      </c>
      <c r="S596" s="42055" t="n">
        <v>0.12594050695518866</v>
      </c>
      <c r="T596" s="44286" t="n">
        <v>0.08470457767249043</v>
      </c>
      <c r="U596" s="46517" t="n">
        <v>1.4868205522744782</v>
      </c>
      <c r="V596" s="48919" t="n">
        <v>0.2433705578239267</v>
      </c>
      <c r="W596" s="51320" t="n">
        <v>0.1201716089654064</v>
      </c>
      <c r="X596" t="n" s="53721">
        <v>2.025191806277516</v>
      </c>
      <c r="Y596" t="n" s="56014">
        <v>0.7956163498356232</v>
      </c>
      <c r="Z596" t="n" s="58479">
        <v>0.5180865380256506</v>
      </c>
      <c r="AA596" t="n" s="61006">
        <v>0.0</v>
      </c>
      <c r="AB596" t="n" s="63536">
        <v>0.0</v>
      </c>
      <c r="AC596" t="n" s="66066">
        <v>0.15241778704936929</v>
      </c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</row>
    <row r="597" spans="1:23" x14ac:dyDescent="0.25">
      <c r="A597" s="116" t="str">
        <f>IF(ISBLANK(TBL_DATA[[#This Row],[Row.names]]), "",   DATE(YEAR(TBL_DATA[[#This Row],[Row.names]]), MONTH(TBL_DATA[[#This Row],[Row.names]]), DAY(TBL_DATA[[#This Row],[Row.names]])))</f>
        <v/>
      </c>
      <c r="B597" s="797" t="s">
        <v>742</v>
      </c>
      <c r="C597" s="3328" t="s">
        <v>3273</v>
      </c>
      <c r="D597" s="5859" t="n">
        <v>-0.02587322121604141</v>
      </c>
      <c r="E597" s="8389" t="n">
        <v>-0.24499069373323223</v>
      </c>
      <c r="F597" s="10685" t="n">
        <v>0.16829640583533334</v>
      </c>
      <c r="G597" s="12979" t="n">
        <v>0.5878894469421369</v>
      </c>
      <c r="H597" s="15273" t="n">
        <v>0.6649113803942297</v>
      </c>
      <c r="I597" s="17567" t="n">
        <v>0.0058666223422944</v>
      </c>
      <c r="J597" s="20032" t="n">
        <v>0.5715530101726238</v>
      </c>
      <c r="K597" s="22496" t="n">
        <v>1.408035539138489</v>
      </c>
      <c r="L597" s="24960" t="n">
        <v>0.33722462621679233</v>
      </c>
      <c r="M597" s="27424" t="n">
        <v>0.008250712882282766</v>
      </c>
      <c r="N597" s="29889" t="n">
        <v>0.16088240989588073</v>
      </c>
      <c r="O597" s="32357" t="n">
        <v>0.11644607074469043</v>
      </c>
      <c r="P597" s="34887" t="n">
        <v>-0.24499069373323223</v>
      </c>
      <c r="Q597" s="37355" t="n">
        <v>-0.027037532047487985</v>
      </c>
      <c r="R597" s="39823" t="n">
        <v>-0.02363060916856703</v>
      </c>
      <c r="S597" s="42056" t="n">
        <v>0.11059683118549746</v>
      </c>
      <c r="T597" s="44287" t="n">
        <v>0.08535712735860213</v>
      </c>
      <c r="U597" s="46518" t="n">
        <v>1.2956953286496904</v>
      </c>
      <c r="V597" s="48920" t="n">
        <v>0.1997056087571416</v>
      </c>
      <c r="W597" s="51321" t="n">
        <v>0.1198440035108413</v>
      </c>
      <c r="X597" t="n" s="53722">
        <v>1.6663796511026592</v>
      </c>
      <c r="Y597" t="n" s="56015">
        <v>0.8154209835380921</v>
      </c>
      <c r="Z597" t="n" s="58480">
        <v>0.5807104495501973</v>
      </c>
      <c r="AA597" t="n" s="61007">
        <v>0.0</v>
      </c>
      <c r="AB597" t="n" s="63537">
        <v>0.0</v>
      </c>
      <c r="AC597" t="n" s="66067">
        <v>0.15560396416750724</v>
      </c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</row>
    <row r="598" spans="1:23" x14ac:dyDescent="0.25">
      <c r="A598" s="116" t="str">
        <f>IF(ISBLANK(TBL_DATA[[#This Row],[Row.names]]), "",   DATE(YEAR(TBL_DATA[[#This Row],[Row.names]]), MONTH(TBL_DATA[[#This Row],[Row.names]]), DAY(TBL_DATA[[#This Row],[Row.names]])))</f>
        <v/>
      </c>
      <c r="B598" s="798" t="s">
        <v>743</v>
      </c>
      <c r="C598" s="3329" t="s">
        <v>3274</v>
      </c>
      <c r="D598" s="5860" t="n">
        <v>0.010624169986719778</v>
      </c>
      <c r="E598" s="8390" t="n">
        <v>-0.23696934652189872</v>
      </c>
      <c r="F598" s="10686" t="n">
        <v>0.2050819622524389</v>
      </c>
      <c r="G598" s="12980" t="n">
        <v>0.5901353565955513</v>
      </c>
      <c r="H598" s="15274" t="n">
        <v>0.6593416093214642</v>
      </c>
      <c r="I598" s="17568" t="n">
        <v>0.00591853409594086</v>
      </c>
      <c r="J598" s="20033" t="n">
        <v>0.6843883777287834</v>
      </c>
      <c r="K598" s="22497" t="n">
        <v>1.4194048800747658</v>
      </c>
      <c r="L598" s="24961" t="n">
        <v>0.3444314196240835</v>
      </c>
      <c r="M598" s="27425" t="n">
        <v>0.008210387866462531</v>
      </c>
      <c r="N598" s="29890" t="n">
        <v>0.1609736824218464</v>
      </c>
      <c r="O598" s="32358" t="n">
        <v>0.11456232854656058</v>
      </c>
      <c r="P598" s="34888" t="n">
        <v>-0.23696934652189872</v>
      </c>
      <c r="Q598" s="37356" t="n">
        <v>-0.026718536827751292</v>
      </c>
      <c r="R598" s="39824" t="n">
        <v>-0.023309681118155248</v>
      </c>
      <c r="S598" s="42057" t="n">
        <v>0.12186846728179535</v>
      </c>
      <c r="T598" s="44288" t="n">
        <v>0.08584693379954086</v>
      </c>
      <c r="U598" s="46519" t="n">
        <v>1.4196018644808854</v>
      </c>
      <c r="V598" s="48921" t="n">
        <v>0.22770197712403073</v>
      </c>
      <c r="W598" s="51322" t="n">
        <v>0.12034869461413174</v>
      </c>
      <c r="X598" t="n" s="53723">
        <v>1.8920186700329462</v>
      </c>
      <c r="Y598" t="n" s="56016">
        <v>0.811998527905971</v>
      </c>
      <c r="Z598" t="n" s="58481">
        <v>0.5868827988824376</v>
      </c>
      <c r="AA598" t="n" s="61008">
        <v>0.0</v>
      </c>
      <c r="AB598" t="n" s="63538">
        <v>0.0</v>
      </c>
      <c r="AC598" t="n" s="66068">
        <v>0.18888832195845337</v>
      </c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</row>
    <row r="599" spans="1:23" x14ac:dyDescent="0.25">
      <c r="A599" s="116" t="str">
        <f>IF(ISBLANK(TBL_DATA[[#This Row],[Row.names]]), "",   DATE(YEAR(TBL_DATA[[#This Row],[Row.names]]), MONTH(TBL_DATA[[#This Row],[Row.names]]), DAY(TBL_DATA[[#This Row],[Row.names]])))</f>
        <v/>
      </c>
      <c r="B599" s="799" t="s">
        <v>744</v>
      </c>
      <c r="C599" s="3330" t="s">
        <v>3275</v>
      </c>
      <c r="D599" s="5861" t="n">
        <v>0.010512483574244502</v>
      </c>
      <c r="E599" s="8391" t="n">
        <v>-0.2289479993105652</v>
      </c>
      <c r="F599" s="10687" t="n">
        <v>0.1935294504715379</v>
      </c>
      <c r="G599" s="12981" t="n">
        <v>0.5905460788530819</v>
      </c>
      <c r="H599" s="15275" t="n">
        <v>0.6648585992290397</v>
      </c>
      <c r="I599" s="17569" t="n">
        <v>0.005900787946776651</v>
      </c>
      <c r="J599" s="20034" t="n">
        <v>0.6779495401405715</v>
      </c>
      <c r="K599" s="22498" t="n">
        <v>1.4236794708133669</v>
      </c>
      <c r="L599" s="24962" t="n">
        <v>0.35228403123384305</v>
      </c>
      <c r="M599" s="27426" t="n">
        <v>0.008203293871111059</v>
      </c>
      <c r="N599" s="29891" t="n">
        <v>0.16180660215825204</v>
      </c>
      <c r="O599" s="32359" t="n">
        <v>0.11456232854656058</v>
      </c>
      <c r="P599" s="34889" t="n">
        <v>-0.2289479993105652</v>
      </c>
      <c r="Q599" s="37357" t="n">
        <v>-0.026794964196833665</v>
      </c>
      <c r="R599" s="39825" t="n">
        <v>-0.023368470180426443</v>
      </c>
      <c r="S599" s="42058" t="n">
        <v>0.1009017584223535</v>
      </c>
      <c r="T599" s="44289" t="n">
        <v>0.0843262460621418</v>
      </c>
      <c r="U599" s="46520" t="n">
        <v>1.1965640964024042</v>
      </c>
      <c r="V599" s="48922" t="n">
        <v>0.20312909849373217</v>
      </c>
      <c r="W599" s="51323" t="n">
        <v>0.11863653103083587</v>
      </c>
      <c r="X599" t="n" s="53724">
        <v>1.7121968817592543</v>
      </c>
      <c r="Y599" t="n" s="56017">
        <v>0.8153886185304772</v>
      </c>
      <c r="Z599" t="n" s="58482">
        <v>0.593535197973838</v>
      </c>
      <c r="AA599" t="n" s="61009">
        <v>0.0</v>
      </c>
      <c r="AB599" t="n" s="63539">
        <v>0.0</v>
      </c>
      <c r="AC599" t="n" s="66069">
        <v>0.18745176901879007</v>
      </c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</row>
    <row r="600" spans="1:23" x14ac:dyDescent="0.25">
      <c r="A600" s="116" t="str">
        <f>IF(ISBLANK(TBL_DATA[[#This Row],[Row.names]]), "",   DATE(YEAR(TBL_DATA[[#This Row],[Row.names]]), MONTH(TBL_DATA[[#This Row],[Row.names]]), DAY(TBL_DATA[[#This Row],[Row.names]])))</f>
        <v/>
      </c>
      <c r="B600" s="800" t="s">
        <v>745</v>
      </c>
      <c r="C600" s="3331" t="s">
        <v>3276</v>
      </c>
      <c r="D600" s="5862" t="n">
        <v>0.0039011703511051543</v>
      </c>
      <c r="E600" s="8392" t="n">
        <v>-0.22593999410631527</v>
      </c>
      <c r="F600" s="10688" t="n">
        <v>0.17796322898051864</v>
      </c>
      <c r="G600" s="12982" t="n">
        <v>0.584612926010125</v>
      </c>
      <c r="H600" s="15276" t="n">
        <v>0.6578105788525097</v>
      </c>
      <c r="I600" s="17570" t="n">
        <v>0.00587364402231456</v>
      </c>
      <c r="J600" s="20035" t="n">
        <v>0.5068638259073017</v>
      </c>
      <c r="K600" s="22499" t="n">
        <v>1.3155934628766182</v>
      </c>
      <c r="L600" s="24963" t="n">
        <v>0.3310705217765195</v>
      </c>
      <c r="M600" s="27427" t="n">
        <v>0.008212294213132146</v>
      </c>
      <c r="N600" s="29892" t="n">
        <v>0.1593949665778714</v>
      </c>
      <c r="O600" s="32360" t="n">
        <v>0.11456232854656058</v>
      </c>
      <c r="P600" s="34890" t="n">
        <v>-0.22593999410631527</v>
      </c>
      <c r="Q600" s="37358" t="n">
        <v>-0.026559909314822227</v>
      </c>
      <c r="R600" s="39826" t="n">
        <v>-0.023184485247203904</v>
      </c>
      <c r="S600" s="42059" t="n">
        <v>0.10767565347377439</v>
      </c>
      <c r="T600" s="44290" t="n">
        <v>0.0843823835865715</v>
      </c>
      <c r="U600" s="46521" t="n">
        <v>1.2760442274459494</v>
      </c>
      <c r="V600" s="48923" t="n">
        <v>0.1887087190509098</v>
      </c>
      <c r="W600" s="51324" t="n">
        <v>0.11900708428099896</v>
      </c>
      <c r="X600" t="n" s="53725">
        <v>1.5856931559244967</v>
      </c>
      <c r="Y600" t="n" s="56018">
        <v>0.8110552255256788</v>
      </c>
      <c r="Z600" t="n" s="58483">
        <v>0.5753872798181409</v>
      </c>
      <c r="AA600" t="n" s="61010">
        <v>0.0</v>
      </c>
      <c r="AB600" t="n" s="63540">
        <v>0.0</v>
      </c>
      <c r="AC600" t="n" s="66070">
        <v>0.18599137933865012</v>
      </c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</row>
    <row r="601" spans="1:23" x14ac:dyDescent="0.25">
      <c r="A601" s="116" t="str">
        <f>IF(ISBLANK(TBL_DATA[[#This Row],[Row.names]]), "",   DATE(YEAR(TBL_DATA[[#This Row],[Row.names]]), MONTH(TBL_DATA[[#This Row],[Row.names]]), DAY(TBL_DATA[[#This Row],[Row.names]])))</f>
        <v/>
      </c>
      <c r="B601" s="801" t="s">
        <v>746</v>
      </c>
      <c r="C601" s="3332" t="s">
        <v>3277</v>
      </c>
      <c r="D601" s="5863" t="n">
        <v>-0.020725388601036343</v>
      </c>
      <c r="E601" s="8393" t="n">
        <v>-0.2419826885289823</v>
      </c>
      <c r="F601" s="10689" t="n">
        <v>0.19953606670306923</v>
      </c>
      <c r="G601" s="12983" t="n">
        <v>0.5648941472767821</v>
      </c>
      <c r="H601" s="15277" t="n">
        <v>0.6747483813819792</v>
      </c>
      <c r="I601" s="17571" t="n">
        <v>0.005916674380928738</v>
      </c>
      <c r="J601" s="20036" t="n">
        <v>0.5442631980851533</v>
      </c>
      <c r="K601" s="22500" t="n">
        <v>1.2625008883084956</v>
      </c>
      <c r="L601" s="24964" t="n">
        <v>0.3747498660514168</v>
      </c>
      <c r="M601" s="27428" t="n">
        <v>0.008203417831168174</v>
      </c>
      <c r="N601" s="29893" t="n">
        <v>0.1646903703016711</v>
      </c>
      <c r="O601" s="32361" t="n">
        <v>0.12183059571661775</v>
      </c>
      <c r="P601" s="34891" t="n">
        <v>-0.2419826885289823</v>
      </c>
      <c r="Q601" s="37359" t="n">
        <v>-0.027770859189738727</v>
      </c>
      <c r="R601" s="39827" t="n">
        <v>-0.024283297119517062</v>
      </c>
      <c r="S601" s="42060" t="n">
        <v>0.1324203218816109</v>
      </c>
      <c r="T601" s="44291" t="n">
        <v>0.08418309005454037</v>
      </c>
      <c r="U601" s="46522" t="n">
        <v>1.5730038157998083</v>
      </c>
      <c r="V601" s="48924" t="n">
        <v>0.18593444818988192</v>
      </c>
      <c r="W601" s="51325" t="n">
        <v>0.1189385462942275</v>
      </c>
      <c r="X601" t="n" s="53726">
        <v>1.5632816608496414</v>
      </c>
      <c r="Y601" t="n" s="56019">
        <v>0.821430691770145</v>
      </c>
      <c r="Z601" t="n" s="58484">
        <v>0.6121681681134824</v>
      </c>
      <c r="AA601" t="n" s="61011">
        <v>0.0</v>
      </c>
      <c r="AB601" t="n" s="63541">
        <v>0.0</v>
      </c>
      <c r="AC601" t="n" s="66071">
        <v>0.1792938846145989</v>
      </c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</row>
    <row r="602" spans="1:23" x14ac:dyDescent="0.25">
      <c r="A602" s="116" t="str">
        <f>IF(ISBLANK(TBL_DATA[[#This Row],[Row.names]]), "",   DATE(YEAR(TBL_DATA[[#This Row],[Row.names]]), MONTH(TBL_DATA[[#This Row],[Row.names]]), DAY(TBL_DATA[[#This Row],[Row.names]])))</f>
        <v/>
      </c>
      <c r="B602" s="802" t="s">
        <v>747</v>
      </c>
      <c r="C602" s="3333" t="s">
        <v>3278</v>
      </c>
      <c r="D602" s="5864" t="n">
        <v>0.007936507936507908</v>
      </c>
      <c r="E602" s="8394" t="n">
        <v>-0.23596667812048222</v>
      </c>
      <c r="F602" s="10690" t="n">
        <v>0.1828078633136263</v>
      </c>
      <c r="G602" s="12984" t="n">
        <v>0.5615561875502536</v>
      </c>
      <c r="H602" s="15278" t="n">
        <v>0.6767508730954722</v>
      </c>
      <c r="I602" s="17572" t="n">
        <v>0.005925657249737751</v>
      </c>
      <c r="J602" s="20037" t="n">
        <v>0.6603110851774017</v>
      </c>
      <c r="K602" s="22501" t="n">
        <v>1.263025109281035</v>
      </c>
      <c r="L602" s="24965" t="n">
        <v>0.3695821585813437</v>
      </c>
      <c r="M602" s="27429" t="n">
        <v>0.008275268523524826</v>
      </c>
      <c r="N602" s="29894" t="n">
        <v>0.16545051283715898</v>
      </c>
      <c r="O602" s="32362" t="n">
        <v>0.12172121891795198</v>
      </c>
      <c r="P602" s="34892" t="n">
        <v>-0.23596667812048222</v>
      </c>
      <c r="Q602" s="37360" t="n">
        <v>-0.027730525717815688</v>
      </c>
      <c r="R602" s="39828" t="n">
        <v>-0.024226866505606466</v>
      </c>
      <c r="S602" s="42061" t="n">
        <v>0.1391414650664542</v>
      </c>
      <c r="T602" s="44292" t="n">
        <v>0.08396912442072725</v>
      </c>
      <c r="U602" s="46523" t="n">
        <v>1.6570550905030992</v>
      </c>
      <c r="V602" s="48925" t="n">
        <v>0.19404603884444582</v>
      </c>
      <c r="W602" s="51326" t="n">
        <v>0.11978553558209107</v>
      </c>
      <c r="X602" t="n" s="53727">
        <v>1.619945495935632</v>
      </c>
      <c r="Y602" t="n" s="56020">
        <v>0.822648693608318</v>
      </c>
      <c r="Z602" t="n" s="58485">
        <v>0.607932692476185</v>
      </c>
      <c r="AA602" t="n" s="61012">
        <v>0.0</v>
      </c>
      <c r="AB602" t="n" s="63542">
        <v>0.0</v>
      </c>
      <c r="AC602" t="n" s="66072">
        <v>0.19534635043296072</v>
      </c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</row>
    <row r="603" spans="1:23" x14ac:dyDescent="0.25">
      <c r="A603" s="116" t="str">
        <f>IF(ISBLANK(TBL_DATA[[#This Row],[Row.names]]), "",   DATE(YEAR(TBL_DATA[[#This Row],[Row.names]]), MONTH(TBL_DATA[[#This Row],[Row.names]]), DAY(TBL_DATA[[#This Row],[Row.names]])))</f>
        <v/>
      </c>
      <c r="B603" s="803" t="s">
        <v>748</v>
      </c>
      <c r="C603" s="3334" t="s">
        <v>3279</v>
      </c>
      <c r="D603" s="5865" t="n">
        <v>-0.034120734908136496</v>
      </c>
      <c r="E603" s="8395" t="n">
        <v>-0.2620360565573162</v>
      </c>
      <c r="F603" s="10691" t="n">
        <v>0.12630338910172467</v>
      </c>
      <c r="G603" s="12985" t="n">
        <v>0.5877729797088318</v>
      </c>
      <c r="H603" s="15279" t="n">
        <v>0.7229635278177488</v>
      </c>
      <c r="I603" s="17573" t="n">
        <v>0.005925630303922015</v>
      </c>
      <c r="J603" s="20038" t="n">
        <v>0.6197304501177705</v>
      </c>
      <c r="K603" s="22502" t="n">
        <v>1.3921223135629273</v>
      </c>
      <c r="L603" s="24966" t="n">
        <v>0.41632624758336984</v>
      </c>
      <c r="M603" s="27430" t="n">
        <v>0.008601043822053121</v>
      </c>
      <c r="N603" s="29895" t="n">
        <v>0.17871719888512486</v>
      </c>
      <c r="O603" s="32363" t="n">
        <v>0.13954552424767083</v>
      </c>
      <c r="P603" s="34893" t="n">
        <v>-0.2620360565573162</v>
      </c>
      <c r="Q603" s="37361" t="n">
        <v>-0.03052282489534838</v>
      </c>
      <c r="R603" s="39829" t="n">
        <v>-0.026738223992537134</v>
      </c>
      <c r="S603" s="42062" t="n">
        <v>0.12976353251128314</v>
      </c>
      <c r="T603" s="44293" t="n">
        <v>0.08466145732779823</v>
      </c>
      <c r="U603" s="46524" t="n">
        <v>1.5327344532808538</v>
      </c>
      <c r="V603" s="48926" t="n">
        <v>0.16886442556874703</v>
      </c>
      <c r="W603" s="51327" t="n">
        <v>0.12272186122676951</v>
      </c>
      <c r="X603" t="n" s="53728">
        <v>1.3759930291206532</v>
      </c>
      <c r="Y603" t="n" s="56021">
        <v>0.8502726197036742</v>
      </c>
      <c r="Z603" t="n" s="58486">
        <v>0.6452334829992706</v>
      </c>
      <c r="AA603" t="n" s="61013">
        <v>0.0</v>
      </c>
      <c r="AB603" t="n" s="63543">
        <v>0.0</v>
      </c>
      <c r="AC603" t="n" s="66073">
        <v>0.19080294207437584</v>
      </c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</row>
    <row r="604" spans="1:23" x14ac:dyDescent="0.25">
      <c r="A604" s="116" t="str">
        <f>IF(ISBLANK(TBL_DATA[[#This Row],[Row.names]]), "",   DATE(YEAR(TBL_DATA[[#This Row],[Row.names]]), MONTH(TBL_DATA[[#This Row],[Row.names]]), DAY(TBL_DATA[[#This Row],[Row.names]])))</f>
        <v/>
      </c>
      <c r="B604" s="804" t="s">
        <v>749</v>
      </c>
      <c r="C604" s="3335" t="s">
        <v>3280</v>
      </c>
      <c r="D604" s="5866" t="n">
        <v>0.017663043478260754</v>
      </c>
      <c r="E604" s="8396" t="n">
        <v>-0.24900136733889933</v>
      </c>
      <c r="F604" s="10692" t="n">
        <v>0.03671132560261814</v>
      </c>
      <c r="G604" s="12986" t="n">
        <v>0.5640824005232854</v>
      </c>
      <c r="H604" s="15280" t="n">
        <v>0.733899127573225</v>
      </c>
      <c r="I604" s="17574" t="n">
        <v>0.0058635196243566326</v>
      </c>
      <c r="J604" s="20039" t="n">
        <v>0.6557254999650166</v>
      </c>
      <c r="K604" s="22503" t="n">
        <v>1.3977053410898546</v>
      </c>
      <c r="L604" s="24967" t="n">
        <v>0.41164003009166117</v>
      </c>
      <c r="M604" s="27431" t="n">
        <v>0.008718801542257881</v>
      </c>
      <c r="N604" s="29896" t="n">
        <v>0.1804411158831127</v>
      </c>
      <c r="O604" s="32364" t="n">
        <v>0.13954552424767083</v>
      </c>
      <c r="P604" s="34894" t="n">
        <v>-0.24900136733889933</v>
      </c>
      <c r="Q604" s="37362" t="n">
        <v>-0.030734399061982748</v>
      </c>
      <c r="R604" s="39830" t="n">
        <v>-0.026913291668091425</v>
      </c>
      <c r="S604" s="42063" t="n">
        <v>0.10180888364368679</v>
      </c>
      <c r="T604" s="44294" t="n">
        <v>0.08510790505157814</v>
      </c>
      <c r="U604" s="46525" t="n">
        <v>1.1962329889566348</v>
      </c>
      <c r="V604" s="48927" t="n">
        <v>0.17038666744236308</v>
      </c>
      <c r="W604" s="51328" t="n">
        <v>0.12297281719841228</v>
      </c>
      <c r="X604" t="n" s="53729">
        <v>1.3855636662161706</v>
      </c>
      <c r="Y604" t="n" s="56022">
        <v>0.8566791275461453</v>
      </c>
      <c r="Z604" t="n" s="58487">
        <v>0.6415917939715727</v>
      </c>
      <c r="AA604" t="n" s="61014">
        <v>0.0</v>
      </c>
      <c r="AB604" t="n" s="63544">
        <v>0.0</v>
      </c>
      <c r="AC604" t="n" s="66074">
        <v>0.23841603803683445</v>
      </c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</row>
    <row r="605" spans="1:23" x14ac:dyDescent="0.25">
      <c r="A605" s="116" t="str">
        <f>IF(ISBLANK(TBL_DATA[[#This Row],[Row.names]]), "",   DATE(YEAR(TBL_DATA[[#This Row],[Row.names]]), MONTH(TBL_DATA[[#This Row],[Row.names]]), DAY(TBL_DATA[[#This Row],[Row.names]])))</f>
        <v/>
      </c>
      <c r="B605" s="805" t="s">
        <v>750</v>
      </c>
      <c r="C605" s="3336" t="s">
        <v>3281</v>
      </c>
      <c r="D605" s="5867" t="n">
        <v>0.01869158878504673</v>
      </c>
      <c r="E605" s="8397" t="n">
        <v>-0.23496400971906561</v>
      </c>
      <c r="F605" s="10693" t="n">
        <v>0.03320322604814674</v>
      </c>
      <c r="G605" s="12987" t="n">
        <v>0.5522027577940617</v>
      </c>
      <c r="H605" s="15281" t="n">
        <v>0.7396746455669976</v>
      </c>
      <c r="I605" s="17575" t="n">
        <v>0.005864546224338419</v>
      </c>
      <c r="J605" s="20040" t="n">
        <v>0.48582253300454514</v>
      </c>
      <c r="K605" s="22504" t="n">
        <v>1.1790683438068048</v>
      </c>
      <c r="L605" s="24968" t="n">
        <v>0.4126917098380021</v>
      </c>
      <c r="M605" s="27432" t="n">
        <v>0.008808647787949327</v>
      </c>
      <c r="N605" s="29897" t="n">
        <v>0.18246368853531442</v>
      </c>
      <c r="O605" s="32365" t="n">
        <v>0.13670232601112314</v>
      </c>
      <c r="P605" s="34895" t="n">
        <v>-0.23496400971906561</v>
      </c>
      <c r="Q605" s="37363" t="n">
        <v>-0.030552152141819444</v>
      </c>
      <c r="R605" s="39831" t="n">
        <v>-0.026688213781836022</v>
      </c>
      <c r="S605" s="42064" t="n">
        <v>0.07945095458784635</v>
      </c>
      <c r="T605" s="44295" t="n">
        <v>0.08484298890071494</v>
      </c>
      <c r="U605" s="46526" t="n">
        <v>0.9364469076027193</v>
      </c>
      <c r="V605" s="48928" t="n">
        <v>0.12054297842869488</v>
      </c>
      <c r="W605" s="51329" t="n">
        <v>0.12399368495732647</v>
      </c>
      <c r="X605" t="n" s="53730">
        <v>0.9721703042391298</v>
      </c>
      <c r="Y605" t="n" s="56023">
        <v>0.8600433974904974</v>
      </c>
      <c r="Z605" t="n" s="58488">
        <v>0.6424108575032043</v>
      </c>
      <c r="AA605" t="n" s="61015">
        <v>0.0</v>
      </c>
      <c r="AB605" t="n" s="63545">
        <v>0.0</v>
      </c>
      <c r="AC605" t="n" s="66075">
        <v>0.24217294204864775</v>
      </c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</row>
    <row r="606" spans="1:23" x14ac:dyDescent="0.25">
      <c r="A606" s="116" t="str">
        <f>IF(ISBLANK(TBL_DATA[[#This Row],[Row.names]]), "",   DATE(YEAR(TBL_DATA[[#This Row],[Row.names]]), MONTH(TBL_DATA[[#This Row],[Row.names]]), DAY(TBL_DATA[[#This Row],[Row.names]])))</f>
        <v/>
      </c>
      <c r="B606" s="806" t="s">
        <v>751</v>
      </c>
      <c r="C606" s="3337" t="s">
        <v>3282</v>
      </c>
      <c r="D606" s="5868" t="n">
        <v>-0.022280471821756187</v>
      </c>
      <c r="E606" s="8398" t="n">
        <v>-0.25200937254314937</v>
      </c>
      <c r="F606" s="10694" t="n">
        <v>0.034444432896918675</v>
      </c>
      <c r="G606" s="12988" t="n">
        <v>0.5545909465020196</v>
      </c>
      <c r="H606" s="15282" t="n">
        <v>0.7541679344166805</v>
      </c>
      <c r="I606" s="17576" t="n">
        <v>0.005863884808697039</v>
      </c>
      <c r="J606" s="20041" t="n">
        <v>0.4621177764200417</v>
      </c>
      <c r="K606" s="22505" t="n">
        <v>1.2214541045277367</v>
      </c>
      <c r="L606" s="24969" t="n">
        <v>0.43220943192019623</v>
      </c>
      <c r="M606" s="27433" t="n">
        <v>0.008911693721068172</v>
      </c>
      <c r="N606" s="29898" t="n">
        <v>0.18774415954358006</v>
      </c>
      <c r="O606" s="32366" t="n">
        <v>0.14375857082651905</v>
      </c>
      <c r="P606" s="34896" t="n">
        <v>-0.25200937254314937</v>
      </c>
      <c r="Q606" s="37364" t="n">
        <v>-0.03176479098795174</v>
      </c>
      <c r="R606" s="39832" t="n">
        <v>-0.027789030847693005</v>
      </c>
      <c r="S606" s="42065" t="n">
        <v>0.08510315068103091</v>
      </c>
      <c r="T606" s="44296" t="n">
        <v>0.0846702704561974</v>
      </c>
      <c r="U606" s="46527" t="n">
        <v>1.0051125409485664</v>
      </c>
      <c r="V606" s="48929" t="n">
        <v>0.12984803921483423</v>
      </c>
      <c r="W606" s="51330" t="n">
        <v>0.12380533803771068</v>
      </c>
      <c r="X606" t="n" s="53731">
        <v>1.0488080826957797</v>
      </c>
      <c r="Y606" t="n" s="56024">
        <v>0.8684284279183176</v>
      </c>
      <c r="Z606" t="n" s="58489">
        <v>0.6574263699610751</v>
      </c>
      <c r="AA606" t="n" s="61016">
        <v>0.0</v>
      </c>
      <c r="AB606" t="n" s="63546">
        <v>0.0</v>
      </c>
      <c r="AC606" t="n" s="66076">
        <v>0.24711601953558301</v>
      </c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</row>
    <row r="607" spans="1:23" x14ac:dyDescent="0.25">
      <c r="A607" s="116" t="str">
        <f>IF(ISBLANK(TBL_DATA[[#This Row],[Row.names]]), "",   DATE(YEAR(TBL_DATA[[#This Row],[Row.names]]), MONTH(TBL_DATA[[#This Row],[Row.names]]), DAY(TBL_DATA[[#This Row],[Row.names]])))</f>
        <v/>
      </c>
      <c r="B607" s="807" t="s">
        <v>752</v>
      </c>
      <c r="C607" s="3338" t="s">
        <v>3283</v>
      </c>
      <c r="D607" s="5869" t="n">
        <v>-0.006702412868632712</v>
      </c>
      <c r="E607" s="8399" t="n">
        <v>-0.25702271455023273</v>
      </c>
      <c r="F607" s="10695" t="n">
        <v>0.06271711557298643</v>
      </c>
      <c r="G607" s="12989" t="n">
        <v>0.553032479553044</v>
      </c>
      <c r="H607" s="15283" t="n">
        <v>0.7568950944392443</v>
      </c>
      <c r="I607" s="17577" t="n">
        <v>0.00583222668082903</v>
      </c>
      <c r="J607" s="20042" t="n">
        <v>0.5006866031332169</v>
      </c>
      <c r="K607" s="22506" t="n">
        <v>1.1880965120464293</v>
      </c>
      <c r="L607" s="24970" t="n">
        <v>0.42764346336063325</v>
      </c>
      <c r="M607" s="27434" t="n">
        <v>0.00894892477996887</v>
      </c>
      <c r="N607" s="29899" t="n">
        <v>0.18777501463275373</v>
      </c>
      <c r="O607" s="32367" t="n">
        <v>0.14380146085873466</v>
      </c>
      <c r="P607" s="34897" t="n">
        <v>-0.25702271455023273</v>
      </c>
      <c r="Q607" s="37365" t="n">
        <v>-0.031773646047420195</v>
      </c>
      <c r="R607" s="39833" t="n">
        <v>-0.027797232505031896</v>
      </c>
      <c r="S607" s="42066" t="n">
        <v>0.07610653289922209</v>
      </c>
      <c r="T607" s="44297" t="n">
        <v>0.08430227539643151</v>
      </c>
      <c r="U607" s="46528" t="n">
        <v>0.9027814794005389</v>
      </c>
      <c r="V607" s="48930" t="n">
        <v>0.14291954349374159</v>
      </c>
      <c r="W607" s="51331" t="n">
        <v>0.12427163133840154</v>
      </c>
      <c r="X607" t="n" s="53732">
        <v>1.1500576757100767</v>
      </c>
      <c r="Y607" t="n" s="56025">
        <v>0.8699971807076413</v>
      </c>
      <c r="Z607" t="n" s="58490">
        <v>0.6539445415022846</v>
      </c>
      <c r="AA607" t="n" s="61017">
        <v>0.0</v>
      </c>
      <c r="AB607" t="n" s="63547">
        <v>0.0</v>
      </c>
      <c r="AC607" t="n" s="66077">
        <v>0.2571173221920028</v>
      </c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</row>
    <row r="608" spans="1:23" x14ac:dyDescent="0.25">
      <c r="A608" s="116" t="str">
        <f>IF(ISBLANK(TBL_DATA[[#This Row],[Row.names]]), "",   DATE(YEAR(TBL_DATA[[#This Row],[Row.names]]), MONTH(TBL_DATA[[#This Row],[Row.names]]), DAY(TBL_DATA[[#This Row],[Row.names]])))</f>
        <v/>
      </c>
      <c r="B608" s="808" t="s">
        <v>753</v>
      </c>
      <c r="C608" s="3339" t="s">
        <v>3284</v>
      </c>
      <c r="D608" s="5870" t="n">
        <v>-0.0026990553306343035</v>
      </c>
      <c r="E608" s="8400" t="n">
        <v>-0.25902805135306617</v>
      </c>
      <c r="F608" s="10696" t="n">
        <v>0.04748660121896098</v>
      </c>
      <c r="G608" s="12990" t="n">
        <v>0.5524895745833411</v>
      </c>
      <c r="H608" s="15284" t="n">
        <v>0.7560517256363655</v>
      </c>
      <c r="I608" s="17578" t="n">
        <v>0.005832654390252109</v>
      </c>
      <c r="J608" s="20043" t="n">
        <v>0.4657718608958694</v>
      </c>
      <c r="K608" s="22507" t="n">
        <v>1.1848058121010534</v>
      </c>
      <c r="L608" s="24971" t="n">
        <v>0.4256533606186857</v>
      </c>
      <c r="M608" s="27435" t="n">
        <v>0.00894961618217752</v>
      </c>
      <c r="N608" s="29900" t="n">
        <v>0.18746389600664584</v>
      </c>
      <c r="O608" s="32368" t="n">
        <v>0.143902744045475</v>
      </c>
      <c r="P608" s="34898" t="n">
        <v>-0.25902805135306617</v>
      </c>
      <c r="Q608" s="37366" t="n">
        <v>-0.031847341820656586</v>
      </c>
      <c r="R608" s="39834" t="n">
        <v>-0.027877516675135484</v>
      </c>
      <c r="S608" s="42067" t="n">
        <v>0.07632840297739873</v>
      </c>
      <c r="T608" s="44298" t="n">
        <v>0.08429427716388142</v>
      </c>
      <c r="U608" s="46529" t="n">
        <v>0.9054992289571951</v>
      </c>
      <c r="V608" s="48931" t="n">
        <v>0.14991531046607132</v>
      </c>
      <c r="W608" s="51332" t="n">
        <v>0.12408466342482154</v>
      </c>
      <c r="X608" t="n" s="53733">
        <v>1.2081695378647632</v>
      </c>
      <c r="Y608" t="n" s="56026">
        <v>0.8695123493294188</v>
      </c>
      <c r="Z608" t="n" s="58491">
        <v>0.6524211527983176</v>
      </c>
      <c r="AA608" t="n" s="61018">
        <v>0.0</v>
      </c>
      <c r="AB608" t="n" s="63548">
        <v>0.0</v>
      </c>
      <c r="AC608" t="n" s="66078">
        <v>0.2483996703737723</v>
      </c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</row>
    <row r="609" spans="1:23" x14ac:dyDescent="0.25">
      <c r="A609" s="116" t="str">
        <f>IF(ISBLANK(TBL_DATA[[#This Row],[Row.names]]), "",   DATE(YEAR(TBL_DATA[[#This Row],[Row.names]]), MONTH(TBL_DATA[[#This Row],[Row.names]]), DAY(TBL_DATA[[#This Row],[Row.names]])))</f>
        <v/>
      </c>
      <c r="B609" s="809" t="s">
        <v>754</v>
      </c>
      <c r="C609" s="3340" t="s">
        <v>3285</v>
      </c>
      <c r="D609" s="5871" t="n">
        <v>0.017591339648173276</v>
      </c>
      <c r="E609" s="8401" t="n">
        <v>-0.24599336213464917</v>
      </c>
      <c r="F609" s="10697" t="n">
        <v>0.09095539143485354</v>
      </c>
      <c r="G609" s="12991" t="n">
        <v>0.5540264155413664</v>
      </c>
      <c r="H609" s="15285" t="n">
        <v>0.7514937280303928</v>
      </c>
      <c r="I609" s="17579" t="n">
        <v>0.0058720296874421206</v>
      </c>
      <c r="J609" s="20044" t="n">
        <v>0.6109359324211878</v>
      </c>
      <c r="K609" s="22508" t="n">
        <v>1.1828037747200775</v>
      </c>
      <c r="L609" s="24972" t="n">
        <v>0.42680243070288243</v>
      </c>
      <c r="M609" s="27436" t="n">
        <v>0.008918087631120699</v>
      </c>
      <c r="N609" s="29901" t="n">
        <v>0.18699062614723622</v>
      </c>
      <c r="O609" s="32369" t="n">
        <v>0.13855645813140846</v>
      </c>
      <c r="P609" s="34899" t="n">
        <v>-0.24599336213464917</v>
      </c>
      <c r="Q609" s="37367" t="n">
        <v>-0.031180875270897107</v>
      </c>
      <c r="R609" s="39835" t="n">
        <v>-0.02722107231433358</v>
      </c>
      <c r="S609" s="42068" t="n">
        <v>0.09104049449111606</v>
      </c>
      <c r="T609" s="44299" t="n">
        <v>0.08479444133381554</v>
      </c>
      <c r="U609" s="46530" t="n">
        <v>1.0736611157411993</v>
      </c>
      <c r="V609" s="48932" t="n">
        <v>0.18454886931028325</v>
      </c>
      <c r="W609" s="51333" t="n">
        <v>0.12530243712221226</v>
      </c>
      <c r="X609" t="n" s="53734">
        <v>1.4728274529112764</v>
      </c>
      <c r="Y609" t="n" s="56027">
        <v>0.8668873790928051</v>
      </c>
      <c r="Z609" t="n" s="58492">
        <v>0.6533011791684464</v>
      </c>
      <c r="AA609" t="n" s="61019">
        <v>0.0</v>
      </c>
      <c r="AB609" t="n" s="63549">
        <v>0.0</v>
      </c>
      <c r="AC609" t="n" s="66079">
        <v>0.2385447013651587</v>
      </c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</row>
    <row r="610" spans="1:23" x14ac:dyDescent="0.25">
      <c r="A610" s="116" t="str">
        <f>IF(ISBLANK(TBL_DATA[[#This Row],[Row.names]]), "",   DATE(YEAR(TBL_DATA[[#This Row],[Row.names]]), MONTH(TBL_DATA[[#This Row],[Row.names]]), DAY(TBL_DATA[[#This Row],[Row.names]])))</f>
        <v/>
      </c>
      <c r="B610" s="810" t="s">
        <v>755</v>
      </c>
      <c r="C610" s="3341" t="s">
        <v>3286</v>
      </c>
      <c r="D610" s="5872" t="n">
        <v>0.0026595744680850686</v>
      </c>
      <c r="E610" s="8402" t="n">
        <v>-0.24398802533181585</v>
      </c>
      <c r="F610" s="10698" t="n">
        <v>0.09697132437176759</v>
      </c>
      <c r="G610" s="12992" t="n">
        <v>0.5539686531299315</v>
      </c>
      <c r="H610" s="15286" t="n">
        <v>0.7515801321553897</v>
      </c>
      <c r="I610" s="17580" t="n">
        <v>0.005871020982344959</v>
      </c>
      <c r="J610" s="20045" t="n">
        <v>0.7091882979577151</v>
      </c>
      <c r="K610" s="22509" t="n">
        <v>1.1698998980106918</v>
      </c>
      <c r="L610" s="24973" t="n">
        <v>0.4212371714251707</v>
      </c>
      <c r="M610" s="27437" t="n">
        <v>0.008961295212311173</v>
      </c>
      <c r="N610" s="29902" t="n">
        <v>0.1869910152955775</v>
      </c>
      <c r="O610" s="32370" t="n">
        <v>0.13845566534597298</v>
      </c>
      <c r="P610" s="34900" t="n">
        <v>-0.24398802533181585</v>
      </c>
      <c r="Q610" s="37368" t="n">
        <v>-0.031096787983967485</v>
      </c>
      <c r="R610" s="39836" t="n">
        <v>-0.027136976786612508</v>
      </c>
      <c r="S610" s="42069" t="n">
        <v>0.08496713320416949</v>
      </c>
      <c r="T610" s="44300" t="n">
        <v>0.08467423718699328</v>
      </c>
      <c r="U610" s="46531" t="n">
        <v>1.0034590924808615</v>
      </c>
      <c r="V610" s="48933" t="n">
        <v>0.19823122315166075</v>
      </c>
      <c r="W610" s="51334" t="n">
        <v>0.12613234947073465</v>
      </c>
      <c r="X610" t="n" s="53735">
        <v>1.5716128652440153</v>
      </c>
      <c r="Y610" t="n" s="56028">
        <v>0.8669372135024485</v>
      </c>
      <c r="Z610" t="n" s="58493">
        <v>0.6490278664473281</v>
      </c>
      <c r="AA610" t="n" s="61020">
        <v>0.0</v>
      </c>
      <c r="AB610" t="n" s="63550">
        <v>0.0</v>
      </c>
      <c r="AC610" t="n" s="66080">
        <v>0.2421837596959953</v>
      </c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</row>
    <row r="611" spans="1:23" x14ac:dyDescent="0.25">
      <c r="A611" s="116" t="str">
        <f>IF(ISBLANK(TBL_DATA[[#This Row],[Row.names]]), "",   DATE(YEAR(TBL_DATA[[#This Row],[Row.names]]), MONTH(TBL_DATA[[#This Row],[Row.names]]), DAY(TBL_DATA[[#This Row],[Row.names]])))</f>
        <v/>
      </c>
      <c r="B611" s="811" t="s">
        <v>756</v>
      </c>
      <c r="C611" s="3342" t="s">
        <v>3287</v>
      </c>
      <c r="D611" s="5873" t="n">
        <v>-0.0450928381962864</v>
      </c>
      <c r="E611" s="8403" t="n">
        <v>-0.27807875097998325</v>
      </c>
      <c r="F611" s="10699" t="n">
        <v>0.1286294477057821</v>
      </c>
      <c r="G611" s="12993" t="n">
        <v>0.5448962611895432</v>
      </c>
      <c r="H611" s="15287" t="n">
        <v>0.8000922369010811</v>
      </c>
      <c r="I611" s="17581" t="n">
        <v>0.005845431682882267</v>
      </c>
      <c r="J611" s="20046" t="n">
        <v>0.7752240587679025</v>
      </c>
      <c r="K611" s="22510" t="n">
        <v>1.2721743853830492</v>
      </c>
      <c r="L611" s="24974" t="n">
        <v>0.5245953908674639</v>
      </c>
      <c r="M611" s="27438" t="n">
        <v>0.009014330010759653</v>
      </c>
      <c r="N611" s="29903" t="n">
        <v>0.20754010387463265</v>
      </c>
      <c r="O611" s="32371" t="n">
        <v>0.1650462734144782</v>
      </c>
      <c r="P611" s="34901" t="n">
        <v>-0.27807875097998325</v>
      </c>
      <c r="Q611" s="37369" t="n">
        <v>-0.03517202718575294</v>
      </c>
      <c r="R611" s="39837" t="n">
        <v>-0.03077705865785907</v>
      </c>
      <c r="S611" s="42070" t="n">
        <v>0.12410345253167132</v>
      </c>
      <c r="T611" s="44301" t="n">
        <v>0.08253014438464235</v>
      </c>
      <c r="U611" s="46532" t="n">
        <v>1.503734828734471</v>
      </c>
      <c r="V611" s="48934" t="n">
        <v>0.1976298791375708</v>
      </c>
      <c r="W611" s="51335" t="n">
        <v>0.12692714825128504</v>
      </c>
      <c r="X611" t="n" s="53736">
        <v>1.5570339510528628</v>
      </c>
      <c r="Y611" t="n" s="56029">
        <v>0.8944787515089898</v>
      </c>
      <c r="Z611" t="n" s="58494">
        <v>0.724289576666311</v>
      </c>
      <c r="AA611" t="n" s="61021">
        <v>0.0</v>
      </c>
      <c r="AB611" t="n" s="63551">
        <v>0.0</v>
      </c>
      <c r="AC611" t="n" s="66081">
        <v>0.23262201874699165</v>
      </c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</row>
    <row r="612" spans="1:23" x14ac:dyDescent="0.25">
      <c r="A612" s="116" t="str">
        <f>IF(ISBLANK(TBL_DATA[[#This Row],[Row.names]]), "",   DATE(YEAR(TBL_DATA[[#This Row],[Row.names]]), MONTH(TBL_DATA[[#This Row],[Row.names]]), DAY(TBL_DATA[[#This Row],[Row.names]])))</f>
        <v/>
      </c>
      <c r="B612" s="812" t="s">
        <v>757</v>
      </c>
      <c r="C612" s="3343" t="s">
        <v>3288</v>
      </c>
      <c r="D612" s="5874" t="n">
        <v>0.011111111111111072</v>
      </c>
      <c r="E612" s="8404" t="n">
        <v>-0.27005740376864973</v>
      </c>
      <c r="F612" s="10700" t="n">
        <v>0.0473484018999506</v>
      </c>
      <c r="G612" s="12994" t="n">
        <v>0.512227074573927</v>
      </c>
      <c r="H612" s="15288" t="n">
        <v>0.7734973266304249</v>
      </c>
      <c r="I612" s="17582" t="n">
        <v>0.006261611579188377</v>
      </c>
      <c r="J612" s="20047" t="n">
        <v>0.7120312549040251</v>
      </c>
      <c r="K612" s="22511" t="n">
        <v>1.2550982424988169</v>
      </c>
      <c r="L612" s="24975" t="n">
        <v>0.5287908268316706</v>
      </c>
      <c r="M612" s="27439" t="n">
        <v>0.009031425961518352</v>
      </c>
      <c r="N612" s="29904" t="n">
        <v>0.2088573330910609</v>
      </c>
      <c r="O612" s="32372" t="n">
        <v>0.1650462734144782</v>
      </c>
      <c r="P612" s="34902" t="n">
        <v>-0.27005740376864973</v>
      </c>
      <c r="Q612" s="37370" t="n">
        <v>-0.03521505132687014</v>
      </c>
      <c r="R612" s="39838" t="n">
        <v>-0.030792188522920007</v>
      </c>
      <c r="S612" s="42071" t="n">
        <v>0.07453248364818577</v>
      </c>
      <c r="T612" s="44302" t="n">
        <v>0.0867470130435195</v>
      </c>
      <c r="U612" s="46533" t="n">
        <v>0.8591936601989291</v>
      </c>
      <c r="V612" s="48935" t="n">
        <v>0.19364224072641867</v>
      </c>
      <c r="W612" s="51336" t="n">
        <v>0.12696151752283774</v>
      </c>
      <c r="X612" t="n" s="53737">
        <v>1.5252042075787764</v>
      </c>
      <c r="Y612" t="n" s="56030">
        <v>0.879486967857071</v>
      </c>
      <c r="Z612" t="n" s="58495">
        <v>0.727180051178297</v>
      </c>
      <c r="AA612" t="n" s="61022">
        <v>0.0</v>
      </c>
      <c r="AB612" t="n" s="63552">
        <v>0.0</v>
      </c>
      <c r="AC612" t="n" s="66082">
        <v>0.30102405824982104</v>
      </c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</row>
    <row r="613" spans="1:23" x14ac:dyDescent="0.25">
      <c r="A613" s="116" t="str">
        <f>IF(ISBLANK(TBL_DATA[[#This Row],[Row.names]]), "",   DATE(YEAR(TBL_DATA[[#This Row],[Row.names]]), MONTH(TBL_DATA[[#This Row],[Row.names]]), DAY(TBL_DATA[[#This Row],[Row.names]])))</f>
        <v/>
      </c>
      <c r="B613" s="813" t="s">
        <v>758</v>
      </c>
      <c r="C613" s="3344" t="s">
        <v>3289</v>
      </c>
      <c r="D613" s="5875" t="n">
        <v>-0.004120879120879106</v>
      </c>
      <c r="E613" s="8405" t="n">
        <v>-0.27306540897289977</v>
      </c>
      <c r="F613" s="10701" t="n">
        <v>0.05577452467811095</v>
      </c>
      <c r="G613" s="12995" t="n">
        <v>0.5101593233661669</v>
      </c>
      <c r="H613" s="15289" t="n">
        <v>0.7714907250766373</v>
      </c>
      <c r="I613" s="17583" t="n">
        <v>0.006244201399498092</v>
      </c>
      <c r="J613" s="20048" t="n">
        <v>0.7387676184897662</v>
      </c>
      <c r="K613" s="22512" t="n">
        <v>1.2456290972312238</v>
      </c>
      <c r="L613" s="24976" t="n">
        <v>0.5220451882647267</v>
      </c>
      <c r="M613" s="27440" t="n">
        <v>0.009030637409995192</v>
      </c>
      <c r="N613" s="29905" t="n">
        <v>0.20736013003713497</v>
      </c>
      <c r="O613" s="32373" t="n">
        <v>0.163097717064934</v>
      </c>
      <c r="P613" s="34903" t="n">
        <v>-0.27306540897289977</v>
      </c>
      <c r="Q613" s="37371" t="n">
        <v>-0.03482001825866215</v>
      </c>
      <c r="R613" s="39839" t="n">
        <v>-0.03042886094285152</v>
      </c>
      <c r="S613" s="42072" t="n">
        <v>0.06369394741270273</v>
      </c>
      <c r="T613" s="44303" t="n">
        <v>0.08669156306347961</v>
      </c>
      <c r="U613" s="46534" t="n">
        <v>0.7347191025505337</v>
      </c>
      <c r="V613" s="48936" t="n">
        <v>0.19686692796146543</v>
      </c>
      <c r="W613" s="51337" t="n">
        <v>0.12704442535139204</v>
      </c>
      <c r="X613" t="n" s="53738">
        <v>1.549591234853095</v>
      </c>
      <c r="Y613" t="n" s="56031">
        <v>0.8783454474616678</v>
      </c>
      <c r="Z613" t="n" s="58496">
        <v>0.7225269463935076</v>
      </c>
      <c r="AA613" t="n" s="61023">
        <v>0.0</v>
      </c>
      <c r="AB613" t="n" s="63553">
        <v>0.0</v>
      </c>
      <c r="AC613" t="n" s="66083">
        <v>0.2930785341142423</v>
      </c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</row>
    <row r="614" spans="1:23" x14ac:dyDescent="0.25">
      <c r="A614" s="116" t="str">
        <f>IF(ISBLANK(TBL_DATA[[#This Row],[Row.names]]), "",   DATE(YEAR(TBL_DATA[[#This Row],[Row.names]]), MONTH(TBL_DATA[[#This Row],[Row.names]]), DAY(TBL_DATA[[#This Row],[Row.names]])))</f>
        <v/>
      </c>
      <c r="B614" s="814" t="s">
        <v>759</v>
      </c>
      <c r="C614" s="3345" t="s">
        <v>3290</v>
      </c>
      <c r="D614" s="5876" t="n">
        <v>-0.04275862068965508</v>
      </c>
      <c r="E614" s="8406" t="n">
        <v>-0.3041481294168171</v>
      </c>
      <c r="F614" s="10702" t="n">
        <v>0.005464573750175283</v>
      </c>
      <c r="G614" s="12996" t="n">
        <v>0.5371493745342715</v>
      </c>
      <c r="H614" s="15290" t="n">
        <v>0.7695160748226275</v>
      </c>
      <c r="I614" s="17584" t="n">
        <v>0.006767751130529708</v>
      </c>
      <c r="J614" s="20049" t="n">
        <v>0.6905029012700681</v>
      </c>
      <c r="K614" s="22513" t="n">
        <v>1.3386950753427571</v>
      </c>
      <c r="L614" s="24977" t="n">
        <v>0.567212205563116</v>
      </c>
      <c r="M614" s="27441" t="n">
        <v>0.009273881910238112</v>
      </c>
      <c r="N614" s="29906" t="n">
        <v>0.22378157686286376</v>
      </c>
      <c r="O614" s="32374" t="n">
        <v>0.18366391033185306</v>
      </c>
      <c r="P614" s="34904" t="n">
        <v>-0.3041481294168171</v>
      </c>
      <c r="Q614" s="37372" t="n">
        <v>-0.038126837980607266</v>
      </c>
      <c r="R614" s="39840" t="n">
        <v>-0.03338793225071106</v>
      </c>
      <c r="S614" s="42073" t="n">
        <v>0.029639417761264664</v>
      </c>
      <c r="T614" s="44304" t="n">
        <v>0.0918819485681728</v>
      </c>
      <c r="U614" s="46535" t="n">
        <v>0.3225815105485424</v>
      </c>
      <c r="V614" s="48937" t="n">
        <v>0.20018355404054722</v>
      </c>
      <c r="W614" s="51338" t="n">
        <v>0.1287195282101566</v>
      </c>
      <c r="X614" t="n" s="53739">
        <v>1.5551917943151052</v>
      </c>
      <c r="Y614" t="n" s="56032">
        <v>0.8772206534405284</v>
      </c>
      <c r="Z614" t="n" s="58497">
        <v>0.7531349185658014</v>
      </c>
      <c r="AA614" t="n" s="61024">
        <v>0.0</v>
      </c>
      <c r="AB614" t="n" s="63554">
        <v>0.0</v>
      </c>
      <c r="AC614" t="n" s="66084">
        <v>0.28169344463955903</v>
      </c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</row>
    <row r="615" spans="1:23" x14ac:dyDescent="0.25">
      <c r="A615" s="116" t="str">
        <f>IF(ISBLANK(TBL_DATA[[#This Row],[Row.names]]), "",   DATE(YEAR(TBL_DATA[[#This Row],[Row.names]]), MONTH(TBL_DATA[[#This Row],[Row.names]]), DAY(TBL_DATA[[#This Row],[Row.names]])))</f>
        <v/>
      </c>
      <c r="B615" s="815" t="s">
        <v>760</v>
      </c>
      <c r="C615" s="3346" t="s">
        <v>3291</v>
      </c>
      <c r="D615" s="5877" t="n">
        <v>-0.004322766570605263</v>
      </c>
      <c r="E615" s="8407" t="n">
        <v>-0.30715613462106717</v>
      </c>
      <c r="F615" s="10703" t="n">
        <v>0.020537981353382806</v>
      </c>
      <c r="G615" s="12997" t="n">
        <v>0.5359209848250396</v>
      </c>
      <c r="H615" s="15291" t="n">
        <v>0.7687635771415233</v>
      </c>
      <c r="I615" s="17585" t="n">
        <v>0.006776340928788933</v>
      </c>
      <c r="J615" s="20050" t="n">
        <v>0.7338857394729508</v>
      </c>
      <c r="K615" s="22514" t="n">
        <v>1.3447404123338031</v>
      </c>
      <c r="L615" s="24978" t="n">
        <v>0.5717538761585698</v>
      </c>
      <c r="M615" s="27442" t="n">
        <v>0.009221760674823902</v>
      </c>
      <c r="N615" s="29907" t="n">
        <v>0.22370072784223358</v>
      </c>
      <c r="O615" s="32375" t="n">
        <v>0.18354658850923697</v>
      </c>
      <c r="P615" s="34905" t="n">
        <v>-0.30715613462106717</v>
      </c>
      <c r="Q615" s="37373" t="n">
        <v>-0.038095838182341954</v>
      </c>
      <c r="R615" s="39841" t="n">
        <v>-0.033358644549985196</v>
      </c>
      <c r="S615" s="42074" t="n">
        <v>0.05438017615220758</v>
      </c>
      <c r="T615" s="44305" t="n">
        <v>0.09108702568712769</v>
      </c>
      <c r="U615" s="46536" t="n">
        <v>0.5970134137324513</v>
      </c>
      <c r="V615" s="48938" t="n">
        <v>0.22961833058048864</v>
      </c>
      <c r="W615" s="51339" t="n">
        <v>0.12756121117705108</v>
      </c>
      <c r="X615" t="n" s="53740">
        <v>1.8000638945155938</v>
      </c>
      <c r="Y615" t="n" s="56033">
        <v>0.8767916383848122</v>
      </c>
      <c r="Z615" t="n" s="58498">
        <v>0.7561440842581325</v>
      </c>
      <c r="AA615" t="n" s="61025">
        <v>0.0</v>
      </c>
      <c r="AB615" t="n" s="63555">
        <v>0.0</v>
      </c>
      <c r="AC615" t="n" s="66085">
        <v>0.3312232935988084</v>
      </c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</row>
    <row r="616" spans="1:23" x14ac:dyDescent="0.25">
      <c r="A616" s="116" t="str">
        <f>IF(ISBLANK(TBL_DATA[[#This Row],[Row.names]]), "",   DATE(YEAR(TBL_DATA[[#This Row],[Row.names]]), MONTH(TBL_DATA[[#This Row],[Row.names]]), DAY(TBL_DATA[[#This Row],[Row.names]])))</f>
        <v/>
      </c>
      <c r="B616" s="816" t="s">
        <v>761</v>
      </c>
      <c r="C616" s="3347" t="s">
        <v>3292</v>
      </c>
      <c r="D616" s="5878" t="n">
        <v>-0.01881331403762665</v>
      </c>
      <c r="E616" s="8408" t="n">
        <v>-0.32019082383948416</v>
      </c>
      <c r="F616" s="10704" t="n">
        <v>0.0016808113560322635</v>
      </c>
      <c r="G616" s="12998" t="n">
        <v>0.5307824244612911</v>
      </c>
      <c r="H616" s="15292" t="n">
        <v>0.7721194664120139</v>
      </c>
      <c r="I616" s="17586" t="n">
        <v>0.006741709001201243</v>
      </c>
      <c r="J616" s="20051" t="n">
        <v>0.6484501859545644</v>
      </c>
      <c r="K616" s="22515" t="n">
        <v>1.3232924112583084</v>
      </c>
      <c r="L616" s="24979" t="n">
        <v>0.5860870122736082</v>
      </c>
      <c r="M616" s="27443" t="n">
        <v>0.009085961993030071</v>
      </c>
      <c r="N616" s="29908" t="n">
        <v>0.22419021799318123</v>
      </c>
      <c r="O616" s="32376" t="n">
        <v>0.18736358582630885</v>
      </c>
      <c r="P616" s="34906" t="n">
        <v>-0.32019082383948416</v>
      </c>
      <c r="Q616" s="37374" t="n">
        <v>-0.038714192711633</v>
      </c>
      <c r="R616" s="39842" t="n">
        <v>-0.03396663340166518</v>
      </c>
      <c r="S616" s="42075" t="n">
        <v>0.05853563097926773</v>
      </c>
      <c r="T616" s="44306" t="n">
        <v>0.09113525400641025</v>
      </c>
      <c r="U616" s="46537" t="n">
        <v>0.6422940454541386</v>
      </c>
      <c r="V616" s="48939" t="n">
        <v>0.2436156476885254</v>
      </c>
      <c r="W616" s="51340" t="n">
        <v>0.1275793505506826</v>
      </c>
      <c r="X616" t="n" s="53741">
        <v>1.909522557035951</v>
      </c>
      <c r="Y616" t="n" s="56034">
        <v>0.8787032869017926</v>
      </c>
      <c r="Z616" t="n" s="58499">
        <v>0.7655631993987225</v>
      </c>
      <c r="AA616" t="n" s="61026">
        <v>0.0</v>
      </c>
      <c r="AB616" t="n" s="63556">
        <v>0.0</v>
      </c>
      <c r="AC616" t="n" s="66086">
        <v>0.3182665179771863</v>
      </c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</row>
    <row r="617" spans="1:23" x14ac:dyDescent="0.25">
      <c r="A617" s="116" t="str">
        <f>IF(ISBLANK(TBL_DATA[[#This Row],[Row.names]]), "",   DATE(YEAR(TBL_DATA[[#This Row],[Row.names]]), MONTH(TBL_DATA[[#This Row],[Row.names]]), DAY(TBL_DATA[[#This Row],[Row.names]])))</f>
        <v/>
      </c>
      <c r="B617" s="817" t="s">
        <v>762</v>
      </c>
      <c r="C617" s="3348" t="s">
        <v>3293</v>
      </c>
      <c r="D617" s="5879" t="n">
        <v>-0.030973451327433676</v>
      </c>
      <c r="E617" s="8409" t="n">
        <v>-0.3412468602692347</v>
      </c>
      <c r="F617" s="10705" t="n">
        <v>-0.02796977480216034</v>
      </c>
      <c r="G617" s="12999" t="n">
        <v>0.5358352045996325</v>
      </c>
      <c r="H617" s="15293" t="n">
        <v>0.7918676498085262</v>
      </c>
      <c r="I617" s="17587" t="n">
        <v>0.00666262541090897</v>
      </c>
      <c r="J617" s="20052" t="n">
        <v>0.6076963263367177</v>
      </c>
      <c r="K617" s="22516" t="n">
        <v>1.3614749679016085</v>
      </c>
      <c r="L617" s="24980" t="n">
        <v>0.5969146273903613</v>
      </c>
      <c r="M617" s="27444" t="n">
        <v>0.009272014924340228</v>
      </c>
      <c r="N617" s="29909" t="n">
        <v>0.23183332987761673</v>
      </c>
      <c r="O617" s="32377" t="n">
        <v>0.1971737701161815</v>
      </c>
      <c r="P617" s="34907" t="n">
        <v>-0.3412468602692347</v>
      </c>
      <c r="Q617" s="37375" t="n">
        <v>-0.04041482845718554</v>
      </c>
      <c r="R617" s="39843" t="n">
        <v>-0.0355054149534492</v>
      </c>
      <c r="S617" s="42076" t="n">
        <v>0.05855507876522159</v>
      </c>
      <c r="T617" s="44307" t="n">
        <v>0.09113559804046795</v>
      </c>
      <c r="U617" s="46538" t="n">
        <v>0.6425050147717332</v>
      </c>
      <c r="V617" s="48940" t="n">
        <v>0.2234358917225121</v>
      </c>
      <c r="W617" s="51341" t="n">
        <v>0.12917242014932018</v>
      </c>
      <c r="X617" t="n" s="53742">
        <v>1.7297492101195104</v>
      </c>
      <c r="Y617" t="n" s="56035">
        <v>0.889869456610646</v>
      </c>
      <c r="Z617" t="n" s="58500">
        <v>0.772602502837236</v>
      </c>
      <c r="AA617" t="n" s="61027">
        <v>0.0</v>
      </c>
      <c r="AB617" t="n" s="63557">
        <v>0.0</v>
      </c>
      <c r="AC617" t="n" s="66087">
        <v>0.3166360945868883</v>
      </c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</row>
    <row r="618" spans="1:23" x14ac:dyDescent="0.25">
      <c r="A618" s="116" t="str">
        <f>IF(ISBLANK(TBL_DATA[[#This Row],[Row.names]]), "",   DATE(YEAR(TBL_DATA[[#This Row],[Row.names]]), MONTH(TBL_DATA[[#This Row],[Row.names]]), DAY(TBL_DATA[[#This Row],[Row.names]])))</f>
        <v/>
      </c>
      <c r="B618" s="818" t="s">
        <v>763</v>
      </c>
      <c r="C618" s="3349" t="s">
        <v>3294</v>
      </c>
      <c r="D618" s="5880" t="n">
        <v>-0.007610350076103556</v>
      </c>
      <c r="E618" s="8410" t="n">
        <v>-0.34626020227631815</v>
      </c>
      <c r="F618" s="10706" t="n">
        <v>-0.041544352152168784</v>
      </c>
      <c r="G618" s="13000" t="n">
        <v>0.5356757157348238</v>
      </c>
      <c r="H618" s="15294" t="n">
        <v>0.7915689208390845</v>
      </c>
      <c r="I618" s="17588" t="n">
        <v>0.006662162524944853</v>
      </c>
      <c r="J618" s="20053" t="n">
        <v>0.5640185218845382</v>
      </c>
      <c r="K618" s="22517" t="n">
        <v>1.3605145988304483</v>
      </c>
      <c r="L618" s="24981" t="n">
        <v>0.5958745217938679</v>
      </c>
      <c r="M618" s="27445" t="n">
        <v>0.009276669844821636</v>
      </c>
      <c r="N618" s="29910" t="n">
        <v>0.23165104038227213</v>
      </c>
      <c r="O618" s="32378" t="n">
        <v>0.19776037352046083</v>
      </c>
      <c r="P618" s="34908" t="n">
        <v>-0.34626020227631815</v>
      </c>
      <c r="Q618" s="37376" t="n">
        <v>-0.0405909507517688</v>
      </c>
      <c r="R618" s="39844" t="n">
        <v>-0.0356853974975941</v>
      </c>
      <c r="S618" s="42077" t="n">
        <v>0.03442192642048991</v>
      </c>
      <c r="T618" s="44308" t="n">
        <v>0.09020319437246614</v>
      </c>
      <c r="U618" s="46539" t="n">
        <v>0.38160429527977946</v>
      </c>
      <c r="V618" s="48941" t="n">
        <v>0.1894688883409943</v>
      </c>
      <c r="W618" s="51342" t="n">
        <v>0.12830505165878492</v>
      </c>
      <c r="X618" t="n" s="53743">
        <v>1.4767063797680295</v>
      </c>
      <c r="Y618" t="n" s="56036">
        <v>0.8897015908938708</v>
      </c>
      <c r="Z618" t="n" s="58501">
        <v>0.7719290911695633</v>
      </c>
      <c r="AA618" t="n" s="61028">
        <v>0.0</v>
      </c>
      <c r="AB618" t="n" s="63558">
        <v>0.0</v>
      </c>
      <c r="AC618" t="n" s="66088">
        <v>0.3338678289692547</v>
      </c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</row>
    <row r="619" spans="1:23" x14ac:dyDescent="0.25">
      <c r="A619" s="116" t="str">
        <f>IF(ISBLANK(TBL_DATA[[#This Row],[Row.names]]), "",   DATE(YEAR(TBL_DATA[[#This Row],[Row.names]]), MONTH(TBL_DATA[[#This Row],[Row.names]]), DAY(TBL_DATA[[#This Row],[Row.names]])))</f>
        <v/>
      </c>
      <c r="B619" s="819" t="s">
        <v>764</v>
      </c>
      <c r="C619" s="3350" t="s">
        <v>3295</v>
      </c>
      <c r="D619" s="5881" t="n">
        <v>-0.04601226993865026</v>
      </c>
      <c r="E619" s="8411" t="n">
        <v>-0.3763402543188189</v>
      </c>
      <c r="F619" s="10707" t="n">
        <v>-0.09669077373534885</v>
      </c>
      <c r="G619" s="13001" t="n">
        <v>0.5463895521506734</v>
      </c>
      <c r="H619" s="15295" t="n">
        <v>0.8266020086215445</v>
      </c>
      <c r="I619" s="17589" t="n">
        <v>0.0064810254505232034</v>
      </c>
      <c r="J619" s="20054" t="n">
        <v>0.42790290825873556</v>
      </c>
      <c r="K619" s="22518" t="n">
        <v>1.4238700873851138</v>
      </c>
      <c r="L619" s="24982" t="n">
        <v>0.5835833289701147</v>
      </c>
      <c r="M619" s="27446" t="n">
        <v>0.010043515397095719</v>
      </c>
      <c r="N619" s="29911" t="n">
        <v>0.24707110985934863</v>
      </c>
      <c r="O619" s="32379" t="n">
        <v>0.21812308744051156</v>
      </c>
      <c r="P619" s="34909" t="n">
        <v>-0.3763402543188189</v>
      </c>
      <c r="Q619" s="37377" t="n">
        <v>-0.04399612272416037</v>
      </c>
      <c r="R619" s="39845" t="n">
        <v>-0.038764026701699185</v>
      </c>
      <c r="S619" s="42078" t="n">
        <v>0.02917831787911318</v>
      </c>
      <c r="T619" s="44309" t="n">
        <v>0.09040174565416814</v>
      </c>
      <c r="U619" s="46540" t="n">
        <v>0.3227627704307263</v>
      </c>
      <c r="V619" s="48942" t="n">
        <v>0.15275793079581268</v>
      </c>
      <c r="W619" s="51343" t="n">
        <v>0.1353252713027348</v>
      </c>
      <c r="X619" t="n" s="53744">
        <v>1.1288204289210657</v>
      </c>
      <c r="Y619" t="n" s="56037">
        <v>0.9091765552529083</v>
      </c>
      <c r="Z619" t="n" s="58502">
        <v>0.7639262588562556</v>
      </c>
      <c r="AA619" t="n" s="61029">
        <v>0.0</v>
      </c>
      <c r="AB619" t="n" s="63559">
        <v>0.0</v>
      </c>
      <c r="AC619" t="n" s="66089">
        <v>0.3220106635203252</v>
      </c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</row>
    <row r="620" spans="1:23" x14ac:dyDescent="0.25">
      <c r="A620" s="116" t="str">
        <f>IF(ISBLANK(TBL_DATA[[#This Row],[Row.names]]), "",   DATE(YEAR(TBL_DATA[[#This Row],[Row.names]]), MONTH(TBL_DATA[[#This Row],[Row.names]]), DAY(TBL_DATA[[#This Row],[Row.names]])))</f>
        <v/>
      </c>
      <c r="B620" s="820" t="s">
        <v>765</v>
      </c>
      <c r="C620" s="3351" t="s">
        <v>3296</v>
      </c>
      <c r="D620" s="5882" t="n">
        <v>0.012861736334405238</v>
      </c>
      <c r="E620" s="8412" t="n">
        <v>-0.36831890710748527</v>
      </c>
      <c r="F620" s="10708" t="n">
        <v>-0.05633425692478189</v>
      </c>
      <c r="G620" s="13002" t="n">
        <v>0.5438809011917631</v>
      </c>
      <c r="H620" s="15296" t="n">
        <v>0.8080870916649787</v>
      </c>
      <c r="I620" s="17590" t="n">
        <v>0.006866820642534892</v>
      </c>
      <c r="J620" s="20055" t="n">
        <v>0.44995049674445964</v>
      </c>
      <c r="K620" s="22519" t="n">
        <v>1.2486725822954872</v>
      </c>
      <c r="L620" s="24983" t="n">
        <v>0.4791311500270436</v>
      </c>
      <c r="M620" s="27447" t="n">
        <v>0.011312739934495344</v>
      </c>
      <c r="N620" s="29912" t="n">
        <v>0.24883065394355403</v>
      </c>
      <c r="O620" s="32380" t="n">
        <v>0.21812308744051156</v>
      </c>
      <c r="P620" s="34910" t="n">
        <v>-0.36831890710748527</v>
      </c>
      <c r="Q620" s="37378" t="n">
        <v>-0.04412735691547268</v>
      </c>
      <c r="R620" s="39846" t="n">
        <v>-0.038857999945709494</v>
      </c>
      <c r="S620" s="42079" t="n">
        <v>0.04880353979627583</v>
      </c>
      <c r="T620" s="44310" t="n">
        <v>0.09358072110902799</v>
      </c>
      <c r="U620" s="46541" t="n">
        <v>0.5215127562376479</v>
      </c>
      <c r="V620" s="48943" t="n">
        <v>0.1610514553393394</v>
      </c>
      <c r="W620" s="51344" t="n">
        <v>0.14672109085457405</v>
      </c>
      <c r="X620" t="n" s="53745">
        <v>1.0976707874873233</v>
      </c>
      <c r="Y620" t="n" s="56038">
        <v>0.8989366449672518</v>
      </c>
      <c r="Z620" t="n" s="58503">
        <v>0.6921930005620136</v>
      </c>
      <c r="AA620" t="n" s="61030">
        <v>0.0</v>
      </c>
      <c r="AB620" t="n" s="63560">
        <v>0.0</v>
      </c>
      <c r="AC620" t="n" s="66090">
        <v>0.37136576485513006</v>
      </c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</row>
    <row r="621" spans="1:23" x14ac:dyDescent="0.25">
      <c r="A621" s="116" t="str">
        <f>IF(ISBLANK(TBL_DATA[[#This Row],[Row.names]]), "",   DATE(YEAR(TBL_DATA[[#This Row],[Row.names]]), MONTH(TBL_DATA[[#This Row],[Row.names]]), DAY(TBL_DATA[[#This Row],[Row.names]])))</f>
        <v/>
      </c>
      <c r="B621" s="821" t="s">
        <v>766</v>
      </c>
      <c r="C621" s="3352" t="s">
        <v>3297</v>
      </c>
      <c r="D621" s="5883" t="n">
        <v>0.05238095238095242</v>
      </c>
      <c r="E621" s="8413" t="n">
        <v>-0.3352308498607345</v>
      </c>
      <c r="F621" s="10709" t="n">
        <v>-0.11926563980736482</v>
      </c>
      <c r="G621" s="13003" t="n">
        <v>0.5224025832111242</v>
      </c>
      <c r="H621" s="15297" t="n">
        <v>0.8358601780414785</v>
      </c>
      <c r="I621" s="17591" t="n">
        <v>0.006944726261074347</v>
      </c>
      <c r="J621" s="20056" t="n">
        <v>0.6480982244487334</v>
      </c>
      <c r="K621" s="22520" t="n">
        <v>1.3512634856491488</v>
      </c>
      <c r="L621" s="24984" t="n">
        <v>0.5493559219289187</v>
      </c>
      <c r="M621" s="27448" t="n">
        <v>0.011507076149086415</v>
      </c>
      <c r="N621" s="29913" t="n">
        <v>0.2721124567186262</v>
      </c>
      <c r="O621" s="32381" t="n">
        <v>0.21805822142073866</v>
      </c>
      <c r="P621" s="34911" t="n">
        <v>-0.3352308498607345</v>
      </c>
      <c r="Q621" s="37379" t="n">
        <v>-0.047131396158113015</v>
      </c>
      <c r="R621" s="39847" t="n">
        <v>-0.04136901259465166</v>
      </c>
      <c r="S621" s="42080" t="n">
        <v>0.014351487435474208</v>
      </c>
      <c r="T621" s="44311" t="n">
        <v>0.09469484389995134</v>
      </c>
      <c r="U621" s="46542" t="n">
        <v>0.1515551094908303</v>
      </c>
      <c r="V621" s="48944" t="n">
        <v>0.24615265453773705</v>
      </c>
      <c r="W621" s="51345" t="n">
        <v>0.14914007935735316</v>
      </c>
      <c r="X621" t="n" s="53746">
        <v>1.6504795732871576</v>
      </c>
      <c r="Y621" t="n" s="56039">
        <v>0.9142538914554743</v>
      </c>
      <c r="Z621" t="n" s="58504">
        <v>0.7411854841596123</v>
      </c>
      <c r="AA621" t="n" s="61031">
        <v>0.0</v>
      </c>
      <c r="AB621" t="n" s="63561">
        <v>0.0</v>
      </c>
      <c r="AC621" t="n" s="66091">
        <v>0.3609163832328121</v>
      </c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</row>
    <row r="622" spans="1:23" x14ac:dyDescent="0.25">
      <c r="A622" s="116" t="str">
        <f>IF(ISBLANK(TBL_DATA[[#This Row],[Row.names]]), "",   DATE(YEAR(TBL_DATA[[#This Row],[Row.names]]), MONTH(TBL_DATA[[#This Row],[Row.names]]), DAY(TBL_DATA[[#This Row],[Row.names]])))</f>
        <v/>
      </c>
      <c r="B622" s="822" t="s">
        <v>767</v>
      </c>
      <c r="C622" s="3353" t="s">
        <v>3298</v>
      </c>
      <c r="D622" s="5884" t="n">
        <v>-0.02413273001508298</v>
      </c>
      <c r="E622" s="8414" t="n">
        <v>-0.3512735442834015</v>
      </c>
      <c r="F622" s="10710" t="n">
        <v>-0.20572157546232905</v>
      </c>
      <c r="G622" s="13004" t="n">
        <v>0.5208914747245794</v>
      </c>
      <c r="H622" s="15298" t="n">
        <v>0.8148300073089919</v>
      </c>
      <c r="I622" s="17592" t="n">
        <v>0.007397352258007898</v>
      </c>
      <c r="J622" s="20057" t="n">
        <v>0.30652062544468794</v>
      </c>
      <c r="K622" s="22521" t="n">
        <v>1.282385058235198</v>
      </c>
      <c r="L622" s="24985" t="n">
        <v>0.49661256270615756</v>
      </c>
      <c r="M622" s="27449" t="n">
        <v>0.01219669551056932</v>
      </c>
      <c r="N622" s="29914" t="n">
        <v>0.2728922899893793</v>
      </c>
      <c r="O622" s="32382" t="n">
        <v>0.2233359410419636</v>
      </c>
      <c r="P622" s="34912" t="n">
        <v>-0.3512735442834015</v>
      </c>
      <c r="Q622" s="37380" t="n">
        <v>-0.047919472694469965</v>
      </c>
      <c r="R622" s="39848" t="n">
        <v>-0.042140575008590926</v>
      </c>
      <c r="S622" s="42081" t="n">
        <v>-0.0160587582879278</v>
      </c>
      <c r="T622" s="44312" t="n">
        <v>0.09921111555153724</v>
      </c>
      <c r="U622" s="46543" t="n">
        <v>-0.16186450680101214</v>
      </c>
      <c r="V622" s="48945" t="n">
        <v>0.17006336951216672</v>
      </c>
      <c r="W622" s="51346" t="n">
        <v>0.1563478187720678</v>
      </c>
      <c r="X622" t="n" s="53747">
        <v>1.087724605612146</v>
      </c>
      <c r="Y622" t="n" s="56040">
        <v>0.9026793491096337</v>
      </c>
      <c r="Z622" t="n" s="58505">
        <v>0.7047074305739635</v>
      </c>
      <c r="AA622" t="n" s="61032">
        <v>0.0</v>
      </c>
      <c r="AB622" t="n" s="63562">
        <v>0.0</v>
      </c>
      <c r="AC622" t="n" s="66092">
        <v>0.41873804459109704</v>
      </c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</row>
    <row r="623" spans="1:23" x14ac:dyDescent="0.25">
      <c r="A623" s="116" t="str">
        <f>IF(ISBLANK(TBL_DATA[[#This Row],[Row.names]]), "",   DATE(YEAR(TBL_DATA[[#This Row],[Row.names]]), MONTH(TBL_DATA[[#This Row],[Row.names]]), DAY(TBL_DATA[[#This Row],[Row.names]])))</f>
        <v/>
      </c>
      <c r="B623" s="823" t="s">
        <v>768</v>
      </c>
      <c r="C623" s="3354" t="s">
        <v>3299</v>
      </c>
      <c r="D623" s="5885" t="n">
        <v>-0.061823802163832986</v>
      </c>
      <c r="E623" s="8415" t="n">
        <v>-0.3913802803400691</v>
      </c>
      <c r="F623" s="10711" t="n">
        <v>-0.2486225342179812</v>
      </c>
      <c r="G623" s="13005" t="n">
        <v>0.5386396325266964</v>
      </c>
      <c r="H623" s="15299" t="n">
        <v>0.8363392758564436</v>
      </c>
      <c r="I623" s="17593" t="n">
        <v>0.007549997500018062</v>
      </c>
      <c r="J623" s="20058" t="n">
        <v>0.20424504076505046</v>
      </c>
      <c r="K623" s="22522" t="n">
        <v>1.3946319310275115</v>
      </c>
      <c r="L623" s="24986" t="n">
        <v>0.5518361319592029</v>
      </c>
      <c r="M623" s="27450" t="n">
        <v>0.012493755237264854</v>
      </c>
      <c r="N623" s="29915" t="n">
        <v>0.2962612452853959</v>
      </c>
      <c r="O623" s="32383" t="n">
        <v>0.25527959694631003</v>
      </c>
      <c r="P623" s="34913" t="n">
        <v>-0.3913802803400691</v>
      </c>
      <c r="Q623" s="37381" t="n">
        <v>-0.052959444393418445</v>
      </c>
      <c r="R623" s="39849" t="n">
        <v>-0.04668567453036351</v>
      </c>
      <c r="S623" s="42082" t="n">
        <v>-0.02524400823124806</v>
      </c>
      <c r="T623" s="44313" t="n">
        <v>0.1008301969817735</v>
      </c>
      <c r="U623" s="46544" t="n">
        <v>-0.2503615879656694</v>
      </c>
      <c r="V623" s="48946" t="n">
        <v>0.15411488812916163</v>
      </c>
      <c r="W623" s="51347" t="n">
        <v>0.160719483159833</v>
      </c>
      <c r="X623" t="n" s="53748">
        <v>0.9589060709951188</v>
      </c>
      <c r="Y623" t="n" s="56041">
        <v>0.9145158696580633</v>
      </c>
      <c r="Z623" t="n" s="58506">
        <v>0.7428567371702318</v>
      </c>
      <c r="AA623" t="n" s="61033">
        <v>0.0</v>
      </c>
      <c r="AB623" t="n" s="63563">
        <v>0.0</v>
      </c>
      <c r="AC623" t="n" s="66093">
        <v>0.4158954655383149</v>
      </c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</row>
    <row r="624" spans="1:23" x14ac:dyDescent="0.25">
      <c r="A624" s="116" t="str">
        <f>IF(ISBLANK(TBL_DATA[[#This Row],[Row.names]]), "",   DATE(YEAR(TBL_DATA[[#This Row],[Row.names]]), MONTH(TBL_DATA[[#This Row],[Row.names]]), DAY(TBL_DATA[[#This Row],[Row.names]])))</f>
        <v/>
      </c>
      <c r="B624" s="824" t="s">
        <v>769</v>
      </c>
      <c r="C624" s="3355" t="s">
        <v>3300</v>
      </c>
      <c r="D624" s="5886" t="n">
        <v>0.034596375617792496</v>
      </c>
      <c r="E624" s="8416" t="n">
        <v>-0.3703242439103186</v>
      </c>
      <c r="F624" s="10712" t="n">
        <v>-0.19650055518177834</v>
      </c>
      <c r="G624" s="13006" t="n">
        <v>0.547991680158591</v>
      </c>
      <c r="H624" s="15300" t="n">
        <v>0.8399237333968147</v>
      </c>
      <c r="I624" s="17594" t="n">
        <v>0.007711328298657277</v>
      </c>
      <c r="J624" s="20059" t="n">
        <v>0.40455232253292106</v>
      </c>
      <c r="K624" s="22523" t="n">
        <v>1.4085542932006638</v>
      </c>
      <c r="L624" s="24987" t="n">
        <v>0.5281166515133111</v>
      </c>
      <c r="M624" s="27451" t="n">
        <v>0.013239849420187886</v>
      </c>
      <c r="N624" s="29916" t="n">
        <v>0.3059609424003845</v>
      </c>
      <c r="O624" s="32384" t="n">
        <v>0.2552268727490464</v>
      </c>
      <c r="P624" s="34914" t="n">
        <v>-0.3703242439103186</v>
      </c>
      <c r="Q624" s="37382" t="n">
        <v>-0.053984652546131405</v>
      </c>
      <c r="R624" s="39850" t="n">
        <v>-0.047505477256584876</v>
      </c>
      <c r="S624" s="42083" t="n">
        <v>0.0031410488544507675</v>
      </c>
      <c r="T624" s="44314" t="n">
        <v>0.10204119301524925</v>
      </c>
      <c r="U624" s="46545" t="n">
        <v>0.030782165139732958</v>
      </c>
      <c r="V624" s="48947" t="n">
        <v>0.2461447573535347</v>
      </c>
      <c r="W624" s="51348" t="n">
        <v>0.16791068341731738</v>
      </c>
      <c r="X624" t="n" s="53749">
        <v>1.4659267197536086</v>
      </c>
      <c r="Y624" t="n" s="56042">
        <v>0.9164735312036101</v>
      </c>
      <c r="Z624" t="n" s="58507">
        <v>0.7267163487312716</v>
      </c>
      <c r="AA624" t="n" s="61034">
        <v>0.0</v>
      </c>
      <c r="AB624" t="n" s="63564">
        <v>0.0</v>
      </c>
      <c r="AC624" t="n" s="66094">
        <v>0.4857630941096186</v>
      </c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</row>
    <row r="625" spans="1:23" x14ac:dyDescent="0.25">
      <c r="A625" s="116" t="str">
        <f>IF(ISBLANK(TBL_DATA[[#This Row],[Row.names]]), "",   DATE(YEAR(TBL_DATA[[#This Row],[Row.names]]), MONTH(TBL_DATA[[#This Row],[Row.names]]), DAY(TBL_DATA[[#This Row],[Row.names]])))</f>
        <v/>
      </c>
      <c r="B625" s="825" t="s">
        <v>770</v>
      </c>
      <c r="C625" s="3356" t="s">
        <v>3301</v>
      </c>
      <c r="D625" s="5887" t="n">
        <v>-0.006369426751592355</v>
      </c>
      <c r="E625" s="8417" t="n">
        <v>-0.37433491751598535</v>
      </c>
      <c r="F625" s="10713" t="n">
        <v>-0.23566289065184476</v>
      </c>
      <c r="G625" s="13007" t="n">
        <v>0.5475027556660252</v>
      </c>
      <c r="H625" s="15301" t="n">
        <v>0.8434487130208047</v>
      </c>
      <c r="I625" s="17595" t="n">
        <v>0.007602787142573501</v>
      </c>
      <c r="J625" s="20060" t="n">
        <v>0.28212506227276934</v>
      </c>
      <c r="K625" s="22524" t="n">
        <v>1.3847387781531983</v>
      </c>
      <c r="L625" s="24988" t="n">
        <v>0.5159431321296819</v>
      </c>
      <c r="M625" s="27452" t="n">
        <v>0.013368808540513503</v>
      </c>
      <c r="N625" s="29917" t="n">
        <v>0.30503156354494815</v>
      </c>
      <c r="O625" s="32385" t="n">
        <v>0.25554458507632966</v>
      </c>
      <c r="P625" s="34915" t="n">
        <v>-0.37433491751598535</v>
      </c>
      <c r="Q625" s="37383" t="n">
        <v>-0.054075449743881066</v>
      </c>
      <c r="R625" s="39851" t="n">
        <v>-0.047615955425596844</v>
      </c>
      <c r="S625" s="42084" t="n">
        <v>-0.0017026064943220787</v>
      </c>
      <c r="T625" s="44315" t="n">
        <v>0.10212392873960165</v>
      </c>
      <c r="U625" s="46546" t="n">
        <v>-0.016671964301955427</v>
      </c>
      <c r="V625" s="48948" t="n">
        <v>0.21264878990346614</v>
      </c>
      <c r="W625" s="51349" t="n">
        <v>0.1691242421943891</v>
      </c>
      <c r="X625" t="n" s="53750">
        <v>1.2573525069164864</v>
      </c>
      <c r="Y625" t="n" s="56043">
        <v>0.918394639041847</v>
      </c>
      <c r="Z625" t="n" s="58508">
        <v>0.7182918154411073</v>
      </c>
      <c r="AA625" t="n" s="61035">
        <v>0.0</v>
      </c>
      <c r="AB625" t="n" s="63565">
        <v>0.0</v>
      </c>
      <c r="AC625" t="n" s="66095">
        <v>0.4912658038864186</v>
      </c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</row>
    <row r="626" spans="1:23" x14ac:dyDescent="0.25">
      <c r="A626" s="116" t="str">
        <f>IF(ISBLANK(TBL_DATA[[#This Row],[Row.names]]), "",   DATE(YEAR(TBL_DATA[[#This Row],[Row.names]]), MONTH(TBL_DATA[[#This Row],[Row.names]]), DAY(TBL_DATA[[#This Row],[Row.names]])))</f>
        <v/>
      </c>
      <c r="B626" s="826" t="s">
        <v>771</v>
      </c>
      <c r="C626" s="3357" t="s">
        <v>3302</v>
      </c>
      <c r="D626" s="5888" t="n">
        <v>0.02083333333333326</v>
      </c>
      <c r="E626" s="8418" t="n">
        <v>-0.36130022829756836</v>
      </c>
      <c r="F626" s="10714" t="n">
        <v>-0.25498326341998045</v>
      </c>
      <c r="G626" s="13008" t="n">
        <v>0.5439216041012245</v>
      </c>
      <c r="H626" s="15302" t="n">
        <v>0.8458981424607668</v>
      </c>
      <c r="I626" s="17596" t="n">
        <v>0.007618033358871916</v>
      </c>
      <c r="J626" s="20061" t="n">
        <v>0.24713300061505405</v>
      </c>
      <c r="K626" s="22525" t="n">
        <v>1.3850668058415854</v>
      </c>
      <c r="L626" s="24989" t="n">
        <v>0.5281793726368668</v>
      </c>
      <c r="M626" s="27453" t="n">
        <v>0.01332991546031115</v>
      </c>
      <c r="N626" s="29918" t="n">
        <v>0.30806276111310976</v>
      </c>
      <c r="O626" s="32386" t="n">
        <v>0.25554458507632966</v>
      </c>
      <c r="P626" s="34916" t="n">
        <v>-0.36130022829756836</v>
      </c>
      <c r="Q626" s="37384" t="n">
        <v>-0.05437235223379818</v>
      </c>
      <c r="R626" s="39852" t="n">
        <v>-0.04784866782567018</v>
      </c>
      <c r="S626" s="42085" t="n">
        <v>7.101933503821378E-4</v>
      </c>
      <c r="T626" s="44316" t="n">
        <v>0.10176181423788415</v>
      </c>
      <c r="U626" s="46547" t="n">
        <v>0.006978976895222699</v>
      </c>
      <c r="V626" s="48949" t="n">
        <v>0.24619605734166017</v>
      </c>
      <c r="W626" s="51350" t="n">
        <v>0.16830723777431772</v>
      </c>
      <c r="X626" t="n" s="53751">
        <v>1.4627776000446466</v>
      </c>
      <c r="Y626" t="n" s="56044">
        <v>0.9197272108950385</v>
      </c>
      <c r="Z626" t="n" s="58509">
        <v>0.7267595012360463</v>
      </c>
      <c r="AA626" t="n" s="61036">
        <v>0.0</v>
      </c>
      <c r="AB626" t="n" s="63566">
        <v>0.0</v>
      </c>
      <c r="AC626" t="n" s="66096">
        <v>0.47204871217088695</v>
      </c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</row>
    <row r="627" spans="1:23" x14ac:dyDescent="0.25">
      <c r="A627" s="116" t="str">
        <f>IF(ISBLANK(TBL_DATA[[#This Row],[Row.names]]), "",   DATE(YEAR(TBL_DATA[[#This Row],[Row.names]]), MONTH(TBL_DATA[[#This Row],[Row.names]]), DAY(TBL_DATA[[#This Row],[Row.names]])))</f>
        <v/>
      </c>
      <c r="B627" s="827" t="s">
        <v>772</v>
      </c>
      <c r="C627" s="3358" t="s">
        <v>3303</v>
      </c>
      <c r="D627" s="5889" t="n">
        <v>-0.01883830455259028</v>
      </c>
      <c r="E627" s="8419" t="n">
        <v>-0.37333224911456864</v>
      </c>
      <c r="F627" s="10715" t="n">
        <v>-0.2503104393531057</v>
      </c>
      <c r="G627" s="13009" t="n">
        <v>0.5445666126376164</v>
      </c>
      <c r="H627" s="15303" t="n">
        <v>0.8476656913594808</v>
      </c>
      <c r="I627" s="17597" t="n">
        <v>0.007613171606339096</v>
      </c>
      <c r="J627" s="20062" t="n">
        <v>0.1967559618894601</v>
      </c>
      <c r="K627" s="22526" t="n">
        <v>1.3892633879206897</v>
      </c>
      <c r="L627" s="24990" t="n">
        <v>0.5251163500982262</v>
      </c>
      <c r="M627" s="27454" t="n">
        <v>0.013441890860058427</v>
      </c>
      <c r="N627" s="29919" t="n">
        <v>0.30964710689998126</v>
      </c>
      <c r="O627" s="32387" t="n">
        <v>0.2582944459339261</v>
      </c>
      <c r="P627" s="34917" t="n">
        <v>-0.37333224911456864</v>
      </c>
      <c r="Q627" s="37385" t="n">
        <v>-0.05491495552530592</v>
      </c>
      <c r="R627" s="39853" t="n">
        <v>-0.04835772025283601</v>
      </c>
      <c r="S627" s="42086" t="n">
        <v>7.62709486186619E-4</v>
      </c>
      <c r="T627" s="44317" t="n">
        <v>0.10176939538233365</v>
      </c>
      <c r="U627" s="46548" t="n">
        <v>0.007494487741832642</v>
      </c>
      <c r="V627" s="48950" t="n">
        <v>0.2151511315765151</v>
      </c>
      <c r="W627" s="51351" t="n">
        <v>0.16949332545750478</v>
      </c>
      <c r="X627" t="n" s="53752">
        <v>1.2693781952520462</v>
      </c>
      <c r="Y627" t="n" s="56045">
        <v>0.9206876187716877</v>
      </c>
      <c r="Z627" t="n" s="58510">
        <v>0.7246491220571692</v>
      </c>
      <c r="AA627" t="n" s="61037">
        <v>0.0</v>
      </c>
      <c r="AB627" t="n" s="63567">
        <v>0.0</v>
      </c>
      <c r="AC627" t="n" s="66097">
        <v>0.46241566683115565</v>
      </c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</row>
    <row r="628" spans="1:23" x14ac:dyDescent="0.25">
      <c r="A628" s="116" t="str">
        <f>IF(ISBLANK(TBL_DATA[[#This Row],[Row.names]]), "",   DATE(YEAR(TBL_DATA[[#This Row],[Row.names]]), MONTH(TBL_DATA[[#This Row],[Row.names]]), DAY(TBL_DATA[[#This Row],[Row.names]])))</f>
        <v/>
      </c>
      <c r="B628" s="828" t="s">
        <v>773</v>
      </c>
      <c r="C628" s="3359" t="s">
        <v>3304</v>
      </c>
      <c r="D628" s="5890" t="n">
        <v>-0.03359999999999996</v>
      </c>
      <c r="E628" s="8420" t="n">
        <v>-0.39438828554431915</v>
      </c>
      <c r="F628" s="10716" t="n">
        <v>-0.2548756473389233</v>
      </c>
      <c r="G628" s="13010" t="n">
        <v>0.5446178418605767</v>
      </c>
      <c r="H628" s="15304" t="n">
        <v>0.8530906000564809</v>
      </c>
      <c r="I628" s="17598" t="n">
        <v>0.007608467860747168</v>
      </c>
      <c r="J628" s="20063" t="n">
        <v>0.16031142995431158</v>
      </c>
      <c r="K628" s="22527" t="n">
        <v>1.4140654459739925</v>
      </c>
      <c r="L628" s="24991" t="n">
        <v>0.5376617691979179</v>
      </c>
      <c r="M628" s="27455" t="n">
        <v>0.01349746846273205</v>
      </c>
      <c r="N628" s="29920" t="n">
        <v>0.3151176205064581</v>
      </c>
      <c r="O628" s="32388" t="n">
        <v>0.2658959933856576</v>
      </c>
      <c r="P628" s="34918" t="n">
        <v>-0.39438828554431915</v>
      </c>
      <c r="Q628" s="37386" t="n">
        <v>-0.056176514044937995</v>
      </c>
      <c r="R628" s="39854" t="n">
        <v>-0.049503432559215715</v>
      </c>
      <c r="S628" s="42087" t="n">
        <v>0.008318651372658081</v>
      </c>
      <c r="T628" s="44318" t="n">
        <v>0.10164166531203449</v>
      </c>
      <c r="U628" s="46549" t="n">
        <v>0.08184292678716219</v>
      </c>
      <c r="V628" s="48951" t="n">
        <v>0.20426502461277418</v>
      </c>
      <c r="W628" s="51352" t="n">
        <v>0.17009245999048614</v>
      </c>
      <c r="X628" t="n" s="53753">
        <v>1.2009058168962894</v>
      </c>
      <c r="Y628" t="n" s="56046">
        <v>0.9236290381189196</v>
      </c>
      <c r="Z628" t="n" s="58511">
        <v>0.7332542323082204</v>
      </c>
      <c r="AA628" t="n" s="61038">
        <v>0.0</v>
      </c>
      <c r="AB628" t="n" s="63568">
        <v>0.0</v>
      </c>
      <c r="AC628" t="n" s="66098">
        <v>0.4514523174272619</v>
      </c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</row>
    <row r="629" spans="1:23" x14ac:dyDescent="0.25">
      <c r="A629" s="116" t="str">
        <f>IF(ISBLANK(TBL_DATA[[#This Row],[Row.names]]), "",   DATE(YEAR(TBL_DATA[[#This Row],[Row.names]]), MONTH(TBL_DATA[[#This Row],[Row.names]]), DAY(TBL_DATA[[#This Row],[Row.names]])))</f>
        <v/>
      </c>
      <c r="B629" s="829" t="s">
        <v>774</v>
      </c>
      <c r="C629" s="3360" t="s">
        <v>3305</v>
      </c>
      <c r="D629" s="5891" t="n">
        <v>0.008278145695364225</v>
      </c>
      <c r="E629" s="8421" t="n">
        <v>-0.3893749435372357</v>
      </c>
      <c r="F629" s="10717" t="n">
        <v>-0.25531975202005686</v>
      </c>
      <c r="G629" s="13011" t="n">
        <v>0.5448964201524185</v>
      </c>
      <c r="H629" s="15305" t="n">
        <v>0.8536530061837022</v>
      </c>
      <c r="I629" s="17599" t="n">
        <v>0.007607175092252537</v>
      </c>
      <c r="J629" s="20064" t="n">
        <v>0.22115539386119276</v>
      </c>
      <c r="K629" s="22528" t="n">
        <v>1.414266012478033</v>
      </c>
      <c r="L629" s="24992" t="n">
        <v>0.5332487916549972</v>
      </c>
      <c r="M629" s="27456" t="n">
        <v>0.013585456461286543</v>
      </c>
      <c r="N629" s="29921" t="n">
        <v>0.3156688876414874</v>
      </c>
      <c r="O629" s="32389" t="n">
        <v>0.2658959933856576</v>
      </c>
      <c r="P629" s="34919" t="n">
        <v>-0.3893749435372357</v>
      </c>
      <c r="Q629" s="37387" t="n">
        <v>-0.05619861385519581</v>
      </c>
      <c r="R629" s="39855" t="n">
        <v>-0.04951385847289314</v>
      </c>
      <c r="S629" s="42088" t="n">
        <v>0.004696898064614041</v>
      </c>
      <c r="T629" s="44319" t="n">
        <v>0.10156768652892642</v>
      </c>
      <c r="U629" s="46550" t="n">
        <v>0.04624401938382605</v>
      </c>
      <c r="V629" s="48952" t="n">
        <v>0.23011454523739427</v>
      </c>
      <c r="W629" s="51353" t="n">
        <v>0.17094446242394265</v>
      </c>
      <c r="X629" t="n" s="53754">
        <v>1.346136294644688</v>
      </c>
      <c r="Y629" t="n" s="56047">
        <v>0.9239334425074689</v>
      </c>
      <c r="Z629" t="n" s="58512">
        <v>0.730238859315907</v>
      </c>
      <c r="AA629" t="n" s="61039">
        <v>0.0</v>
      </c>
      <c r="AB629" t="n" s="63569">
        <v>0.0</v>
      </c>
      <c r="AC629" t="n" s="66099">
        <v>0.4584149797887034</v>
      </c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</row>
    <row r="630" spans="1:23" x14ac:dyDescent="0.25">
      <c r="A630" s="116" t="str">
        <f>IF(ISBLANK(TBL_DATA[[#This Row],[Row.names]]), "",   DATE(YEAR(TBL_DATA[[#This Row],[Row.names]]), MONTH(TBL_DATA[[#This Row],[Row.names]]), DAY(TBL_DATA[[#This Row],[Row.names]])))</f>
        <v/>
      </c>
      <c r="B630" s="830" t="s">
        <v>775</v>
      </c>
      <c r="C630" s="3361" t="s">
        <v>3306</v>
      </c>
      <c r="D630" s="5892" t="n">
        <v>-0.02298850574712641</v>
      </c>
      <c r="E630" s="8422" t="n">
        <v>-0.4034123011570694</v>
      </c>
      <c r="F630" s="10718" t="n">
        <v>-0.25508506385970897</v>
      </c>
      <c r="G630" s="13012" t="n">
        <v>0.5455959075123347</v>
      </c>
      <c r="H630" s="15306" t="n">
        <v>0.8551710878895867</v>
      </c>
      <c r="I630" s="17600" t="n">
        <v>0.007607956803788035</v>
      </c>
      <c r="J630" s="20065" t="n">
        <v>0.23446636689106048</v>
      </c>
      <c r="K630" s="22529" t="n">
        <v>1.4240650661448906</v>
      </c>
      <c r="L630" s="24993" t="n">
        <v>0.5387892067490813</v>
      </c>
      <c r="M630" s="27457" t="n">
        <v>0.013576572243770997</v>
      </c>
      <c r="N630" s="29922" t="n">
        <v>0.317351586861914</v>
      </c>
      <c r="O630" s="32390" t="n">
        <v>0.26834443840188105</v>
      </c>
      <c r="P630" s="34920" t="n">
        <v>-0.4034123011570694</v>
      </c>
      <c r="Q630" s="37388" t="n">
        <v>-0.056618478158129024</v>
      </c>
      <c r="R630" s="39856" t="n">
        <v>-0.04989808913212271</v>
      </c>
      <c r="S630" s="42089" t="n">
        <v>0.007735186250667381</v>
      </c>
      <c r="T630" s="44320" t="n">
        <v>0.10149526153993586</v>
      </c>
      <c r="U630" s="46551" t="n">
        <v>0.07621228945376703</v>
      </c>
      <c r="V630" s="48953" t="n">
        <v>0.23342898621577013</v>
      </c>
      <c r="W630" s="51354" t="n">
        <v>0.17112464051948129</v>
      </c>
      <c r="X630" t="n" s="53755">
        <v>1.3640875183559316</v>
      </c>
      <c r="Y630" t="n" s="56048">
        <v>0.9247546095530353</v>
      </c>
      <c r="Z630" t="n" s="58513">
        <v>0.7340226200527348</v>
      </c>
      <c r="AA630" t="n" s="61040">
        <v>0.0</v>
      </c>
      <c r="AB630" t="n" s="63570">
        <v>0.0</v>
      </c>
      <c r="AC630" t="n" s="66100">
        <v>0.44129812012984765</v>
      </c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</row>
    <row r="631" spans="1:23" x14ac:dyDescent="0.25">
      <c r="A631" s="116" t="str">
        <f>IF(ISBLANK(TBL_DATA[[#This Row],[Row.names]]), "",   DATE(YEAR(TBL_DATA[[#This Row],[Row.names]]), MONTH(TBL_DATA[[#This Row],[Row.names]]), DAY(TBL_DATA[[#This Row],[Row.names]])))</f>
        <v/>
      </c>
      <c r="B631" s="831" t="s">
        <v>776</v>
      </c>
      <c r="C631" s="3362" t="s">
        <v>3307</v>
      </c>
      <c r="D631" s="5893" t="n">
        <v>-0.013445378151260567</v>
      </c>
      <c r="E631" s="8423" t="n">
        <v>-0.4114336483684029</v>
      </c>
      <c r="F631" s="10719" t="n">
        <v>-0.2469414823774818</v>
      </c>
      <c r="G631" s="13013" t="n">
        <v>0.5431384098491006</v>
      </c>
      <c r="H631" s="15307" t="n">
        <v>0.8530589208669024</v>
      </c>
      <c r="I631" s="17601" t="n">
        <v>0.007632031006422475</v>
      </c>
      <c r="J631" s="20066" t="n">
        <v>0.1945864394026544</v>
      </c>
      <c r="K631" s="22530" t="n">
        <v>1.4133729248087805</v>
      </c>
      <c r="L631" s="24994" t="n">
        <v>0.5375840140983235</v>
      </c>
      <c r="M631" s="27458" t="n">
        <v>0.013538948408150182</v>
      </c>
      <c r="N631" s="29923" t="n">
        <v>0.3160594528967679</v>
      </c>
      <c r="O631" s="32391" t="n">
        <v>0.26968843207624327</v>
      </c>
      <c r="P631" s="34921" t="n">
        <v>-0.4114336483684029</v>
      </c>
      <c r="Q631" s="37389" t="n">
        <v>-0.056824447599797524</v>
      </c>
      <c r="R631" s="39857" t="n">
        <v>-0.050131421420800626</v>
      </c>
      <c r="S631" s="42090" t="n">
        <v>0.01055663724460465</v>
      </c>
      <c r="T631" s="44321" t="n">
        <v>0.10161938042182161</v>
      </c>
      <c r="U631" s="46552" t="n">
        <v>0.10388409377014594</v>
      </c>
      <c r="V631" s="48954" t="n">
        <v>0.22317835814153097</v>
      </c>
      <c r="W631" s="51355" t="n">
        <v>0.17091378519494543</v>
      </c>
      <c r="X631" t="n" s="53756">
        <v>1.3057949532097262</v>
      </c>
      <c r="Y631" t="n" s="56049">
        <v>0.9236118886561078</v>
      </c>
      <c r="Z631" t="n" s="58514">
        <v>0.7332012098314648</v>
      </c>
      <c r="AA631" t="n" s="61041">
        <v>0.0</v>
      </c>
      <c r="AB631" t="n" s="63571">
        <v>0.0</v>
      </c>
      <c r="AC631" t="n" s="66101">
        <v>0.4355874659902612</v>
      </c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</row>
    <row r="632" spans="1:23" x14ac:dyDescent="0.25">
      <c r="A632" s="116" t="str">
        <f>IF(ISBLANK(TBL_DATA[[#This Row],[Row.names]]), "",   DATE(YEAR(TBL_DATA[[#This Row],[Row.names]]), MONTH(TBL_DATA[[#This Row],[Row.names]]), DAY(TBL_DATA[[#This Row],[Row.names]])))</f>
        <v/>
      </c>
      <c r="B632" s="832" t="s">
        <v>777</v>
      </c>
      <c r="C632" s="3363" t="s">
        <v>3308</v>
      </c>
      <c r="D632" s="5894" t="n">
        <v>0.05110732538330498</v>
      </c>
      <c r="E632" s="8424" t="n">
        <v>-0.38135359632590216</v>
      </c>
      <c r="F632" s="10720" t="n">
        <v>-0.2514689080073379</v>
      </c>
      <c r="G632" s="13014" t="n">
        <v>0.5362524822431438</v>
      </c>
      <c r="H632" s="15308" t="n">
        <v>0.8692752670121422</v>
      </c>
      <c r="I632" s="17602" t="n">
        <v>0.0076235876932617495</v>
      </c>
      <c r="J632" s="20067" t="n">
        <v>0.5701004572821227</v>
      </c>
      <c r="K632" s="22531" t="n">
        <v>1.469939555838913</v>
      </c>
      <c r="L632" s="24995" t="n">
        <v>0.5130600324340889</v>
      </c>
      <c r="M632" s="27459" t="n">
        <v>0.014713575761912345</v>
      </c>
      <c r="N632" s="29924" t="n">
        <v>0.3347193264873449</v>
      </c>
      <c r="O632" s="32392" t="n">
        <v>0.26968843207624327</v>
      </c>
      <c r="P632" s="34922" t="n">
        <v>-0.38135359632590216</v>
      </c>
      <c r="Q632" s="37390" t="n">
        <v>-0.05914162141795732</v>
      </c>
      <c r="R632" s="39858" t="n">
        <v>-0.05205344482882763</v>
      </c>
      <c r="S632" s="42091" t="n">
        <v>-0.00980783685560871</v>
      </c>
      <c r="T632" s="44322" t="n">
        <v>0.10222686167841288</v>
      </c>
      <c r="U632" s="46553" t="n">
        <v>-0.09594187569273505</v>
      </c>
      <c r="V632" s="48955" t="n">
        <v>0.3757014706372117</v>
      </c>
      <c r="W632" s="51356" t="n">
        <v>0.18257734145833465</v>
      </c>
      <c r="X632" t="n" s="53757">
        <v>2.057766137004187</v>
      </c>
      <c r="Y632" t="n" s="56050">
        <v>0.9323493267076146</v>
      </c>
      <c r="Z632" t="n" s="58515">
        <v>0.7162820899855648</v>
      </c>
      <c r="AA632" t="n" s="61042">
        <v>0.0</v>
      </c>
      <c r="AB632" t="n" s="63572">
        <v>0.0</v>
      </c>
      <c r="AC632" t="n" s="66102">
        <v>0.4220830367367055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</row>
    <row r="633" spans="1:23" x14ac:dyDescent="0.25">
      <c r="A633" s="116" t="str">
        <f>IF(ISBLANK(TBL_DATA[[#This Row],[Row.names]]), "",   DATE(YEAR(TBL_DATA[[#This Row],[Row.names]]), MONTH(TBL_DATA[[#This Row],[Row.names]]), DAY(TBL_DATA[[#This Row],[Row.names]])))</f>
        <v/>
      </c>
      <c r="B633" s="833" t="s">
        <v>778</v>
      </c>
      <c r="C633" s="3364" t="s">
        <v>3309</v>
      </c>
      <c r="D633" s="5895" t="n">
        <v>-0.021069692058346856</v>
      </c>
      <c r="E633" s="8425" t="n">
        <v>-0.39438828554431915</v>
      </c>
      <c r="F633" s="10721" t="n">
        <v>-0.33061810624404064</v>
      </c>
      <c r="G633" s="13015" t="n">
        <v>0.5389319573552244</v>
      </c>
      <c r="H633" s="15309" t="n">
        <v>0.8712202481702829</v>
      </c>
      <c r="I633" s="17603" t="n">
        <v>0.007594548746128969</v>
      </c>
      <c r="J633" s="20068" t="n">
        <v>0.2384060538150894</v>
      </c>
      <c r="K633" s="22532" t="n">
        <v>1.397632767356219</v>
      </c>
      <c r="L633" s="24996" t="n">
        <v>0.47203858393987336</v>
      </c>
      <c r="M633" s="27460" t="n">
        <v>0.01537727122709778</v>
      </c>
      <c r="N633" s="29925" t="n">
        <v>0.33595294496902683</v>
      </c>
      <c r="O633" s="32393" t="n">
        <v>0.2729607629119554</v>
      </c>
      <c r="P633" s="34923" t="n">
        <v>-0.39438828554431915</v>
      </c>
      <c r="Q633" s="37391" t="n">
        <v>-0.05978393273480775</v>
      </c>
      <c r="R633" s="39859" t="n">
        <v>-0.052669632450540585</v>
      </c>
      <c r="S633" s="42092" t="n">
        <v>-0.04936324108433854</v>
      </c>
      <c r="T633" s="44323" t="n">
        <v>0.10418905758454494</v>
      </c>
      <c r="U633" s="46554" t="n">
        <v>-0.47378527293312345</v>
      </c>
      <c r="V633" s="48956" t="n">
        <v>0.21879712109766003</v>
      </c>
      <c r="W633" s="51357" t="n">
        <v>0.18916537951413803</v>
      </c>
      <c r="X633" t="n" s="53758">
        <v>1.1566446337042733</v>
      </c>
      <c r="Y633" t="n" s="56051">
        <v>0.9333917977839118</v>
      </c>
      <c r="Z633" t="n" s="58516">
        <v>0.6870506414667505</v>
      </c>
      <c r="AA633" t="n" s="61043">
        <v>0.0</v>
      </c>
      <c r="AB633" t="n" s="63573">
        <v>0.0</v>
      </c>
      <c r="AC633" t="n" s="66103">
        <v>0.46555534048235464</v>
      </c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</row>
    <row r="634" spans="1:23" x14ac:dyDescent="0.25">
      <c r="A634" s="116" t="str">
        <f>IF(ISBLANK(TBL_DATA[[#This Row],[Row.names]]), "",   DATE(YEAR(TBL_DATA[[#This Row],[Row.names]]), MONTH(TBL_DATA[[#This Row],[Row.names]]), DAY(TBL_DATA[[#This Row],[Row.names]])))</f>
        <v/>
      </c>
      <c r="B634" s="834" t="s">
        <v>779</v>
      </c>
      <c r="C634" s="3365" t="s">
        <v>3310</v>
      </c>
      <c r="D634" s="5896" t="n">
        <v>0.009933774834437026</v>
      </c>
      <c r="E634" s="8426" t="n">
        <v>-0.38837227513581907</v>
      </c>
      <c r="F634" s="10722" t="n">
        <v>-0.3464628232893948</v>
      </c>
      <c r="G634" s="13016" t="n">
        <v>0.5381339734691285</v>
      </c>
      <c r="H634" s="15310" t="n">
        <v>0.8722475784038767</v>
      </c>
      <c r="I634" s="17604" t="n">
        <v>0.007588799741616234</v>
      </c>
      <c r="J634" s="20069" t="n">
        <v>0.22906930923668933</v>
      </c>
      <c r="K634" s="22533" t="n">
        <v>1.394789730225018</v>
      </c>
      <c r="L634" s="24997" t="n">
        <v>0.4753460852769274</v>
      </c>
      <c r="M634" s="27461" t="n">
        <v>0.015378889654454185</v>
      </c>
      <c r="N634" s="29926" t="n">
        <v>0.3370457011963526</v>
      </c>
      <c r="O634" s="32394" t="n">
        <v>0.272948719483198</v>
      </c>
      <c r="P634" s="34924" t="n">
        <v>-0.38837227513581907</v>
      </c>
      <c r="Q634" s="37392" t="n">
        <v>-0.05978790765609389</v>
      </c>
      <c r="R634" s="39860" t="n">
        <v>-0.05265046664317673</v>
      </c>
      <c r="S634" s="42093" t="n">
        <v>-0.05470095274182485</v>
      </c>
      <c r="T634" s="44324" t="n">
        <v>0.10431857253322521</v>
      </c>
      <c r="U634" s="46555" t="n">
        <v>-0.5243644675486978</v>
      </c>
      <c r="V634" s="48957" t="n">
        <v>0.2302547967845563</v>
      </c>
      <c r="W634" s="51358" t="n">
        <v>0.18899083790549462</v>
      </c>
      <c r="X634" t="n" s="53759">
        <v>1.2183384090804223</v>
      </c>
      <c r="Y634" t="n" s="56052">
        <v>0.9339419566567704</v>
      </c>
      <c r="Z634" t="n" s="58517">
        <v>0.6894534685364397</v>
      </c>
      <c r="AA634" t="n" s="61044">
        <v>0.0</v>
      </c>
      <c r="AB634" t="n" s="63574">
        <v>0.0</v>
      </c>
      <c r="AC634" t="n" s="66104">
        <v>0.4563736532198082</v>
      </c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</row>
    <row r="635" spans="1:23" x14ac:dyDescent="0.25">
      <c r="A635" s="116" t="str">
        <f>IF(ISBLANK(TBL_DATA[[#This Row],[Row.names]]), "",   DATE(YEAR(TBL_DATA[[#This Row],[Row.names]]), MONTH(TBL_DATA[[#This Row],[Row.names]]), DAY(TBL_DATA[[#This Row],[Row.names]])))</f>
        <v/>
      </c>
      <c r="B635" s="835" t="s">
        <v>780</v>
      </c>
      <c r="C635" s="3366" t="s">
        <v>3311</v>
      </c>
      <c r="D635" s="5897" t="n">
        <v>0.01967213114754096</v>
      </c>
      <c r="E635" s="8427" t="n">
        <v>-0.3763402543188188</v>
      </c>
      <c r="F635" s="10723" t="n">
        <v>-0.28493161771910536</v>
      </c>
      <c r="G635" s="13017" t="n">
        <v>0.5404209602803443</v>
      </c>
      <c r="H635" s="15311" t="n">
        <v>0.871025520999749</v>
      </c>
      <c r="I635" s="17605" t="n">
        <v>0.007677526151880585</v>
      </c>
      <c r="J635" s="20070" t="n">
        <v>0.3323174676941669</v>
      </c>
      <c r="K635" s="22534" t="n">
        <v>1.4044229540915212</v>
      </c>
      <c r="L635" s="24998" t="n">
        <v>0.4750920318673929</v>
      </c>
      <c r="M635" s="27462" t="n">
        <v>0.015488558345005373</v>
      </c>
      <c r="N635" s="29927" t="n">
        <v>0.339367058173653</v>
      </c>
      <c r="O635" s="32395" t="n">
        <v>0.2712043983350941</v>
      </c>
      <c r="P635" s="34925" t="n">
        <v>-0.3763402543188188</v>
      </c>
      <c r="Q635" s="37393" t="n">
        <v>-0.059617771268594695</v>
      </c>
      <c r="R635" s="39861" t="n">
        <v>-0.052431172089777184</v>
      </c>
      <c r="S635" s="42094" t="n">
        <v>-0.02377149824610214</v>
      </c>
      <c r="T635" s="44325" t="n">
        <v>0.10542118758142201</v>
      </c>
      <c r="U635" s="46556" t="n">
        <v>-0.2254907081912944</v>
      </c>
      <c r="V635" s="48958" t="n">
        <v>0.3014530216262552</v>
      </c>
      <c r="W635" s="51359" t="n">
        <v>0.18960380960972503</v>
      </c>
      <c r="X635" t="n" s="53760">
        <v>1.5899101513137175</v>
      </c>
      <c r="Y635" t="n" s="56053">
        <v>0.933287480361624</v>
      </c>
      <c r="Z635" t="n" s="58518">
        <v>0.6892692013048262</v>
      </c>
      <c r="AA635" t="n" s="61045">
        <v>0.0</v>
      </c>
      <c r="AB635" t="n" s="63575">
        <v>0.0</v>
      </c>
      <c r="AC635" t="n" s="66105">
        <v>0.440045256637668</v>
      </c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</row>
    <row r="636" spans="1:23" x14ac:dyDescent="0.25">
      <c r="A636" s="116" t="str">
        <f>IF(ISBLANK(TBL_DATA[[#This Row],[Row.names]]), "",   DATE(YEAR(TBL_DATA[[#This Row],[Row.names]]), MONTH(TBL_DATA[[#This Row],[Row.names]]), DAY(TBL_DATA[[#This Row],[Row.names]])))</f>
        <v/>
      </c>
      <c r="B636" s="836" t="s">
        <v>781</v>
      </c>
      <c r="C636" s="3367" t="s">
        <v>3312</v>
      </c>
      <c r="D636" s="5898" t="n">
        <v>-0.006430868167202619</v>
      </c>
      <c r="E636" s="8428" t="n">
        <v>-0.38035092792448555</v>
      </c>
      <c r="F636" s="10724" t="n">
        <v>-0.27964949305184916</v>
      </c>
      <c r="G636" s="13018" t="n">
        <v>0.5423627550965177</v>
      </c>
      <c r="H636" s="15312" t="n">
        <v>0.870820541534245</v>
      </c>
      <c r="I636" s="17606" t="n">
        <v>0.007664339113740526</v>
      </c>
      <c r="J636" s="20071" t="n">
        <v>0.22696376836881393</v>
      </c>
      <c r="K636" s="22535" t="n">
        <v>1.3983765705618123</v>
      </c>
      <c r="L636" s="24999" t="n">
        <v>0.4742796761001835</v>
      </c>
      <c r="M636" s="27463" t="n">
        <v>0.015461633184121231</v>
      </c>
      <c r="N636" s="29928" t="n">
        <v>0.3385152612607771</v>
      </c>
      <c r="O636" s="32396" t="n">
        <v>0.2715092078325082</v>
      </c>
      <c r="P636" s="34926" t="n">
        <v>-0.38035092792448555</v>
      </c>
      <c r="Q636" s="37394" t="n">
        <v>-0.05972284214067687</v>
      </c>
      <c r="R636" s="39862" t="n">
        <v>-0.05255428102079042</v>
      </c>
      <c r="S636" s="42095" t="n">
        <v>-0.027876725717535744</v>
      </c>
      <c r="T636" s="44326" t="n">
        <v>0.10558438254608501</v>
      </c>
      <c r="U636" s="46557" t="n">
        <v>-0.26402319211715075</v>
      </c>
      <c r="V636" s="48959" t="n">
        <v>0.28870749366341975</v>
      </c>
      <c r="W636" s="51360" t="n">
        <v>0.18991759305420897</v>
      </c>
      <c r="X636" t="n" s="53761">
        <v>1.5201724549079176</v>
      </c>
      <c r="Y636" t="n" s="56054">
        <v>0.9331776580770914</v>
      </c>
      <c r="Z636" t="n" s="58519">
        <v>0.6886796614538457</v>
      </c>
      <c r="AA636" t="n" s="61046">
        <v>0.0</v>
      </c>
      <c r="AB636" t="n" s="63576">
        <v>0.0</v>
      </c>
      <c r="AC636" t="n" s="66106">
        <v>0.4313014305239331</v>
      </c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</row>
    <row r="637" spans="1:23" x14ac:dyDescent="0.25">
      <c r="A637" s="116" t="str">
        <f>IF(ISBLANK(TBL_DATA[[#This Row],[Row.names]]), "",   DATE(YEAR(TBL_DATA[[#This Row],[Row.names]]), MONTH(TBL_DATA[[#This Row],[Row.names]]), DAY(TBL_DATA[[#This Row],[Row.names]])))</f>
        <v/>
      </c>
      <c r="B637" s="837" t="s">
        <v>782</v>
      </c>
      <c r="C637" s="3368" t="s">
        <v>3313</v>
      </c>
      <c r="D637" s="5899" t="n">
        <v>0.024271844660194164</v>
      </c>
      <c r="E637" s="8429" t="n">
        <v>-0.36531090190323523</v>
      </c>
      <c r="F637" s="10725" t="n">
        <v>-0.2778641870431965</v>
      </c>
      <c r="G637" s="13019" t="n">
        <v>0.5438734789048588</v>
      </c>
      <c r="H637" s="15313" t="n">
        <v>0.8739021449701105</v>
      </c>
      <c r="I637" s="17607" t="n">
        <v>0.007666303148920886</v>
      </c>
      <c r="J637" s="20072" t="n">
        <v>0.30984641684376313</v>
      </c>
      <c r="K637" s="22536" t="n">
        <v>1.4194614640343315</v>
      </c>
      <c r="L637" s="25000" t="n">
        <v>0.4851377771839862</v>
      </c>
      <c r="M637" s="27464" t="n">
        <v>0.01549093575054543</v>
      </c>
      <c r="N637" s="29929" t="n">
        <v>0.3427144446872017</v>
      </c>
      <c r="O637" s="32397" t="n">
        <v>0.2715092078325082</v>
      </c>
      <c r="P637" s="34927" t="n">
        <v>-0.36531090190323523</v>
      </c>
      <c r="Q637" s="37395" t="n">
        <v>-0.0600984926700207</v>
      </c>
      <c r="R637" s="39863" t="n">
        <v>-0.0528410076329855</v>
      </c>
      <c r="S637" s="42096" t="n">
        <v>-0.031531982594255936</v>
      </c>
      <c r="T637" s="44327" t="n">
        <v>0.10543373226059541</v>
      </c>
      <c r="U637" s="46558" t="n">
        <v>-0.2990692060138768</v>
      </c>
      <c r="V637" s="48960" t="n">
        <v>0.32362323704394647</v>
      </c>
      <c r="W637" s="51361" t="n">
        <v>0.1902591397252948</v>
      </c>
      <c r="X637" t="n" s="53762">
        <v>1.7009602666721246</v>
      </c>
      <c r="Y637" t="n" s="56055">
        <v>0.9348273343083796</v>
      </c>
      <c r="Z637" t="n" s="58520">
        <v>0.696518325088426</v>
      </c>
      <c r="AA637" t="n" s="61047">
        <v>0.0</v>
      </c>
      <c r="AB637" t="n" s="63577">
        <v>0.0</v>
      </c>
      <c r="AC637" t="n" s="66107">
        <v>0.4146687223932169</v>
      </c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</row>
    <row r="638" spans="1:23" x14ac:dyDescent="0.25">
      <c r="A638" s="116" t="str">
        <f>IF(ISBLANK(TBL_DATA[[#This Row],[Row.names]]), "",   DATE(YEAR(TBL_DATA[[#This Row],[Row.names]]), MONTH(TBL_DATA[[#This Row],[Row.names]]), DAY(TBL_DATA[[#This Row],[Row.names]])))</f>
        <v/>
      </c>
      <c r="B638" s="838" t="s">
        <v>783</v>
      </c>
      <c r="C638" s="3369" t="s">
        <v>3314</v>
      </c>
      <c r="D638" s="5900" t="n">
        <v>-0.03633491311216441</v>
      </c>
      <c r="E638" s="8430" t="n">
        <v>-0.3883722751358192</v>
      </c>
      <c r="F638" s="10726" t="n">
        <v>-0.2999182215477828</v>
      </c>
      <c r="G638" s="13020" t="n">
        <v>0.547899116853097</v>
      </c>
      <c r="H638" s="15314" t="n">
        <v>0.8770918631782101</v>
      </c>
      <c r="I638" s="17608" t="n">
        <v>0.007706581211571949</v>
      </c>
      <c r="J638" s="20073" t="n">
        <v>0.25315577034882497</v>
      </c>
      <c r="K638" s="22537" t="n">
        <v>1.444549830397596</v>
      </c>
      <c r="L638" s="25001" t="n">
        <v>0.4895459170620508</v>
      </c>
      <c r="M638" s="27465" t="n">
        <v>0.015705428236401663</v>
      </c>
      <c r="N638" s="29930" t="n">
        <v>0.34895683731632715</v>
      </c>
      <c r="O638" s="32398" t="n">
        <v>0.280487975870647</v>
      </c>
      <c r="P638" s="34928" t="n">
        <v>-0.3883722751358192</v>
      </c>
      <c r="Q638" s="37396" t="n">
        <v>-0.0615719382773827</v>
      </c>
      <c r="R638" s="39864" t="n">
        <v>-0.05418226134764065</v>
      </c>
      <c r="S638" s="42097" t="n">
        <v>-0.050633515139413054</v>
      </c>
      <c r="T638" s="44328" t="n">
        <v>0.1058790637617449</v>
      </c>
      <c r="U638" s="46559" t="n">
        <v>-0.4782202764217058</v>
      </c>
      <c r="V638" s="48961" t="n">
        <v>0.29433566038802317</v>
      </c>
      <c r="W638" s="51362" t="n">
        <v>0.19260552530389322</v>
      </c>
      <c r="X638" t="n" s="53763">
        <v>1.528178695411879</v>
      </c>
      <c r="Y638" t="n" s="56056">
        <v>0.9365318271037083</v>
      </c>
      <c r="Z638" t="n" s="58521">
        <v>0.6996755798668771</v>
      </c>
      <c r="AA638" t="n" s="61048">
        <v>0.0</v>
      </c>
      <c r="AB638" t="n" s="63578">
        <v>0.0</v>
      </c>
      <c r="AC638" t="n" s="66108">
        <v>0.4125018831340117</v>
      </c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</row>
    <row r="639" spans="1:23" x14ac:dyDescent="0.25">
      <c r="A639" s="116" t="str">
        <f>IF(ISBLANK(TBL_DATA[[#This Row],[Row.names]]), "",   DATE(YEAR(TBL_DATA[[#This Row],[Row.names]]), MONTH(TBL_DATA[[#This Row],[Row.names]]), DAY(TBL_DATA[[#This Row],[Row.names]])))</f>
        <v/>
      </c>
      <c r="B639" s="839" t="s">
        <v>784</v>
      </c>
      <c r="C639" s="3370" t="s">
        <v>3315</v>
      </c>
      <c r="D639" s="5901" t="n">
        <v>-0.016393442622950727</v>
      </c>
      <c r="E639" s="8431" t="n">
        <v>-0.398398959149986</v>
      </c>
      <c r="F639" s="10727" t="n">
        <v>-0.3105700284366999</v>
      </c>
      <c r="G639" s="13021" t="n">
        <v>0.5373849652742273</v>
      </c>
      <c r="H639" s="15315" t="n">
        <v>0.8752088301089183</v>
      </c>
      <c r="I639" s="17609" t="n">
        <v>0.007680639425184846</v>
      </c>
      <c r="J639" s="20074" t="n">
        <v>0.13491102198715677</v>
      </c>
      <c r="K639" s="22538" t="n">
        <v>1.430183146696345</v>
      </c>
      <c r="L639" s="25002" t="n">
        <v>0.4930425666996828</v>
      </c>
      <c r="M639" s="27466" t="n">
        <v>0.015480721468127966</v>
      </c>
      <c r="N639" s="29931" t="n">
        <v>0.3451482848163891</v>
      </c>
      <c r="O639" s="32399" t="n">
        <v>0.28239774158470277</v>
      </c>
      <c r="P639" s="34929" t="n">
        <v>-0.398398959149986</v>
      </c>
      <c r="Q639" s="37397" t="n">
        <v>-0.061589490381032674</v>
      </c>
      <c r="R639" s="39865" t="n">
        <v>-0.054280465181060264</v>
      </c>
      <c r="S639" s="42098" t="n">
        <v>-0.029976547823577726</v>
      </c>
      <c r="T639" s="44329" t="n">
        <v>0.10701996848922751</v>
      </c>
      <c r="U639" s="46560" t="n">
        <v>-0.28010237946010164</v>
      </c>
      <c r="V639" s="48962" t="n">
        <v>0.3021562638320128</v>
      </c>
      <c r="W639" s="51363" t="n">
        <v>0.19253127641067483</v>
      </c>
      <c r="X639" t="n" s="53764">
        <v>1.5693879429101412</v>
      </c>
      <c r="Y639" t="n" s="56057">
        <v>0.9355259644226441</v>
      </c>
      <c r="Z639" t="n" s="58522">
        <v>0.7021698987422367</v>
      </c>
      <c r="AA639" t="n" s="61049">
        <v>0.0</v>
      </c>
      <c r="AB639" t="n" s="63579">
        <v>0.0</v>
      </c>
      <c r="AC639" t="n" s="66109">
        <v>0.42782140438502386</v>
      </c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</row>
    <row r="640" spans="1:23" x14ac:dyDescent="0.25">
      <c r="A640" s="116" t="str">
        <f>IF(ISBLANK(TBL_DATA[[#This Row],[Row.names]]), "",   DATE(YEAR(TBL_DATA[[#This Row],[Row.names]]), MONTH(TBL_DATA[[#This Row],[Row.names]]), DAY(TBL_DATA[[#This Row],[Row.names]])))</f>
        <v/>
      </c>
      <c r="B640" s="840" t="s">
        <v>785</v>
      </c>
      <c r="C640" s="3371" t="s">
        <v>3316</v>
      </c>
      <c r="D640" s="5902" t="n">
        <v>0.018333333333333313</v>
      </c>
      <c r="E640" s="8432" t="n">
        <v>-0.38736960673440246</v>
      </c>
      <c r="F640" s="10728" t="n">
        <v>-0.32726493492364184</v>
      </c>
      <c r="G640" s="13022" t="n">
        <v>0.5375860062389852</v>
      </c>
      <c r="H640" s="15316" t="n">
        <v>0.8791761097804641</v>
      </c>
      <c r="I640" s="17610" t="n">
        <v>0.007586056497953997</v>
      </c>
      <c r="J640" s="20075" t="n">
        <v>0.1418424044369102</v>
      </c>
      <c r="K640" s="22539" t="n">
        <v>1.4395870739687953</v>
      </c>
      <c r="L640" s="25003" t="n">
        <v>0.4972407035791256</v>
      </c>
      <c r="M640" s="27467" t="n">
        <v>0.015474610279527084</v>
      </c>
      <c r="N640" s="29932" t="n">
        <v>0.3464494975578983</v>
      </c>
      <c r="O640" s="32400" t="n">
        <v>0.28239774158470277</v>
      </c>
      <c r="P640" s="34930" t="n">
        <v>-0.38736960673440246</v>
      </c>
      <c r="Q640" s="37398" t="n">
        <v>-0.06171638736015746</v>
      </c>
      <c r="R640" s="39866" t="n">
        <v>-0.05437980705666404</v>
      </c>
      <c r="S640" s="42099" t="n">
        <v>-0.02866793865882722</v>
      </c>
      <c r="T640" s="44330" t="n">
        <v>0.10704093415792848</v>
      </c>
      <c r="U640" s="46561" t="n">
        <v>-0.267822201705849</v>
      </c>
      <c r="V640" s="48963" t="n">
        <v>0.3340292172906103</v>
      </c>
      <c r="W640" s="51364" t="n">
        <v>0.19364998556290466</v>
      </c>
      <c r="X640" t="n" s="53765">
        <v>1.7249121724416823</v>
      </c>
      <c r="Y640" t="n" s="56058">
        <v>0.9376439141702271</v>
      </c>
      <c r="Z640" t="n" s="58523">
        <v>0.7051529646673306</v>
      </c>
      <c r="AA640" t="n" s="61050">
        <v>0.0</v>
      </c>
      <c r="AB640" t="n" s="63580">
        <v>0.0</v>
      </c>
      <c r="AC640" t="n" s="66110">
        <v>0.41683101339021444</v>
      </c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</row>
    <row r="641" spans="1:23" x14ac:dyDescent="0.25">
      <c r="A641" s="116" t="str">
        <f>IF(ISBLANK(TBL_DATA[[#This Row],[Row.names]]), "",   DATE(YEAR(TBL_DATA[[#This Row],[Row.names]]), MONTH(TBL_DATA[[#This Row],[Row.names]]), DAY(TBL_DATA[[#This Row],[Row.names]])))</f>
        <v/>
      </c>
      <c r="B641" s="841" t="s">
        <v>786</v>
      </c>
      <c r="C641" s="3372" t="s">
        <v>3317</v>
      </c>
      <c r="D641" s="5903" t="n">
        <v>0.003273322422258529</v>
      </c>
      <c r="E641" s="8433" t="n">
        <v>-0.38536426993156914</v>
      </c>
      <c r="F641" s="10729" t="n">
        <v>-0.28017452253264286</v>
      </c>
      <c r="G641" s="13023" t="n">
        <v>0.536081416555297</v>
      </c>
      <c r="H641" s="15317" t="n">
        <v>0.8757234835880116</v>
      </c>
      <c r="I641" s="17611" t="n">
        <v>0.007687602711827846</v>
      </c>
      <c r="J641" s="20076" t="n">
        <v>0.18765649488612546</v>
      </c>
      <c r="K641" s="22540" t="n">
        <v>1.4396466604452434</v>
      </c>
      <c r="L641" s="25004" t="n">
        <v>0.500027171492192</v>
      </c>
      <c r="M641" s="27468" t="n">
        <v>0.01541947535560504</v>
      </c>
      <c r="N641" s="29933" t="n">
        <v>0.3461757694268786</v>
      </c>
      <c r="O641" s="32401" t="n">
        <v>0.28105220204848286</v>
      </c>
      <c r="P641" s="34931" t="n">
        <v>-0.38536426993156914</v>
      </c>
      <c r="Q641" s="37399" t="n">
        <v>-0.06140031197196395</v>
      </c>
      <c r="R641" s="39867" t="n">
        <v>-0.05406952826632594</v>
      </c>
      <c r="S641" s="42100" t="n">
        <v>-0.017648731340712986</v>
      </c>
      <c r="T641" s="44331" t="n">
        <v>0.10784852325458913</v>
      </c>
      <c r="U641" s="46562" t="n">
        <v>-0.16364369959012864</v>
      </c>
      <c r="V641" s="48964" t="n">
        <v>0.3338585503027962</v>
      </c>
      <c r="W641" s="51365" t="n">
        <v>0.19365067609048334</v>
      </c>
      <c r="X641" t="n" s="53766">
        <v>1.7240247080098017</v>
      </c>
      <c r="Y641" t="n" s="56059">
        <v>0.9358009850326144</v>
      </c>
      <c r="Z641" t="n" s="58524">
        <v>0.7071259940719137</v>
      </c>
      <c r="AA641" t="n" s="61051">
        <v>0.0</v>
      </c>
      <c r="AB641" t="n" s="63581">
        <v>0.0</v>
      </c>
      <c r="AC641" t="n" s="66111">
        <v>0.4082768265702155</v>
      </c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</row>
    <row r="642" spans="1:23" x14ac:dyDescent="0.25">
      <c r="A642" s="116" t="str">
        <f>IF(ISBLANK(TBL_DATA[[#This Row],[Row.names]]), "",   DATE(YEAR(TBL_DATA[[#This Row],[Row.names]]), MONTH(TBL_DATA[[#This Row],[Row.names]]), DAY(TBL_DATA[[#This Row],[Row.names]])))</f>
        <v/>
      </c>
      <c r="B642" s="842" t="s">
        <v>787</v>
      </c>
      <c r="C642" s="3373" t="s">
        <v>3318</v>
      </c>
      <c r="D642" s="5904" t="n">
        <v>-0.00815660685154973</v>
      </c>
      <c r="E642" s="8434" t="n">
        <v>-0.3903776119386525</v>
      </c>
      <c r="F642" s="10730" t="n">
        <v>-0.26704367391749617</v>
      </c>
      <c r="G642" s="13024" t="n">
        <v>0.5351333092391014</v>
      </c>
      <c r="H642" s="15318" t="n">
        <v>0.8749804019210904</v>
      </c>
      <c r="I642" s="17612" t="n">
        <v>0.007712842957424271</v>
      </c>
      <c r="J642" s="20077" t="n">
        <v>0.2141828645503483</v>
      </c>
      <c r="K642" s="22541" t="n">
        <v>1.4411164810089818</v>
      </c>
      <c r="L642" s="25005" t="n">
        <v>0.500836618001757</v>
      </c>
      <c r="M642" s="27469" t="n">
        <v>0.015411567004279838</v>
      </c>
      <c r="N642" s="29934" t="n">
        <v>0.3462786453751389</v>
      </c>
      <c r="O642" s="32402" t="n">
        <v>0.28147947349439206</v>
      </c>
      <c r="P642" s="34932" t="n">
        <v>-0.3903776119386525</v>
      </c>
      <c r="Q642" s="37400" t="n">
        <v>-0.06150662957323758</v>
      </c>
      <c r="R642" s="39868" t="n">
        <v>-0.05417366731730283</v>
      </c>
      <c r="S642" s="42101" t="n">
        <v>-0.00602874906440376</v>
      </c>
      <c r="T642" s="44332" t="n">
        <v>0.1079419167364565</v>
      </c>
      <c r="U642" s="46563" t="n">
        <v>-0.055851788134568106</v>
      </c>
      <c r="V642" s="48965" t="n">
        <v>0.3441086194562528</v>
      </c>
      <c r="W642" s="51366" t="n">
        <v>0.19361034263001228</v>
      </c>
      <c r="X642" t="n" s="53767">
        <v>1.7773256055532192</v>
      </c>
      <c r="Y642" t="n" s="56060">
        <v>0.9354038710210101</v>
      </c>
      <c r="Z642" t="n" s="58525">
        <v>0.7076981121931561</v>
      </c>
      <c r="AA642" t="n" s="61052">
        <v>0.0</v>
      </c>
      <c r="AB642" t="n" s="63582">
        <v>0.0</v>
      </c>
      <c r="AC642" t="n" s="66112">
        <v>0.3918962123855301</v>
      </c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</row>
    <row r="643" spans="1:23" x14ac:dyDescent="0.25">
      <c r="A643" s="116" t="str">
        <f>IF(ISBLANK(TBL_DATA[[#This Row],[Row.names]]), "",   DATE(YEAR(TBL_DATA[[#This Row],[Row.names]]), MONTH(TBL_DATA[[#This Row],[Row.names]]), DAY(TBL_DATA[[#This Row],[Row.names]])))</f>
        <v/>
      </c>
      <c r="B643" s="843" t="s">
        <v>788</v>
      </c>
      <c r="C643" s="3374" t="s">
        <v>3319</v>
      </c>
      <c r="D643" s="5905" t="n">
        <v>-0.023026315789473673</v>
      </c>
      <c r="E643" s="8435" t="n">
        <v>-0.4044149695584862</v>
      </c>
      <c r="F643" s="10731" t="n">
        <v>-0.30165079603472555</v>
      </c>
      <c r="G643" s="13025" t="n">
        <v>0.5303092476430806</v>
      </c>
      <c r="H643" s="15319" t="n">
        <v>0.8822401752799706</v>
      </c>
      <c r="I643" s="17613" t="n">
        <v>0.0074694867762256775</v>
      </c>
      <c r="J643" s="20078" t="n">
        <v>0.07895242273041725</v>
      </c>
      <c r="K643" s="22542" t="n">
        <v>1.4434461732480772</v>
      </c>
      <c r="L643" s="25006" t="n">
        <v>0.5061873813893752</v>
      </c>
      <c r="M643" s="27470" t="n">
        <v>0.015295838136965865</v>
      </c>
      <c r="N643" s="29935" t="n">
        <v>0.34553532880246707</v>
      </c>
      <c r="O643" s="32403" t="n">
        <v>0.28522191163027155</v>
      </c>
      <c r="P643" s="34933" t="n">
        <v>-0.4044149695584862</v>
      </c>
      <c r="Q643" s="37401" t="n">
        <v>-0.06203104910329078</v>
      </c>
      <c r="R643" s="39869" t="n">
        <v>-0.05471382767470536</v>
      </c>
      <c r="S643" s="42102" t="n">
        <v>-0.007992284995142818</v>
      </c>
      <c r="T643" s="44333" t="n">
        <v>0.10796384800019383</v>
      </c>
      <c r="U643" s="46564" t="n">
        <v>-0.07402741883679867</v>
      </c>
      <c r="V643" s="48966" t="n">
        <v>0.3044885394282386</v>
      </c>
      <c r="W643" s="51367" t="n">
        <v>0.1942328797544828</v>
      </c>
      <c r="X643" t="n" s="53768">
        <v>1.5676467332056387</v>
      </c>
      <c r="Y643" t="n" s="56061">
        <v>0.9392764104777519</v>
      </c>
      <c r="Z643" t="n" s="58526">
        <v>0.7114684683029706</v>
      </c>
      <c r="AA643" t="n" s="61053">
        <v>0.0</v>
      </c>
      <c r="AB643" t="n" s="63583">
        <v>0.0</v>
      </c>
      <c r="AC643" t="n" s="66113">
        <v>0.3776351004141065</v>
      </c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</row>
    <row r="644" spans="1:23" x14ac:dyDescent="0.25">
      <c r="A644" s="116" t="str">
        <f>IF(ISBLANK(TBL_DATA[[#This Row],[Row.names]]), "",   DATE(YEAR(TBL_DATA[[#This Row],[Row.names]]), MONTH(TBL_DATA[[#This Row],[Row.names]]), DAY(TBL_DATA[[#This Row],[Row.names]])))</f>
        <v/>
      </c>
      <c r="B644" s="844" t="s">
        <v>789</v>
      </c>
      <c r="C644" s="3375" t="s">
        <v>3320</v>
      </c>
      <c r="D644" s="5906" t="n">
        <v>0.050505050505050386</v>
      </c>
      <c r="E644" s="8436" t="n">
        <v>-0.3743349175159856</v>
      </c>
      <c r="F644" s="10732" t="n">
        <v>-0.24132273935893556</v>
      </c>
      <c r="G644" s="13026" t="n">
        <v>0.5419948841098668</v>
      </c>
      <c r="H644" s="15320" t="n">
        <v>0.8866435618664871</v>
      </c>
      <c r="I644" s="17614" t="n">
        <v>0.007690118631814739</v>
      </c>
      <c r="J644" s="20079" t="n">
        <v>0.33558006369292803</v>
      </c>
      <c r="K644" s="22543" t="n">
        <v>1.499673059828899</v>
      </c>
      <c r="L644" s="25007" t="n">
        <v>0.5023893822882913</v>
      </c>
      <c r="M644" s="27471" t="n">
        <v>0.01611219699752714</v>
      </c>
      <c r="N644" s="29936" t="n">
        <v>0.36258531792141785</v>
      </c>
      <c r="O644" s="32404" t="n">
        <v>0.28521095503859323</v>
      </c>
      <c r="P644" s="34934" t="n">
        <v>-0.3743349175159856</v>
      </c>
      <c r="Q644" s="37402" t="n">
        <v>-0.06404929964612228</v>
      </c>
      <c r="R644" s="39870" t="n">
        <v>-0.05637101949115218</v>
      </c>
      <c r="S644" s="42103" t="n">
        <v>0.04259956148103461</v>
      </c>
      <c r="T644" s="44334" t="n">
        <v>0.10874696735987835</v>
      </c>
      <c r="U644" s="46565" t="n">
        <v>0.3917310295197391</v>
      </c>
      <c r="V644" s="48967" t="n">
        <v>0.4866107054687825</v>
      </c>
      <c r="W644" s="51368" t="n">
        <v>0.2008956569747879</v>
      </c>
      <c r="X644" t="n" s="53769">
        <v>2.422206197965999</v>
      </c>
      <c r="Y644" t="n" s="56062">
        <v>0.9416175241925391</v>
      </c>
      <c r="Z644" t="n" s="58527">
        <v>0.7087943159254958</v>
      </c>
      <c r="AA644" t="n" s="61054">
        <v>0.0</v>
      </c>
      <c r="AB644" t="n" s="63584">
        <v>0.0</v>
      </c>
      <c r="AC644" t="n" s="66114">
        <v>0.37657201078787483</v>
      </c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</row>
    <row r="645" spans="1:23" x14ac:dyDescent="0.25">
      <c r="A645" s="116" t="str">
        <f>IF(ISBLANK(TBL_DATA[[#This Row],[Row.names]]), "",   DATE(YEAR(TBL_DATA[[#This Row],[Row.names]]), MONTH(TBL_DATA[[#This Row],[Row.names]]), DAY(TBL_DATA[[#This Row],[Row.names]])))</f>
        <v/>
      </c>
      <c r="B645" s="845" t="s">
        <v>790</v>
      </c>
      <c r="C645" s="3376" t="s">
        <v>3321</v>
      </c>
      <c r="D645" s="5907" t="n">
        <v>-0.028846153846153966</v>
      </c>
      <c r="E645" s="8437" t="n">
        <v>-0.39238294874148605</v>
      </c>
      <c r="F645" s="10733" t="n">
        <v>-0.23836653837204347</v>
      </c>
      <c r="G645" s="13027" t="n">
        <v>0.5433470326997596</v>
      </c>
      <c r="H645" s="15321" t="n">
        <v>0.8885613157009913</v>
      </c>
      <c r="I645" s="17615" t="n">
        <v>0.007683768272864474</v>
      </c>
      <c r="J645" s="20080" t="n">
        <v>0.25485103301452283</v>
      </c>
      <c r="K645" s="22544" t="n">
        <v>1.4983177889151371</v>
      </c>
      <c r="L645" s="25008" t="n">
        <v>0.49374444081493646</v>
      </c>
      <c r="M645" s="27472" t="n">
        <v>0.01637725735183866</v>
      </c>
      <c r="N645" s="29937" t="n">
        <v>0.3653899023606877</v>
      </c>
      <c r="O645" s="32405" t="n">
        <v>0.28943295772095157</v>
      </c>
      <c r="P645" s="34935" t="n">
        <v>-0.39238294874148605</v>
      </c>
      <c r="Q645" s="37403" t="n">
        <v>-0.0647358991631344</v>
      </c>
      <c r="R645" s="39871" t="n">
        <v>-0.05699822778635081</v>
      </c>
      <c r="S645" s="42104" t="n">
        <v>0.027576465698019526</v>
      </c>
      <c r="T645" s="44335" t="n">
        <v>0.1090608312582472</v>
      </c>
      <c r="U645" s="46566" t="n">
        <v>0.2528539841468904</v>
      </c>
      <c r="V645" s="48968" t="n">
        <v>0.40203571247812886</v>
      </c>
      <c r="W645" s="51369" t="n">
        <v>0.2041401998937955</v>
      </c>
      <c r="X645" t="n" s="53770">
        <v>1.9694098109401728</v>
      </c>
      <c r="Y645" t="n" s="56063">
        <v>0.9426353036572475</v>
      </c>
      <c r="Z645" t="n" s="58528">
        <v>0.7026695103780556</v>
      </c>
      <c r="AA645" t="n" s="61055">
        <v>0.0</v>
      </c>
      <c r="AB645" t="n" s="63585">
        <v>0.0</v>
      </c>
      <c r="AC645" t="n" s="66115">
        <v>0.42669199207053016</v>
      </c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</row>
    <row r="646" spans="1:23" x14ac:dyDescent="0.25">
      <c r="A646" s="116" t="str">
        <f>IF(ISBLANK(TBL_DATA[[#This Row],[Row.names]]), "",   DATE(YEAR(TBL_DATA[[#This Row],[Row.names]]), MONTH(TBL_DATA[[#This Row],[Row.names]]), DAY(TBL_DATA[[#This Row],[Row.names]])))</f>
        <v/>
      </c>
      <c r="B646" s="846" t="s">
        <v>791</v>
      </c>
      <c r="C646" s="3377" t="s">
        <v>3322</v>
      </c>
      <c r="D646" s="5908" t="n">
        <v>-0.0033003300330032292</v>
      </c>
      <c r="E646" s="8438" t="n">
        <v>-0.3943882855443194</v>
      </c>
      <c r="F646" s="10734" t="n">
        <v>-0.21134547236018963</v>
      </c>
      <c r="G646" s="13028" t="n">
        <v>0.5410182061372834</v>
      </c>
      <c r="H646" s="15322" t="n">
        <v>0.8845544374431924</v>
      </c>
      <c r="I646" s="17616" t="n">
        <v>0.007820725551180362</v>
      </c>
      <c r="J646" s="20081" t="n">
        <v>0.3004446817363706</v>
      </c>
      <c r="K646" s="22545" t="n">
        <v>1.4938631649737677</v>
      </c>
      <c r="L646" s="25009" t="n">
        <v>0.4921446723036228</v>
      </c>
      <c r="M646" s="27473" t="n">
        <v>0.016403194324422804</v>
      </c>
      <c r="N646" s="29938" t="n">
        <v>0.3653917133833634</v>
      </c>
      <c r="O646" s="32406" t="n">
        <v>0.28940781270964094</v>
      </c>
      <c r="P646" s="34936" t="n">
        <v>-0.3943882855443194</v>
      </c>
      <c r="Q646" s="37404" t="n">
        <v>-0.06472807993976903</v>
      </c>
      <c r="R646" s="39872" t="n">
        <v>-0.056990370211902855</v>
      </c>
      <c r="S646" s="42105" t="n">
        <v>0.02988878336964973</v>
      </c>
      <c r="T646" s="44336" t="n">
        <v>0.10939789052170336</v>
      </c>
      <c r="U646" s="46567" t="n">
        <v>0.27321169747528284</v>
      </c>
      <c r="V646" s="48969" t="n">
        <v>0.4070881178983925</v>
      </c>
      <c r="W646" s="51370" t="n">
        <v>0.2043279746120399</v>
      </c>
      <c r="X646" t="n" s="53771">
        <v>1.9923268885297565</v>
      </c>
      <c r="Y646" t="n" s="56064">
        <v>0.940507542470124</v>
      </c>
      <c r="Z646" t="n" s="58529">
        <v>0.7015302362005666</v>
      </c>
      <c r="AA646" t="n" s="61056">
        <v>0.0</v>
      </c>
      <c r="AB646" t="n" s="63586">
        <v>0.0</v>
      </c>
      <c r="AC646" t="n" s="66116">
        <v>0.42915372614632263</v>
      </c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</row>
    <row r="647" spans="1:23" x14ac:dyDescent="0.25">
      <c r="A647" s="116" t="str">
        <f>IF(ISBLANK(TBL_DATA[[#This Row],[Row.names]]), "",   DATE(YEAR(TBL_DATA[[#This Row],[Row.names]]), MONTH(TBL_DATA[[#This Row],[Row.names]]), DAY(TBL_DATA[[#This Row],[Row.names]])))</f>
        <v/>
      </c>
      <c r="B647" s="847" t="s">
        <v>792</v>
      </c>
      <c r="C647" s="3378" t="s">
        <v>3323</v>
      </c>
      <c r="D647" s="5909" t="n">
        <v>0.008278145695364225</v>
      </c>
      <c r="E647" s="8439" t="n">
        <v>-0.389374943537236</v>
      </c>
      <c r="F647" s="10735" t="n">
        <v>-0.1861419879059386</v>
      </c>
      <c r="G647" s="13029" t="n">
        <v>0.5420403484841858</v>
      </c>
      <c r="H647" s="15323" t="n">
        <v>0.8850571003665489</v>
      </c>
      <c r="I647" s="17617" t="n">
        <v>0.007820222249604032</v>
      </c>
      <c r="J647" s="20082" t="n">
        <v>0.4221546037528774</v>
      </c>
      <c r="K647" s="22546" t="n">
        <v>1.4997008513900234</v>
      </c>
      <c r="L647" s="25010" t="n">
        <v>0.49071622699060347</v>
      </c>
      <c r="M647" s="27474" t="n">
        <v>0.01646106541650139</v>
      </c>
      <c r="N647" s="29939" t="n">
        <v>0.36616623270279763</v>
      </c>
      <c r="O647" s="32407" t="n">
        <v>0.28939656935122043</v>
      </c>
      <c r="P647" s="34937" t="n">
        <v>-0.389374943537236</v>
      </c>
      <c r="Q647" s="37405" t="n">
        <v>-0.06470543459802228</v>
      </c>
      <c r="R647" s="39873" t="n">
        <v>-0.05695132327851376</v>
      </c>
      <c r="S647" s="42106" t="n">
        <v>0.03130060983695415</v>
      </c>
      <c r="T647" s="44337" t="n">
        <v>0.10941772787402108</v>
      </c>
      <c r="U647" s="46568" t="n">
        <v>0.28606525144620387</v>
      </c>
      <c r="V647" s="48970" t="n">
        <v>0.46807977975709436</v>
      </c>
      <c r="W647" s="51371" t="n">
        <v>0.20483028268371611</v>
      </c>
      <c r="X647" t="n" s="53772">
        <v>2.2852078980912642</v>
      </c>
      <c r="Y647" t="n" s="56065">
        <v>0.9407747341242477</v>
      </c>
      <c r="Z647" t="n" s="58530">
        <v>0.700511403897612</v>
      </c>
      <c r="AA647" t="n" s="61057">
        <v>0.0</v>
      </c>
      <c r="AB647" t="n" s="63587">
        <v>0.0</v>
      </c>
      <c r="AC647" t="n" s="66117">
        <v>0.41188230056999325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</row>
    <row r="648" spans="1:23" x14ac:dyDescent="0.25">
      <c r="A648" s="116" t="str">
        <f>IF(ISBLANK(TBL_DATA[[#This Row],[Row.names]]), "",   DATE(YEAR(TBL_DATA[[#This Row],[Row.names]]), MONTH(TBL_DATA[[#This Row],[Row.names]]), DAY(TBL_DATA[[#This Row],[Row.names]])))</f>
        <v/>
      </c>
      <c r="B648" s="848" t="s">
        <v>793</v>
      </c>
      <c r="C648" s="3379" t="s">
        <v>3324</v>
      </c>
      <c r="D648" s="5910" t="n">
        <v>-0.02791461412151064</v>
      </c>
      <c r="E648" s="8440" t="n">
        <v>-0.40642030636131965</v>
      </c>
      <c r="F648" s="10736" t="n">
        <v>-0.1686784093867334</v>
      </c>
      <c r="G648" s="13030" t="n">
        <v>0.538886166875967</v>
      </c>
      <c r="H648" s="15324" t="n">
        <v>0.8859621174886303</v>
      </c>
      <c r="I648" s="17618" t="n">
        <v>0.007855125278401504</v>
      </c>
      <c r="J648" s="20083" t="n">
        <v>0.39019107543335885</v>
      </c>
      <c r="K648" s="22547" t="n">
        <v>1.5172981165585278</v>
      </c>
      <c r="L648" s="25011" t="n">
        <v>0.49301365623525356</v>
      </c>
      <c r="M648" s="27475" t="n">
        <v>0.016562529856770696</v>
      </c>
      <c r="N648" s="29940" t="n">
        <v>0.3692570654176455</v>
      </c>
      <c r="O648" s="32408" t="n">
        <v>0.29473255177951946</v>
      </c>
      <c r="P648" s="34938" t="n">
        <v>-0.40642030636131965</v>
      </c>
      <c r="Q648" s="37406" t="n">
        <v>-0.06566331705355602</v>
      </c>
      <c r="R648" s="39874" t="n">
        <v>-0.057843752781807756</v>
      </c>
      <c r="S648" s="42107" t="n">
        <v>0.03249713495265194</v>
      </c>
      <c r="T648" s="44338" t="n">
        <v>0.10957689430828933</v>
      </c>
      <c r="U648" s="46569" t="n">
        <v>0.29656922800917146</v>
      </c>
      <c r="V648" s="48971" t="n">
        <v>0.4169576666064079</v>
      </c>
      <c r="W648" s="51372" t="n">
        <v>0.20592954988354897</v>
      </c>
      <c r="X648" t="n" s="53773">
        <v>2.024758791743065</v>
      </c>
      <c r="Y648" t="n" s="56066">
        <v>0.941255606882971</v>
      </c>
      <c r="Z648" t="n" s="58531">
        <v>0.7021493119239337</v>
      </c>
      <c r="AA648" t="n" s="61058">
        <v>0.0</v>
      </c>
      <c r="AB648" t="n" s="63588">
        <v>0.0</v>
      </c>
      <c r="AC648" t="n" s="66118">
        <v>0.39684574810880635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</row>
    <row r="649" spans="1:23" x14ac:dyDescent="0.25">
      <c r="A649" s="116" t="str">
        <f>IF(ISBLANK(TBL_DATA[[#This Row],[Row.names]]), "",   DATE(YEAR(TBL_DATA[[#This Row],[Row.names]]), MONTH(TBL_DATA[[#This Row],[Row.names]]), DAY(TBL_DATA[[#This Row],[Row.names]])))</f>
        <v/>
      </c>
      <c r="B649" s="849" t="s">
        <v>794</v>
      </c>
      <c r="C649" s="3380" t="s">
        <v>3325</v>
      </c>
      <c r="D649" s="5911" t="n">
        <v>-0.02195945945945943</v>
      </c>
      <c r="E649" s="8441" t="n">
        <v>-0.41945499557973664</v>
      </c>
      <c r="F649" s="10737" t="n">
        <v>-0.12554420635919783</v>
      </c>
      <c r="G649" s="13031" t="n">
        <v>0.5307731125493532</v>
      </c>
      <c r="H649" s="15325" t="n">
        <v>0.8805998572482336</v>
      </c>
      <c r="I649" s="17619" t="n">
        <v>0.008066660898077586</v>
      </c>
      <c r="J649" s="20084" t="n">
        <v>0.3314341690455864</v>
      </c>
      <c r="K649" s="22548" t="n">
        <v>1.523182897381411</v>
      </c>
      <c r="L649" s="25012" t="n">
        <v>0.49312299876549676</v>
      </c>
      <c r="M649" s="27476" t="n">
        <v>0.01662044589078921</v>
      </c>
      <c r="N649" s="29941" t="n">
        <v>0.3705882523546808</v>
      </c>
      <c r="O649" s="32409" t="n">
        <v>0.2979868260804052</v>
      </c>
      <c r="P649" s="34939" t="n">
        <v>-0.41945499557973664</v>
      </c>
      <c r="Q649" s="37407" t="n">
        <v>-0.06629441176583922</v>
      </c>
      <c r="R649" s="39875" t="n">
        <v>-0.05844665764266567</v>
      </c>
      <c r="S649" s="42108" t="n">
        <v>0.047715411867315094</v>
      </c>
      <c r="T649" s="44339" t="n">
        <v>0.11134793296558475</v>
      </c>
      <c r="U649" s="46570" t="n">
        <v>0.4285253492946555</v>
      </c>
      <c r="V649" s="48972" t="n">
        <v>0.40766900018623087</v>
      </c>
      <c r="W649" s="51373" t="n">
        <v>0.20640783554114586</v>
      </c>
      <c r="X649" t="n" s="53774">
        <v>1.9750655255767415</v>
      </c>
      <c r="Y649" t="n" s="56067">
        <v>0.9384028224852233</v>
      </c>
      <c r="Z649" t="n" s="58532">
        <v>0.7022271703412627</v>
      </c>
      <c r="AA649" t="n" s="61059">
        <v>0.0</v>
      </c>
      <c r="AB649" t="n" s="63589">
        <v>0.0</v>
      </c>
      <c r="AC649" t="n" s="66119">
        <v>0.40062095069848613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</row>
    <row r="650" spans="1:23" x14ac:dyDescent="0.25">
      <c r="A650" s="116" t="str">
        <f>IF(ISBLANK(TBL_DATA[[#This Row],[Row.names]]), "",   DATE(YEAR(TBL_DATA[[#This Row],[Row.names]]), MONTH(TBL_DATA[[#This Row],[Row.names]]), DAY(TBL_DATA[[#This Row],[Row.names]])))</f>
        <v/>
      </c>
      <c r="B650" s="850" t="s">
        <v>795</v>
      </c>
      <c r="C650" s="3381" t="s">
        <v>3326</v>
      </c>
      <c r="D650" s="5912" t="n">
        <v>0.015544041450777257</v>
      </c>
      <c r="E650" s="8442" t="n">
        <v>-0.4104309799669864</v>
      </c>
      <c r="F650" s="10738" t="n">
        <v>-0.2016712813274374</v>
      </c>
      <c r="G650" s="13032" t="n">
        <v>0.5197375660897812</v>
      </c>
      <c r="H650" s="15326" t="n">
        <v>0.8733522743314011</v>
      </c>
      <c r="I650" s="17620" t="n">
        <v>0.008352345339077019</v>
      </c>
      <c r="J650" s="20085" t="n">
        <v>0.3988193542849976</v>
      </c>
      <c r="K650" s="22549" t="n">
        <v>1.5299967956145721</v>
      </c>
      <c r="L650" s="25013" t="n">
        <v>0.4986322838482897</v>
      </c>
      <c r="M650" s="27477" t="n">
        <v>0.016618351007343227</v>
      </c>
      <c r="N650" s="29942" t="n">
        <v>0.37257183030526114</v>
      </c>
      <c r="O650" s="32410" t="n">
        <v>0.29729072008872787</v>
      </c>
      <c r="P650" s="34940" t="n">
        <v>-0.4104309799669864</v>
      </c>
      <c r="Q650" s="37408" t="n">
        <v>-0.06621649816851459</v>
      </c>
      <c r="R650" s="39876" t="n">
        <v>-0.058326738849705725</v>
      </c>
      <c r="S650" s="42109" t="n">
        <v>0.009406059412601753</v>
      </c>
      <c r="T650" s="44340" t="n">
        <v>0.11424827787488674</v>
      </c>
      <c r="U650" s="46571" t="n">
        <v>0.08232998857892918</v>
      </c>
      <c r="V650" s="48973" t="n">
        <v>0.4210048262665145</v>
      </c>
      <c r="W650" s="51374" t="n">
        <v>0.20651519702373575</v>
      </c>
      <c r="X650" t="n" s="53775">
        <v>2.038614263424529</v>
      </c>
      <c r="Y650" t="n" s="56068">
        <v>0.9345331852488712</v>
      </c>
      <c r="Z650" t="n" s="58533">
        <v>0.7061389975410575</v>
      </c>
      <c r="AA650" t="n" s="61060">
        <v>0.0</v>
      </c>
      <c r="AB650" t="n" s="63590">
        <v>0.0</v>
      </c>
      <c r="AC650" t="n" s="66120">
        <v>0.3966112899421157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</row>
    <row r="651" spans="1:23" x14ac:dyDescent="0.25">
      <c r="A651" s="116" t="str">
        <f>IF(ISBLANK(TBL_DATA[[#This Row],[Row.names]]), "",   DATE(YEAR(TBL_DATA[[#This Row],[Row.names]]), MONTH(TBL_DATA[[#This Row],[Row.names]]), DAY(TBL_DATA[[#This Row],[Row.names]])))</f>
        <v/>
      </c>
      <c r="B651" s="851" t="s">
        <v>796</v>
      </c>
      <c r="C651" s="3382" t="s">
        <v>3327</v>
      </c>
      <c r="D651" s="5913" t="n">
        <v>0.010204081632653184</v>
      </c>
      <c r="E651" s="8443" t="n">
        <v>-0.4044149695584862</v>
      </c>
      <c r="F651" s="10739" t="n">
        <v>-0.2884373716442402</v>
      </c>
      <c r="G651" s="13033" t="n">
        <v>0.5059125144674769</v>
      </c>
      <c r="H651" s="15327" t="n">
        <v>0.8601005648068879</v>
      </c>
      <c r="I651" s="17621" t="n">
        <v>0.008799005466406603</v>
      </c>
      <c r="J651" s="20086" t="n">
        <v>0.35769552575814956</v>
      </c>
      <c r="K651" s="22550" t="n">
        <v>1.5195180606581318</v>
      </c>
      <c r="L651" s="25014" t="n">
        <v>0.49990979894100634</v>
      </c>
      <c r="M651" s="27478" t="n">
        <v>0.01663603323790021</v>
      </c>
      <c r="N651" s="29943" t="n">
        <v>0.37344433635170043</v>
      </c>
      <c r="O651" s="32411" t="n">
        <v>0.29729072008872787</v>
      </c>
      <c r="P651" s="34941" t="n">
        <v>-0.4044149695584862</v>
      </c>
      <c r="Q651" s="37409" t="n">
        <v>-0.06624065344662965</v>
      </c>
      <c r="R651" s="39877" t="n">
        <v>-0.05833241752237007</v>
      </c>
      <c r="S651" s="42110" t="n">
        <v>-0.05982288173981165</v>
      </c>
      <c r="T651" s="44341" t="n">
        <v>0.11889294769789457</v>
      </c>
      <c r="U651" s="46572" t="n">
        <v>-0.5031659395965252</v>
      </c>
      <c r="V651" s="48974" t="n">
        <v>0.398141809898896</v>
      </c>
      <c r="W651" s="51375" t="n">
        <v>0.2067084980372402</v>
      </c>
      <c r="X651" t="n" s="53776">
        <v>1.9261027663563575</v>
      </c>
      <c r="Y651" t="n" s="56069">
        <v>0.9274160688746382</v>
      </c>
      <c r="Z651" t="n" s="58534">
        <v>0.7070429965292112</v>
      </c>
      <c r="AA651" t="n" s="61061">
        <v>0.0</v>
      </c>
      <c r="AB651" t="n" s="63591">
        <v>0.0</v>
      </c>
      <c r="AC651" t="n" s="66121">
        <v>0.3868374637544284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</row>
    <row r="652" spans="1:23" x14ac:dyDescent="0.25">
      <c r="A652" s="116" t="str">
        <f>IF(ISBLANK(TBL_DATA[[#This Row],[Row.names]]), "",   DATE(YEAR(TBL_DATA[[#This Row],[Row.names]]), MONTH(TBL_DATA[[#This Row],[Row.names]]), DAY(TBL_DATA[[#This Row],[Row.names]])))</f>
        <v/>
      </c>
      <c r="B652" s="852" t="s">
        <v>797</v>
      </c>
      <c r="C652" s="3383" t="s">
        <v>3328</v>
      </c>
      <c r="D652" s="5914" t="n">
        <v>0.010101010101009944</v>
      </c>
      <c r="E652" s="8444" t="n">
        <v>-0.39839895914998613</v>
      </c>
      <c r="F652" s="10740" t="n">
        <v>-0.2675288425825263</v>
      </c>
      <c r="G652" s="13034" t="n">
        <v>0.5066298548330809</v>
      </c>
      <c r="H652" s="15328" t="n">
        <v>0.8588305713042689</v>
      </c>
      <c r="I652" s="17622" t="n">
        <v>0.008856504510549952</v>
      </c>
      <c r="J652" s="20087" t="n">
        <v>0.40230918529833093</v>
      </c>
      <c r="K652" s="22551" t="n">
        <v>1.5253020091374965</v>
      </c>
      <c r="L652" s="25015" t="n">
        <v>0.5013915017515905</v>
      </c>
      <c r="M652" s="27479" t="n">
        <v>0.016644542320000608</v>
      </c>
      <c r="N652" s="29944" t="n">
        <v>0.3741900972752345</v>
      </c>
      <c r="O652" s="32412" t="n">
        <v>0.29729072008872787</v>
      </c>
      <c r="P652" s="34942" t="n">
        <v>-0.39839895914998613</v>
      </c>
      <c r="Q652" s="37410" t="n">
        <v>-0.0662655801521686</v>
      </c>
      <c r="R652" s="39878" t="n">
        <v>-0.05834155163781642</v>
      </c>
      <c r="S652" s="42111" t="n">
        <v>-0.05652929706457199</v>
      </c>
      <c r="T652" s="44342" t="n">
        <v>0.11906405929195635</v>
      </c>
      <c r="U652" s="46573" t="n">
        <v>-0.4747805290760061</v>
      </c>
      <c r="V652" s="48975" t="n">
        <v>0.3960492702393916</v>
      </c>
      <c r="W652" s="51376" t="n">
        <v>0.20665812450626184</v>
      </c>
      <c r="X652" t="n" s="53777">
        <v>1.9164466491971437</v>
      </c>
      <c r="Y652" t="n" s="56070">
        <v>0.926731121363834</v>
      </c>
      <c r="Z652" t="n" s="58535">
        <v>0.7080900378847244</v>
      </c>
      <c r="AA652" t="n" s="61062">
        <v>0.0</v>
      </c>
      <c r="AB652" t="n" s="63592">
        <v>0.0</v>
      </c>
      <c r="AC652" t="n" s="66122">
        <v>0.37390846543536166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</row>
    <row r="653" spans="1:23" x14ac:dyDescent="0.25">
      <c r="A653" s="116" t="str">
        <f>IF(ISBLANK(TBL_DATA[[#This Row],[Row.names]]), "",   DATE(YEAR(TBL_DATA[[#This Row],[Row.names]]), MONTH(TBL_DATA[[#This Row],[Row.names]]), DAY(TBL_DATA[[#This Row],[Row.names]])))</f>
        <v/>
      </c>
      <c r="B653" s="853" t="s">
        <v>798</v>
      </c>
      <c r="C653" s="3384" t="s">
        <v>3329</v>
      </c>
      <c r="D653" s="5915" t="n">
        <v>0.014999999999999902</v>
      </c>
      <c r="E653" s="8445" t="n">
        <v>-0.389374943537236</v>
      </c>
      <c r="F653" s="10741" t="n">
        <v>-0.27363589563633406</v>
      </c>
      <c r="G653" s="13035" t="n">
        <v>0.5059750340148087</v>
      </c>
      <c r="H653" s="15329" t="n">
        <v>0.8597546251880174</v>
      </c>
      <c r="I653" s="17623" t="n">
        <v>0.008859567400729452</v>
      </c>
      <c r="J653" s="20088" t="n">
        <v>0.3922850849201496</v>
      </c>
      <c r="K653" s="22552" t="n">
        <v>1.523555175798004</v>
      </c>
      <c r="L653" s="25016" t="n">
        <v>0.5050030688753228</v>
      </c>
      <c r="M653" s="27480" t="n">
        <v>0.016644451803459165</v>
      </c>
      <c r="N653" s="29945" t="n">
        <v>0.37555064579306024</v>
      </c>
      <c r="O653" s="32413" t="n">
        <v>0.29729072008872787</v>
      </c>
      <c r="P653" s="34943" t="n">
        <v>-0.389374943537236</v>
      </c>
      <c r="Q653" s="37411" t="n">
        <v>-0.0663554511948761</v>
      </c>
      <c r="R653" s="39879" t="n">
        <v>-0.05840261105421707</v>
      </c>
      <c r="S653" s="42112" t="n">
        <v>-0.07675940595927733</v>
      </c>
      <c r="T653" s="44343" t="n">
        <v>0.1187111119708025</v>
      </c>
      <c r="U653" s="46574" t="n">
        <v>-0.6466067471270645</v>
      </c>
      <c r="V653" s="48976" t="n">
        <v>0.38381561602132686</v>
      </c>
      <c r="W653" s="51377" t="n">
        <v>0.2066115165965697</v>
      </c>
      <c r="X653" t="n" s="53778">
        <v>1.8576680639287229</v>
      </c>
      <c r="Y653" t="n" s="56071">
        <v>0.9272295428792254</v>
      </c>
      <c r="Z653" t="n" s="58536">
        <v>0.7106356794274566</v>
      </c>
      <c r="AA653" t="n" s="61063">
        <v>0.0</v>
      </c>
      <c r="AB653" t="n" s="63593">
        <v>0.0</v>
      </c>
      <c r="AC653" t="n" s="66123">
        <v>0.361546886747136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</row>
    <row r="654" spans="1:23" x14ac:dyDescent="0.25">
      <c r="A654" s="116" t="str">
        <f>IF(ISBLANK(TBL_DATA[[#This Row],[Row.names]]), "",   DATE(YEAR(TBL_DATA[[#This Row],[Row.names]]), MONTH(TBL_DATA[[#This Row],[Row.names]]), DAY(TBL_DATA[[#This Row],[Row.names]])))</f>
        <v/>
      </c>
      <c r="B654" s="854" t="s">
        <v>799</v>
      </c>
      <c r="C654" s="3385" t="s">
        <v>3330</v>
      </c>
      <c r="D654" s="5916" t="n">
        <v>0.0049261083743843415</v>
      </c>
      <c r="E654" s="8446" t="n">
        <v>-0.38636693833298585</v>
      </c>
      <c r="F654" s="10742" t="n">
        <v>-0.27855295492627963</v>
      </c>
      <c r="G654" s="13036" t="n">
        <v>0.5063750115531327</v>
      </c>
      <c r="H654" s="15330" t="n">
        <v>0.8602810532945194</v>
      </c>
      <c r="I654" s="17624" t="n">
        <v>0.008852226084660835</v>
      </c>
      <c r="J654" s="20089" t="n">
        <v>0.49265611375678175</v>
      </c>
      <c r="K654" s="22553" t="n">
        <v>1.5271061655852205</v>
      </c>
      <c r="L654" s="25017" t="n">
        <v>0.5052205537924975</v>
      </c>
      <c r="M654" s="27481" t="n">
        <v>0.016658299684213628</v>
      </c>
      <c r="N654" s="29946" t="n">
        <v>0.3759456950785406</v>
      </c>
      <c r="O654" s="32414" t="n">
        <v>0.29711732257661805</v>
      </c>
      <c r="P654" s="34944" t="n">
        <v>-0.38636693833298585</v>
      </c>
      <c r="Q654" s="37412" t="n">
        <v>-0.06626248270918003</v>
      </c>
      <c r="R654" s="39880" t="n">
        <v>-0.05830127681585809</v>
      </c>
      <c r="S654" s="42113" t="n">
        <v>-0.06576437916587374</v>
      </c>
      <c r="T654" s="44344" t="n">
        <v>0.11842375437470427</v>
      </c>
      <c r="U654" s="46575" t="n">
        <v>-0.5553309765690154</v>
      </c>
      <c r="V654" s="48977" t="n">
        <v>0.4499493473935401</v>
      </c>
      <c r="W654" s="51378" t="n">
        <v>0.20612059709151184</v>
      </c>
      <c r="X654" t="n" s="53779">
        <v>2.18294218890592</v>
      </c>
      <c r="Y654" t="n" s="56072">
        <v>0.9275133709518797</v>
      </c>
      <c r="Z654" t="n" s="58537">
        <v>0.7107886843447196</v>
      </c>
      <c r="AA654" t="n" s="61064">
        <v>0.0</v>
      </c>
      <c r="AB654" t="n" s="63594">
        <v>0.0</v>
      </c>
      <c r="AC654" t="n" s="66124">
        <v>0.3533392982411514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</row>
    <row r="655" spans="1:23" x14ac:dyDescent="0.25">
      <c r="A655" s="116" t="str">
        <f>IF(ISBLANK(TBL_DATA[[#This Row],[Row.names]]), "",   DATE(YEAR(TBL_DATA[[#This Row],[Row.names]]), MONTH(TBL_DATA[[#This Row],[Row.names]]), DAY(TBL_DATA[[#This Row],[Row.names]])))</f>
        <v/>
      </c>
      <c r="B655" s="855" t="s">
        <v>800</v>
      </c>
      <c r="C655" s="3386" t="s">
        <v>3331</v>
      </c>
      <c r="D655" s="5917" t="n">
        <v>-0.04738562091503273</v>
      </c>
      <c r="E655" s="8447" t="n">
        <v>-0.4154443219740699</v>
      </c>
      <c r="F655" s="10743" t="n">
        <v>-0.28280996165796013</v>
      </c>
      <c r="G655" s="13037" t="n">
        <v>0.506971403768756</v>
      </c>
      <c r="H655" s="15331" t="n">
        <v>0.867444883821125</v>
      </c>
      <c r="I655" s="17625" t="n">
        <v>0.008852309990493376</v>
      </c>
      <c r="J655" s="20090" t="n">
        <v>0.384243303783681</v>
      </c>
      <c r="K655" s="22554" t="n">
        <v>1.5693376206172485</v>
      </c>
      <c r="L655" s="25018" t="n">
        <v>0.5182183376890571</v>
      </c>
      <c r="M655" s="27482" t="n">
        <v>0.016876543346062603</v>
      </c>
      <c r="N655" s="29947" t="n">
        <v>0.3859745208150672</v>
      </c>
      <c r="O655" s="32415" t="n">
        <v>0.3118240863573874</v>
      </c>
      <c r="P655" s="34945" t="n">
        <v>-0.4154443219740699</v>
      </c>
      <c r="Q655" s="37413" t="n">
        <v>-0.06864449313076003</v>
      </c>
      <c r="R655" s="39881" t="n">
        <v>-0.060470912025799996</v>
      </c>
      <c r="S655" s="42114" t="n">
        <v>-0.07559693769602616</v>
      </c>
      <c r="T655" s="44345" t="n">
        <v>0.11825824949858556</v>
      </c>
      <c r="U655" s="46576" t="n">
        <v>-0.6392529740340046</v>
      </c>
      <c r="V655" s="48978" t="n">
        <v>0.4142226874695083</v>
      </c>
      <c r="W655" s="51379" t="n">
        <v>0.2085874123047302</v>
      </c>
      <c r="X655" t="n" s="53780">
        <v>1.9858470024277435</v>
      </c>
      <c r="Y655" t="n" s="56073">
        <v>0.9313672121248013</v>
      </c>
      <c r="Z655" t="n" s="58538">
        <v>0.7198738345634303</v>
      </c>
      <c r="AA655" t="n" s="61065">
        <v>0.0</v>
      </c>
      <c r="AB655" t="n" s="63595">
        <v>0.0</v>
      </c>
      <c r="AC655" t="n" s="66125">
        <v>0.33965829211016757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</row>
    <row r="656" spans="1:23" x14ac:dyDescent="0.25">
      <c r="A656" s="116" t="str">
        <f>IF(ISBLANK(TBL_DATA[[#This Row],[Row.names]]), "",   DATE(YEAR(TBL_DATA[[#This Row],[Row.names]]), MONTH(TBL_DATA[[#This Row],[Row.names]]), DAY(TBL_DATA[[#This Row],[Row.names]])))</f>
        <v/>
      </c>
      <c r="B656" s="856" t="s">
        <v>801</v>
      </c>
      <c r="C656" s="3387" t="s">
        <v>3332</v>
      </c>
      <c r="D656" s="5918" t="n">
        <v>0.018867924528301883</v>
      </c>
      <c r="E656" s="8448" t="n">
        <v>-0.4044149695584863</v>
      </c>
      <c r="F656" s="10744" t="n">
        <v>-0.3073384213474052</v>
      </c>
      <c r="G656" s="13038" t="n">
        <v>0.5066775166583123</v>
      </c>
      <c r="H656" s="15332" t="n">
        <v>0.8709258291338005</v>
      </c>
      <c r="I656" s="17626" t="n">
        <v>0.00878537405909524</v>
      </c>
      <c r="J656" s="20091" t="n">
        <v>0.3819678910714066</v>
      </c>
      <c r="K656" s="22555" t="n">
        <v>1.587494349657551</v>
      </c>
      <c r="L656" s="25019" t="n">
        <v>0.5270165526499679</v>
      </c>
      <c r="M656" s="27483" t="n">
        <v>0.016817582103061612</v>
      </c>
      <c r="N656" s="29948" t="n">
        <v>0.38818688255355827</v>
      </c>
      <c r="O656" s="32416" t="n">
        <v>0.3118240863573874</v>
      </c>
      <c r="P656" s="34946" t="n">
        <v>-0.4044149695584863</v>
      </c>
      <c r="Q656" s="37414" t="n">
        <v>-0.06881497183092762</v>
      </c>
      <c r="R656" s="39882" t="n">
        <v>-0.06059454069538816</v>
      </c>
      <c r="S656" s="42115" t="n">
        <v>-0.07428026980129943</v>
      </c>
      <c r="T656" s="44346" t="n">
        <v>0.11822897433937622</v>
      </c>
      <c r="U656" s="46577" t="n">
        <v>-0.6282746696937245</v>
      </c>
      <c r="V656" s="48979" t="n">
        <v>0.4691656792790091</v>
      </c>
      <c r="W656" s="51380" t="n">
        <v>0.20910978732322455</v>
      </c>
      <c r="X656" t="n" s="53781">
        <v>2.2436332860585417</v>
      </c>
      <c r="Y656" t="n" s="56074">
        <v>0.9332340698526821</v>
      </c>
      <c r="Z656" t="n" s="58539">
        <v>0.7259590571443875</v>
      </c>
      <c r="AA656" t="n" s="61066">
        <v>0.0</v>
      </c>
      <c r="AB656" t="n" s="63596">
        <v>0.0</v>
      </c>
      <c r="AC656" t="n" s="66126">
        <v>0.388891040725726</v>
      </c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</row>
    <row r="657" spans="1:23" x14ac:dyDescent="0.25">
      <c r="A657" s="116" t="str">
        <f>IF(ISBLANK(TBL_DATA[[#This Row],[Row.names]]), "",   DATE(YEAR(TBL_DATA[[#This Row],[Row.names]]), MONTH(TBL_DATA[[#This Row],[Row.names]]), DAY(TBL_DATA[[#This Row],[Row.names]])))</f>
        <v/>
      </c>
      <c r="B657" s="857" t="s">
        <v>802</v>
      </c>
      <c r="C657" s="3388" t="s">
        <v>3333</v>
      </c>
      <c r="D657" s="5919" t="n">
        <v>0.01683501683501687</v>
      </c>
      <c r="E657" s="8449" t="n">
        <v>-0.3943882855443194</v>
      </c>
      <c r="F657" s="10745" t="n">
        <v>-0.2894193255444665</v>
      </c>
      <c r="G657" s="13039" t="n">
        <v>0.5076419214877123</v>
      </c>
      <c r="H657" s="15333" t="n">
        <v>0.87114945070984</v>
      </c>
      <c r="I657" s="17627" t="n">
        <v>0.008805659566314426</v>
      </c>
      <c r="J657" s="20092" t="n">
        <v>0.5317687563723081</v>
      </c>
      <c r="K657" s="22556" t="n">
        <v>1.587137235669835</v>
      </c>
      <c r="L657" s="25020" t="n">
        <v>0.5225000948430701</v>
      </c>
      <c r="M657" s="27484" t="n">
        <v>0.016951393246673274</v>
      </c>
      <c r="N657" s="29949" t="n">
        <v>0.3894206923127857</v>
      </c>
      <c r="O657" s="32417" t="n">
        <v>0.30978776031563293</v>
      </c>
      <c r="P657" s="34947" t="n">
        <v>-0.3943882855443194</v>
      </c>
      <c r="Q657" s="37415" t="n">
        <v>-0.06847088017704615</v>
      </c>
      <c r="R657" s="39883" t="n">
        <v>-0.060224321295784415</v>
      </c>
      <c r="S657" s="42116" t="n">
        <v>-0.07842784431564986</v>
      </c>
      <c r="T657" s="44347" t="n">
        <v>0.1180569230793833</v>
      </c>
      <c r="U657" s="46578" t="n">
        <v>-0.6643222800488691</v>
      </c>
      <c r="V657" s="48980" t="n">
        <v>0.4952774015476653</v>
      </c>
      <c r="W657" s="51381" t="n">
        <v>0.21039094828243576</v>
      </c>
      <c r="X657" t="n" s="53782">
        <v>2.3540813214206753</v>
      </c>
      <c r="Y657" t="n" s="56075">
        <v>0.9333538721780931</v>
      </c>
      <c r="Z657" t="n" s="58540">
        <v>0.7228416803443686</v>
      </c>
      <c r="AA657" t="n" s="61067">
        <v>0.0</v>
      </c>
      <c r="AB657" t="n" s="63597">
        <v>0.0</v>
      </c>
      <c r="AC657" t="n" s="66127">
        <v>0.38259888418271387</v>
      </c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</row>
    <row r="658" spans="1:23" x14ac:dyDescent="0.25">
      <c r="A658" s="116" t="str">
        <f>IF(ISBLANK(TBL_DATA[[#This Row],[Row.names]]), "",   DATE(YEAR(TBL_DATA[[#This Row],[Row.names]]), MONTH(TBL_DATA[[#This Row],[Row.names]]), DAY(TBL_DATA[[#This Row],[Row.names]])))</f>
        <v/>
      </c>
      <c r="B658" s="858" t="s">
        <v>803</v>
      </c>
      <c r="C658" s="3389" t="s">
        <v>3334</v>
      </c>
      <c r="D658" s="5920" t="n">
        <v>-0.024834437086092787</v>
      </c>
      <c r="E658" s="8450" t="n">
        <v>-0.4094283115655698</v>
      </c>
      <c r="F658" s="10746" t="n">
        <v>-0.27577692440669</v>
      </c>
      <c r="G658" s="13040" t="n">
        <v>0.5102322269939307</v>
      </c>
      <c r="H658" s="15334" t="n">
        <v>0.8746993737887881</v>
      </c>
      <c r="I658" s="17628" t="n">
        <v>0.008727985392099721</v>
      </c>
      <c r="J658" s="20093" t="n">
        <v>0.5029616658709264</v>
      </c>
      <c r="K658" s="22557" t="n">
        <v>1.5950873336489204</v>
      </c>
      <c r="L658" s="25021" t="n">
        <v>0.5224730584615784</v>
      </c>
      <c r="M658" s="27485" t="n">
        <v>0.017038695022026387</v>
      </c>
      <c r="N658" s="29950" t="n">
        <v>0.3914151761792391</v>
      </c>
      <c r="O658" s="32418" t="n">
        <v>0.31287892291791103</v>
      </c>
      <c r="P658" s="34948" t="n">
        <v>-0.4094283115655698</v>
      </c>
      <c r="Q658" s="37416" t="n">
        <v>-0.06901245993471813</v>
      </c>
      <c r="R658" s="39884" t="n">
        <v>-0.0607236649089291</v>
      </c>
      <c r="S658" s="42117" t="n">
        <v>-0.08744794038968018</v>
      </c>
      <c r="T658" s="44348" t="n">
        <v>0.1186715476504422</v>
      </c>
      <c r="U658" s="46579" t="n">
        <v>-0.7368905362831031</v>
      </c>
      <c r="V658" s="48981" t="n">
        <v>0.5061381011563677</v>
      </c>
      <c r="W658" s="51382" t="n">
        <v>0.2101348090445152</v>
      </c>
      <c r="X658" t="n" s="53783">
        <v>2.408635215925348</v>
      </c>
      <c r="Y658" t="n" s="56076">
        <v>0.935253641419689</v>
      </c>
      <c r="Z658" t="n" s="58541">
        <v>0.7228229786480079</v>
      </c>
      <c r="AA658" t="n" s="61068">
        <v>0.0</v>
      </c>
      <c r="AB658" t="n" s="63598">
        <v>0.0</v>
      </c>
      <c r="AC658" t="n" s="66128">
        <v>0.3747604822918554</v>
      </c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</row>
    <row r="659" spans="1:23" x14ac:dyDescent="0.25">
      <c r="A659" s="116" t="str">
        <f>IF(ISBLANK(TBL_DATA[[#This Row],[Row.names]]), "",   DATE(YEAR(TBL_DATA[[#This Row],[Row.names]]), MONTH(TBL_DATA[[#This Row],[Row.names]]), DAY(TBL_DATA[[#This Row],[Row.names]])))</f>
        <v/>
      </c>
      <c r="B659" s="859" t="s">
        <v>804</v>
      </c>
      <c r="C659" s="3390" t="s">
        <v>3335</v>
      </c>
      <c r="D659" s="5921" t="n">
        <v>0.025466893039049365</v>
      </c>
      <c r="E659" s="8451" t="n">
        <v>-0.3943882855443194</v>
      </c>
      <c r="F659" s="10747" t="n">
        <v>-0.2574592562497615</v>
      </c>
      <c r="G659" s="13041" t="n">
        <v>0.512353664596513</v>
      </c>
      <c r="H659" s="15335" t="n">
        <v>0.8751732118926051</v>
      </c>
      <c r="I659" s="17629" t="n">
        <v>0.008781833362758746</v>
      </c>
      <c r="J659" s="20094" t="n">
        <v>0.5270353483123025</v>
      </c>
      <c r="K659" s="22558" t="n">
        <v>1.6141776763256124</v>
      </c>
      <c r="L659" s="25022" t="n">
        <v>0.5301311175638642</v>
      </c>
      <c r="M659" s="27486" t="n">
        <v>0.017038040107486274</v>
      </c>
      <c r="N659" s="29951" t="n">
        <v>0.39457681641436454</v>
      </c>
      <c r="O659" s="32419" t="n">
        <v>0.31287892291791103</v>
      </c>
      <c r="P659" s="34949" t="n">
        <v>-0.3943882855443194</v>
      </c>
      <c r="Q659" s="37417" t="n">
        <v>-0.06932179600850646</v>
      </c>
      <c r="R659" s="39885" t="n">
        <v>-0.060966048576553605</v>
      </c>
      <c r="S659" s="42118" t="n">
        <v>-0.0732548763519505</v>
      </c>
      <c r="T659" s="44349" t="n">
        <v>0.11907542424436462</v>
      </c>
      <c r="U659" s="46580" t="n">
        <v>-0.615197273634046</v>
      </c>
      <c r="V659" s="48982" t="n">
        <v>0.5729687198179279</v>
      </c>
      <c r="W659" s="51383" t="n">
        <v>0.21155487282652952</v>
      </c>
      <c r="X659" t="n" s="53784">
        <v>2.708369285768</v>
      </c>
      <c r="Y659" t="n" s="56077">
        <v>0.9355069277630202</v>
      </c>
      <c r="Z659" t="n" s="58542">
        <v>0.7281010352717979</v>
      </c>
      <c r="AA659" t="n" s="61069">
        <v>0.0</v>
      </c>
      <c r="AB659" t="n" s="63599">
        <v>0.0</v>
      </c>
      <c r="AC659" t="n" s="66129">
        <v>0.37623768854246104</v>
      </c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</row>
    <row r="660" spans="1:23" x14ac:dyDescent="0.25">
      <c r="A660" s="116" t="str">
        <f>IF(ISBLANK(TBL_DATA[[#This Row],[Row.names]]), "",   DATE(YEAR(TBL_DATA[[#This Row],[Row.names]]), MONTH(TBL_DATA[[#This Row],[Row.names]]), DAY(TBL_DATA[[#This Row],[Row.names]])))</f>
        <v/>
      </c>
      <c r="B660" s="860" t="s">
        <v>805</v>
      </c>
      <c r="C660" s="3391" t="s">
        <v>3336</v>
      </c>
      <c r="D660" s="5922" t="n">
        <v>0.01490066225165565</v>
      </c>
      <c r="E660" s="8452" t="n">
        <v>-0.38536426993156914</v>
      </c>
      <c r="F660" s="10748" t="n">
        <v>-0.24888195056812135</v>
      </c>
      <c r="G660" s="13042" t="n">
        <v>0.5094368679474018</v>
      </c>
      <c r="H660" s="15336" t="n">
        <v>0.8756240218401817</v>
      </c>
      <c r="I660" s="17630" t="n">
        <v>0.00874534554335241</v>
      </c>
      <c r="J660" s="20095" t="n">
        <v>0.5516679350570681</v>
      </c>
      <c r="K660" s="22559" t="n">
        <v>1.6112625814362669</v>
      </c>
      <c r="L660" s="25023" t="n">
        <v>0.5281140216281934</v>
      </c>
      <c r="M660" s="27487" t="n">
        <v>0.017034416261066675</v>
      </c>
      <c r="N660" s="29952" t="n">
        <v>0.39364885232666924</v>
      </c>
      <c r="O660" s="32420" t="n">
        <v>0.3085701315777262</v>
      </c>
      <c r="P660" s="34950" t="n">
        <v>-0.38536426993156914</v>
      </c>
      <c r="Q660" s="37418" t="n">
        <v>-0.06852003454056081</v>
      </c>
      <c r="R660" s="39886" t="n">
        <v>-0.060183938120071744</v>
      </c>
      <c r="S660" s="42119" t="n">
        <v>-0.07864281975643117</v>
      </c>
      <c r="T660" s="44350" t="n">
        <v>0.11922147701262678</v>
      </c>
      <c r="U660" s="46581" t="n">
        <v>-0.6596363484752171</v>
      </c>
      <c r="V660" s="48983" t="n">
        <v>0.565184748647519</v>
      </c>
      <c r="W660" s="51384" t="n">
        <v>0.21143068541037355</v>
      </c>
      <c r="X660" t="n" s="53785">
        <v>2.673144380866624</v>
      </c>
      <c r="Y660" t="n" s="56078">
        <v>0.9357478409487149</v>
      </c>
      <c r="Z660" t="n" s="58543">
        <v>0.7267145392987493</v>
      </c>
      <c r="AA660" t="n" s="61070">
        <v>0.0</v>
      </c>
      <c r="AB660" t="n" s="63600">
        <v>0.0</v>
      </c>
      <c r="AC660" t="n" s="66130">
        <v>0.3786775259417147</v>
      </c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</row>
    <row r="661" spans="1:23" x14ac:dyDescent="0.25">
      <c r="A661" s="116" t="str">
        <f>IF(ISBLANK(TBL_DATA[[#This Row],[Row.names]]), "",   DATE(YEAR(TBL_DATA[[#This Row],[Row.names]]), MONTH(TBL_DATA[[#This Row],[Row.names]]), DAY(TBL_DATA[[#This Row],[Row.names]])))</f>
        <v/>
      </c>
      <c r="B661" s="861" t="s">
        <v>806</v>
      </c>
      <c r="C661" s="3392" t="s">
        <v>3337</v>
      </c>
      <c r="D661" s="5923" t="n">
        <v>-0.01794453507340954</v>
      </c>
      <c r="E661" s="8453" t="n">
        <v>-0.3963936223471528</v>
      </c>
      <c r="F661" s="10749" t="n">
        <v>-0.28878894365126606</v>
      </c>
      <c r="G661" s="13043" t="n">
        <v>0.5094995760622685</v>
      </c>
      <c r="H661" s="15337" t="n">
        <v>0.877060525668876</v>
      </c>
      <c r="I661" s="17631" t="n">
        <v>0.008697806753407623</v>
      </c>
      <c r="J661" s="20096" t="n">
        <v>0.3932770785778841</v>
      </c>
      <c r="K661" s="22560" t="n">
        <v>1.602350779020637</v>
      </c>
      <c r="L661" s="25024" t="n">
        <v>0.5210486271782209</v>
      </c>
      <c r="M661" s="27488" t="n">
        <v>0.017167608057735206</v>
      </c>
      <c r="N661" s="29953" t="n">
        <v>0.3937896966666579</v>
      </c>
      <c r="O661" s="32421" t="n">
        <v>0.3106502075613319</v>
      </c>
      <c r="P661" s="34951" t="n">
        <v>-0.3963936223471528</v>
      </c>
      <c r="Q661" s="37419" t="n">
        <v>-0.06899696436481312</v>
      </c>
      <c r="R661" s="39887" t="n">
        <v>-0.06065788535719979</v>
      </c>
      <c r="S661" s="42120" t="n">
        <v>-0.08598406871119169</v>
      </c>
      <c r="T661" s="44351" t="n">
        <v>0.1194769717434091</v>
      </c>
      <c r="U661" s="46582" t="n">
        <v>-0.7196706399276056</v>
      </c>
      <c r="V661" s="48984" t="n">
        <v>0.5327622732928237</v>
      </c>
      <c r="W661" s="51385" t="n">
        <v>0.2127145542910025</v>
      </c>
      <c r="X661" t="n" s="53786">
        <v>2.504587779940917</v>
      </c>
      <c r="Y661" t="n" s="56079">
        <v>0.936515096337948</v>
      </c>
      <c r="Z661" t="n" s="58544">
        <v>0.7218369810270328</v>
      </c>
      <c r="AA661" t="n" s="61071">
        <v>0.0</v>
      </c>
      <c r="AB661" t="n" s="63601">
        <v>0.0</v>
      </c>
      <c r="AC661" t="n" s="66131">
        <v>0.3693974821998649</v>
      </c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</row>
    <row r="662" spans="1:23" x14ac:dyDescent="0.25">
      <c r="A662" s="116" t="str">
        <f>IF(ISBLANK(TBL_DATA[[#This Row],[Row.names]]), "",   DATE(YEAR(TBL_DATA[[#This Row],[Row.names]]), MONTH(TBL_DATA[[#This Row],[Row.names]]), DAY(TBL_DATA[[#This Row],[Row.names]])))</f>
        <v/>
      </c>
      <c r="B662" s="862" t="s">
        <v>807</v>
      </c>
      <c r="C662" s="3393" t="s">
        <v>3338</v>
      </c>
      <c r="D662" s="5924" t="n">
        <v>0.008305647840531671</v>
      </c>
      <c r="E662" s="8454" t="n">
        <v>-0.3913802803400692</v>
      </c>
      <c r="F662" s="10750" t="n">
        <v>-0.29213582835831875</v>
      </c>
      <c r="G662" s="13044" t="n">
        <v>0.5092824970739884</v>
      </c>
      <c r="H662" s="15338" t="n">
        <v>0.8771201688757619</v>
      </c>
      <c r="I662" s="17632" t="n">
        <v>0.00868923798153739</v>
      </c>
      <c r="J662" s="20097" t="n">
        <v>0.3654270990010071</v>
      </c>
      <c r="K662" s="22561" t="n">
        <v>1.5979292680575776</v>
      </c>
      <c r="L662" s="25025" t="n">
        <v>0.5203191369895795</v>
      </c>
      <c r="M662" s="27489" t="n">
        <v>0.01716791621875316</v>
      </c>
      <c r="N662" s="29954" t="n">
        <v>0.3934972117312893</v>
      </c>
      <c r="O662" s="32422" t="n">
        <v>0.3106502075613319</v>
      </c>
      <c r="P662" s="34952" t="n">
        <v>-0.3913802803400692</v>
      </c>
      <c r="Q662" s="37420" t="n">
        <v>-0.06898327870345311</v>
      </c>
      <c r="R662" s="39888" t="n">
        <v>-0.06065039349675744</v>
      </c>
      <c r="S662" s="42121" t="n">
        <v>-0.09097496340878142</v>
      </c>
      <c r="T662" s="44352" t="n">
        <v>0.11929848122236263</v>
      </c>
      <c r="U662" s="46583" t="n">
        <v>-0.7625827460385813</v>
      </c>
      <c r="V662" s="48985" t="n">
        <v>0.5112560194094475</v>
      </c>
      <c r="W662" s="51386" t="n">
        <v>0.21268280082225327</v>
      </c>
      <c r="X662" t="n" s="53787">
        <v>2.4038427998544307</v>
      </c>
      <c r="Y662" t="n" s="56080">
        <v>0.936546938960222</v>
      </c>
      <c r="Z662" t="n" s="58545">
        <v>0.7213315028401155</v>
      </c>
      <c r="AA662" t="n" s="61072">
        <v>0.0</v>
      </c>
      <c r="AB662" t="n" s="63602">
        <v>0.0</v>
      </c>
      <c r="AC662" t="n" s="66132">
        <v>0.36327093792907283</v>
      </c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</row>
    <row r="663" spans="1:23" x14ac:dyDescent="0.25">
      <c r="A663" s="116" t="str">
        <f>IF(ISBLANK(TBL_DATA[[#This Row],[Row.names]]), "",   DATE(YEAR(TBL_DATA[[#This Row],[Row.names]]), MONTH(TBL_DATA[[#This Row],[Row.names]]), DAY(TBL_DATA[[#This Row],[Row.names]])))</f>
        <v/>
      </c>
      <c r="B663" s="863" t="s">
        <v>808</v>
      </c>
      <c r="C663" s="3394" t="s">
        <v>3339</v>
      </c>
      <c r="D663" s="5925" t="n">
        <v>-0.01976935749588138</v>
      </c>
      <c r="E663" s="8455" t="n">
        <v>-0.4034123011570695</v>
      </c>
      <c r="F663" s="10751" t="n">
        <v>-0.31457839894931094</v>
      </c>
      <c r="G663" s="13045" t="n">
        <v>0.509800650079686</v>
      </c>
      <c r="H663" s="15339" t="n">
        <v>0.8778392111221445</v>
      </c>
      <c r="I663" s="17633" t="n">
        <v>0.008686904587673664</v>
      </c>
      <c r="J663" s="20098" t="n">
        <v>0.337832661538249</v>
      </c>
      <c r="K663" s="22562" t="n">
        <v>1.6106152404041008</v>
      </c>
      <c r="L663" s="25026" t="n">
        <v>0.517220198244512</v>
      </c>
      <c r="M663" s="27490" t="n">
        <v>0.01726925821336357</v>
      </c>
      <c r="N663" s="29955" t="n">
        <v>0.3945476014727799</v>
      </c>
      <c r="O663" s="32423" t="n">
        <v>0.31315628916101684</v>
      </c>
      <c r="P663" s="34953" t="n">
        <v>-0.4034123011570695</v>
      </c>
      <c r="Q663" s="37421" t="n">
        <v>-0.06953394892902151</v>
      </c>
      <c r="R663" s="39889" t="n">
        <v>-0.06117882016664822</v>
      </c>
      <c r="S663" s="42122" t="n">
        <v>-0.11206216669314772</v>
      </c>
      <c r="T663" s="44353" t="n">
        <v>0.11907249417707598</v>
      </c>
      <c r="U663" s="46584" t="n">
        <v>-0.9411255510151404</v>
      </c>
      <c r="V663" s="48986" t="n">
        <v>0.4270972796340482</v>
      </c>
      <c r="W663" s="51387" t="n">
        <v>0.21400726834436085</v>
      </c>
      <c r="X663" t="n" s="53788">
        <v>1.9957138976551136</v>
      </c>
      <c r="Y663" t="n" s="56081">
        <v>0.9369307397679644</v>
      </c>
      <c r="Z663" t="n" s="58546">
        <v>0.7191802265388781</v>
      </c>
      <c r="AA663" t="n" s="61073">
        <v>0.0</v>
      </c>
      <c r="AB663" t="n" s="63603">
        <v>0.0</v>
      </c>
      <c r="AC663" t="n" s="66133">
        <v>0.35046980775930037</v>
      </c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</row>
    <row r="664" spans="1:23" x14ac:dyDescent="0.25">
      <c r="A664" s="116" t="str">
        <f>IF(ISBLANK(TBL_DATA[[#This Row],[Row.names]]), "",   DATE(YEAR(TBL_DATA[[#This Row],[Row.names]]), MONTH(TBL_DATA[[#This Row],[Row.names]]), DAY(TBL_DATA[[#This Row],[Row.names]])))</f>
        <v/>
      </c>
      <c r="B664" s="864" t="s">
        <v>809</v>
      </c>
      <c r="C664" s="3395" t="s">
        <v>3340</v>
      </c>
      <c r="D664" s="5926" t="n">
        <v>0.008403361344537785</v>
      </c>
      <c r="E664" s="8456" t="n">
        <v>-0.39839895914998613</v>
      </c>
      <c r="F664" s="10752" t="n">
        <v>-0.30901402557261304</v>
      </c>
      <c r="G664" s="13046" t="n">
        <v>0.5119653797129448</v>
      </c>
      <c r="H664" s="15340" t="n">
        <v>0.8769347610609204</v>
      </c>
      <c r="I664" s="17634" t="n">
        <v>0.008701930225700767</v>
      </c>
      <c r="J664" s="20099" t="n">
        <v>0.3534205742776526</v>
      </c>
      <c r="K664" s="22563" t="n">
        <v>1.6440692097789673</v>
      </c>
      <c r="L664" s="25027" t="n">
        <v>0.5172391209965418</v>
      </c>
      <c r="M664" s="27491" t="n">
        <v>0.017235104927935268</v>
      </c>
      <c r="N664" s="29956" t="n">
        <v>0.39377502473468307</v>
      </c>
      <c r="O664" s="32424" t="n">
        <v>0.3104008610014517</v>
      </c>
      <c r="P664" s="34954" t="n">
        <v>-0.39839895914998613</v>
      </c>
      <c r="Q664" s="37422" t="n">
        <v>-0.06894291137522972</v>
      </c>
      <c r="R664" s="39890" t="n">
        <v>-0.060604143067467024</v>
      </c>
      <c r="S664" s="42123" t="n">
        <v>-0.10328618082247465</v>
      </c>
      <c r="T664" s="44354" t="n">
        <v>0.1193008366876181</v>
      </c>
      <c r="U664" s="46585" t="n">
        <v>-0.8657624178523002</v>
      </c>
      <c r="V664" s="48987" t="n">
        <v>0.4766750532067503</v>
      </c>
      <c r="W664" s="51388" t="n">
        <v>0.21418898103472936</v>
      </c>
      <c r="X664" t="n" s="53789">
        <v>2.2254882156120837</v>
      </c>
      <c r="Y664" t="n" s="56082">
        <v>0.9364479489330522</v>
      </c>
      <c r="Z664" t="n" s="58547">
        <v>0.7191933821974045</v>
      </c>
      <c r="AA664" t="n" s="61074">
        <v>0.0</v>
      </c>
      <c r="AB664" t="n" s="63604">
        <v>0.0</v>
      </c>
      <c r="AC664" t="n" s="66134">
        <v>0.34757920315057667</v>
      </c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</row>
    <row r="665" spans="1:23" x14ac:dyDescent="0.25">
      <c r="A665" s="116" t="str">
        <f>IF(ISBLANK(TBL_DATA[[#This Row],[Row.names]]), "",   DATE(YEAR(TBL_DATA[[#This Row],[Row.names]]), MONTH(TBL_DATA[[#This Row],[Row.names]]), DAY(TBL_DATA[[#This Row],[Row.names]])))</f>
        <v/>
      </c>
      <c r="B665" s="865" t="s">
        <v>810</v>
      </c>
      <c r="C665" s="3396" t="s">
        <v>3341</v>
      </c>
      <c r="D665" s="5927" t="n">
        <v>-0.0033333333333332993</v>
      </c>
      <c r="E665" s="8457" t="n">
        <v>-0.40040429595281946</v>
      </c>
      <c r="F665" s="10753" t="n">
        <v>-0.2976592003699585</v>
      </c>
      <c r="G665" s="13047" t="n">
        <v>0.511585151380065</v>
      </c>
      <c r="H665" s="15341" t="n">
        <v>0.8759707140042073</v>
      </c>
      <c r="I665" s="17635" t="n">
        <v>0.008721098975287712</v>
      </c>
      <c r="J665" s="20100" t="n">
        <v>0.28108443481675205</v>
      </c>
      <c r="K665" s="22564" t="n">
        <v>1.6462250184768188</v>
      </c>
      <c r="L665" s="25028" t="n">
        <v>0.5202798965006289</v>
      </c>
      <c r="M665" s="27492" t="n">
        <v>0.0171515373288384</v>
      </c>
      <c r="N665" s="29957" t="n">
        <v>0.3931057206382034</v>
      </c>
      <c r="O665" s="32425" t="n">
        <v>0.3104724447594134</v>
      </c>
      <c r="P665" s="34955" t="n">
        <v>-0.40040429595281946</v>
      </c>
      <c r="Q665" s="37423" t="n">
        <v>-0.06901032186583751</v>
      </c>
      <c r="R665" s="39891" t="n">
        <v>-0.06068572706182036</v>
      </c>
      <c r="S665" s="42124" t="n">
        <v>-0.09931326683041686</v>
      </c>
      <c r="T665" s="44355" t="n">
        <v>0.11939713300642513</v>
      </c>
      <c r="U665" s="46586" t="n">
        <v>-0.8317893765930922</v>
      </c>
      <c r="V665" s="48988" t="n">
        <v>0.4975420911220727</v>
      </c>
      <c r="W665" s="51389" t="n">
        <v>0.2139356289640224</v>
      </c>
      <c r="X665" t="n" s="53790">
        <v>2.325662600154107</v>
      </c>
      <c r="Y665" t="n" s="56083">
        <v>0.9359330713273292</v>
      </c>
      <c r="Z665" t="n" s="58548">
        <v>0.7213043022890053</v>
      </c>
      <c r="AA665" t="n" s="61075">
        <v>0.0</v>
      </c>
      <c r="AB665" t="n" s="63605">
        <v>0.0</v>
      </c>
      <c r="AC665" t="n" s="66135">
        <v>0.3355595872628923</v>
      </c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</row>
    <row r="666" spans="1:23" x14ac:dyDescent="0.25">
      <c r="A666" s="116" t="str">
        <f>IF(ISBLANK(TBL_DATA[[#This Row],[Row.names]]), "",   DATE(YEAR(TBL_DATA[[#This Row],[Row.names]]), MONTH(TBL_DATA[[#This Row],[Row.names]]), DAY(TBL_DATA[[#This Row],[Row.names]])))</f>
        <v/>
      </c>
      <c r="B666" s="866" t="s">
        <v>811</v>
      </c>
      <c r="C666" s="3397" t="s">
        <v>3342</v>
      </c>
      <c r="D666" s="5928" t="n">
        <v>0.02508361204013365</v>
      </c>
      <c r="E666" s="8458" t="n">
        <v>-0.38536426993156914</v>
      </c>
      <c r="F666" s="10754" t="n">
        <v>-0.27376981115238885</v>
      </c>
      <c r="G666" s="13048" t="n">
        <v>0.5086845899836514</v>
      </c>
      <c r="H666" s="15342" t="n">
        <v>0.8774302471064084</v>
      </c>
      <c r="I666" s="17636" t="n">
        <v>0.008650011711101274</v>
      </c>
      <c r="J666" s="20101" t="n">
        <v>0.46236164573257876</v>
      </c>
      <c r="K666" s="22565" t="n">
        <v>1.6394437882969908</v>
      </c>
      <c r="L666" s="25029" t="n">
        <v>0.5120452812083847</v>
      </c>
      <c r="M666" s="27493" t="n">
        <v>0.017258967116759793</v>
      </c>
      <c r="N666" s="29958" t="n">
        <v>0.39221600391338174</v>
      </c>
      <c r="O666" s="32426" t="n">
        <v>0.30287991143719273</v>
      </c>
      <c r="P666" s="34956" t="n">
        <v>-0.38536426993156914</v>
      </c>
      <c r="Q666" s="37424" t="n">
        <v>-0.06792238364432472</v>
      </c>
      <c r="R666" s="39892" t="n">
        <v>-0.059616629907317406</v>
      </c>
      <c r="S666" s="42125" t="n">
        <v>-0.11555389266632488</v>
      </c>
      <c r="T666" s="44356" t="n">
        <v>0.11885938496395662</v>
      </c>
      <c r="U666" s="46587" t="n">
        <v>-0.9721898922947135</v>
      </c>
      <c r="V666" s="48989" t="n">
        <v>0.5570718198969107</v>
      </c>
      <c r="W666" s="51390" t="n">
        <v>0.2157696213842757</v>
      </c>
      <c r="X666" t="n" s="53791">
        <v>2.581789856806541</v>
      </c>
      <c r="Y666" t="n" s="56084">
        <v>0.9367124676796014</v>
      </c>
      <c r="Z666" t="n" s="58549">
        <v>0.7155733933066438</v>
      </c>
      <c r="AA666" t="n" s="61076">
        <v>1.0</v>
      </c>
      <c r="AB666" t="n" s="63606">
        <v>0.0</v>
      </c>
      <c r="AC666" t="n" s="66136">
        <v>0.32218698894817505</v>
      </c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</row>
    <row r="667" spans="1:23" x14ac:dyDescent="0.25">
      <c r="A667" s="116" t="str">
        <f>IF(ISBLANK(TBL_DATA[[#This Row],[Row.names]]), "",   DATE(YEAR(TBL_DATA[[#This Row],[Row.names]]), MONTH(TBL_DATA[[#This Row],[Row.names]]), DAY(TBL_DATA[[#This Row],[Row.names]])))</f>
        <v/>
      </c>
      <c r="B667" s="867" t="s">
        <v>812</v>
      </c>
      <c r="C667" s="3398" t="s">
        <v>3343</v>
      </c>
      <c r="D667" s="5929" t="n">
        <v>0.004893964110929794</v>
      </c>
      <c r="E667" s="8459" t="n">
        <v>-0.3823562647273191</v>
      </c>
      <c r="F667" s="10755" t="n">
        <v>-0.23051275658129733</v>
      </c>
      <c r="G667" s="13049" t="n">
        <v>0.5093795010606521</v>
      </c>
      <c r="H667" s="15343" t="n">
        <v>0.8734031343409976</v>
      </c>
      <c r="I667" s="17637" t="n">
        <v>0.008749412731051169</v>
      </c>
      <c r="J667" s="20102" t="n">
        <v>0.3893602665128053</v>
      </c>
      <c r="K667" s="22566" t="n">
        <v>1.6347719415122708</v>
      </c>
      <c r="L667" s="25030" t="n">
        <v>0.5138324002150452</v>
      </c>
      <c r="M667" s="27494" t="n">
        <v>0.017145905793437492</v>
      </c>
      <c r="N667" s="29959" t="n">
        <v>0.390362146537547</v>
      </c>
      <c r="O667" s="32427" t="n">
        <v>0.30287991143719273</v>
      </c>
      <c r="P667" s="34957" t="n">
        <v>-0.3823562647273191</v>
      </c>
      <c r="Q667" s="37425" t="n">
        <v>-0.06781629840870813</v>
      </c>
      <c r="R667" s="39893" t="n">
        <v>-0.059549802842386354</v>
      </c>
      <c r="S667" s="42126" t="n">
        <v>-0.1178381890124407</v>
      </c>
      <c r="T667" s="44357" t="n">
        <v>0.11867775467061291</v>
      </c>
      <c r="U667" s="46588" t="n">
        <v>-0.992925669511507</v>
      </c>
      <c r="V667" s="48990" t="n">
        <v>0.5329890522231813</v>
      </c>
      <c r="W667" s="51391" t="n">
        <v>0.2152806898204247</v>
      </c>
      <c r="X667" t="n" s="53792">
        <v>2.4757866238155004</v>
      </c>
      <c r="Y667" t="n" s="56085">
        <v>0.9345603963045928</v>
      </c>
      <c r="Z667" t="n" s="58550">
        <v>0.716821037787707</v>
      </c>
      <c r="AA667" t="n" s="61077">
        <v>0.0</v>
      </c>
      <c r="AB667" t="n" s="63607">
        <v>0.0</v>
      </c>
      <c r="AC667" t="n" s="66137">
        <v>0.3290507285896657</v>
      </c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</row>
    <row r="668" spans="1:23" x14ac:dyDescent="0.25">
      <c r="A668" s="116" t="str">
        <f>IF(ISBLANK(TBL_DATA[[#This Row],[Row.names]]), "",   DATE(YEAR(TBL_DATA[[#This Row],[Row.names]]), MONTH(TBL_DATA[[#This Row],[Row.names]]), DAY(TBL_DATA[[#This Row],[Row.names]])))</f>
        <v/>
      </c>
      <c r="B668" s="868" t="s">
        <v>813</v>
      </c>
      <c r="C668" s="3399" t="s">
        <v>3344</v>
      </c>
      <c r="D668" s="5930" t="n">
        <v>0.0016233766233766378</v>
      </c>
      <c r="E668" s="8460" t="n">
        <v>-0.3813535963259025</v>
      </c>
      <c r="F668" s="10756" t="n">
        <v>-0.18690572850610387</v>
      </c>
      <c r="G668" s="13050" t="n">
        <v>0.5078566585891386</v>
      </c>
      <c r="H668" s="15344" t="n">
        <v>0.867122336798436</v>
      </c>
      <c r="I668" s="17638" t="n">
        <v>0.008910236707442188</v>
      </c>
      <c r="J668" s="20103" t="n">
        <v>0.7173899034523223</v>
      </c>
      <c r="K668" s="22567" t="n">
        <v>1.741140258475021</v>
      </c>
      <c r="L668" s="25031" t="n">
        <v>0.5245647610511853</v>
      </c>
      <c r="M668" s="27495" t="n">
        <v>0.01685423071759677</v>
      </c>
      <c r="N668" s="29960" t="n">
        <v>0.3880284071251037</v>
      </c>
      <c r="O668" s="32428" t="n">
        <v>0.30287991143719273</v>
      </c>
      <c r="P668" s="34958" t="n">
        <v>-0.3813535963259025</v>
      </c>
      <c r="Q668" s="37426" t="n">
        <v>-0.06769852667019782</v>
      </c>
      <c r="R668" s="39894" t="n">
        <v>-0.05948145148614676</v>
      </c>
      <c r="S668" s="42127" t="n">
        <v>-0.08870222414486673</v>
      </c>
      <c r="T668" s="44358" t="n">
        <v>0.11994385970312924</v>
      </c>
      <c r="U668" s="46589" t="n">
        <v>-0.7395311803739842</v>
      </c>
      <c r="V668" s="48991" t="n">
        <v>0.5906834261202769</v>
      </c>
      <c r="W668" s="51392" t="n">
        <v>0.21494215512446324</v>
      </c>
      <c r="X668" t="n" s="53793">
        <v>2.748104138893736</v>
      </c>
      <c r="Y668" t="n" s="56086">
        <v>0.9311940382103163</v>
      </c>
      <c r="Z668" t="n" s="58551">
        <v>0.7242684316268282</v>
      </c>
      <c r="AA668" t="n" s="61078">
        <v>0.0</v>
      </c>
      <c r="AB668" t="n" s="63608">
        <v>0.0</v>
      </c>
      <c r="AC668" t="n" s="66138">
        <v>0.31640629146941945</v>
      </c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</row>
    <row r="669" spans="1:23" x14ac:dyDescent="0.25">
      <c r="A669" s="116" t="str">
        <f>IF(ISBLANK(TBL_DATA[[#This Row],[Row.names]]), "",   DATE(YEAR(TBL_DATA[[#This Row],[Row.names]]), MONTH(TBL_DATA[[#This Row],[Row.names]]), DAY(TBL_DATA[[#This Row],[Row.names]])))</f>
        <v/>
      </c>
      <c r="B669" s="869" t="s">
        <v>814</v>
      </c>
      <c r="C669" s="3400" t="s">
        <v>3345</v>
      </c>
      <c r="D669" s="5931" t="n">
        <v>0.008103727714748654</v>
      </c>
      <c r="E669" s="8461" t="n">
        <v>-0.3763402543188191</v>
      </c>
      <c r="F669" s="10757" t="n">
        <v>-0.15555613866814166</v>
      </c>
      <c r="G669" s="13051" t="n">
        <v>0.5076853060283861</v>
      </c>
      <c r="H669" s="15345" t="n">
        <v>0.8648439728654044</v>
      </c>
      <c r="I669" s="17639" t="n">
        <v>0.008954853815363073</v>
      </c>
      <c r="J669" s="20104" t="n">
        <v>0.8043081672407997</v>
      </c>
      <c r="K669" s="22568" t="n">
        <v>1.7362776825801873</v>
      </c>
      <c r="L669" s="25032" t="n">
        <v>0.5207447776140269</v>
      </c>
      <c r="M669" s="27496" t="n">
        <v>0.01686258760275152</v>
      </c>
      <c r="N669" s="29961" t="n">
        <v>0.386670519829021</v>
      </c>
      <c r="O669" s="32429" t="n">
        <v>0.29958398330652025</v>
      </c>
      <c r="P669" s="34959" t="n">
        <v>-0.3763402543188191</v>
      </c>
      <c r="Q669" s="37427" t="n">
        <v>-0.06699007500200906</v>
      </c>
      <c r="R669" s="39895" t="n">
        <v>-0.05880175508896006</v>
      </c>
      <c r="S669" s="42128" t="n">
        <v>-0.07406032523642903</v>
      </c>
      <c r="T669" s="44359" t="n">
        <v>0.12033643053934374</v>
      </c>
      <c r="U669" s="46590" t="n">
        <v>-0.615443925870937</v>
      </c>
      <c r="V669" s="48992" t="n">
        <v>0.6268027332053185</v>
      </c>
      <c r="W669" s="51393" t="n">
        <v>0.21515892077906976</v>
      </c>
      <c r="X669" t="n" s="53794">
        <v>2.9132082041298877</v>
      </c>
      <c r="Y669" t="n" s="56087">
        <v>0.929969877396792</v>
      </c>
      <c r="Z669" t="n" s="58552">
        <v>0.7216264806768297</v>
      </c>
      <c r="AA669" t="n" s="61079">
        <v>0.0</v>
      </c>
      <c r="AB669" t="n" s="63609">
        <v>0.0</v>
      </c>
      <c r="AC669" t="n" s="66139">
        <v>0.3035835941819608</v>
      </c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</row>
    <row r="670" spans="1:23" x14ac:dyDescent="0.25">
      <c r="A670" s="116" t="str">
        <f>IF(ISBLANK(TBL_DATA[[#This Row],[Row.names]]), "",   DATE(YEAR(TBL_DATA[[#This Row],[Row.names]]), MONTH(TBL_DATA[[#This Row],[Row.names]]), DAY(TBL_DATA[[#This Row],[Row.names]])))</f>
        <v/>
      </c>
      <c r="B670" s="870" t="s">
        <v>815</v>
      </c>
      <c r="C670" s="3401" t="s">
        <v>3346</v>
      </c>
      <c r="D670" s="5932" t="n">
        <v>-0.009646302250803762</v>
      </c>
      <c r="E670" s="8462" t="n">
        <v>-0.3823562647273191</v>
      </c>
      <c r="F670" s="10758" t="n">
        <v>-0.16092677549663648</v>
      </c>
      <c r="G670" s="13052" t="n">
        <v>0.5078354613035394</v>
      </c>
      <c r="H670" s="15346" t="n">
        <v>0.8650613048480655</v>
      </c>
      <c r="I670" s="17640" t="n">
        <v>0.008951633656637276</v>
      </c>
      <c r="J670" s="20105" t="n">
        <v>0.7314339763242752</v>
      </c>
      <c r="K670" s="22569" t="n">
        <v>1.7577240565914223</v>
      </c>
      <c r="L670" s="25033" t="n">
        <v>0.5259628888234076</v>
      </c>
      <c r="M670" s="27497" t="n">
        <v>0.016778001109743458</v>
      </c>
      <c r="N670" s="29962" t="n">
        <v>0.3868426215612798</v>
      </c>
      <c r="O670" s="32430" t="n">
        <v>0.29990511547689613</v>
      </c>
      <c r="P670" s="34960" t="n">
        <v>-0.3823562647273191</v>
      </c>
      <c r="Q670" s="37428" t="n">
        <v>-0.06706546779219437</v>
      </c>
      <c r="R670" s="39896" t="n">
        <v>-0.05887350337052872</v>
      </c>
      <c r="S670" s="42129" t="n">
        <v>-0.0651935522423055</v>
      </c>
      <c r="T670" s="44360" t="n">
        <v>0.12014654876892704</v>
      </c>
      <c r="U670" s="46591" t="n">
        <v>-0.5426169366520015</v>
      </c>
      <c r="V670" s="48993" t="n">
        <v>0.6281402684862611</v>
      </c>
      <c r="W670" s="51394" t="n">
        <v>0.21515381430911046</v>
      </c>
      <c r="X670" t="n" s="53795">
        <v>2.919493993184871</v>
      </c>
      <c r="Y670" t="n" s="56088">
        <v>0.9300867189934848</v>
      </c>
      <c r="Z670" t="n" s="58553">
        <v>0.7252329893375008</v>
      </c>
      <c r="AA670" t="n" s="61080">
        <v>0.0</v>
      </c>
      <c r="AB670" t="n" s="63610">
        <v>0.0</v>
      </c>
      <c r="AC670" t="n" s="66140">
        <v>0.29350129918262347</v>
      </c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</row>
    <row r="671" spans="1:23" x14ac:dyDescent="0.25">
      <c r="A671" s="116" t="str">
        <f>IF(ISBLANK(TBL_DATA[[#This Row],[Row.names]]), "",   DATE(YEAR(TBL_DATA[[#This Row],[Row.names]]), MONTH(TBL_DATA[[#This Row],[Row.names]]), DAY(TBL_DATA[[#This Row],[Row.names]])))</f>
        <v/>
      </c>
      <c r="B671" s="871" t="s">
        <v>816</v>
      </c>
      <c r="C671" s="3402" t="s">
        <v>3347</v>
      </c>
      <c r="D671" s="5933" t="n">
        <v>-0.0032467532467532756</v>
      </c>
      <c r="E671" s="8463" t="n">
        <v>-0.38436160153015253</v>
      </c>
      <c r="F671" s="10759" t="n">
        <v>-0.14987567948530267</v>
      </c>
      <c r="G671" s="13053" t="n">
        <v>0.5077480300714615</v>
      </c>
      <c r="H671" s="15347" t="n">
        <v>0.8649526760284066</v>
      </c>
      <c r="I671" s="17641" t="n">
        <v>0.00895528051374057</v>
      </c>
      <c r="J671" s="20106" t="n">
        <v>0.7249961445467314</v>
      </c>
      <c r="K671" s="22570" t="n">
        <v>1.757401238396479</v>
      </c>
      <c r="L671" s="25034" t="n">
        <v>0.5258156325011514</v>
      </c>
      <c r="M671" s="27498" t="n">
        <v>0.016780690172990626</v>
      </c>
      <c r="N671" s="29963" t="n">
        <v>0.3868445414366821</v>
      </c>
      <c r="O671" s="32431" t="n">
        <v>0.2999268316057774</v>
      </c>
      <c r="P671" s="34961" t="n">
        <v>-0.38436160153015253</v>
      </c>
      <c r="Q671" s="37429" t="n">
        <v>-0.06707448117457163</v>
      </c>
      <c r="R671" s="39897" t="n">
        <v>-0.05888247609670598</v>
      </c>
      <c r="S671" s="42130" t="n">
        <v>-0.06629950814212415</v>
      </c>
      <c r="T671" s="44361" t="n">
        <v>0.12012752796410386</v>
      </c>
      <c r="U671" s="46592" t="n">
        <v>-0.55190936886619</v>
      </c>
      <c r="V671" s="48994" t="n">
        <v>0.6090958960819486</v>
      </c>
      <c r="W671" s="51395" t="n">
        <v>0.2151944595847726</v>
      </c>
      <c r="X671" t="n" s="53796">
        <v>2.8304441353054655</v>
      </c>
      <c r="Y671" t="n" s="56089">
        <v>0.9300283200141848</v>
      </c>
      <c r="Z671" t="n" s="58554">
        <v>0.7251314587722363</v>
      </c>
      <c r="AA671" t="n" s="61081">
        <v>0.0</v>
      </c>
      <c r="AB671" t="n" s="63611">
        <v>0.0</v>
      </c>
      <c r="AC671" t="n" s="66141">
        <v>0.28476858138036015</v>
      </c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</row>
    <row r="672" spans="1:23" x14ac:dyDescent="0.25">
      <c r="A672" s="116" t="str">
        <f>IF(ISBLANK(TBL_DATA[[#This Row],[Row.names]]), "",   DATE(YEAR(TBL_DATA[[#This Row],[Row.names]]), MONTH(TBL_DATA[[#This Row],[Row.names]]), DAY(TBL_DATA[[#This Row],[Row.names]])))</f>
        <v/>
      </c>
      <c r="B672" s="872" t="s">
        <v>817</v>
      </c>
      <c r="C672" s="3403" t="s">
        <v>3348</v>
      </c>
      <c r="D672" s="5934" t="n">
        <v>0.0016286644951140072</v>
      </c>
      <c r="E672" s="8464" t="n">
        <v>-0.3833589331287358</v>
      </c>
      <c r="F672" s="10760" t="n">
        <v>-0.18191569632480886</v>
      </c>
      <c r="G672" s="13054" t="n">
        <v>0.5060746556642217</v>
      </c>
      <c r="H672" s="15348" t="n">
        <v>0.865381798388404</v>
      </c>
      <c r="I672" s="17642" t="n">
        <v>0.008892920505930147</v>
      </c>
      <c r="J672" s="20107" t="n">
        <v>0.6502866574828983</v>
      </c>
      <c r="K672" s="22571" t="n">
        <v>1.747774185286079</v>
      </c>
      <c r="L672" s="25035" t="n">
        <v>0.5226712895035407</v>
      </c>
      <c r="M672" s="27499" t="n">
        <v>0.016745622498258117</v>
      </c>
      <c r="N672" s="29964" t="n">
        <v>0.38476254467408033</v>
      </c>
      <c r="O672" s="32432" t="n">
        <v>0.2999268316057774</v>
      </c>
      <c r="P672" s="34962" t="n">
        <v>-0.3833589331287358</v>
      </c>
      <c r="Q672" s="37430" t="n">
        <v>-0.06698109020215862</v>
      </c>
      <c r="R672" s="39898" t="n">
        <v>-0.058833174483775695</v>
      </c>
      <c r="S672" s="42131" t="n">
        <v>-0.06139389242170956</v>
      </c>
      <c r="T672" s="44362" t="n">
        <v>0.1199915651951453</v>
      </c>
      <c r="U672" s="46593" t="n">
        <v>-0.5116517342020094</v>
      </c>
      <c r="V672" s="48995" t="n">
        <v>0.6342470926401391</v>
      </c>
      <c r="W672" s="51396" t="n">
        <v>0.21472277127628575</v>
      </c>
      <c r="X672" t="n" s="53797">
        <v>2.953795207048849</v>
      </c>
      <c r="Y672" t="n" s="56090">
        <v>0.9302589953278623</v>
      </c>
      <c r="Z672" t="n" s="58555">
        <v>0.7229600884582362</v>
      </c>
      <c r="AA672" t="n" s="61082">
        <v>0.0</v>
      </c>
      <c r="AB672" t="n" s="63612">
        <v>0.0</v>
      </c>
      <c r="AC672" t="n" s="66142">
        <v>0.273508237347723</v>
      </c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</row>
    <row r="673" spans="1:23" x14ac:dyDescent="0.25">
      <c r="A673" s="116" t="str">
        <f>IF(ISBLANK(TBL_DATA[[#This Row],[Row.names]]), "",   DATE(YEAR(TBL_DATA[[#This Row],[Row.names]]), MONTH(TBL_DATA[[#This Row],[Row.names]]), DAY(TBL_DATA[[#This Row],[Row.names]])))</f>
        <v/>
      </c>
      <c r="B673" s="873" t="s">
        <v>818</v>
      </c>
      <c r="C673" s="3404" t="s">
        <v>3349</v>
      </c>
      <c r="D673" s="5935" t="n">
        <v>0.003252032520325132</v>
      </c>
      <c r="E673" s="8465" t="n">
        <v>-0.3813535963259025</v>
      </c>
      <c r="F673" s="10761" t="n">
        <v>-0.18320795513181576</v>
      </c>
      <c r="G673" s="13055" t="n">
        <v>0.5060718727516003</v>
      </c>
      <c r="H673" s="15349" t="n">
        <v>0.8654408148367563</v>
      </c>
      <c r="I673" s="17643" t="n">
        <v>0.0088918166855532</v>
      </c>
      <c r="J673" s="20108" t="n">
        <v>0.5644732144626414</v>
      </c>
      <c r="K673" s="22572" t="n">
        <v>1.7581062413525612</v>
      </c>
      <c r="L673" s="25036" t="n">
        <v>0.5281844973156248</v>
      </c>
      <c r="M673" s="27500" t="n">
        <v>0.016650218216261316</v>
      </c>
      <c r="N673" s="29965" t="n">
        <v>0.3847991435762115</v>
      </c>
      <c r="O673" s="32433" t="n">
        <v>0.2999268316057774</v>
      </c>
      <c r="P673" s="34963" t="n">
        <v>-0.3813535963259025</v>
      </c>
      <c r="Q673" s="37431" t="n">
        <v>-0.06697778183267955</v>
      </c>
      <c r="R673" s="39899" t="n">
        <v>-0.058829091078435994</v>
      </c>
      <c r="S673" s="42132" t="n">
        <v>-0.059021165321871405</v>
      </c>
      <c r="T673" s="44363" t="n">
        <v>0.11999422731768408</v>
      </c>
      <c r="U673" s="46594" t="n">
        <v>-0.49186670593422116</v>
      </c>
      <c r="V673" s="48996" t="n">
        <v>0.6578480509054614</v>
      </c>
      <c r="W673" s="51397" t="n">
        <v>0.21447188349609345</v>
      </c>
      <c r="X673" t="n" s="53798">
        <v>3.067292738712037</v>
      </c>
      <c r="Y673" t="n" s="56091">
        <v>0.9302907152265664</v>
      </c>
      <c r="Z673" t="n" s="58556">
        <v>0.7267630269321802</v>
      </c>
      <c r="AA673" t="n" s="61083">
        <v>0.0</v>
      </c>
      <c r="AB673" t="n" s="63613">
        <v>0.0</v>
      </c>
      <c r="AC673" t="n" s="66143">
        <v>0.2624531838097099</v>
      </c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</row>
    <row r="674" spans="1:23" x14ac:dyDescent="0.25">
      <c r="A674" s="116" t="str">
        <f>IF(ISBLANK(TBL_DATA[[#This Row],[Row.names]]), "",   DATE(YEAR(TBL_DATA[[#This Row],[Row.names]]), MONTH(TBL_DATA[[#This Row],[Row.names]]), DAY(TBL_DATA[[#This Row],[Row.names]])))</f>
        <v/>
      </c>
      <c r="B674" s="874" t="s">
        <v>819</v>
      </c>
      <c r="C674" s="3405" t="s">
        <v>3350</v>
      </c>
      <c r="D674" s="5936" t="n">
        <v>-0.004862236628849326</v>
      </c>
      <c r="E674" s="8466" t="n">
        <v>-0.38436160153015264</v>
      </c>
      <c r="F674" s="10762" t="n">
        <v>-0.1910621966409246</v>
      </c>
      <c r="G674" s="13056" t="n">
        <v>0.5062122914803173</v>
      </c>
      <c r="H674" s="15350" t="n">
        <v>0.8582893366876989</v>
      </c>
      <c r="I674" s="17644" t="n">
        <v>0.008896362740266166</v>
      </c>
      <c r="J674" s="20109" t="n">
        <v>0.4935008612049552</v>
      </c>
      <c r="K674" s="22573" t="n">
        <v>1.784381611403448</v>
      </c>
      <c r="L674" s="25037" t="n">
        <v>0.5026333136042257</v>
      </c>
      <c r="M674" s="27501" t="n">
        <v>0.01666669790169144</v>
      </c>
      <c r="N674" s="29966" t="n">
        <v>0.3751556465347295</v>
      </c>
      <c r="O674" s="32434" t="n">
        <v>0.286211833212455</v>
      </c>
      <c r="P674" s="34964" t="n">
        <v>-0.38436160153015264</v>
      </c>
      <c r="Q674" s="37432" t="n">
        <v>-0.06473302914270634</v>
      </c>
      <c r="R674" s="39900" t="n">
        <v>-0.05678855369531141</v>
      </c>
      <c r="S674" s="42133" t="n">
        <v>-0.05594561221188232</v>
      </c>
      <c r="T674" s="44364" t="n">
        <v>0.11989747021111065</v>
      </c>
      <c r="U674" s="46595" t="n">
        <v>-0.4666121154464355</v>
      </c>
      <c r="V674" s="48997" t="n">
        <v>0.6496446719570028</v>
      </c>
      <c r="W674" s="51398" t="n">
        <v>0.2146301657513671</v>
      </c>
      <c r="X674" t="n" s="53799">
        <v>3.026809720258835</v>
      </c>
      <c r="Y674" t="n" s="56092">
        <v>0.9264390625873343</v>
      </c>
      <c r="Z674" t="n" s="58557">
        <v>0.7089663698682931</v>
      </c>
      <c r="AA674" t="n" s="61084">
        <v>0.0</v>
      </c>
      <c r="AB674" t="n" s="63614">
        <v>0.0</v>
      </c>
      <c r="AC674" t="n" s="66144">
        <v>0.25218274026380566</v>
      </c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</row>
    <row r="675" spans="1:23" x14ac:dyDescent="0.25">
      <c r="A675" s="116" t="str">
        <f>IF(ISBLANK(TBL_DATA[[#This Row],[Row.names]]), "",   DATE(YEAR(TBL_DATA[[#This Row],[Row.names]]), MONTH(TBL_DATA[[#This Row],[Row.names]]), DAY(TBL_DATA[[#This Row],[Row.names]])))</f>
        <v/>
      </c>
      <c r="B675" s="875" t="s">
        <v>820</v>
      </c>
      <c r="C675" s="3406" t="s">
        <v>3351</v>
      </c>
      <c r="D675" s="5937" t="n">
        <v>0.013029315960912058</v>
      </c>
      <c r="E675" s="8467" t="n">
        <v>-0.3763402543188191</v>
      </c>
      <c r="F675" s="10763" t="n">
        <v>-0.12859222094024725</v>
      </c>
      <c r="G675" s="13057" t="n">
        <v>0.5144041681265628</v>
      </c>
      <c r="H675" s="15351" t="n">
        <v>0.8657241277953217</v>
      </c>
      <c r="I675" s="17645" t="n">
        <v>0.008666706034282986</v>
      </c>
      <c r="J675" s="20110" t="n">
        <v>0.6717047009446666</v>
      </c>
      <c r="K675" s="22574" t="n">
        <v>1.8105864869464454</v>
      </c>
      <c r="L675" s="25038" t="n">
        <v>0.5005033758367988</v>
      </c>
      <c r="M675" s="27502" t="n">
        <v>0.01671557627610951</v>
      </c>
      <c r="N675" s="29967" t="n">
        <v>0.37545279814400684</v>
      </c>
      <c r="O675" s="32435" t="n">
        <v>0.286211833212455</v>
      </c>
      <c r="P675" s="34965" t="n">
        <v>-0.3763402543188191</v>
      </c>
      <c r="Q675" s="37433" t="n">
        <v>-0.06475207350408754</v>
      </c>
      <c r="R675" s="39901" t="n">
        <v>-0.05680130543205571</v>
      </c>
      <c r="S675" s="42134" t="n">
        <v>-0.05119562345830064</v>
      </c>
      <c r="T675" s="44365" t="n">
        <v>0.1198714860570726</v>
      </c>
      <c r="U675" s="46596" t="n">
        <v>-0.427087584731582</v>
      </c>
      <c r="V675" s="48998" t="n">
        <v>0.6854310819574514</v>
      </c>
      <c r="W675" s="51399" t="n">
        <v>0.21546108952360388</v>
      </c>
      <c r="X675" t="n" s="53800">
        <v>3.181229072372077</v>
      </c>
      <c r="Y675" t="n" s="56093">
        <v>0.930442973962038</v>
      </c>
      <c r="Z675" t="n" s="58558">
        <v>0.707462632113385</v>
      </c>
      <c r="AA675" t="n" s="61085">
        <v>0.0</v>
      </c>
      <c r="AB675" t="n" s="63615">
        <v>0.0</v>
      </c>
      <c r="AC675" t="n" s="66145">
        <v>0.24283291347304908</v>
      </c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</row>
    <row r="676" spans="1:23" x14ac:dyDescent="0.25">
      <c r="A676" s="116" t="str">
        <f>IF(ISBLANK(TBL_DATA[[#This Row],[Row.names]]), "",   DATE(YEAR(TBL_DATA[[#This Row],[Row.names]]), MONTH(TBL_DATA[[#This Row],[Row.names]]), DAY(TBL_DATA[[#This Row],[Row.names]])))</f>
        <v/>
      </c>
      <c r="B676" s="876" t="s">
        <v>821</v>
      </c>
      <c r="C676" s="3407" t="s">
        <v>3352</v>
      </c>
      <c r="D676" s="5938" t="n">
        <v>0.014469453376205754</v>
      </c>
      <c r="E676" s="8468" t="n">
        <v>-0.3673162387060689</v>
      </c>
      <c r="F676" s="10764" t="n">
        <v>-0.09575318736342775</v>
      </c>
      <c r="G676" s="13058" t="n">
        <v>0.5155505008857288</v>
      </c>
      <c r="H676" s="15352" t="n">
        <v>0.8651464183656953</v>
      </c>
      <c r="I676" s="17646" t="n">
        <v>0.00871899559603045</v>
      </c>
      <c r="J676" s="20111" t="n">
        <v>0.6789667839766034</v>
      </c>
      <c r="K676" s="22575" t="n">
        <v>1.8229063474661102</v>
      </c>
      <c r="L676" s="25039" t="n">
        <v>0.5045924877334262</v>
      </c>
      <c r="M676" s="27503" t="n">
        <v>0.016711541410594007</v>
      </c>
      <c r="N676" s="29968" t="n">
        <v>0.37690811309898287</v>
      </c>
      <c r="O676" s="32436" t="n">
        <v>0.28609314373455114</v>
      </c>
      <c r="P676" s="34966" t="n">
        <v>-0.3673162387060689</v>
      </c>
      <c r="Q676" s="37434" t="n">
        <v>-0.06469937870219382</v>
      </c>
      <c r="R676" s="39902" t="n">
        <v>-0.05671779218444531</v>
      </c>
      <c r="S676" s="42135" t="n">
        <v>-0.02967057619865554</v>
      </c>
      <c r="T676" s="44366" t="n">
        <v>0.12019962847231784</v>
      </c>
      <c r="U676" s="46597" t="n">
        <v>-0.2468441589691662</v>
      </c>
      <c r="V676" s="48999" t="n">
        <v>0.7092648676270299</v>
      </c>
      <c r="W676" s="51400" t="n">
        <v>0.21566015540712616</v>
      </c>
      <c r="X676" t="n" s="53801">
        <v>3.288808107775264</v>
      </c>
      <c r="Y676" t="n" s="56094">
        <v>0.9301324735572324</v>
      </c>
      <c r="Z676" t="n" s="58559">
        <v>0.7103467376805684</v>
      </c>
      <c r="AA676" t="n" s="61086">
        <v>0.0</v>
      </c>
      <c r="AB676" t="n" s="63616">
        <v>0.0</v>
      </c>
      <c r="AC676" t="n" s="66146">
        <v>0.24024898458424898</v>
      </c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</row>
    <row r="677" spans="1:23" x14ac:dyDescent="0.25">
      <c r="A677" s="116" t="str">
        <f>IF(ISBLANK(TBL_DATA[[#This Row],[Row.names]]), "",   DATE(YEAR(TBL_DATA[[#This Row],[Row.names]]), MONTH(TBL_DATA[[#This Row],[Row.names]]), DAY(TBL_DATA[[#This Row],[Row.names]])))</f>
        <v/>
      </c>
      <c r="B677" s="877" t="s">
        <v>822</v>
      </c>
      <c r="C677" s="3408" t="s">
        <v>3353</v>
      </c>
      <c r="D677" s="5939" t="n">
        <v>0.01109350237717921</v>
      </c>
      <c r="E677" s="8469" t="n">
        <v>-0.360297559896152</v>
      </c>
      <c r="F677" s="10765" t="n">
        <v>-0.036840425876321525</v>
      </c>
      <c r="G677" s="13059" t="n">
        <v>0.506786165135532</v>
      </c>
      <c r="H677" s="15353" t="n">
        <v>0.8726514195844738</v>
      </c>
      <c r="I677" s="17647" t="n">
        <v>0.008283628621496087</v>
      </c>
      <c r="J677" s="20112" t="n">
        <v>0.6938417613256562</v>
      </c>
      <c r="K677" s="22576" t="n">
        <v>1.8011039157920232</v>
      </c>
      <c r="L677" s="25040" t="n">
        <v>0.4825791974557432</v>
      </c>
      <c r="M677" s="27504" t="n">
        <v>0.016697271486228956</v>
      </c>
      <c r="N677" s="29969" t="n">
        <v>0.36848841314196784</v>
      </c>
      <c r="O677" s="32437" t="n">
        <v>0.2730129819601833</v>
      </c>
      <c r="P677" s="34967" t="n">
        <v>-0.360297559896152</v>
      </c>
      <c r="Q677" s="37435" t="n">
        <v>-0.06244224078973651</v>
      </c>
      <c r="R677" s="39903" t="n">
        <v>-0.054638953866305164</v>
      </c>
      <c r="S677" s="42136" t="n">
        <v>-0.026111819697576144</v>
      </c>
      <c r="T677" s="44367" t="n">
        <v>0.11998306946597453</v>
      </c>
      <c r="U677" s="46598" t="n">
        <v>-0.21762920230158872</v>
      </c>
      <c r="V677" s="49000" t="n">
        <v>0.6972862166810188</v>
      </c>
      <c r="W677" s="51401" t="n">
        <v>0.21553313909159438</v>
      </c>
      <c r="X677" t="n" s="53802">
        <v>3.2351694018834634</v>
      </c>
      <c r="Y677" t="n" s="56095">
        <v>0.9341581341424342</v>
      </c>
      <c r="Z677" t="n" s="58560">
        <v>0.6946792047094423</v>
      </c>
      <c r="AA677" t="n" s="61087">
        <v>0.0</v>
      </c>
      <c r="AB677" t="n" s="63617">
        <v>0.0</v>
      </c>
      <c r="AC677" t="n" s="66147">
        <v>0.239530189805855</v>
      </c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</row>
    <row r="678" spans="1:23" x14ac:dyDescent="0.25">
      <c r="A678" s="116" t="str">
        <f>IF(ISBLANK(TBL_DATA[[#This Row],[Row.names]]), "",   DATE(YEAR(TBL_DATA[[#This Row],[Row.names]]), MONTH(TBL_DATA[[#This Row],[Row.names]]), DAY(TBL_DATA[[#This Row],[Row.names]])))</f>
        <v/>
      </c>
      <c r="B678" s="878" t="s">
        <v>823</v>
      </c>
      <c r="C678" s="3409" t="s">
        <v>3354</v>
      </c>
      <c r="D678" s="5940" t="n">
        <v>-0.0015673981191222097</v>
      </c>
      <c r="E678" s="8470" t="n">
        <v>-0.3613002282975687</v>
      </c>
      <c r="F678" s="10766" t="n">
        <v>-0.043367218993882406</v>
      </c>
      <c r="G678" s="13060" t="n">
        <v>0.5070388761766718</v>
      </c>
      <c r="H678" s="15354" t="n">
        <v>0.872798986599966</v>
      </c>
      <c r="I678" s="17648" t="n">
        <v>0.008277531560197497</v>
      </c>
      <c r="J678" s="20113" t="n">
        <v>0.5629088260936543</v>
      </c>
      <c r="K678" s="22577" t="n">
        <v>1.7666197026292836</v>
      </c>
      <c r="L678" s="25041" t="n">
        <v>0.47302331981131945</v>
      </c>
      <c r="M678" s="27505" t="n">
        <v>0.01684811267314172</v>
      </c>
      <c r="N678" s="29970" t="n">
        <v>0.3684307159448453</v>
      </c>
      <c r="O678" s="32438" t="n">
        <v>0.27289406373710456</v>
      </c>
      <c r="P678" s="34968" t="n">
        <v>-0.3613002282975687</v>
      </c>
      <c r="Q678" s="37436" t="n">
        <v>-0.06238889503150962</v>
      </c>
      <c r="R678" s="39904" t="n">
        <v>-0.05458682993152718</v>
      </c>
      <c r="S678" s="42137" t="n">
        <v>-0.022341421252474514</v>
      </c>
      <c r="T678" s="44368" t="n">
        <v>0.11998110206785098</v>
      </c>
      <c r="U678" s="46599" t="n">
        <v>-0.18620783496254376</v>
      </c>
      <c r="V678" s="49001" t="n">
        <v>0.6566774847147991</v>
      </c>
      <c r="W678" s="51402" t="n">
        <v>0.21649452662125893</v>
      </c>
      <c r="X678" t="n" s="53803">
        <v>3.033229037995993</v>
      </c>
      <c r="Y678" t="n" s="56096">
        <v>0.93423711476261</v>
      </c>
      <c r="Z678" t="n" s="58561">
        <v>0.6877669080519354</v>
      </c>
      <c r="AA678" t="n" s="61088">
        <v>0.0</v>
      </c>
      <c r="AB678" t="n" s="63618">
        <v>0.0</v>
      </c>
      <c r="AC678" t="n" s="66148">
        <v>0.23517136656967974</v>
      </c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</row>
    <row r="679" spans="1:23" x14ac:dyDescent="0.25">
      <c r="A679" s="116" t="str">
        <f>IF(ISBLANK(TBL_DATA[[#This Row],[Row.names]]), "",   DATE(YEAR(TBL_DATA[[#This Row],[Row.names]]), MONTH(TBL_DATA[[#This Row],[Row.names]]), DAY(TBL_DATA[[#This Row],[Row.names]])))</f>
        <v/>
      </c>
      <c r="B679" s="879" t="s">
        <v>824</v>
      </c>
      <c r="C679" s="3410" t="s">
        <v>3355</v>
      </c>
      <c r="D679" s="5941" t="n">
        <v>0.0015698587127157548</v>
      </c>
      <c r="E679" s="8471" t="n">
        <v>-0.3602975598961521</v>
      </c>
      <c r="F679" s="10767" t="n">
        <v>-0.055136720013608476</v>
      </c>
      <c r="G679" s="13061" t="n">
        <v>0.5071625244862422</v>
      </c>
      <c r="H679" s="15355" t="n">
        <v>0.87146268409281</v>
      </c>
      <c r="I679" s="17649" t="n">
        <v>0.008281401669495998</v>
      </c>
      <c r="J679" s="20114" t="n">
        <v>0.42073568772665104</v>
      </c>
      <c r="K679" s="22578" t="n">
        <v>1.7836574889183407</v>
      </c>
      <c r="L679" s="25042" t="n">
        <v>0.4669751218836111</v>
      </c>
      <c r="M679" s="27506" t="n">
        <v>0.016864092510318503</v>
      </c>
      <c r="N679" s="29971" t="n">
        <v>0.3666819283045549</v>
      </c>
      <c r="O679" s="32439" t="n">
        <v>0.2702876373100284</v>
      </c>
      <c r="P679" s="34969" t="n">
        <v>-0.3602975598961521</v>
      </c>
      <c r="Q679" s="37437" t="n">
        <v>-0.06177408345139729</v>
      </c>
      <c r="R679" s="39905" t="n">
        <v>-0.05400905151511456</v>
      </c>
      <c r="S679" s="42138" t="n">
        <v>-0.03915730669332007</v>
      </c>
      <c r="T679" s="44369" t="n">
        <v>0.11970717921638305</v>
      </c>
      <c r="U679" s="46600" t="n">
        <v>-0.3271090919496082</v>
      </c>
      <c r="V679" s="49002" t="n">
        <v>0.5638861120728254</v>
      </c>
      <c r="W679" s="51403" t="n">
        <v>0.21640825273152084</v>
      </c>
      <c r="X679" t="n" s="53804">
        <v>2.6056590030898246</v>
      </c>
      <c r="Y679" t="n" s="56097">
        <v>0.9335216570025626</v>
      </c>
      <c r="Z679" t="n" s="58562">
        <v>0.6833557798713721</v>
      </c>
      <c r="AA679" t="n" s="61089">
        <v>0.0</v>
      </c>
      <c r="AB679" t="n" s="63619">
        <v>0.0</v>
      </c>
      <c r="AC679" t="n" s="66149">
        <v>0.2256661408244246</v>
      </c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</row>
    <row r="680" spans="1:23" x14ac:dyDescent="0.25">
      <c r="A680" s="116" t="str">
        <f>IF(ISBLANK(TBL_DATA[[#This Row],[Row.names]]), "",   DATE(YEAR(TBL_DATA[[#This Row],[Row.names]]), MONTH(TBL_DATA[[#This Row],[Row.names]]), DAY(TBL_DATA[[#This Row],[Row.names]])))</f>
        <v/>
      </c>
      <c r="B680" s="880" t="s">
        <v>825</v>
      </c>
      <c r="C680" s="3411" t="s">
        <v>3356</v>
      </c>
      <c r="D680" s="5942" t="n">
        <v>-0.025078369905956133</v>
      </c>
      <c r="E680" s="8472" t="n">
        <v>-0.3763402543188191</v>
      </c>
      <c r="F680" s="10768" t="n">
        <v>-0.08569855825676997</v>
      </c>
      <c r="G680" s="13062" t="n">
        <v>0.5089274536437464</v>
      </c>
      <c r="H680" s="15356" t="n">
        <v>0.8673202484551212</v>
      </c>
      <c r="I680" s="17650" t="n">
        <v>0.008372647428350942</v>
      </c>
      <c r="J680" s="20115" t="n">
        <v>0.2722026182226396</v>
      </c>
      <c r="K680" s="22579" t="n">
        <v>1.7307246218892334</v>
      </c>
      <c r="L680" s="25043" t="n">
        <v>0.4316010544409443</v>
      </c>
      <c r="M680" s="27507" t="n">
        <v>0.017329543018429955</v>
      </c>
      <c r="N680" s="29972" t="n">
        <v>0.36488898136611064</v>
      </c>
      <c r="O680" s="32440" t="n">
        <v>0.2678314520041769</v>
      </c>
      <c r="P680" s="34970" t="n">
        <v>-0.3763402543188191</v>
      </c>
      <c r="Q680" s="37438" t="n">
        <v>-0.06138188662730451</v>
      </c>
      <c r="R680" s="39906" t="n">
        <v>-0.05365482299314525</v>
      </c>
      <c r="S680" s="42139" t="n">
        <v>-0.07111284939405571</v>
      </c>
      <c r="T680" s="44370" t="n">
        <v>0.11999669968970073</v>
      </c>
      <c r="U680" s="46601" t="n">
        <v>-0.5926233769590856</v>
      </c>
      <c r="V680" s="49003" t="n">
        <v>0.45536309463878655</v>
      </c>
      <c r="W680" s="51404" t="n">
        <v>0.22140183777524686</v>
      </c>
      <c r="X680" t="n" s="53805">
        <v>2.056726805949291</v>
      </c>
      <c r="Y680" t="n" s="56098">
        <v>0.9313002998255296</v>
      </c>
      <c r="Z680" t="n" s="58563">
        <v>0.6569635107378068</v>
      </c>
      <c r="AA680" t="n" s="61090">
        <v>0.0</v>
      </c>
      <c r="AB680" t="n" s="63620">
        <v>0.0</v>
      </c>
      <c r="AC680" t="n" s="66150">
        <v>0.2165794232776286</v>
      </c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</row>
    <row r="681" spans="1:23" x14ac:dyDescent="0.25">
      <c r="A681" s="116" t="str">
        <f>IF(ISBLANK(TBL_DATA[[#This Row],[Row.names]]), "",   DATE(YEAR(TBL_DATA[[#This Row],[Row.names]]), MONTH(TBL_DATA[[#This Row],[Row.names]]), DAY(TBL_DATA[[#This Row],[Row.names]])))</f>
        <v/>
      </c>
      <c r="B681" s="881" t="s">
        <v>826</v>
      </c>
      <c r="C681" s="3412" t="s">
        <v>3357</v>
      </c>
      <c r="D681" s="5943" t="n">
        <v>0.004823151125401992</v>
      </c>
      <c r="E681" s="8473" t="n">
        <v>-0.37333224911456897</v>
      </c>
      <c r="F681" s="10769" t="n">
        <v>-0.0665199507819898</v>
      </c>
      <c r="G681" s="13063" t="n">
        <v>0.5088743761017257</v>
      </c>
      <c r="H681" s="15357" t="n">
        <v>0.8669798674895917</v>
      </c>
      <c r="I681" s="17651" t="n">
        <v>0.008380565520596834</v>
      </c>
      <c r="J681" s="20116" t="n">
        <v>0.32874780931212055</v>
      </c>
      <c r="K681" s="22580" t="n">
        <v>1.7243531983989369</v>
      </c>
      <c r="L681" s="25044" t="n">
        <v>0.4283504480070238</v>
      </c>
      <c r="M681" s="27508" t="n">
        <v>0.017373190087553645</v>
      </c>
      <c r="N681" s="29973" t="n">
        <v>0.3647664681436221</v>
      </c>
      <c r="O681" s="32441" t="n">
        <v>0.2673986106350262</v>
      </c>
      <c r="P681" s="34971" t="n">
        <v>-0.37333224911456897</v>
      </c>
      <c r="Q681" s="37439" t="n">
        <v>-0.06116412428750855</v>
      </c>
      <c r="R681" s="39907" t="n">
        <v>-0.053439655051959654</v>
      </c>
      <c r="S681" s="42140" t="n">
        <v>-0.06878941575533448</v>
      </c>
      <c r="T681" s="44371" t="n">
        <v>0.12005375293009202</v>
      </c>
      <c r="U681" s="46602" t="n">
        <v>-0.5729884662197187</v>
      </c>
      <c r="V681" s="49004" t="n">
        <v>0.46970717618727575</v>
      </c>
      <c r="W681" s="51405" t="n">
        <v>0.22169993987207282</v>
      </c>
      <c r="X681" t="n" s="53806">
        <v>2.1186617211457532</v>
      </c>
      <c r="Y681" t="n" s="56099">
        <v>0.9311175368822089</v>
      </c>
      <c r="Z681" t="n" s="58564">
        <v>0.6544848722522344</v>
      </c>
      <c r="AA681" t="n" s="61091">
        <v>0.0</v>
      </c>
      <c r="AB681" t="n" s="63621">
        <v>0.0</v>
      </c>
      <c r="AC681" t="n" s="66151">
        <v>0.2361010604375163</v>
      </c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</row>
    <row r="682" spans="1:23" x14ac:dyDescent="0.25">
      <c r="A682" s="116" t="str">
        <f>IF(ISBLANK(TBL_DATA[[#This Row],[Row.names]]), "",   DATE(YEAR(TBL_DATA[[#This Row],[Row.names]]), MONTH(TBL_DATA[[#This Row],[Row.names]]), DAY(TBL_DATA[[#This Row],[Row.names]])))</f>
        <v/>
      </c>
      <c r="B682" s="882" t="s">
        <v>827</v>
      </c>
      <c r="C682" s="3413" t="s">
        <v>3358</v>
      </c>
      <c r="D682" s="5944" t="n">
        <v>-0.01760000000000006</v>
      </c>
      <c r="E682" s="8474" t="n">
        <v>-0.38436160153015264</v>
      </c>
      <c r="F682" s="10770" t="n">
        <v>-0.06413309226496944</v>
      </c>
      <c r="G682" s="13064" t="n">
        <v>0.5050939969671522</v>
      </c>
      <c r="H682" s="15358" t="n">
        <v>0.8595182783634112</v>
      </c>
      <c r="I682" s="17652" t="n">
        <v>0.008372704149708528</v>
      </c>
      <c r="J682" s="20117" t="n">
        <v>0.4087340911644932</v>
      </c>
      <c r="K682" s="22581" t="n">
        <v>1.6691682430450088</v>
      </c>
      <c r="L682" s="25045" t="n">
        <v>0.4152188048900102</v>
      </c>
      <c r="M682" s="27509" t="n">
        <v>0.017082543464556288</v>
      </c>
      <c r="N682" s="29974" t="n">
        <v>0.3546141863263032</v>
      </c>
      <c r="O682" s="32442" t="n">
        <v>0.25352029707680895</v>
      </c>
      <c r="P682" s="34972" t="n">
        <v>-0.38436160153015264</v>
      </c>
      <c r="Q682" s="37440" t="n">
        <v>-0.05902222356416933</v>
      </c>
      <c r="R682" s="39908" t="n">
        <v>-0.05151274390528739</v>
      </c>
      <c r="S682" s="42141" t="n">
        <v>-0.10272060445536202</v>
      </c>
      <c r="T682" s="44372" t="n">
        <v>0.11902735905595291</v>
      </c>
      <c r="U682" s="46603" t="n">
        <v>-0.8629999461474623</v>
      </c>
      <c r="V682" s="49005" t="n">
        <v>0.43193230129319304</v>
      </c>
      <c r="W682" s="51406" t="n">
        <v>0.22210028030809204</v>
      </c>
      <c r="X682" t="n" s="53807">
        <v>1.9447625221095048</v>
      </c>
      <c r="Y682" t="n" s="56100">
        <v>0.9271020862685033</v>
      </c>
      <c r="Z682" t="n" s="58565">
        <v>0.6443747394878311</v>
      </c>
      <c r="AA682" t="n" s="61092">
        <v>0.0</v>
      </c>
      <c r="AB682" t="n" s="63622">
        <v>0.0</v>
      </c>
      <c r="AC682" t="n" s="66152">
        <v>0.2275315328582341</v>
      </c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</row>
    <row r="683" spans="1:23" x14ac:dyDescent="0.25">
      <c r="A683" s="116" t="str">
        <f>IF(ISBLANK(TBL_DATA[[#This Row],[Row.names]]), "",   DATE(YEAR(TBL_DATA[[#This Row],[Row.names]]), MONTH(TBL_DATA[[#This Row],[Row.names]]), DAY(TBL_DATA[[#This Row],[Row.names]])))</f>
        <v/>
      </c>
      <c r="B683" s="883" t="s">
        <v>828</v>
      </c>
      <c r="C683" s="3414" t="s">
        <v>3359</v>
      </c>
      <c r="D683" s="5945" t="n">
        <v>-0.01140065146579794</v>
      </c>
      <c r="E683" s="8475" t="n">
        <v>-0.39138028034006933</v>
      </c>
      <c r="F683" s="10771" t="n">
        <v>-0.13201841346416265</v>
      </c>
      <c r="G683" s="13065" t="n">
        <v>0.5072361904004268</v>
      </c>
      <c r="H683" s="15359" t="n">
        <v>0.8712245877808014</v>
      </c>
      <c r="I683" s="17653" t="n">
        <v>0.008010719241080549</v>
      </c>
      <c r="J683" s="20118" t="n">
        <v>0.18725670223500224</v>
      </c>
      <c r="K683" s="22582" t="n">
        <v>1.9253215654999052</v>
      </c>
      <c r="L683" s="25046" t="n">
        <v>0.5008019711966634</v>
      </c>
      <c r="M683" s="27510" t="n">
        <v>0.015772170651314157</v>
      </c>
      <c r="N683" s="29975" t="n">
        <v>0.3543686604453365</v>
      </c>
      <c r="O683" s="32443" t="n">
        <v>0.25454359242631086</v>
      </c>
      <c r="P683" s="34973" t="n">
        <v>-0.39138028034006933</v>
      </c>
      <c r="Q683" s="37441" t="n">
        <v>-0.05936644729159187</v>
      </c>
      <c r="R683" s="39909" t="n">
        <v>-0.051862167006226124</v>
      </c>
      <c r="S683" s="42142" t="n">
        <v>-0.11514585253140297</v>
      </c>
      <c r="T683" s="44373" t="n">
        <v>0.11851809076917055</v>
      </c>
      <c r="U683" s="46604" t="n">
        <v>-0.9715466371768049</v>
      </c>
      <c r="V683" s="49006" t="n">
        <v>0.4152455020785737</v>
      </c>
      <c r="W683" s="51407" t="n">
        <v>0.22212745979935092</v>
      </c>
      <c r="X683" t="n" s="53808">
        <v>1.869401930106559</v>
      </c>
      <c r="Y683" t="n" s="56101">
        <v>0.9333941224267491</v>
      </c>
      <c r="Z683" t="n" s="58566">
        <v>0.7076736332495817</v>
      </c>
      <c r="AA683" t="n" s="61093">
        <v>0.0</v>
      </c>
      <c r="AB683" t="n" s="63623">
        <v>0.0</v>
      </c>
      <c r="AC683" t="n" s="66153">
        <v>0.23197183223898382</v>
      </c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</row>
    <row r="684" spans="1:23" x14ac:dyDescent="0.25">
      <c r="A684" s="116" t="str">
        <f>IF(ISBLANK(TBL_DATA[[#This Row],[Row.names]]), "",   DATE(YEAR(TBL_DATA[[#This Row],[Row.names]]), MONTH(TBL_DATA[[#This Row],[Row.names]]), DAY(TBL_DATA[[#This Row],[Row.names]])))</f>
        <v/>
      </c>
      <c r="B684" s="884" t="s">
        <v>829</v>
      </c>
      <c r="C684" s="3415" t="s">
        <v>3360</v>
      </c>
      <c r="D684" s="5946" t="n">
        <v>0.0032948929159801743</v>
      </c>
      <c r="E684" s="8476" t="n">
        <v>-0.389374943537236</v>
      </c>
      <c r="F684" s="10772" t="n">
        <v>-0.0987833666682596</v>
      </c>
      <c r="G684" s="13066" t="n">
        <v>0.5148018585844825</v>
      </c>
      <c r="H684" s="15360" t="n">
        <v>0.8594870375793779</v>
      </c>
      <c r="I684" s="17654" t="n">
        <v>0.007978951078052233</v>
      </c>
      <c r="J684" s="20119" t="n">
        <v>0.21693000888984448</v>
      </c>
      <c r="K684" s="22583" t="n">
        <v>1.8967966575376383</v>
      </c>
      <c r="L684" s="25047" t="n">
        <v>0.44738980833027486</v>
      </c>
      <c r="M684" s="27511" t="n">
        <v>0.015823299644309466</v>
      </c>
      <c r="N684" s="29976" t="n">
        <v>0.33789975557194774</v>
      </c>
      <c r="O684" s="32444" t="n">
        <v>0.25454359242631086</v>
      </c>
      <c r="P684" s="34974" t="n">
        <v>-0.389374943537236</v>
      </c>
      <c r="Q684" s="37442" t="n">
        <v>-0.057402614241673505</v>
      </c>
      <c r="R684" s="39910" t="n">
        <v>-0.05024708736471477</v>
      </c>
      <c r="S684" s="42143" t="n">
        <v>-0.1161203930350162</v>
      </c>
      <c r="T684" s="44374" t="n">
        <v>0.11848487737892165</v>
      </c>
      <c r="U684" s="46605" t="n">
        <v>-0.9800439988949502</v>
      </c>
      <c r="V684" s="49007" t="n">
        <v>0.41934330502044315</v>
      </c>
      <c r="W684" s="51408" t="n">
        <v>0.22218781378095487</v>
      </c>
      <c r="X684" t="n" s="53809">
        <v>1.8873371040675306</v>
      </c>
      <c r="Y684" t="n" s="56102">
        <v>0.9270852374940387</v>
      </c>
      <c r="Z684" t="n" s="58567">
        <v>0.6688720418213598</v>
      </c>
      <c r="AA684" t="n" s="61094">
        <v>0.0</v>
      </c>
      <c r="AB684" t="n" s="63624">
        <v>0.0</v>
      </c>
      <c r="AC684" t="n" s="66154">
        <v>0.22822300050678157</v>
      </c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</row>
    <row r="685" spans="1:23" x14ac:dyDescent="0.25">
      <c r="A685" s="116" t="str">
        <f>IF(ISBLANK(TBL_DATA[[#This Row],[Row.names]]), "",   DATE(YEAR(TBL_DATA[[#This Row],[Row.names]]), MONTH(TBL_DATA[[#This Row],[Row.names]]), DAY(TBL_DATA[[#This Row],[Row.names]])))</f>
        <v/>
      </c>
      <c r="B685" s="885" t="s">
        <v>830</v>
      </c>
      <c r="C685" s="3416" t="s">
        <v>3361</v>
      </c>
      <c r="D685" s="5947" t="n">
        <v>-0.013136288998357948</v>
      </c>
      <c r="E685" s="8477" t="n">
        <v>-0.3973962907485695</v>
      </c>
      <c r="F685" s="10773" t="n">
        <v>-0.003293622080968839</v>
      </c>
      <c r="G685" s="13067" t="n">
        <v>0.5124809093964019</v>
      </c>
      <c r="H685" s="15361" t="n">
        <v>0.8730898447672474</v>
      </c>
      <c r="I685" s="17655" t="n">
        <v>0.007530489133918786</v>
      </c>
      <c r="J685" s="20120" t="n">
        <v>0.4034166818375955</v>
      </c>
      <c r="K685" s="22584" t="n">
        <v>1.9824674981218577</v>
      </c>
      <c r="L685" s="25048" t="n">
        <v>0.4884065090475173</v>
      </c>
      <c r="M685" s="27512" t="n">
        <v>0.015119502587822978</v>
      </c>
      <c r="N685" s="29977" t="n">
        <v>0.33556392758430437</v>
      </c>
      <c r="O685" s="32445" t="n">
        <v>0.25130287337784624</v>
      </c>
      <c r="P685" s="34975" t="n">
        <v>-0.3973962907485695</v>
      </c>
      <c r="Q685" s="37443" t="n">
        <v>-0.05683902395535231</v>
      </c>
      <c r="R685" s="39911" t="n">
        <v>-0.049732961689331924</v>
      </c>
      <c r="S685" s="42144" t="n">
        <v>-0.11737993551975456</v>
      </c>
      <c r="T685" s="44375" t="n">
        <v>0.11846768270364443</v>
      </c>
      <c r="U685" s="46606" t="n">
        <v>-0.9908181948100484</v>
      </c>
      <c r="V685" s="49008" t="n">
        <v>0.35844844413927457</v>
      </c>
      <c r="W685" s="51409" t="n">
        <v>0.2219753497518399</v>
      </c>
      <c r="X685" t="n" s="53810">
        <v>1.6148119353793402</v>
      </c>
      <c r="Y685" t="n" s="56103">
        <v>0.9343927679339387</v>
      </c>
      <c r="Z685" t="n" s="58568">
        <v>0.6988608652997517</v>
      </c>
      <c r="AA685" t="n" s="61095">
        <v>0.0</v>
      </c>
      <c r="AB685" t="n" s="63625">
        <v>0.0</v>
      </c>
      <c r="AC685" t="n" s="66155">
        <v>0.21943036221316142</v>
      </c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</row>
    <row r="686" spans="1:23" x14ac:dyDescent="0.25">
      <c r="A686" s="116" t="str">
        <f>IF(ISBLANK(TBL_DATA[[#This Row],[Row.names]]), "",   DATE(YEAR(TBL_DATA[[#This Row],[Row.names]]), MONTH(TBL_DATA[[#This Row],[Row.names]]), DAY(TBL_DATA[[#This Row],[Row.names]])))</f>
        <v/>
      </c>
      <c r="B686" s="886" t="s">
        <v>831</v>
      </c>
      <c r="C686" s="3417" t="s">
        <v>3362</v>
      </c>
      <c r="D686" s="5948" t="n">
        <v>0.008319467554076532</v>
      </c>
      <c r="E686" s="8478" t="n">
        <v>-0.39238294874148605</v>
      </c>
      <c r="F686" s="10774" t="n">
        <v>0.09187385825104766</v>
      </c>
      <c r="G686" s="13068" t="n">
        <v>0.49602402000963614</v>
      </c>
      <c r="H686" s="15362" t="n">
        <v>0.8624965363162259</v>
      </c>
      <c r="I686" s="17656" t="n">
        <v>0.007296612479382037</v>
      </c>
      <c r="J686" s="20121" t="n">
        <v>0.4928661649684425</v>
      </c>
      <c r="K686" s="22585" t="n">
        <v>1.8908572251016729</v>
      </c>
      <c r="L686" s="25049" t="n">
        <v>0.4092876601988942</v>
      </c>
      <c r="M686" s="27513" t="n">
        <v>0.015123506043237204</v>
      </c>
      <c r="N686" s="29978" t="n">
        <v>0.3123667024979643</v>
      </c>
      <c r="O686" s="32446" t="n">
        <v>0.21877935028697473</v>
      </c>
      <c r="P686" s="34976" t="n">
        <v>-0.39238294874148605</v>
      </c>
      <c r="Q686" s="37444" t="n">
        <v>-0.05186202715148904</v>
      </c>
      <c r="R686" s="39912" t="n">
        <v>-0.045247200421567844</v>
      </c>
      <c r="S686" s="42145" t="n">
        <v>-0.11163461557156706</v>
      </c>
      <c r="T686" s="44376" t="n">
        <v>0.11883059780880557</v>
      </c>
      <c r="U686" s="46607" t="n">
        <v>-0.9394433557523912</v>
      </c>
      <c r="V686" s="49009" t="n">
        <v>0.34634347951737476</v>
      </c>
      <c r="W686" s="51410" t="n">
        <v>0.22134346919848488</v>
      </c>
      <c r="X686" t="n" s="53811">
        <v>1.5647332210502172</v>
      </c>
      <c r="Y686" t="n" s="56104">
        <v>0.928706916263805</v>
      </c>
      <c r="Z686" t="n" s="58569">
        <v>0.6397559379942434</v>
      </c>
      <c r="AA686" t="n" s="61096">
        <v>0.0</v>
      </c>
      <c r="AB686" t="n" s="63626">
        <v>0.0</v>
      </c>
      <c r="AC686" t="n" s="66156">
        <v>0.21847137668933278</v>
      </c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</row>
    <row r="687" spans="1:23" x14ac:dyDescent="0.25">
      <c r="A687" s="116" t="str">
        <f>IF(ISBLANK(TBL_DATA[[#This Row],[Row.names]]), "",   DATE(YEAR(TBL_DATA[[#This Row],[Row.names]]), MONTH(TBL_DATA[[#This Row],[Row.names]]), DAY(TBL_DATA[[#This Row],[Row.names]])))</f>
        <v/>
      </c>
      <c r="B687" s="887" t="s">
        <v>832</v>
      </c>
      <c r="C687" s="3418" t="s">
        <v>3363</v>
      </c>
      <c r="D687" s="5949" t="n">
        <v>0.004950495049504955</v>
      </c>
      <c r="E687" s="8479" t="n">
        <v>-0.389374943537236</v>
      </c>
      <c r="F687" s="10775" t="n">
        <v>0.03781951622090651</v>
      </c>
      <c r="G687" s="13069" t="n">
        <v>0.489173072896519</v>
      </c>
      <c r="H687" s="15363" t="n">
        <v>0.863221034129016</v>
      </c>
      <c r="I687" s="17657" t="n">
        <v>0.00709677963440735</v>
      </c>
      <c r="J687" s="20122" t="n">
        <v>0.29698247794561605</v>
      </c>
      <c r="K687" s="22586" t="n">
        <v>1.8897678955449906</v>
      </c>
      <c r="L687" s="25050" t="n">
        <v>0.4312526543181263</v>
      </c>
      <c r="M687" s="27514" t="n">
        <v>0.014471426841196297</v>
      </c>
      <c r="N687" s="29979" t="n">
        <v>0.3046154538960506</v>
      </c>
      <c r="O687" s="32447" t="n">
        <v>0.21877935028697473</v>
      </c>
      <c r="P687" s="34977" t="n">
        <v>-0.389374943537236</v>
      </c>
      <c r="Q687" s="37445" t="n">
        <v>-0.05104158822659449</v>
      </c>
      <c r="R687" s="39913" t="n">
        <v>-0.044590905645304296</v>
      </c>
      <c r="S687" s="42146" t="n">
        <v>-0.10478569032630702</v>
      </c>
      <c r="T687" s="44377" t="n">
        <v>0.11880514225861268</v>
      </c>
      <c r="U687" s="46608" t="n">
        <v>-0.8819962531437537</v>
      </c>
      <c r="V687" s="49010" t="n">
        <v>0.3503663533704531</v>
      </c>
      <c r="W687" s="51411" t="n">
        <v>0.22133785506376996</v>
      </c>
      <c r="X687" t="n" s="53812">
        <v>1.582948173368304</v>
      </c>
      <c r="Y687" t="n" s="56105">
        <v>0.9290968916797729</v>
      </c>
      <c r="Z687" t="n" s="58570">
        <v>0.6566982977883575</v>
      </c>
      <c r="AA687" t="n" s="61097">
        <v>0.0</v>
      </c>
      <c r="AB687" t="n" s="63627">
        <v>0.0</v>
      </c>
      <c r="AC687" t="n" s="66157">
        <v>0.2129239724896692</v>
      </c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</row>
    <row r="688" spans="1:23" x14ac:dyDescent="0.25">
      <c r="A688" s="116" t="str">
        <f>IF(ISBLANK(TBL_DATA[[#This Row],[Row.names]]), "",   DATE(YEAR(TBL_DATA[[#This Row],[Row.names]]), MONTH(TBL_DATA[[#This Row],[Row.names]]), DAY(TBL_DATA[[#This Row],[Row.names]])))</f>
        <v/>
      </c>
      <c r="B688" s="888" t="s">
        <v>833</v>
      </c>
      <c r="C688" s="3419" t="s">
        <v>3364</v>
      </c>
      <c r="D688" s="5950" t="n">
        <v>-0.02298850574712641</v>
      </c>
      <c r="E688" s="8480" t="n">
        <v>-0.4034123011570696</v>
      </c>
      <c r="F688" s="10776" t="n">
        <v>0.06299044973988388</v>
      </c>
      <c r="G688" s="13070" t="n">
        <v>0.48736468410982725</v>
      </c>
      <c r="H688" s="15364" t="n">
        <v>0.866246685038068</v>
      </c>
      <c r="I688" s="17658" t="n">
        <v>0.007090226729442102</v>
      </c>
      <c r="J688" s="20123" t="n">
        <v>0.308527224712023</v>
      </c>
      <c r="K688" s="22587" t="n">
        <v>1.944271202493039</v>
      </c>
      <c r="L688" s="25051" t="n">
        <v>0.4421245268044653</v>
      </c>
      <c r="M688" s="27515" t="n">
        <v>0.014480264006172175</v>
      </c>
      <c r="N688" s="29980" t="n">
        <v>0.3077571250686723</v>
      </c>
      <c r="O688" s="32448" t="n">
        <v>0.22319500735759712</v>
      </c>
      <c r="P688" s="34978" t="n">
        <v>-0.4034123011570696</v>
      </c>
      <c r="Q688" s="37446" t="n">
        <v>-0.05182864386817408</v>
      </c>
      <c r="R688" s="39914" t="n">
        <v>-0.045311431755140935</v>
      </c>
      <c r="S688" s="42147" t="n">
        <v>-0.11492799817251742</v>
      </c>
      <c r="T688" s="44378" t="n">
        <v>0.1181725070946196</v>
      </c>
      <c r="U688" s="46609" t="n">
        <v>-0.9725442998386729</v>
      </c>
      <c r="V688" s="49011" t="n">
        <v>0.2923703015684682</v>
      </c>
      <c r="W688" s="51412" t="n">
        <v>0.2230315728887346</v>
      </c>
      <c r="X688" t="n" s="53813">
        <v>1.3108919861957173</v>
      </c>
      <c r="Y688" t="n" s="56106">
        <v>0.9307237425993108</v>
      </c>
      <c r="Z688" t="n" s="58571">
        <v>0.6649244519525999</v>
      </c>
      <c r="AA688" t="n" s="61098">
        <v>0.0</v>
      </c>
      <c r="AB688" t="n" s="63628">
        <v>0.0</v>
      </c>
      <c r="AC688" t="n" s="66158">
        <v>0.20547900137357114</v>
      </c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</row>
    <row r="689" spans="1:23" x14ac:dyDescent="0.25">
      <c r="A689" s="116" t="str">
        <f>IF(ISBLANK(TBL_DATA[[#This Row],[Row.names]]), "",   DATE(YEAR(TBL_DATA[[#This Row],[Row.names]]), MONTH(TBL_DATA[[#This Row],[Row.names]]), DAY(TBL_DATA[[#This Row],[Row.names]])))</f>
        <v/>
      </c>
      <c r="B689" s="889" t="s">
        <v>834</v>
      </c>
      <c r="C689" s="3420" t="s">
        <v>3365</v>
      </c>
      <c r="D689" s="5951" t="n">
        <v>0.018487394957983128</v>
      </c>
      <c r="E689" s="8481" t="n">
        <v>-0.39238294874148605</v>
      </c>
      <c r="F689" s="10777" t="n">
        <v>0.06116518354332623</v>
      </c>
      <c r="G689" s="13071" t="n">
        <v>0.4872634827372214</v>
      </c>
      <c r="H689" s="15365" t="n">
        <v>0.8655961794900833</v>
      </c>
      <c r="I689" s="17659" t="n">
        <v>0.007092943858058959</v>
      </c>
      <c r="J689" s="20124" t="n">
        <v>0.46522166374611107</v>
      </c>
      <c r="K689" s="22588" t="n">
        <v>1.9847835154305156</v>
      </c>
      <c r="L689" s="25052" t="n">
        <v>0.4268378767242297</v>
      </c>
      <c r="M689" s="27516" t="n">
        <v>0.014647363409158062</v>
      </c>
      <c r="N689" s="29981" t="n">
        <v>0.3071291131762965</v>
      </c>
      <c r="O689" s="32449" t="n">
        <v>0.22319500735759712</v>
      </c>
      <c r="P689" s="34979" t="n">
        <v>-0.39238294874148605</v>
      </c>
      <c r="Q689" s="37447" t="n">
        <v>-0.051761282525530646</v>
      </c>
      <c r="R689" s="39915" t="n">
        <v>-0.04525736949277454</v>
      </c>
      <c r="S689" s="42148" t="n">
        <v>-0.12405547608036338</v>
      </c>
      <c r="T689" s="44379" t="n">
        <v>0.11826040710351236</v>
      </c>
      <c r="U689" s="46610" t="n">
        <v>-1.049002613121217</v>
      </c>
      <c r="V689" s="49012" t="n">
        <v>0.32045983631492514</v>
      </c>
      <c r="W689" s="51413" t="n">
        <v>0.22429053202144061</v>
      </c>
      <c r="X689" t="n" s="53814">
        <v>1.4287711274602148</v>
      </c>
      <c r="Y689" t="n" s="56107">
        <v>0.9303742147598908</v>
      </c>
      <c r="Z689" t="n" s="58572">
        <v>0.6533283069975078</v>
      </c>
      <c r="AA689" t="n" s="61099">
        <v>0.0</v>
      </c>
      <c r="AB689" t="n" s="63629">
        <v>0.0</v>
      </c>
      <c r="AC689" t="n" s="66159">
        <v>0.22229669941124225</v>
      </c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</row>
    <row r="690" spans="1:23" x14ac:dyDescent="0.25">
      <c r="A690" s="116" t="str">
        <f>IF(ISBLANK(TBL_DATA[[#This Row],[Row.names]]), "",   DATE(YEAR(TBL_DATA[[#This Row],[Row.names]]), MONTH(TBL_DATA[[#This Row],[Row.names]]), DAY(TBL_DATA[[#This Row],[Row.names]])))</f>
        <v/>
      </c>
      <c r="B690" s="890" t="s">
        <v>835</v>
      </c>
      <c r="C690" s="3421" t="s">
        <v>3366</v>
      </c>
      <c r="D690" s="5952" t="n">
        <v>-0.011551155115511413</v>
      </c>
      <c r="E690" s="8482" t="n">
        <v>-0.39940162755140285</v>
      </c>
      <c r="F690" s="10778" t="n">
        <v>0.05945055876517835</v>
      </c>
      <c r="G690" s="13072" t="n">
        <v>0.4865596293194151</v>
      </c>
      <c r="H690" s="15366" t="n">
        <v>0.8642255784703776</v>
      </c>
      <c r="I690" s="17660" t="n">
        <v>0.007096159089007523</v>
      </c>
      <c r="J690" s="20125" t="n">
        <v>0.44466562262321396</v>
      </c>
      <c r="K690" s="22589" t="n">
        <v>1.9606972848452469</v>
      </c>
      <c r="L690" s="25053" t="n">
        <v>0.4192564347032194</v>
      </c>
      <c r="M690" s="27517" t="n">
        <v>0.01467596157673038</v>
      </c>
      <c r="N690" s="29982" t="n">
        <v>0.30571351130218</v>
      </c>
      <c r="O690" s="32450" t="n">
        <v>0.22120172054869663</v>
      </c>
      <c r="P690" s="34980" t="n">
        <v>-0.39940162755140285</v>
      </c>
      <c r="Q690" s="37448" t="n">
        <v>-0.05140983805425346</v>
      </c>
      <c r="R690" s="39916" t="n">
        <v>-0.044935902484014814</v>
      </c>
      <c r="S690" s="42149" t="n">
        <v>-0.12456088128355158</v>
      </c>
      <c r="T690" s="44380" t="n">
        <v>0.11828264045909241</v>
      </c>
      <c r="U690" s="46611" t="n">
        <v>-1.0530782944994408</v>
      </c>
      <c r="V690" s="49013" t="n">
        <v>0.29148591918503897</v>
      </c>
      <c r="W690" s="51414" t="n">
        <v>0.2250842333700512</v>
      </c>
      <c r="X690" t="n" s="53815">
        <v>1.2950081612594324</v>
      </c>
      <c r="Y690" t="n" s="56108">
        <v>0.9296373370677286</v>
      </c>
      <c r="Z690" t="n" s="58573">
        <v>0.647500142627953</v>
      </c>
      <c r="AA690" t="n" s="61100">
        <v>0.0</v>
      </c>
      <c r="AB690" t="n" s="63630">
        <v>0.0</v>
      </c>
      <c r="AC690" t="n" s="66160">
        <v>0.2289523737499899</v>
      </c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</row>
    <row r="691" spans="1:23" x14ac:dyDescent="0.25">
      <c r="A691" s="116" t="str">
        <f>IF(ISBLANK(TBL_DATA[[#This Row],[Row.names]]), "",   DATE(YEAR(TBL_DATA[[#This Row],[Row.names]]), MONTH(TBL_DATA[[#This Row],[Row.names]]), DAY(TBL_DATA[[#This Row],[Row.names]])))</f>
        <v/>
      </c>
      <c r="B691" s="891" t="s">
        <v>836</v>
      </c>
      <c r="C691" s="3422" t="s">
        <v>3367</v>
      </c>
      <c r="D691" s="5953" t="n">
        <v>0.008347245409014992</v>
      </c>
      <c r="E691" s="8483" t="n">
        <v>-0.3943882855443194</v>
      </c>
      <c r="F691" s="10779" t="n">
        <v>0.10118423484720429</v>
      </c>
      <c r="G691" s="13073" t="n">
        <v>0.48377263264293013</v>
      </c>
      <c r="H691" s="15367" t="n">
        <v>0.8572948441809795</v>
      </c>
      <c r="I691" s="17661" t="n">
        <v>0.00710763251365284</v>
      </c>
      <c r="J691" s="20126" t="n">
        <v>0.4810234751671465</v>
      </c>
      <c r="K691" s="22590" t="n">
        <v>1.9564188345096951</v>
      </c>
      <c r="L691" s="25054" t="n">
        <v>0.3903544918739488</v>
      </c>
      <c r="M691" s="27518" t="n">
        <v>0.014690745069871343</v>
      </c>
      <c r="N691" s="29983" t="n">
        <v>0.29867949179500863</v>
      </c>
      <c r="O691" s="32451" t="n">
        <v>0.2107471498590282</v>
      </c>
      <c r="P691" s="34981" t="n">
        <v>-0.3943882855443194</v>
      </c>
      <c r="Q691" s="37449" t="n">
        <v>-0.04957245832650603</v>
      </c>
      <c r="R691" s="39917" t="n">
        <v>-0.04324747851846206</v>
      </c>
      <c r="S691" s="42150" t="n">
        <v>-0.11510288943570057</v>
      </c>
      <c r="T691" s="44381" t="n">
        <v>0.11859155982534189</v>
      </c>
      <c r="U691" s="46612" t="n">
        <v>-0.9705824731980983</v>
      </c>
      <c r="V691" s="49014" t="n">
        <v>0.30108741985265763</v>
      </c>
      <c r="W691" s="51415" t="n">
        <v>0.22519042930443584</v>
      </c>
      <c r="X691" t="n" s="53816">
        <v>1.3370347078366123</v>
      </c>
      <c r="Y691" t="n" s="56109">
        <v>0.9259021785161644</v>
      </c>
      <c r="Z691" t="n" s="58574">
        <v>0.624783556020762</v>
      </c>
      <c r="AA691" t="n" s="61101">
        <v>0.0</v>
      </c>
      <c r="AB691" t="n" s="63631">
        <v>0.0</v>
      </c>
      <c r="AC691" t="n" s="66161">
        <v>0.22555362302661253</v>
      </c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</row>
    <row r="692" spans="1:23" x14ac:dyDescent="0.25">
      <c r="A692" s="116" t="str">
        <f>IF(ISBLANK(TBL_DATA[[#This Row],[Row.names]]), "",   DATE(YEAR(TBL_DATA[[#This Row],[Row.names]]), MONTH(TBL_DATA[[#This Row],[Row.names]]), DAY(TBL_DATA[[#This Row],[Row.names]])))</f>
        <v/>
      </c>
      <c r="B692" s="892" t="s">
        <v>837</v>
      </c>
      <c r="C692" s="3423" t="s">
        <v>3368</v>
      </c>
      <c r="D692" s="5954" t="n">
        <v>0.0033112582781456013</v>
      </c>
      <c r="E692" s="8484" t="n">
        <v>-0.39238294874148605</v>
      </c>
      <c r="F692" s="10780" t="n">
        <v>0.09442688404214694</v>
      </c>
      <c r="G692" s="13074" t="n">
        <v>0.48349968950720373</v>
      </c>
      <c r="H692" s="15368" t="n">
        <v>0.8570706668541833</v>
      </c>
      <c r="I692" s="17662" t="n">
        <v>0.007104096170730649</v>
      </c>
      <c r="J692" s="20127" t="n">
        <v>0.40266365921904734</v>
      </c>
      <c r="K692" s="22591" t="n">
        <v>1.9705898782252698</v>
      </c>
      <c r="L692" s="25055" t="n">
        <v>0.39668638769196873</v>
      </c>
      <c r="M692" s="27519" t="n">
        <v>0.014595524638689366</v>
      </c>
      <c r="N692" s="29984" t="n">
        <v>0.2982966792580778</v>
      </c>
      <c r="O692" s="32452" t="n">
        <v>0.2107471498590282</v>
      </c>
      <c r="P692" s="34982" t="n">
        <v>-0.39238294874148605</v>
      </c>
      <c r="Q692" s="37450" t="n">
        <v>-0.04958753850442733</v>
      </c>
      <c r="R692" s="39918" t="n">
        <v>-0.04327066531780488</v>
      </c>
      <c r="S692" s="42151" t="n">
        <v>-0.1173953746300348</v>
      </c>
      <c r="T692" s="44382" t="n">
        <v>0.11855685610074293</v>
      </c>
      <c r="U692" s="46613" t="n">
        <v>-0.9902031691046095</v>
      </c>
      <c r="V692" s="49015" t="n">
        <v>0.30486623707867055</v>
      </c>
      <c r="W692" s="51416" t="n">
        <v>0.22518231527305158</v>
      </c>
      <c r="X692" t="n" s="53817">
        <v>1.3538640310585486</v>
      </c>
      <c r="Y692" t="n" s="56110">
        <v>0.9257811117398018</v>
      </c>
      <c r="Z692" t="n" s="58575">
        <v>0.6298304436052362</v>
      </c>
      <c r="AA692" t="n" s="61102">
        <v>0.0</v>
      </c>
      <c r="AB692" t="n" s="63632">
        <v>0.0</v>
      </c>
      <c r="AC692" t="n" s="66162">
        <v>0.21963417233373708</v>
      </c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</row>
    <row r="693" spans="1:23" x14ac:dyDescent="0.25">
      <c r="A693" s="116" t="str">
        <f>IF(ISBLANK(TBL_DATA[[#This Row],[Row.names]]), "",   DATE(YEAR(TBL_DATA[[#This Row],[Row.names]]), MONTH(TBL_DATA[[#This Row],[Row.names]]), DAY(TBL_DATA[[#This Row],[Row.names]])))</f>
        <v/>
      </c>
      <c r="B693" s="893" t="s">
        <v>838</v>
      </c>
      <c r="C693" s="3424" t="s">
        <v>3369</v>
      </c>
      <c r="D693" s="5955" t="n">
        <v>-0.004950495049504844</v>
      </c>
      <c r="E693" s="8485" t="n">
        <v>-0.3953909539457361</v>
      </c>
      <c r="F693" s="10781" t="n">
        <v>0.07759972715503238</v>
      </c>
      <c r="G693" s="13075" t="n">
        <v>0.47914657582707454</v>
      </c>
      <c r="H693" s="15369" t="n">
        <v>0.850559888694109</v>
      </c>
      <c r="I693" s="17663" t="n">
        <v>0.0071785572612353705</v>
      </c>
      <c r="J693" s="20128" t="n">
        <v>0.3942713969813567</v>
      </c>
      <c r="K693" s="22592" t="n">
        <v>1.9501383427498107</v>
      </c>
      <c r="L693" s="25056" t="n">
        <v>0.3818513773734729</v>
      </c>
      <c r="M693" s="27520" t="n">
        <v>0.014599905028390696</v>
      </c>
      <c r="N693" s="29985" t="n">
        <v>0.29478395966211185</v>
      </c>
      <c r="O693" s="32453" t="n">
        <v>0.20590897307475875</v>
      </c>
      <c r="P693" s="34983" t="n">
        <v>-0.3953909539457361</v>
      </c>
      <c r="Q693" s="37451" t="n">
        <v>-0.048716160203321424</v>
      </c>
      <c r="R693" s="39919" t="n">
        <v>-0.04247367404736612</v>
      </c>
      <c r="S693" s="42152" t="n">
        <v>-0.12853124828213036</v>
      </c>
      <c r="T693" s="44383" t="n">
        <v>0.11927553459224059</v>
      </c>
      <c r="U693" s="46614" t="n">
        <v>-1.0775994316146364</v>
      </c>
      <c r="V693" s="49016" t="n">
        <v>0.31592476670196334</v>
      </c>
      <c r="W693" s="51417" t="n">
        <v>0.2248441164150248</v>
      </c>
      <c r="X693" t="n" s="53818">
        <v>1.4050835384939262</v>
      </c>
      <c r="Y693" t="n" s="56111">
        <v>0.9222580380208724</v>
      </c>
      <c r="Z693" t="n" s="58576">
        <v>0.6179412410362921</v>
      </c>
      <c r="AA693" t="n" s="61103">
        <v>0.0</v>
      </c>
      <c r="AB693" t="n" s="63633">
        <v>0.0</v>
      </c>
      <c r="AC693" t="n" s="66163">
        <v>0.21121808418160168</v>
      </c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</row>
    <row r="694" spans="1:23" x14ac:dyDescent="0.25">
      <c r="A694" s="116" t="str">
        <f>IF(ISBLANK(TBL_DATA[[#This Row],[Row.names]]), "",   DATE(YEAR(TBL_DATA[[#This Row],[Row.names]]), MONTH(TBL_DATA[[#This Row],[Row.names]]), DAY(TBL_DATA[[#This Row],[Row.names]])))</f>
        <v/>
      </c>
      <c r="B694" s="894" t="s">
        <v>839</v>
      </c>
      <c r="C694" s="3425" t="s">
        <v>3370</v>
      </c>
      <c r="D694" s="5956" t="n">
        <v>0.016583747927031434</v>
      </c>
      <c r="E694" s="8486" t="n">
        <v>-0.38536426993156925</v>
      </c>
      <c r="F694" s="10782" t="n">
        <v>0.07165346934396033</v>
      </c>
      <c r="G694" s="13076" t="n">
        <v>0.47982103393660197</v>
      </c>
      <c r="H694" s="15370" t="n">
        <v>0.8510611803986731</v>
      </c>
      <c r="I694" s="17664" t="n">
        <v>0.0071760562551115015</v>
      </c>
      <c r="J694" s="20129" t="n">
        <v>0.43539271556873294</v>
      </c>
      <c r="K694" s="22593" t="n">
        <v>2.000416946732475</v>
      </c>
      <c r="L694" s="25057" t="n">
        <v>0.377144769809962</v>
      </c>
      <c r="M694" s="27521" t="n">
        <v>0.014674909736345837</v>
      </c>
      <c r="N694" s="29986" t="n">
        <v>0.29517675306723296</v>
      </c>
      <c r="O694" s="32454" t="n">
        <v>0.20414551775187262</v>
      </c>
      <c r="P694" s="34984" t="n">
        <v>-0.38536426993156925</v>
      </c>
      <c r="Q694" s="37452" t="n">
        <v>-0.048304929075851204</v>
      </c>
      <c r="R694" s="39920" t="n">
        <v>-0.04205412493883469</v>
      </c>
      <c r="S694" s="42153" t="n">
        <v>-0.13172888958530526</v>
      </c>
      <c r="T694" s="44384" t="n">
        <v>0.11925285697795013</v>
      </c>
      <c r="U694" s="46615" t="n">
        <v>-1.1046183120766822</v>
      </c>
      <c r="V694" s="49017" t="n">
        <v>0.3346240120786639</v>
      </c>
      <c r="W694" s="51418" t="n">
        <v>0.22555423378075384</v>
      </c>
      <c r="X694" t="n" s="53819">
        <v>1.4835634271619547</v>
      </c>
      <c r="Y694" t="n" s="56112">
        <v>0.9225297720933852</v>
      </c>
      <c r="Z694" t="n" s="58577">
        <v>0.6141211361042397</v>
      </c>
      <c r="AA694" t="n" s="61104">
        <v>0.0</v>
      </c>
      <c r="AB694" t="n" s="63634">
        <v>0.0</v>
      </c>
      <c r="AC694" t="n" s="66164">
        <v>0.20376593671696455</v>
      </c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</row>
    <row r="695" spans="1:23" x14ac:dyDescent="0.25">
      <c r="A695" s="116" t="str">
        <f>IF(ISBLANK(TBL_DATA[[#This Row],[Row.names]]), "",   DATE(YEAR(TBL_DATA[[#This Row],[Row.names]]), MONTH(TBL_DATA[[#This Row],[Row.names]]), DAY(TBL_DATA[[#This Row],[Row.names]])))</f>
        <v/>
      </c>
      <c r="B695" s="895" t="s">
        <v>840</v>
      </c>
      <c r="C695" s="3426" t="s">
        <v>3371</v>
      </c>
      <c r="D695" s="5957" t="n">
        <v>-0.013050570962479635</v>
      </c>
      <c r="E695" s="8487" t="n">
        <v>-0.39338561714290277</v>
      </c>
      <c r="F695" s="10783" t="n">
        <v>0.08668832670262083</v>
      </c>
      <c r="G695" s="13077" t="n">
        <v>0.4801222335197359</v>
      </c>
      <c r="H695" s="15371" t="n">
        <v>0.8320315280753979</v>
      </c>
      <c r="I695" s="17665" t="n">
        <v>0.007182048397277166</v>
      </c>
      <c r="J695" s="20130" t="n">
        <v>0.11180310051764897</v>
      </c>
      <c r="K695" s="22594" t="n">
        <v>1.923427087941944</v>
      </c>
      <c r="L695" s="25058" t="n">
        <v>0.3918092767784848</v>
      </c>
      <c r="M695" s="27522" t="n">
        <v>0.013666406595757173</v>
      </c>
      <c r="N695" s="29987" t="n">
        <v>0.2781856427164579</v>
      </c>
      <c r="O695" s="32455" t="n">
        <v>0.20580734201667103</v>
      </c>
      <c r="P695" s="34985" t="n">
        <v>-0.39338561714290277</v>
      </c>
      <c r="Q695" s="37453" t="n">
        <v>-0.04649335564943266</v>
      </c>
      <c r="R695" s="39921" t="n">
        <v>-0.04060236339383805</v>
      </c>
      <c r="S695" s="42154" t="n">
        <v>-0.11213629305914097</v>
      </c>
      <c r="T695" s="44385" t="n">
        <v>0.11902422657563029</v>
      </c>
      <c r="U695" s="46616" t="n">
        <v>-0.9421299871911993</v>
      </c>
      <c r="V695" s="49018" t="n">
        <v>0.3196441058577377</v>
      </c>
      <c r="W695" s="51419" t="n">
        <v>0.22634228060929681</v>
      </c>
      <c r="X695" t="n" s="53820">
        <v>1.4122156275764264</v>
      </c>
      <c r="Y695" t="n" s="56113">
        <v>0.9121576223851874</v>
      </c>
      <c r="Z695" t="n" s="58578">
        <v>0.6259467044233756</v>
      </c>
      <c r="AA695" t="n" s="61105">
        <v>0.0</v>
      </c>
      <c r="AB695" t="n" s="63635">
        <v>0.0</v>
      </c>
      <c r="AC695" t="n" s="66165">
        <v>0.20929116985129473</v>
      </c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</row>
    <row r="696" spans="1:23" x14ac:dyDescent="0.25">
      <c r="A696" s="116" t="str">
        <f>IF(ISBLANK(TBL_DATA[[#This Row],[Row.names]]), "",   DATE(YEAR(TBL_DATA[[#This Row],[Row.names]]), MONTH(TBL_DATA[[#This Row],[Row.names]]), DAY(TBL_DATA[[#This Row],[Row.names]])))</f>
        <v/>
      </c>
      <c r="B696" s="896" t="s">
        <v>841</v>
      </c>
      <c r="C696" s="3427" t="s">
        <v>3372</v>
      </c>
      <c r="D696" s="5958" t="n">
        <v>-0.01157024793388417</v>
      </c>
      <c r="E696" s="8488" t="n">
        <v>-0.40040429595281957</v>
      </c>
      <c r="F696" s="10784" t="n">
        <v>0.15405457818324053</v>
      </c>
      <c r="G696" s="13078" t="n">
        <v>0.478149031653989</v>
      </c>
      <c r="H696" s="15372" t="n">
        <v>0.8433540070805537</v>
      </c>
      <c r="I696" s="17666" t="n">
        <v>0.006879350129673304</v>
      </c>
      <c r="J696" s="20131" t="n">
        <v>0.3138760113750041</v>
      </c>
      <c r="K696" s="22595" t="n">
        <v>2.138347504896156</v>
      </c>
      <c r="L696" s="25059" t="n">
        <v>0.47080816500516515</v>
      </c>
      <c r="M696" s="27523" t="n">
        <v>0.012644286746355727</v>
      </c>
      <c r="N696" s="29988" t="n">
        <v>0.27592308634408674</v>
      </c>
      <c r="O696" s="32456" t="n">
        <v>0.20277183454128672</v>
      </c>
      <c r="P696" s="34986" t="n">
        <v>-0.40040429595281957</v>
      </c>
      <c r="Q696" s="37454" t="n">
        <v>-0.045965730965306255</v>
      </c>
      <c r="R696" s="39922" t="n">
        <v>-0.040122651685871494</v>
      </c>
      <c r="S696" s="42155" t="n">
        <v>-0.13425515619685935</v>
      </c>
      <c r="T696" s="44386" t="n">
        <v>0.11746435763219192</v>
      </c>
      <c r="U696" s="46617" t="n">
        <v>-1.1429437737806671</v>
      </c>
      <c r="V696" s="49019" t="n">
        <v>0.28119074598618865</v>
      </c>
      <c r="W696" s="51420" t="n">
        <v>0.2262560698940143</v>
      </c>
      <c r="X696" t="n" s="53821">
        <v>1.2427986843310217</v>
      </c>
      <c r="Y696" t="n" s="56114">
        <v>0.918343077003662</v>
      </c>
      <c r="Z696" t="n" s="58579">
        <v>0.6861546217910109</v>
      </c>
      <c r="AA696" t="n" s="61106">
        <v>0.0</v>
      </c>
      <c r="AB696" t="n" s="63636">
        <v>0.0</v>
      </c>
      <c r="AC696" t="n" s="66166">
        <v>0.2090111413789619</v>
      </c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</row>
    <row r="697" spans="1:23" x14ac:dyDescent="0.25">
      <c r="A697" s="116" t="str">
        <f>IF(ISBLANK(TBL_DATA[[#This Row],[Row.names]]), "",   DATE(YEAR(TBL_DATA[[#This Row],[Row.names]]), MONTH(TBL_DATA[[#This Row],[Row.names]]), DAY(TBL_DATA[[#This Row],[Row.names]])))</f>
        <v/>
      </c>
      <c r="B697" s="897" t="s">
        <v>842</v>
      </c>
      <c r="C697" s="3428" t="s">
        <v>3373</v>
      </c>
      <c r="D697" s="5959" t="n">
        <v>0.0050167224080266415</v>
      </c>
      <c r="E697" s="8489" t="n">
        <v>-0.3973962907485695</v>
      </c>
      <c r="F697" s="10785" t="n">
        <v>0.19106421594043832</v>
      </c>
      <c r="G697" s="13079" t="n">
        <v>0.4794623764266229</v>
      </c>
      <c r="H697" s="15373" t="n">
        <v>0.8421091611381735</v>
      </c>
      <c r="I697" s="17667" t="n">
        <v>0.006892976618003786</v>
      </c>
      <c r="J697" s="20132" t="n">
        <v>0.43842228075071255</v>
      </c>
      <c r="K697" s="22596" t="n">
        <v>2.140650588656105</v>
      </c>
      <c r="L697" s="25060" t="n">
        <v>0.46095090170715997</v>
      </c>
      <c r="M697" s="27524" t="n">
        <v>0.01273627715468305</v>
      </c>
      <c r="N697" s="29989" t="n">
        <v>0.2753775993871295</v>
      </c>
      <c r="O697" s="32457" t="n">
        <v>0.20277183454128672</v>
      </c>
      <c r="P697" s="34987" t="n">
        <v>-0.3973962907485695</v>
      </c>
      <c r="Q697" s="37455" t="n">
        <v>-0.045952925889406554</v>
      </c>
      <c r="R697" s="39923" t="n">
        <v>-0.04012139810273606</v>
      </c>
      <c r="S697" s="42156" t="n">
        <v>-0.12775922491893255</v>
      </c>
      <c r="T697" s="44387" t="n">
        <v>0.11771753572240938</v>
      </c>
      <c r="U697" s="46618" t="n">
        <v>-1.08530325694383</v>
      </c>
      <c r="V697" s="49020" t="n">
        <v>0.31042298924777567</v>
      </c>
      <c r="W697" s="51421" t="n">
        <v>0.2268752873962961</v>
      </c>
      <c r="X697" t="n" s="53822">
        <v>1.3682538667401973</v>
      </c>
      <c r="Y697" t="n" s="56115">
        <v>0.9176650593425542</v>
      </c>
      <c r="Z697" t="n" s="58580">
        <v>0.6789336504454319</v>
      </c>
      <c r="AA697" t="n" s="61107">
        <v>0.0</v>
      </c>
      <c r="AB697" t="n" s="63637">
        <v>0.0</v>
      </c>
      <c r="AC697" t="n" s="66167">
        <v>0.20699859570136345</v>
      </c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</row>
    <row r="698" spans="1:23" x14ac:dyDescent="0.25">
      <c r="A698" s="116" t="str">
        <f>IF(ISBLANK(TBL_DATA[[#This Row],[Row.names]]), "",   DATE(YEAR(TBL_DATA[[#This Row],[Row.names]]), MONTH(TBL_DATA[[#This Row],[Row.names]]), DAY(TBL_DATA[[#This Row],[Row.names]])))</f>
        <v/>
      </c>
      <c r="B698" s="898" t="s">
        <v>843</v>
      </c>
      <c r="C698" s="3429" t="s">
        <v>3374</v>
      </c>
      <c r="D698" s="5960" t="n">
        <v>0.006655574043261225</v>
      </c>
      <c r="E698" s="8490" t="n">
        <v>-0.39338561714290277</v>
      </c>
      <c r="F698" s="10786" t="n">
        <v>0.12809654140704851</v>
      </c>
      <c r="G698" s="13080" t="n">
        <v>0.4761581160338919</v>
      </c>
      <c r="H698" s="15374" t="n">
        <v>0.846519523482567</v>
      </c>
      <c r="I698" s="17668" t="n">
        <v>0.00673240741651201</v>
      </c>
      <c r="J698" s="20133" t="n">
        <v>0.3670469676660757</v>
      </c>
      <c r="K698" s="22597" t="n">
        <v>2.1188350225500034</v>
      </c>
      <c r="L698" s="25061" t="n">
        <v>0.4592624540241796</v>
      </c>
      <c r="M698" s="27525" t="n">
        <v>0.012636799159457503</v>
      </c>
      <c r="N698" s="29990" t="n">
        <v>0.2727998270716821</v>
      </c>
      <c r="O698" s="32458" t="n">
        <v>0.20277183454128672</v>
      </c>
      <c r="P698" s="34988" t="n">
        <v>-0.39338561714290277</v>
      </c>
      <c r="Q698" s="37456" t="n">
        <v>-0.04573019728941041</v>
      </c>
      <c r="R698" s="39924" t="n">
        <v>-0.03995325764251126</v>
      </c>
      <c r="S698" s="42157" t="n">
        <v>-0.1115149903792495</v>
      </c>
      <c r="T698" s="44388" t="n">
        <v>0.11679823195058114</v>
      </c>
      <c r="U698" s="46619" t="n">
        <v>-0.9547660826444098</v>
      </c>
      <c r="V698" s="49021" t="n">
        <v>0.3213799795753358</v>
      </c>
      <c r="W698" s="51422" t="n">
        <v>0.22687864915087247</v>
      </c>
      <c r="X698" t="n" s="53823">
        <v>1.4165280901404729</v>
      </c>
      <c r="Y698" t="n" s="56116">
        <v>0.9200649561213421</v>
      </c>
      <c r="Z698" t="n" s="58581">
        <v>0.6776890540831978</v>
      </c>
      <c r="AA698" t="n" s="61108">
        <v>0.0</v>
      </c>
      <c r="AB698" t="n" s="63638">
        <v>0.0</v>
      </c>
      <c r="AC698" t="n" s="66168">
        <v>0.19986500700604407</v>
      </c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</row>
    <row r="699" spans="1:23" x14ac:dyDescent="0.25">
      <c r="A699" s="116" t="str">
        <f>IF(ISBLANK(TBL_DATA[[#This Row],[Row.names]]), "",   DATE(YEAR(TBL_DATA[[#This Row],[Row.names]]), MONTH(TBL_DATA[[#This Row],[Row.names]]), DAY(TBL_DATA[[#This Row],[Row.names]])))</f>
        <v/>
      </c>
      <c r="B699" s="899" t="s">
        <v>844</v>
      </c>
      <c r="C699" s="3430" t="s">
        <v>3375</v>
      </c>
      <c r="D699" s="5961" t="n">
        <v>-0.0016528925619834212</v>
      </c>
      <c r="E699" s="8491" t="n">
        <v>-0.3943882855443195</v>
      </c>
      <c r="F699" s="10787" t="n">
        <v>0.1590816117843774</v>
      </c>
      <c r="G699" s="13081" t="n">
        <v>0.4760087495505457</v>
      </c>
      <c r="H699" s="15375" t="n">
        <v>0.8479760368215387</v>
      </c>
      <c r="I699" s="17669" t="n">
        <v>0.006693763709982329</v>
      </c>
      <c r="J699" s="20134" t="n">
        <v>0.36455542378371053</v>
      </c>
      <c r="K699" s="22598" t="n">
        <v>2.107911558729568</v>
      </c>
      <c r="L699" s="25062" t="n">
        <v>0.45822188517256607</v>
      </c>
      <c r="M699" s="27526" t="n">
        <v>0.01263644994671576</v>
      </c>
      <c r="N699" s="29991" t="n">
        <v>0.2725301925134386</v>
      </c>
      <c r="O699" s="32459" t="n">
        <v>0.20239051567943847</v>
      </c>
      <c r="P699" s="34989" t="n">
        <v>-0.3943882855443195</v>
      </c>
      <c r="Q699" s="37457" t="n">
        <v>-0.04560944744913927</v>
      </c>
      <c r="R699" s="39925" t="n">
        <v>-0.03983821771264003</v>
      </c>
      <c r="S699" s="42158" t="n">
        <v>-0.097530219202975</v>
      </c>
      <c r="T699" s="44389" t="n">
        <v>0.11660536265236582</v>
      </c>
      <c r="U699" s="46620" t="n">
        <v>-0.8364128114222387</v>
      </c>
      <c r="V699" s="49022" t="n">
        <v>0.2710841432955351</v>
      </c>
      <c r="W699" s="51423" t="n">
        <v>0.22655056311363145</v>
      </c>
      <c r="X699" t="n" s="53824">
        <v>1.1965723658765166</v>
      </c>
      <c r="Y699" t="n" s="56117">
        <v>0.9208561433913217</v>
      </c>
      <c r="Z699" t="n" s="58582">
        <v>0.6769208854604548</v>
      </c>
      <c r="AA699" t="n" s="61109">
        <v>0.0</v>
      </c>
      <c r="AB699" t="n" s="63639">
        <v>0.0</v>
      </c>
      <c r="AC699" t="n" s="66169">
        <v>0.1940807045634446</v>
      </c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</row>
    <row r="700" spans="1:23" x14ac:dyDescent="0.25">
      <c r="A700" s="116" t="str">
        <f>IF(ISBLANK(TBL_DATA[[#This Row],[Row.names]]), "",   DATE(YEAR(TBL_DATA[[#This Row],[Row.names]]), MONTH(TBL_DATA[[#This Row],[Row.names]]), DAY(TBL_DATA[[#This Row],[Row.names]])))</f>
        <v/>
      </c>
      <c r="B700" s="900" t="s">
        <v>845</v>
      </c>
      <c r="C700" s="3431" t="s">
        <v>3376</v>
      </c>
      <c r="D700" s="5962" t="n">
        <v>0.0066225165562914245</v>
      </c>
      <c r="E700" s="8492" t="n">
        <v>-0.3903776119386526</v>
      </c>
      <c r="F700" s="10788" t="n">
        <v>0.12955729230369273</v>
      </c>
      <c r="G700" s="13082" t="n">
        <v>0.47279021660574055</v>
      </c>
      <c r="H700" s="15376" t="n">
        <v>0.8440981728064921</v>
      </c>
      <c r="I700" s="17670" t="n">
        <v>0.006674317405536351</v>
      </c>
      <c r="J700" s="20135" t="n">
        <v>0.33262842795616465</v>
      </c>
      <c r="K700" s="22599" t="n">
        <v>2.090037840978818</v>
      </c>
      <c r="L700" s="25063" t="n">
        <v>0.44025556301201474</v>
      </c>
      <c r="M700" s="27527" t="n">
        <v>0.012646668845099424</v>
      </c>
      <c r="N700" s="29992" t="n">
        <v>0.2683375955918955</v>
      </c>
      <c r="O700" s="32460" t="n">
        <v>0.20239051567943847</v>
      </c>
      <c r="P700" s="34990" t="n">
        <v>-0.3903776119386526</v>
      </c>
      <c r="Q700" s="37458" t="n">
        <v>-0.04519129794139593</v>
      </c>
      <c r="R700" s="39926" t="n">
        <v>-0.039508852643067055</v>
      </c>
      <c r="S700" s="42159" t="n">
        <v>-0.10440444073480337</v>
      </c>
      <c r="T700" s="44390" t="n">
        <v>0.11657456867772475</v>
      </c>
      <c r="U700" s="46621" t="n">
        <v>-0.8956022048293723</v>
      </c>
      <c r="V700" s="49023" t="n">
        <v>0.281024419745187</v>
      </c>
      <c r="W700" s="51424" t="n">
        <v>0.22645840682585272</v>
      </c>
      <c r="X700" t="n" s="53825">
        <v>1.2409537967000523</v>
      </c>
      <c r="Y700" t="n" s="56118">
        <v>0.9187481552669873</v>
      </c>
      <c r="Z700" t="n" s="58583">
        <v>0.6635175679754189</v>
      </c>
      <c r="AA700" t="n" s="61110">
        <v>0.0</v>
      </c>
      <c r="AB700" t="n" s="63640">
        <v>0.0</v>
      </c>
      <c r="AC700" t="n" s="66170">
        <v>0.1862881105621969</v>
      </c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</row>
    <row r="701" spans="1:23" x14ac:dyDescent="0.25">
      <c r="A701" s="116" t="str">
        <f>IF(ISBLANK(TBL_DATA[[#This Row],[Row.names]]), "",   DATE(YEAR(TBL_DATA[[#This Row],[Row.names]]), MONTH(TBL_DATA[[#This Row],[Row.names]]), DAY(TBL_DATA[[#This Row],[Row.names]])))</f>
        <v/>
      </c>
      <c r="B701" s="901" t="s">
        <v>846</v>
      </c>
      <c r="C701" s="3432" t="s">
        <v>3377</v>
      </c>
      <c r="D701" s="5963" t="n">
        <v>0.009868421052631415</v>
      </c>
      <c r="E701" s="8493" t="n">
        <v>-0.38436160153015264</v>
      </c>
      <c r="F701" s="10789" t="n">
        <v>0.1666672266848197</v>
      </c>
      <c r="G701" s="13083" t="n">
        <v>0.4616790180672682</v>
      </c>
      <c r="H701" s="15377" t="n">
        <v>0.8414606454572283</v>
      </c>
      <c r="I701" s="17671" t="n">
        <v>0.0064964873551275025</v>
      </c>
      <c r="J701" s="20136" t="n">
        <v>0.37496876331782825</v>
      </c>
      <c r="K701" s="22600" t="n">
        <v>1.9931762792587535</v>
      </c>
      <c r="L701" s="25064" t="n">
        <v>0.41125663226836795</v>
      </c>
      <c r="M701" s="27528" t="n">
        <v>0.012519098846792122</v>
      </c>
      <c r="N701" s="29993" t="n">
        <v>0.25900629828357374</v>
      </c>
      <c r="O701" s="32461" t="n">
        <v>0.18889419576449373</v>
      </c>
      <c r="P701" s="34991" t="n">
        <v>-0.38436160153015264</v>
      </c>
      <c r="Q701" s="37459" t="n">
        <v>-0.04290373836832052</v>
      </c>
      <c r="R701" s="39927" t="n">
        <v>-0.0374188970859329</v>
      </c>
      <c r="S701" s="42160" t="n">
        <v>-0.1123992325823473</v>
      </c>
      <c r="T701" s="44391" t="n">
        <v>0.11668901158712915</v>
      </c>
      <c r="U701" s="46622" t="n">
        <v>-0.9632375067160565</v>
      </c>
      <c r="V701" s="49024" t="n">
        <v>0.29433775761878533</v>
      </c>
      <c r="W701" s="51425" t="n">
        <v>0.22634788768685551</v>
      </c>
      <c r="X701" t="n" s="53826">
        <v>1.3003777531425054</v>
      </c>
      <c r="Y701" t="n" s="56119">
        <v>0.9173116403149086</v>
      </c>
      <c r="Z701" t="n" s="58584">
        <v>0.6412929379529825</v>
      </c>
      <c r="AA701" t="n" s="61111">
        <v>0.0</v>
      </c>
      <c r="AB701" t="n" s="63641">
        <v>0.0</v>
      </c>
      <c r="AC701" t="n" s="66171">
        <v>0.181204339384958</v>
      </c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</row>
    <row r="702" spans="1:23" x14ac:dyDescent="0.25">
      <c r="A702" s="116" t="str">
        <f>IF(ISBLANK(TBL_DATA[[#This Row],[Row.names]]), "",   DATE(YEAR(TBL_DATA[[#This Row],[Row.names]]), MONTH(TBL_DATA[[#This Row],[Row.names]]), DAY(TBL_DATA[[#This Row],[Row.names]])))</f>
        <v/>
      </c>
      <c r="B702" s="902" t="s">
        <v>847</v>
      </c>
      <c r="C702" s="3433" t="s">
        <v>3378</v>
      </c>
      <c r="D702" s="5964" t="n">
        <v>0.006514657980456029</v>
      </c>
      <c r="E702" s="8494" t="n">
        <v>-0.3803509279244859</v>
      </c>
      <c r="F702" s="10790" t="n">
        <v>0.16259382883436824</v>
      </c>
      <c r="G702" s="13084" t="n">
        <v>0.4666490868828321</v>
      </c>
      <c r="H702" s="15378" t="n">
        <v>0.83977031814921</v>
      </c>
      <c r="I702" s="17672" t="n">
        <v>0.006482292830012734</v>
      </c>
      <c r="J702" s="20137" t="n">
        <v>0.3726796844544953</v>
      </c>
      <c r="K702" s="22601" t="n">
        <v>2.0264081887203758</v>
      </c>
      <c r="L702" s="25065" t="n">
        <v>0.40301623701476064</v>
      </c>
      <c r="M702" s="27529" t="n">
        <v>0.012512336636402499</v>
      </c>
      <c r="N702" s="29994" t="n">
        <v>0.2570735714341658</v>
      </c>
      <c r="O702" s="32462" t="n">
        <v>0.18602698016520874</v>
      </c>
      <c r="P702" s="34992" t="n">
        <v>-0.3803509279244859</v>
      </c>
      <c r="Q702" s="37460" t="n">
        <v>-0.04221821259121654</v>
      </c>
      <c r="R702" s="39928" t="n">
        <v>-0.036774299657218366</v>
      </c>
      <c r="S702" s="42161" t="n">
        <v>-0.12521728636454799</v>
      </c>
      <c r="T702" s="44392" t="n">
        <v>0.11558071856665315</v>
      </c>
      <c r="U702" s="46623" t="n">
        <v>-1.0833752196508244</v>
      </c>
      <c r="V702" s="49025" t="n">
        <v>0.24920108696773324</v>
      </c>
      <c r="W702" s="51426" t="n">
        <v>0.22458777314265388</v>
      </c>
      <c r="X702" t="n" s="53827">
        <v>1.1095932938853508</v>
      </c>
      <c r="Y702" t="n" s="56120">
        <v>0.9163898287023979</v>
      </c>
      <c r="Z702" t="n" s="58585">
        <v>0.6348355984148657</v>
      </c>
      <c r="AA702" t="n" s="61112">
        <v>0.0</v>
      </c>
      <c r="AB702" t="n" s="63642">
        <v>0.0</v>
      </c>
      <c r="AC702" t="n" s="66172">
        <v>0.1794629691677686</v>
      </c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</row>
    <row r="703" spans="1:23" x14ac:dyDescent="0.25">
      <c r="A703" s="116" t="str">
        <f>IF(ISBLANK(TBL_DATA[[#This Row],[Row.names]]), "",   DATE(YEAR(TBL_DATA[[#This Row],[Row.names]]), MONTH(TBL_DATA[[#This Row],[Row.names]]), DAY(TBL_DATA[[#This Row],[Row.names]])))</f>
        <v/>
      </c>
      <c r="B703" s="903" t="s">
        <v>848</v>
      </c>
      <c r="C703" s="3434" t="s">
        <v>3379</v>
      </c>
      <c r="D703" s="5965" t="n">
        <v>-0.029126213592232997</v>
      </c>
      <c r="E703" s="8495" t="n">
        <v>-0.39839895914998624</v>
      </c>
      <c r="F703" s="10791" t="n">
        <v>0.1140331853276777</v>
      </c>
      <c r="G703" s="13085" t="n">
        <v>0.46978348966619027</v>
      </c>
      <c r="H703" s="15379" t="n">
        <v>0.8432467473451666</v>
      </c>
      <c r="I703" s="17673" t="n">
        <v>0.006515884453748112</v>
      </c>
      <c r="J703" s="20138" t="n">
        <v>0.22320600375848088</v>
      </c>
      <c r="K703" s="22602" t="n">
        <v>2.0754292045576643</v>
      </c>
      <c r="L703" s="25066" t="n">
        <v>0.42018177962718245</v>
      </c>
      <c r="M703" s="27530" t="n">
        <v>0.012531729819076728</v>
      </c>
      <c r="N703" s="29995" t="n">
        <v>0.2612554531047028</v>
      </c>
      <c r="O703" s="32463" t="n">
        <v>0.1949343033492784</v>
      </c>
      <c r="P703" s="34993" t="n">
        <v>-0.39839895914998624</v>
      </c>
      <c r="Q703" s="37461" t="n">
        <v>-0.043668051628186676</v>
      </c>
      <c r="R703" s="39929" t="n">
        <v>-0.03813558116729969</v>
      </c>
      <c r="S703" s="42162" t="n">
        <v>-0.1474659586686684</v>
      </c>
      <c r="T703" s="44393" t="n">
        <v>0.11488800467440732</v>
      </c>
      <c r="U703" s="46624" t="n">
        <v>-1.2835627103681277</v>
      </c>
      <c r="V703" s="49026" t="n">
        <v>0.1712757689791129</v>
      </c>
      <c r="W703" s="51427" t="n">
        <v>0.22503186480182008</v>
      </c>
      <c r="X703" t="n" s="53828">
        <v>0.7611178493763591</v>
      </c>
      <c r="Y703" t="n" s="56121">
        <v>0.918284676636372</v>
      </c>
      <c r="Z703" t="n" s="58586">
        <v>0.6482143006962916</v>
      </c>
      <c r="AA703" t="n" s="61113">
        <v>0.0</v>
      </c>
      <c r="AB703" t="n" s="63643">
        <v>0.0</v>
      </c>
      <c r="AC703" t="n" s="66173">
        <v>0.17466958074244776</v>
      </c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</row>
    <row r="704" spans="1:23" x14ac:dyDescent="0.25">
      <c r="A704" s="116" t="str">
        <f>IF(ISBLANK(TBL_DATA[[#This Row],[Row.names]]), "",   DATE(YEAR(TBL_DATA[[#This Row],[Row.names]]), MONTH(TBL_DATA[[#This Row],[Row.names]]), DAY(TBL_DATA[[#This Row],[Row.names]])))</f>
        <v/>
      </c>
      <c r="B704" s="904" t="s">
        <v>849</v>
      </c>
      <c r="C704" s="3435" t="s">
        <v>3380</v>
      </c>
      <c r="D704" s="5966" t="n">
        <v>-0.0033333333333332993</v>
      </c>
      <c r="E704" s="8496" t="n">
        <v>-0.40040429595281957</v>
      </c>
      <c r="F704" s="10792" t="n">
        <v>0.04328239268665146</v>
      </c>
      <c r="G704" s="13086" t="n">
        <v>0.47024731353820726</v>
      </c>
      <c r="H704" s="15380" t="n">
        <v>0.8444841352532697</v>
      </c>
      <c r="I704" s="17674" t="n">
        <v>0.006489663541739793</v>
      </c>
      <c r="J704" s="20139" t="n">
        <v>0.20225939372763468</v>
      </c>
      <c r="K704" s="22603" t="n">
        <v>2.0729149825260045</v>
      </c>
      <c r="L704" s="25067" t="n">
        <v>0.41801644946926475</v>
      </c>
      <c r="M704" s="27531" t="n">
        <v>0.012554233048019826</v>
      </c>
      <c r="N704" s="29996" t="n">
        <v>0.2612372490952225</v>
      </c>
      <c r="O704" s="32464" t="n">
        <v>0.19504826855604984</v>
      </c>
      <c r="P704" s="34994" t="n">
        <v>-0.40040429595281957</v>
      </c>
      <c r="Q704" s="37462" t="n">
        <v>-0.043769887212832585</v>
      </c>
      <c r="R704" s="39930" t="n">
        <v>-0.038237802248759244</v>
      </c>
      <c r="S704" s="42163" t="n">
        <v>-0.14798620103388016</v>
      </c>
      <c r="T704" s="44394" t="n">
        <v>0.11488483652268505</v>
      </c>
      <c r="U704" s="46625" t="n">
        <v>-1.288126488343472</v>
      </c>
      <c r="V704" s="49027" t="n">
        <v>0.18015756515476533</v>
      </c>
      <c r="W704" s="51428" t="n">
        <v>0.22471750975134341</v>
      </c>
      <c r="X704" t="n" s="53829">
        <v>0.8017068423111088</v>
      </c>
      <c r="Y704" t="n" s="56122">
        <v>0.9189581792732843</v>
      </c>
      <c r="Z704" t="n" s="58587">
        <v>0.6465419162508066</v>
      </c>
      <c r="AA704" t="n" s="61114">
        <v>0.0</v>
      </c>
      <c r="AB704" t="n" s="63644">
        <v>0.0</v>
      </c>
      <c r="AC704" t="n" s="66174">
        <v>0.21229028525886892</v>
      </c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</row>
    <row r="705" spans="1:23" x14ac:dyDescent="0.25">
      <c r="A705" s="116" t="str">
        <f>IF(ISBLANK(TBL_DATA[[#This Row],[Row.names]]), "",   DATE(YEAR(TBL_DATA[[#This Row],[Row.names]]), MONTH(TBL_DATA[[#This Row],[Row.names]]), DAY(TBL_DATA[[#This Row],[Row.names]])))</f>
        <v/>
      </c>
      <c r="B705" s="905" t="s">
        <v>850</v>
      </c>
      <c r="C705" s="3436" t="s">
        <v>3381</v>
      </c>
      <c r="D705" s="5967" t="n">
        <v>0.00836120401337781</v>
      </c>
      <c r="E705" s="8497" t="n">
        <v>-0.3953909539457362</v>
      </c>
      <c r="F705" s="10793" t="n">
        <v>0.06548016675187873</v>
      </c>
      <c r="G705" s="13087" t="n">
        <v>0.4712194955528165</v>
      </c>
      <c r="H705" s="15381" t="n">
        <v>0.841686953516</v>
      </c>
      <c r="I705" s="17675" t="n">
        <v>0.006549252696446683</v>
      </c>
      <c r="J705" s="20140" t="n">
        <v>0.24295649628301308</v>
      </c>
      <c r="K705" s="22604" t="n">
        <v>2.0731145692348036</v>
      </c>
      <c r="L705" s="25068" t="n">
        <v>0.4086845863979737</v>
      </c>
      <c r="M705" s="27532" t="n">
        <v>0.012657355973488315</v>
      </c>
      <c r="N705" s="29997" t="n">
        <v>0.26129654351218135</v>
      </c>
      <c r="O705" s="32465" t="n">
        <v>0.19436487883717557</v>
      </c>
      <c r="P705" s="34995" t="n">
        <v>-0.3953909539457362</v>
      </c>
      <c r="Q705" s="37463" t="n">
        <v>-0.04351757551464123</v>
      </c>
      <c r="R705" s="39931" t="n">
        <v>-0.03798423490362761</v>
      </c>
      <c r="S705" s="42164" t="n">
        <v>-0.13315089892854892</v>
      </c>
      <c r="T705" s="44395" t="n">
        <v>0.11543373052898616</v>
      </c>
      <c r="U705" s="46626" t="n">
        <v>-1.1534834603228374</v>
      </c>
      <c r="V705" s="49028" t="n">
        <v>0.21914302410453357</v>
      </c>
      <c r="W705" s="51429" t="n">
        <v>0.2253226688532197</v>
      </c>
      <c r="X705" t="n" s="53830">
        <v>0.9725742430615728</v>
      </c>
      <c r="Y705" t="n" s="56123">
        <v>0.917434985988653</v>
      </c>
      <c r="Z705" t="n" s="58588">
        <v>0.6392844330952958</v>
      </c>
      <c r="AA705" t="n" s="61115">
        <v>0.0</v>
      </c>
      <c r="AB705" t="n" s="63645">
        <v>0.0</v>
      </c>
      <c r="AC705" t="n" s="66175">
        <v>0.20414218126061268</v>
      </c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</row>
    <row r="706" spans="1:23" x14ac:dyDescent="0.25">
      <c r="A706" s="116" t="str">
        <f>IF(ISBLANK(TBL_DATA[[#This Row],[Row.names]]), "",   DATE(YEAR(TBL_DATA[[#This Row],[Row.names]]), MONTH(TBL_DATA[[#This Row],[Row.names]]), DAY(TBL_DATA[[#This Row],[Row.names]])))</f>
        <v/>
      </c>
      <c r="B706" s="906" t="s">
        <v>851</v>
      </c>
      <c r="C706" s="3437" t="s">
        <v>3382</v>
      </c>
      <c r="D706" s="5968" t="n">
        <v>-0.013266998341625258</v>
      </c>
      <c r="E706" s="8498" t="n">
        <v>-0.40341230115706983</v>
      </c>
      <c r="F706" s="10794" t="n">
        <v>0.024302134343720194</v>
      </c>
      <c r="G706" s="13088" t="n">
        <v>0.47349232931003654</v>
      </c>
      <c r="H706" s="15382" t="n">
        <v>0.833654344922015</v>
      </c>
      <c r="I706" s="17676" t="n">
        <v>0.006641876858576061</v>
      </c>
      <c r="J706" s="20141" t="n">
        <v>0.1873799022805951</v>
      </c>
      <c r="K706" s="22605" t="n">
        <v>2.0215802881987837</v>
      </c>
      <c r="L706" s="25069" t="n">
        <v>0.38126322665271667</v>
      </c>
      <c r="M706" s="27533" t="n">
        <v>0.012809673274916231</v>
      </c>
      <c r="N706" s="29998" t="n">
        <v>0.25851476873047907</v>
      </c>
      <c r="O706" s="32466" t="n">
        <v>0.1906853802210081</v>
      </c>
      <c r="P706" s="34996" t="n">
        <v>-0.40341230115706983</v>
      </c>
      <c r="Q706" s="37464" t="n">
        <v>-0.04289934748541261</v>
      </c>
      <c r="R706" s="39932" t="n">
        <v>-0.037424915067991574</v>
      </c>
      <c r="S706" s="42165" t="n">
        <v>-0.17262129570145834</v>
      </c>
      <c r="T706" s="44396" t="n">
        <v>0.11381736952404718</v>
      </c>
      <c r="U706" s="46627" t="n">
        <v>-1.5166516009227147</v>
      </c>
      <c r="V706" s="49029" t="n">
        <v>0.1338545878126094</v>
      </c>
      <c r="W706" s="51430" t="n">
        <v>0.22495317779401253</v>
      </c>
      <c r="X706" t="n" s="53831">
        <v>0.5950331047787143</v>
      </c>
      <c r="Y706" t="n" s="56124">
        <v>0.9130467375342923</v>
      </c>
      <c r="Z706" t="n" s="58589">
        <v>0.6174651622988269</v>
      </c>
      <c r="AA706" t="n" s="61116">
        <v>0.0</v>
      </c>
      <c r="AB706" t="n" s="63646">
        <v>0.0</v>
      </c>
      <c r="AC706" t="n" s="66176">
        <v>0.19944810670463506</v>
      </c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</row>
    <row r="707" spans="1:23" x14ac:dyDescent="0.25">
      <c r="A707" s="116" t="str">
        <f>IF(ISBLANK(TBL_DATA[[#This Row],[Row.names]]), "",   DATE(YEAR(TBL_DATA[[#This Row],[Row.names]]), MONTH(TBL_DATA[[#This Row],[Row.names]]), DAY(TBL_DATA[[#This Row],[Row.names]])))</f>
        <v/>
      </c>
      <c r="B707" s="907" t="s">
        <v>852</v>
      </c>
      <c r="C707" s="3438" t="s">
        <v>3383</v>
      </c>
      <c r="D707" s="5969" t="n">
        <v>-0.015126050420168013</v>
      </c>
      <c r="E707" s="8499" t="n">
        <v>-0.41243631676981996</v>
      </c>
      <c r="F707" s="10795" t="n">
        <v>-0.03184431679695776</v>
      </c>
      <c r="G707" s="13089" t="n">
        <v>0.44734456236456815</v>
      </c>
      <c r="H707" s="15383" t="n">
        <v>0.8277749175711135</v>
      </c>
      <c r="I707" s="17677" t="n">
        <v>0.006252300317377484</v>
      </c>
      <c r="J707" s="20142" t="n">
        <v>-0.004694081741171363</v>
      </c>
      <c r="K707" s="22606" t="n">
        <v>1.8625580314504269</v>
      </c>
      <c r="L707" s="25070" t="n">
        <v>0.37435559986443884</v>
      </c>
      <c r="M707" s="27534" t="n">
        <v>0.011916683656217335</v>
      </c>
      <c r="N707" s="29999" t="n">
        <v>0.23916184775809357</v>
      </c>
      <c r="O707" s="32467" t="n">
        <v>0.19307020442130446</v>
      </c>
      <c r="P707" s="34997" t="n">
        <v>-0.41243631676981996</v>
      </c>
      <c r="Q707" s="37465" t="n">
        <v>-0.040717787120075837</v>
      </c>
      <c r="R707" s="39933" t="n">
        <v>-0.03565318141570217</v>
      </c>
      <c r="S707" s="42166" t="n">
        <v>-0.15512892882203133</v>
      </c>
      <c r="T707" s="44397" t="n">
        <v>0.11441259148750176</v>
      </c>
      <c r="U707" s="46628" t="n">
        <v>-1.355872870329813</v>
      </c>
      <c r="V707" s="49030" t="n">
        <v>0.12585372906472725</v>
      </c>
      <c r="W707" s="51431" t="n">
        <v>0.22510083996817182</v>
      </c>
      <c r="X707" t="n" s="53832">
        <v>0.5590993311376464</v>
      </c>
      <c r="Y707" t="n" s="56125">
        <v>0.9098213657477568</v>
      </c>
      <c r="Z707" t="n" s="58590">
        <v>0.6118460589596364</v>
      </c>
      <c r="AA707" t="n" s="61117">
        <v>0.0</v>
      </c>
      <c r="AB707" t="n" s="63647">
        <v>0.0</v>
      </c>
      <c r="AC707" t="n" s="66177">
        <v>0.20024566074203468</v>
      </c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</row>
    <row r="708" spans="1:23" x14ac:dyDescent="0.25">
      <c r="A708" s="116" t="str">
        <f>IF(ISBLANK(TBL_DATA[[#This Row],[Row.names]]), "",   DATE(YEAR(TBL_DATA[[#This Row],[Row.names]]), MONTH(TBL_DATA[[#This Row],[Row.names]]), DAY(TBL_DATA[[#This Row],[Row.names]])))</f>
        <v/>
      </c>
      <c r="B708" s="908" t="s">
        <v>853</v>
      </c>
      <c r="C708" s="3439" t="s">
        <v>3384</v>
      </c>
      <c r="D708" s="5970" t="n">
        <v>0.0017064846416381396</v>
      </c>
      <c r="E708" s="8500" t="n">
        <v>-0.41143364836840335</v>
      </c>
      <c r="F708" s="10796" t="n">
        <v>0.015117133282097628</v>
      </c>
      <c r="G708" s="13090" t="n">
        <v>0.4401014627611273</v>
      </c>
      <c r="H708" s="15384" t="n">
        <v>0.8253236324803789</v>
      </c>
      <c r="I708" s="17678" t="n">
        <v>0.006117352388295364</v>
      </c>
      <c r="J708" s="20143" t="n">
        <v>0.09659201338717716</v>
      </c>
      <c r="K708" s="22607" t="n">
        <v>1.8205604201624253</v>
      </c>
      <c r="L708" s="25071" t="n">
        <v>0.3770429676900829</v>
      </c>
      <c r="M708" s="27535" t="n">
        <v>0.011552486482362448</v>
      </c>
      <c r="N708" s="30000" t="n">
        <v>0.23235214870615634</v>
      </c>
      <c r="O708" s="32468" t="n">
        <v>0.1842490202644789</v>
      </c>
      <c r="P708" s="34998" t="n">
        <v>-0.41143364836840335</v>
      </c>
      <c r="Q708" s="37466" t="n">
        <v>-0.03909863584048068</v>
      </c>
      <c r="R708" s="39934" t="n">
        <v>-0.034178235581025604</v>
      </c>
      <c r="S708" s="42167" t="n">
        <v>-0.13922533291894845</v>
      </c>
      <c r="T708" s="44398" t="n">
        <v>0.11407004909639303</v>
      </c>
      <c r="U708" s="46629" t="n">
        <v>-1.2205248794212262</v>
      </c>
      <c r="V708" s="49031" t="n">
        <v>0.1494921052965461</v>
      </c>
      <c r="W708" s="51432" t="n">
        <v>0.22474330815600332</v>
      </c>
      <c r="X708" t="n" s="53833">
        <v>0.6651682157885549</v>
      </c>
      <c r="Y708" t="n" s="56126">
        <v>0.9084732425781064</v>
      </c>
      <c r="Z708" t="n" s="58591">
        <v>0.6140382461134509</v>
      </c>
      <c r="AA708" t="n" s="61118">
        <v>0.0</v>
      </c>
      <c r="AB708" t="n" s="63648">
        <v>0.0</v>
      </c>
      <c r="AC708" t="n" s="66178">
        <v>0.20359047183442053</v>
      </c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</row>
    <row r="709" spans="1:23" x14ac:dyDescent="0.25">
      <c r="A709" s="116" t="str">
        <f>IF(ISBLANK(TBL_DATA[[#This Row],[Row.names]]), "",   DATE(YEAR(TBL_DATA[[#This Row],[Row.names]]), MONTH(TBL_DATA[[#This Row],[Row.names]]), DAY(TBL_DATA[[#This Row],[Row.names]])))</f>
        <v/>
      </c>
      <c r="B709" s="909" t="s">
        <v>854</v>
      </c>
      <c r="C709" s="3440" t="s">
        <v>3385</v>
      </c>
      <c r="D709" s="5971" t="n">
        <v>-0.008517887563884163</v>
      </c>
      <c r="E709" s="8501" t="n">
        <v>-0.4164469903754868</v>
      </c>
      <c r="F709" s="10797" t="n">
        <v>-0.029907953070540505</v>
      </c>
      <c r="G709" s="13091" t="n">
        <v>0.4443259667340924</v>
      </c>
      <c r="H709" s="15385" t="n">
        <v>0.8301228060964154</v>
      </c>
      <c r="I709" s="17679" t="n">
        <v>0.006045675823456348</v>
      </c>
      <c r="J709" s="20144" t="n">
        <v>0.009395180716034846</v>
      </c>
      <c r="K709" s="22608" t="n">
        <v>1.8675868108071156</v>
      </c>
      <c r="L709" s="25072" t="n">
        <v>0.38052912393450483</v>
      </c>
      <c r="M709" s="27536" t="n">
        <v>0.011544835879124722</v>
      </c>
      <c r="N709" s="30001" t="n">
        <v>0.23285072108833485</v>
      </c>
      <c r="O709" s="32469" t="n">
        <v>0.18491714466029718</v>
      </c>
      <c r="P709" s="34999" t="n">
        <v>-0.4164469903754868</v>
      </c>
      <c r="Q709" s="37467" t="n">
        <v>-0.03926449388865558</v>
      </c>
      <c r="R709" s="39935" t="n">
        <v>-0.03433353562191593</v>
      </c>
      <c r="S709" s="42168" t="n">
        <v>-0.14532973542638583</v>
      </c>
      <c r="T709" s="44399" t="n">
        <v>0.11409178247882179</v>
      </c>
      <c r="U709" s="46630" t="n">
        <v>-1.2737966948089585</v>
      </c>
      <c r="V709" s="49032" t="n">
        <v>0.1273319748433437</v>
      </c>
      <c r="W709" s="51433" t="n">
        <v>0.22524939050157788</v>
      </c>
      <c r="X709" t="n" s="53834">
        <v>0.5652933158212107</v>
      </c>
      <c r="Y709" t="n" s="56127">
        <v>0.9111107540230307</v>
      </c>
      <c r="Z709" t="n" s="58592">
        <v>0.6168704271842708</v>
      </c>
      <c r="AA709" t="n" s="61119">
        <v>0.0</v>
      </c>
      <c r="AB709" t="n" s="63649">
        <v>0.0</v>
      </c>
      <c r="AC709" t="n" s="66179">
        <v>0.19544340031773536</v>
      </c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</row>
    <row r="710" spans="1:23" x14ac:dyDescent="0.25">
      <c r="A710" s="116" t="str">
        <f>IF(ISBLANK(TBL_DATA[[#This Row],[Row.names]]), "",   DATE(YEAR(TBL_DATA[[#This Row],[Row.names]]), MONTH(TBL_DATA[[#This Row],[Row.names]]), DAY(TBL_DATA[[#This Row],[Row.names]])))</f>
        <v/>
      </c>
      <c r="B710" s="910" t="s">
        <v>855</v>
      </c>
      <c r="C710" s="3441" t="s">
        <v>3386</v>
      </c>
      <c r="D710" s="5972" t="n">
        <v>-0.003436426116838587</v>
      </c>
      <c r="E710" s="8502" t="n">
        <v>-0.41845232717832026</v>
      </c>
      <c r="F710" s="10798" t="n">
        <v>-0.03901298922300189</v>
      </c>
      <c r="G710" s="13092" t="n">
        <v>0.4432423408677182</v>
      </c>
      <c r="H710" s="15386" t="n">
        <v>0.8301970922441878</v>
      </c>
      <c r="I710" s="17680" t="n">
        <v>0.00602843065030839</v>
      </c>
      <c r="J710" s="20145" t="n">
        <v>-0.034757952958094473</v>
      </c>
      <c r="K710" s="22609" t="n">
        <v>1.8993831509440404</v>
      </c>
      <c r="L710" s="25073" t="n">
        <v>0.3956521056246351</v>
      </c>
      <c r="M710" s="27537" t="n">
        <v>0.011373004590120368</v>
      </c>
      <c r="N710" s="30002" t="n">
        <v>0.23223730237115683</v>
      </c>
      <c r="O710" s="32470" t="n">
        <v>0.1850448229136477</v>
      </c>
      <c r="P710" s="35000" t="n">
        <v>-0.41845232717832026</v>
      </c>
      <c r="Q710" s="37468" t="n">
        <v>-0.03934827157814086</v>
      </c>
      <c r="R710" s="39936" t="n">
        <v>-0.03443030335961881</v>
      </c>
      <c r="S710" s="42169" t="n">
        <v>-0.13373158868354917</v>
      </c>
      <c r="T710" s="44400" t="n">
        <v>0.11403075984444566</v>
      </c>
      <c r="U710" s="46631" t="n">
        <v>-1.1727676713369117</v>
      </c>
      <c r="V710" s="49033" t="n">
        <v>0.15165224723909954</v>
      </c>
      <c r="W710" s="51434" t="n">
        <v>0.22503584296029921</v>
      </c>
      <c r="X710" t="n" s="53835">
        <v>0.6739026336611363</v>
      </c>
      <c r="Y710" t="n" s="56128">
        <v>0.9111515199154242</v>
      </c>
      <c r="Z710" t="n" s="58593">
        <v>0.6290088279385553</v>
      </c>
      <c r="AA710" t="n" s="61120">
        <v>0.0</v>
      </c>
      <c r="AB710" t="n" s="63650">
        <v>0.0</v>
      </c>
      <c r="AC710" t="n" s="66180">
        <v>0.19124504527373298</v>
      </c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</row>
    <row r="711" spans="1:23" x14ac:dyDescent="0.25">
      <c r="A711" s="116" t="str">
        <f>IF(ISBLANK(TBL_DATA[[#This Row],[Row.names]]), "",   DATE(YEAR(TBL_DATA[[#This Row],[Row.names]]), MONTH(TBL_DATA[[#This Row],[Row.names]]), DAY(TBL_DATA[[#This Row],[Row.names]])))</f>
        <v/>
      </c>
      <c r="B711" s="911" t="s">
        <v>856</v>
      </c>
      <c r="C711" s="3442" t="s">
        <v>3387</v>
      </c>
      <c r="D711" s="5973" t="n">
        <v>-0.022413793103448265</v>
      </c>
      <c r="E711" s="8503" t="n">
        <v>-0.43148701639673714</v>
      </c>
      <c r="F711" s="10799" t="n">
        <v>-0.06190629823873195</v>
      </c>
      <c r="G711" s="13093" t="n">
        <v>0.4468212382249046</v>
      </c>
      <c r="H711" s="15387" t="n">
        <v>0.8231589952414438</v>
      </c>
      <c r="I711" s="17681" t="n">
        <v>0.006089191068657379</v>
      </c>
      <c r="J711" s="20146" t="n">
        <v>-0.03891412994961552</v>
      </c>
      <c r="K711" s="22610" t="n">
        <v>1.8775301905982598</v>
      </c>
      <c r="L711" s="25074" t="n">
        <v>0.38185412288077464</v>
      </c>
      <c r="M711" s="27538" t="n">
        <v>0.011384490611834584</v>
      </c>
      <c r="N711" s="30003" t="n">
        <v>0.2298626372946875</v>
      </c>
      <c r="O711" s="32471" t="n">
        <v>0.1820280095097142</v>
      </c>
      <c r="P711" s="35001" t="n">
        <v>-0.43148701639673714</v>
      </c>
      <c r="Q711" s="37469" t="n">
        <v>-0.03886544484773477</v>
      </c>
      <c r="R711" s="39937" t="n">
        <v>-0.033997763672923925</v>
      </c>
      <c r="S711" s="42170" t="n">
        <v>-0.13916406257437375</v>
      </c>
      <c r="T711" s="44401" t="n">
        <v>0.1141856667258567</v>
      </c>
      <c r="U711" s="46632" t="n">
        <v>-1.2187524631133133</v>
      </c>
      <c r="V711" s="49034" t="n">
        <v>0.1365550891740548</v>
      </c>
      <c r="W711" s="51435" t="n">
        <v>0.2258060448613179</v>
      </c>
      <c r="X711" t="n" s="53836">
        <v>0.604745055686716</v>
      </c>
      <c r="Y711" t="n" s="56129">
        <v>0.9072811004542328</v>
      </c>
      <c r="Z711" t="n" s="58594">
        <v>0.6179434625277418</v>
      </c>
      <c r="AA711" t="n" s="61121">
        <v>0.0</v>
      </c>
      <c r="AB711" t="n" s="63651">
        <v>0.0</v>
      </c>
      <c r="AC711" t="n" s="66181">
        <v>0.18405062723747498</v>
      </c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</row>
    <row r="712" spans="1:23" x14ac:dyDescent="0.25">
      <c r="A712" s="116" t="str">
        <f>IF(ISBLANK(TBL_DATA[[#This Row],[Row.names]]), "",   DATE(YEAR(TBL_DATA[[#This Row],[Row.names]]), MONTH(TBL_DATA[[#This Row],[Row.names]]), DAY(TBL_DATA[[#This Row],[Row.names]])))</f>
        <v/>
      </c>
      <c r="B712" s="912" t="s">
        <v>857</v>
      </c>
      <c r="C712" s="3443" t="s">
        <v>3388</v>
      </c>
      <c r="D712" s="5974" t="n">
        <v>0.014109347442680775</v>
      </c>
      <c r="E712" s="8504" t="n">
        <v>-0.4234656691854036</v>
      </c>
      <c r="F712" s="10800" t="n">
        <v>-0.10709647775033693</v>
      </c>
      <c r="G712" s="13094" t="n">
        <v>0.4551715577484587</v>
      </c>
      <c r="H712" s="15388" t="n">
        <v>0.8243451192889184</v>
      </c>
      <c r="I712" s="17682" t="n">
        <v>0.006007290639930889</v>
      </c>
      <c r="J712" s="20147" t="n">
        <v>0.039567068858444854</v>
      </c>
      <c r="K712" s="22611" t="n">
        <v>1.844879143523045</v>
      </c>
      <c r="L712" s="25075" t="n">
        <v>0.35989130652279067</v>
      </c>
      <c r="M712" s="27539" t="n">
        <v>0.011467675523439766</v>
      </c>
      <c r="N712" s="30004" t="n">
        <v>0.22753531088709833</v>
      </c>
      <c r="O712" s="32472" t="n">
        <v>0.1766502895753699</v>
      </c>
      <c r="P712" s="35002" t="n">
        <v>-0.4234656691854036</v>
      </c>
      <c r="Q712" s="37470" t="n">
        <v>-0.03790529647958016</v>
      </c>
      <c r="R712" s="39938" t="n">
        <v>-0.033086899882181255</v>
      </c>
      <c r="S712" s="42171" t="n">
        <v>-0.1475629976814531</v>
      </c>
      <c r="T712" s="44402" t="n">
        <v>0.11445106007962977</v>
      </c>
      <c r="U712" s="46633" t="n">
        <v>-1.2893108860571982</v>
      </c>
      <c r="V712" s="49035" t="n">
        <v>0.16272314917025654</v>
      </c>
      <c r="W712" s="51436" t="n">
        <v>0.22649290257358484</v>
      </c>
      <c r="X712" t="n" s="53837">
        <v>0.7184470123402199</v>
      </c>
      <c r="Y712" t="n" s="56130">
        <v>0.9079345346933988</v>
      </c>
      <c r="Z712" t="n" s="58595">
        <v>0.5999094152643304</v>
      </c>
      <c r="AA712" t="n" s="61122">
        <v>0.0</v>
      </c>
      <c r="AB712" t="n" s="63652">
        <v>0.0</v>
      </c>
      <c r="AC712" t="n" s="66182">
        <v>0.20300889068236605</v>
      </c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</row>
    <row r="713" spans="1:23" x14ac:dyDescent="0.25">
      <c r="A713" s="116" t="str">
        <f>IF(ISBLANK(TBL_DATA[[#This Row],[Row.names]]), "",   DATE(YEAR(TBL_DATA[[#This Row],[Row.names]]), MONTH(TBL_DATA[[#This Row],[Row.names]]), DAY(TBL_DATA[[#This Row],[Row.names]])))</f>
        <v/>
      </c>
      <c r="B713" s="913" t="s">
        <v>858</v>
      </c>
      <c r="C713" s="3444" t="s">
        <v>3389</v>
      </c>
      <c r="D713" s="5975" t="n">
        <v>-0.00521739130434784</v>
      </c>
      <c r="E713" s="8505" t="n">
        <v>-0.4264736743896538</v>
      </c>
      <c r="F713" s="10801" t="n">
        <v>-0.05905807688861009</v>
      </c>
      <c r="G713" s="13095" t="n">
        <v>0.4727184711392256</v>
      </c>
      <c r="H713" s="15389" t="n">
        <v>0.83588724972428</v>
      </c>
      <c r="I713" s="17683" t="n">
        <v>0.005755844760921268</v>
      </c>
      <c r="J713" s="20148" t="n">
        <v>0.011023254420371664</v>
      </c>
      <c r="K713" s="22612" t="n">
        <v>1.8268391885415216</v>
      </c>
      <c r="L713" s="25076" t="n">
        <v>0.349735065934529</v>
      </c>
      <c r="M713" s="27540" t="n">
        <v>0.011457320920886714</v>
      </c>
      <c r="N713" s="30005" t="n">
        <v>0.22554758470027292</v>
      </c>
      <c r="O713" s="32473" t="n">
        <v>0.1769582139804558</v>
      </c>
      <c r="P713" s="35003" t="n">
        <v>-0.4264736743896538</v>
      </c>
      <c r="Q713" s="37471" t="n">
        <v>-0.03790377748934392</v>
      </c>
      <c r="R713" s="39939" t="n">
        <v>-0.03312747393261558</v>
      </c>
      <c r="S713" s="42172" t="n">
        <v>-0.1470475989019303</v>
      </c>
      <c r="T713" s="44403" t="n">
        <v>0.1144539318039026</v>
      </c>
      <c r="U713" s="46634" t="n">
        <v>-1.2847754252241104</v>
      </c>
      <c r="V713" s="49036" t="n">
        <v>0.16574271289054288</v>
      </c>
      <c r="W713" s="51437" t="n">
        <v>0.2264358027646039</v>
      </c>
      <c r="X713" t="n" s="53838">
        <v>0.7319633682790181</v>
      </c>
      <c r="Y713" t="n" s="56131">
        <v>0.9142686966774483</v>
      </c>
      <c r="Z713" t="n" s="58596">
        <v>0.5913840257688138</v>
      </c>
      <c r="AA713" t="n" s="61123">
        <v>0.0</v>
      </c>
      <c r="AB713" t="n" s="63653">
        <v>0.0</v>
      </c>
      <c r="AC713" t="n" s="66183">
        <v>0.20488909634316954</v>
      </c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</row>
    <row r="714" spans="1:23" x14ac:dyDescent="0.25">
      <c r="A714" s="116" t="str">
        <f>IF(ISBLANK(TBL_DATA[[#This Row],[Row.names]]), "",   DATE(YEAR(TBL_DATA[[#This Row],[Row.names]]), MONTH(TBL_DATA[[#This Row],[Row.names]]), DAY(TBL_DATA[[#This Row],[Row.names]])))</f>
        <v/>
      </c>
      <c r="B714" s="914" t="s">
        <v>859</v>
      </c>
      <c r="C714" s="3445" t="s">
        <v>3390</v>
      </c>
      <c r="D714" s="5976" t="n">
        <v>-0.019230769230769162</v>
      </c>
      <c r="E714" s="8506" t="n">
        <v>-0.4375030268052372</v>
      </c>
      <c r="F714" s="10802" t="n">
        <v>-0.01359244196817011</v>
      </c>
      <c r="G714" s="13096" t="n">
        <v>0.5077941896743847</v>
      </c>
      <c r="H714" s="15390" t="n">
        <v>0.8643585509124089</v>
      </c>
      <c r="I714" s="17684" t="n">
        <v>0.0052810887013706</v>
      </c>
      <c r="J714" s="20149" t="n">
        <v>-0.012343301386934291</v>
      </c>
      <c r="K714" s="22613" t="n">
        <v>1.9128816201795102</v>
      </c>
      <c r="L714" s="25077" t="n">
        <v>0.3474917103548831</v>
      </c>
      <c r="M714" s="27541" t="n">
        <v>0.011582978982238947</v>
      </c>
      <c r="N714" s="30006" t="n">
        <v>0.22762896408652292</v>
      </c>
      <c r="O714" s="32474" t="n">
        <v>0.1810897551933327</v>
      </c>
      <c r="P714" s="35004" t="n">
        <v>-0.4375030268052372</v>
      </c>
      <c r="Q714" s="37472" t="n">
        <v>-0.038717661285753914</v>
      </c>
      <c r="R714" s="39940" t="n">
        <v>-0.033897281443399825</v>
      </c>
      <c r="S714" s="42173" t="n">
        <v>-0.16690943447519457</v>
      </c>
      <c r="T714" s="44404" t="n">
        <v>0.1154490484023014</v>
      </c>
      <c r="U714" s="46635" t="n">
        <v>-1.4457411021143363</v>
      </c>
      <c r="V714" s="49037" t="n">
        <v>0.1274872300708738</v>
      </c>
      <c r="W714" s="51438" t="n">
        <v>0.22773432572047267</v>
      </c>
      <c r="X714" t="n" s="53839">
        <v>0.5598068260792408</v>
      </c>
      <c r="Y714" t="n" s="56132">
        <v>0.9297088527665038</v>
      </c>
      <c r="Z714" t="n" s="58597">
        <v>0.5894842749004277</v>
      </c>
      <c r="AA714" t="n" s="61124">
        <v>0.0</v>
      </c>
      <c r="AB714" t="n" s="63654">
        <v>0.0</v>
      </c>
      <c r="AC714" t="n" s="66184">
        <v>0.1978672732629757</v>
      </c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</row>
    <row r="715" spans="1:23" x14ac:dyDescent="0.25">
      <c r="A715" s="116" t="str">
        <f>IF(ISBLANK(TBL_DATA[[#This Row],[Row.names]]), "",   DATE(YEAR(TBL_DATA[[#This Row],[Row.names]]), MONTH(TBL_DATA[[#This Row],[Row.names]]), DAY(TBL_DATA[[#This Row],[Row.names]])))</f>
        <v/>
      </c>
      <c r="B715" s="915" t="s">
        <v>860</v>
      </c>
      <c r="C715" s="3446" t="s">
        <v>3391</v>
      </c>
      <c r="D715" s="5977" t="n">
        <v>-0.012477718360071388</v>
      </c>
      <c r="E715" s="8507" t="n">
        <v>-0.44452170561515414</v>
      </c>
      <c r="F715" s="10803" t="n">
        <v>-0.04221698859525658</v>
      </c>
      <c r="G715" s="13097" t="n">
        <v>0.5066754066816365</v>
      </c>
      <c r="H715" s="15391" t="n">
        <v>0.868078832764091</v>
      </c>
      <c r="I715" s="17685" t="n">
        <v>0.005210045549833758</v>
      </c>
      <c r="J715" s="20150" t="n">
        <v>-0.10071561801771389</v>
      </c>
      <c r="K715" s="22614" t="n">
        <v>1.8597259752425763</v>
      </c>
      <c r="L715" s="25078" t="n">
        <v>0.3277995112980909</v>
      </c>
      <c r="M715" s="27542" t="n">
        <v>0.011760714018858313</v>
      </c>
      <c r="N715" s="30007" t="n">
        <v>0.22771128179872518</v>
      </c>
      <c r="O715" s="32475" t="n">
        <v>0.1828011850559898</v>
      </c>
      <c r="P715" s="35005" t="n">
        <v>-0.44452170561515414</v>
      </c>
      <c r="Q715" s="37473" t="n">
        <v>-0.03908976421956644</v>
      </c>
      <c r="R715" s="39941" t="n">
        <v>-0.03426764117795754</v>
      </c>
      <c r="S715" s="42174" t="n">
        <v>-0.16735377790623562</v>
      </c>
      <c r="T715" s="44405" t="n">
        <v>0.11544771632594428</v>
      </c>
      <c r="U715" s="46636" t="n">
        <v>-1.4496066551350797</v>
      </c>
      <c r="V715" s="49038" t="n">
        <v>0.08919235257589953</v>
      </c>
      <c r="W715" s="51439" t="n">
        <v>0.22899716489870325</v>
      </c>
      <c r="X715" t="n" s="53840">
        <v>0.3894910778277701</v>
      </c>
      <c r="Y715" t="n" s="56133">
        <v>0.9317074824021169</v>
      </c>
      <c r="Z715" t="n" s="58598">
        <v>0.5725377815464153</v>
      </c>
      <c r="AA715" t="n" s="61125">
        <v>0.0</v>
      </c>
      <c r="AB715" t="n" s="63655">
        <v>0.0</v>
      </c>
      <c r="AC715" t="n" s="66185">
        <v>0.20834190517480897</v>
      </c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</row>
    <row r="716" spans="1:23" x14ac:dyDescent="0.25">
      <c r="A716" s="116" t="str">
        <f>IF(ISBLANK(TBL_DATA[[#This Row],[Row.names]]), "",   DATE(YEAR(TBL_DATA[[#This Row],[Row.names]]), MONTH(TBL_DATA[[#This Row],[Row.names]]), DAY(TBL_DATA[[#This Row],[Row.names]])))</f>
        <v/>
      </c>
      <c r="B716" s="916" t="s">
        <v>861</v>
      </c>
      <c r="C716" s="3447" t="s">
        <v>3392</v>
      </c>
      <c r="D716" s="5978" t="n">
        <v>-0.016245487364620947</v>
      </c>
      <c r="E716" s="8508" t="n">
        <v>-0.4535457212279044</v>
      </c>
      <c r="F716" s="10804" t="n">
        <v>-0.005253120208728812</v>
      </c>
      <c r="G716" s="13098" t="n">
        <v>0.5017976717573825</v>
      </c>
      <c r="H716" s="15392" t="n">
        <v>0.8639857017922545</v>
      </c>
      <c r="I716" s="17686" t="n">
        <v>0.0052800270667025615</v>
      </c>
      <c r="J716" s="20151" t="n">
        <v>-0.08257594308943617</v>
      </c>
      <c r="K716" s="22615" t="n">
        <v>1.849770500874869</v>
      </c>
      <c r="L716" s="25079" t="n">
        <v>0.32466162652593983</v>
      </c>
      <c r="M716" s="27543" t="n">
        <v>0.011765342653568706</v>
      </c>
      <c r="N716" s="30008" t="n">
        <v>0.22727105957842253</v>
      </c>
      <c r="O716" s="32476" t="n">
        <v>0.1856661969684586</v>
      </c>
      <c r="P716" s="35006" t="n">
        <v>-0.4535457212279044</v>
      </c>
      <c r="Q716" s="37474" t="n">
        <v>-0.03951240316733784</v>
      </c>
      <c r="R716" s="39942" t="n">
        <v>-0.03469960248207063</v>
      </c>
      <c r="S716" s="42175" t="n">
        <v>-0.15474926114308085</v>
      </c>
      <c r="T716" s="44406" t="n">
        <v>0.11600751289794181</v>
      </c>
      <c r="U716" s="46637" t="n">
        <v>-1.333958959013476</v>
      </c>
      <c r="V716" s="49039" t="n">
        <v>0.08415210445179166</v>
      </c>
      <c r="W716" s="51440" t="n">
        <v>0.2289857708863697</v>
      </c>
      <c r="X716" t="n" s="53841">
        <v>0.3674992735402355</v>
      </c>
      <c r="Y716" t="n" s="56134">
        <v>0.9295083118467821</v>
      </c>
      <c r="Z716" t="n" s="58599">
        <v>0.5697908620941019</v>
      </c>
      <c r="AA716" t="n" s="61126">
        <v>0.0</v>
      </c>
      <c r="AB716" t="n" s="63656">
        <v>0.0</v>
      </c>
      <c r="AC716" t="n" s="66186">
        <v>0.20743229802153165</v>
      </c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</row>
    <row r="717" spans="1:23" x14ac:dyDescent="0.25">
      <c r="A717" s="116" t="str">
        <f>IF(ISBLANK(TBL_DATA[[#This Row],[Row.names]]), "",   DATE(YEAR(TBL_DATA[[#This Row],[Row.names]]), MONTH(TBL_DATA[[#This Row],[Row.names]]), DAY(TBL_DATA[[#This Row],[Row.names]])))</f>
        <v/>
      </c>
      <c r="B717" s="917" t="s">
        <v>862</v>
      </c>
      <c r="C717" s="3448" t="s">
        <v>3393</v>
      </c>
      <c r="D717" s="5979" t="n">
        <v>-0.007339449541284404</v>
      </c>
      <c r="E717" s="8509" t="n">
        <v>-0.45755639483357113</v>
      </c>
      <c r="F717" s="10805" t="n">
        <v>-0.02161231804590724</v>
      </c>
      <c r="G717" s="13099" t="n">
        <v>0.5020421361162731</v>
      </c>
      <c r="H717" s="15393" t="n">
        <v>0.862534182074204</v>
      </c>
      <c r="I717" s="17687" t="n">
        <v>0.005305307640317789</v>
      </c>
      <c r="J717" s="20152" t="n">
        <v>-0.14115489898388522</v>
      </c>
      <c r="K717" s="22616" t="n">
        <v>1.881609682846001</v>
      </c>
      <c r="L717" s="25080" t="n">
        <v>0.3336799283418098</v>
      </c>
      <c r="M717" s="27544" t="n">
        <v>0.011680317823611756</v>
      </c>
      <c r="N717" s="30009" t="n">
        <v>0.22715038783891217</v>
      </c>
      <c r="O717" s="32477" t="n">
        <v>0.1862455550476486</v>
      </c>
      <c r="P717" s="35007" t="n">
        <v>-0.45755639483357113</v>
      </c>
      <c r="Q717" s="37475" t="n">
        <v>-0.03968699609297584</v>
      </c>
      <c r="R717" s="39943" t="n">
        <v>-0.03487675081019447</v>
      </c>
      <c r="S717" s="42176" t="n">
        <v>-0.16457276037855706</v>
      </c>
      <c r="T717" s="44407" t="n">
        <v>0.11605427015397012</v>
      </c>
      <c r="U717" s="46638" t="n">
        <v>-1.4180672556056497</v>
      </c>
      <c r="V717" s="49040" t="n">
        <v>0.08437675475398265</v>
      </c>
      <c r="W717" s="51441" t="n">
        <v>0.22899361163945667</v>
      </c>
      <c r="X717" t="n" s="53842">
        <v>0.368467723400211</v>
      </c>
      <c r="Y717" t="n" s="56135">
        <v>0.928727183878131</v>
      </c>
      <c r="Z717" t="n" s="58600">
        <v>0.5776503512868401</v>
      </c>
      <c r="AA717" t="n" s="61127">
        <v>0.0</v>
      </c>
      <c r="AB717" t="n" s="63657">
        <v>0.0</v>
      </c>
      <c r="AC717" t="n" s="66187">
        <v>0.21177467276191342</v>
      </c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</row>
    <row r="718" spans="1:23" x14ac:dyDescent="0.25">
      <c r="A718" s="116" t="str">
        <f>IF(ISBLANK(TBL_DATA[[#This Row],[Row.names]]), "",   DATE(YEAR(TBL_DATA[[#This Row],[Row.names]]), MONTH(TBL_DATA[[#This Row],[Row.names]]), DAY(TBL_DATA[[#This Row],[Row.names]])))</f>
        <v/>
      </c>
      <c r="B718" s="918" t="s">
        <v>863</v>
      </c>
      <c r="C718" s="3449" t="s">
        <v>3394</v>
      </c>
      <c r="D718" s="5980" t="n">
        <v>0.01663585951940849</v>
      </c>
      <c r="E718" s="8510" t="n">
        <v>-0.4485323792208209</v>
      </c>
      <c r="F718" s="10806" t="n">
        <v>0.005428442397080069</v>
      </c>
      <c r="G718" s="13100" t="n">
        <v>0.49932525560343105</v>
      </c>
      <c r="H718" s="15394" t="n">
        <v>0.8385976408741852</v>
      </c>
      <c r="I718" s="17688" t="n">
        <v>0.0053264474486311355</v>
      </c>
      <c r="J718" s="20153" t="n">
        <v>-0.1298162914808597</v>
      </c>
      <c r="K718" s="22617" t="n">
        <v>1.567810204780397</v>
      </c>
      <c r="L718" s="25081" t="n">
        <v>0.24764645503957236</v>
      </c>
      <c r="M718" s="27545" t="n">
        <v>0.011499890186631043</v>
      </c>
      <c r="N718" s="30010" t="n">
        <v>0.21046649947286752</v>
      </c>
      <c r="O718" s="32478" t="n">
        <v>0.1603303417853088</v>
      </c>
      <c r="P718" s="35008" t="n">
        <v>-0.4485323792208209</v>
      </c>
      <c r="Q718" s="37476" t="n">
        <v>-0.03589199871214635</v>
      </c>
      <c r="R718" s="39944" t="n">
        <v>-0.03143505943106167</v>
      </c>
      <c r="S718" s="42177" t="n">
        <v>-0.15555903417671413</v>
      </c>
      <c r="T718" s="44408" t="n">
        <v>0.11628147195636081</v>
      </c>
      <c r="U718" s="46639" t="n">
        <v>-1.3377800569560538</v>
      </c>
      <c r="V718" s="49041" t="n">
        <v>0.0586106383088163</v>
      </c>
      <c r="W718" s="51442" t="n">
        <v>0.22883390701105444</v>
      </c>
      <c r="X718" t="n" s="53843">
        <v>0.25612742042631365</v>
      </c>
      <c r="Y718" t="n" s="56136">
        <v>0.915749769792046</v>
      </c>
      <c r="Z718" t="n" s="58601">
        <v>0.49764088963787173</v>
      </c>
      <c r="AA718" t="n" s="61128">
        <v>0.0</v>
      </c>
      <c r="AB718" t="n" s="63658">
        <v>0.0</v>
      </c>
      <c r="AC718" t="n" s="66188">
        <v>0.20571949847789714</v>
      </c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</row>
    <row r="719" spans="1:23" x14ac:dyDescent="0.25">
      <c r="A719" s="116" t="str">
        <f>IF(ISBLANK(TBL_DATA[[#This Row],[Row.names]]), "",   DATE(YEAR(TBL_DATA[[#This Row],[Row.names]]), MONTH(TBL_DATA[[#This Row],[Row.names]]), DAY(TBL_DATA[[#This Row],[Row.names]])))</f>
        <v/>
      </c>
      <c r="B719" s="919" t="s">
        <v>864</v>
      </c>
      <c r="C719" s="3450" t="s">
        <v>3395</v>
      </c>
      <c r="D719" s="5981" t="n">
        <v>-0.020000000000000018</v>
      </c>
      <c r="E719" s="8511" t="n">
        <v>-0.45956173163640446</v>
      </c>
      <c r="F719" s="10807" t="n">
        <v>0.014833363229616037</v>
      </c>
      <c r="G719" s="13101" t="n">
        <v>0.4993910449056183</v>
      </c>
      <c r="H719" s="15395" t="n">
        <v>0.8379254805903757</v>
      </c>
      <c r="I719" s="17689" t="n">
        <v>0.005326470644769762</v>
      </c>
      <c r="J719" s="20154" t="n">
        <v>-0.1958255222473324</v>
      </c>
      <c r="K719" s="22618" t="n">
        <v>1.5621179077961624</v>
      </c>
      <c r="L719" s="25082" t="n">
        <v>0.2586847794457171</v>
      </c>
      <c r="M719" s="27546" t="n">
        <v>0.011391571101045725</v>
      </c>
      <c r="N719" s="30011" t="n">
        <v>0.21003053422575005</v>
      </c>
      <c r="O719" s="32479" t="n">
        <v>0.1652447230533972</v>
      </c>
      <c r="P719" s="35009" t="n">
        <v>-0.45956173163640446</v>
      </c>
      <c r="Q719" s="37477" t="n">
        <v>-0.036436337745763145</v>
      </c>
      <c r="R719" s="39945" t="n">
        <v>-0.031988630673319425</v>
      </c>
      <c r="S719" s="42178" t="n">
        <v>-0.16559416190657128</v>
      </c>
      <c r="T719" s="44409" t="n">
        <v>0.11578781107428304</v>
      </c>
      <c r="U719" s="46640" t="n">
        <v>-1.4301519336982305</v>
      </c>
      <c r="V719" s="49042" t="n">
        <v>0.01640522058990923</v>
      </c>
      <c r="W719" s="51443" t="n">
        <v>0.22775218864684793</v>
      </c>
      <c r="X719" t="n" s="53844">
        <v>0.07203101180883549</v>
      </c>
      <c r="Y719" t="n" s="56137">
        <v>0.9153826962480642</v>
      </c>
      <c r="Z719" t="n" s="58602">
        <v>0.5086106363867327</v>
      </c>
      <c r="AA719" t="n" s="61129">
        <v>0.0</v>
      </c>
      <c r="AB719" t="n" s="63659">
        <v>0.0</v>
      </c>
      <c r="AC719" t="n" s="66189">
        <v>0.2111251721828657</v>
      </c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</row>
    <row r="720" spans="1:23" x14ac:dyDescent="0.25">
      <c r="A720" s="116" t="str">
        <f>IF(ISBLANK(TBL_DATA[[#This Row],[Row.names]]), "",   DATE(YEAR(TBL_DATA[[#This Row],[Row.names]]), MONTH(TBL_DATA[[#This Row],[Row.names]]), DAY(TBL_DATA[[#This Row],[Row.names]])))</f>
        <v/>
      </c>
      <c r="B720" s="920" t="s">
        <v>865</v>
      </c>
      <c r="C720" s="3451" t="s">
        <v>3396</v>
      </c>
      <c r="D720" s="5982" t="n">
        <v>-0.0018552875695732052</v>
      </c>
      <c r="E720" s="8512" t="n">
        <v>-0.4605644000378212</v>
      </c>
      <c r="F720" s="10808" t="n">
        <v>-0.013091641210358995</v>
      </c>
      <c r="G720" s="13102" t="n">
        <v>0.49601348751921326</v>
      </c>
      <c r="H720" s="15396" t="n">
        <v>0.8333500577417671</v>
      </c>
      <c r="I720" s="17690" t="n">
        <v>0.005315882438857068</v>
      </c>
      <c r="J720" s="20155" t="n">
        <v>-0.2581452103879286</v>
      </c>
      <c r="K720" s="22619" t="n">
        <v>1.5896627086769595</v>
      </c>
      <c r="L720" s="25083" t="n">
        <v>0.2760024121757802</v>
      </c>
      <c r="M720" s="27547" t="n">
        <v>0.011080040396526375</v>
      </c>
      <c r="N720" s="30012" t="n">
        <v>0.2067155058605655</v>
      </c>
      <c r="O720" s="32480" t="n">
        <v>0.16528637834031334</v>
      </c>
      <c r="P720" s="35010" t="n">
        <v>-0.4605644000378212</v>
      </c>
      <c r="Q720" s="37478" t="n">
        <v>-0.03618087501699746</v>
      </c>
      <c r="R720" s="39946" t="n">
        <v>-0.03180336857114137</v>
      </c>
      <c r="S720" s="42179" t="n">
        <v>-0.1657909397079662</v>
      </c>
      <c r="T720" s="44410" t="n">
        <v>0.11578521233017582</v>
      </c>
      <c r="U720" s="46641" t="n">
        <v>-1.431883539973938</v>
      </c>
      <c r="V720" s="49043" t="n">
        <v>0.02518280157431163</v>
      </c>
      <c r="W720" s="51444" t="n">
        <v>0.22758017542410852</v>
      </c>
      <c r="X720" t="n" s="53845">
        <v>0.11065463644793337</v>
      </c>
      <c r="Y720" t="n" s="56138">
        <v>0.9128800894650771</v>
      </c>
      <c r="Z720" t="n" s="58603">
        <v>0.5253593172065955</v>
      </c>
      <c r="AA720" t="n" s="61130">
        <v>0.0</v>
      </c>
      <c r="AB720" t="n" s="63660">
        <v>0.0</v>
      </c>
      <c r="AC720" t="n" s="66190">
        <v>0.2213607177099912</v>
      </c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</row>
    <row r="721" spans="1:23" x14ac:dyDescent="0.25">
      <c r="A721" s="116" t="str">
        <f>IF(ISBLANK(TBL_DATA[[#This Row],[Row.names]]), "",   DATE(YEAR(TBL_DATA[[#This Row],[Row.names]]), MONTH(TBL_DATA[[#This Row],[Row.names]]), DAY(TBL_DATA[[#This Row],[Row.names]])))</f>
        <v/>
      </c>
      <c r="B721" s="921" t="s">
        <v>866</v>
      </c>
      <c r="C721" s="3452" t="s">
        <v>3397</v>
      </c>
      <c r="D721" s="5983" t="n">
        <v>-0.005576208178438735</v>
      </c>
      <c r="E721" s="8513" t="n">
        <v>-0.4635724052420712</v>
      </c>
      <c r="F721" s="10809" t="n">
        <v>0.019698492840271697</v>
      </c>
      <c r="G721" s="13103" t="n">
        <v>0.48845784197789666</v>
      </c>
      <c r="H721" s="15397" t="n">
        <v>0.8354647120283571</v>
      </c>
      <c r="I721" s="17691" t="n">
        <v>0.005148709918533771</v>
      </c>
      <c r="J721" s="20156" t="n">
        <v>-0.21024245838470124</v>
      </c>
      <c r="K721" s="22620" t="n">
        <v>1.5116957292594002</v>
      </c>
      <c r="L721" s="25084" t="n">
        <v>0.2600230214654945</v>
      </c>
      <c r="M721" s="27548" t="n">
        <v>0.010918877674558842</v>
      </c>
      <c r="N721" s="30013" t="n">
        <v>0.20149727010192012</v>
      </c>
      <c r="O721" s="32481" t="n">
        <v>0.15804102693263525</v>
      </c>
      <c r="P721" s="35011" t="n">
        <v>-0.4635724052420712</v>
      </c>
      <c r="Q721" s="37479" t="n">
        <v>-0.03500606609412033</v>
      </c>
      <c r="R721" s="39947" t="n">
        <v>-0.03073906350511993</v>
      </c>
      <c r="S721" s="42180" t="n">
        <v>-0.14247500961883341</v>
      </c>
      <c r="T721" s="44411" t="n">
        <v>0.11422206991508067</v>
      </c>
      <c r="U721" s="46642" t="n">
        <v>-1.24735096925452</v>
      </c>
      <c r="V721" s="49044" t="n">
        <v>0.047614894802167074</v>
      </c>
      <c r="W721" s="51445" t="n">
        <v>0.22716958319874972</v>
      </c>
      <c r="X721" t="n" s="53846">
        <v>0.20960066102031363</v>
      </c>
      <c r="Y721" t="n" s="56139">
        <v>0.9140375878640643</v>
      </c>
      <c r="Z721" t="n" s="58604">
        <v>0.509924525263783</v>
      </c>
      <c r="AA721" t="n" s="61131">
        <v>0.0</v>
      </c>
      <c r="AB721" t="n" s="63661">
        <v>0.0</v>
      </c>
      <c r="AC721" t="n" s="66191">
        <v>0.21246985287386322</v>
      </c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</row>
    <row r="722" spans="1:23" x14ac:dyDescent="0.25">
      <c r="A722" s="116" t="str">
        <f>IF(ISBLANK(TBL_DATA[[#This Row],[Row.names]]), "",   DATE(YEAR(TBL_DATA[[#This Row],[Row.names]]), MONTH(TBL_DATA[[#This Row],[Row.names]]), DAY(TBL_DATA[[#This Row],[Row.names]])))</f>
        <v/>
      </c>
      <c r="B722" s="922" t="s">
        <v>867</v>
      </c>
      <c r="C722" s="3453" t="s">
        <v>3398</v>
      </c>
      <c r="D722" s="5984" t="n">
        <v>0.033644859813084294</v>
      </c>
      <c r="E722" s="8514" t="n">
        <v>-0.44552437401657075</v>
      </c>
      <c r="F722" s="10810" t="n">
        <v>-0.0033444490013745387</v>
      </c>
      <c r="G722" s="13104" t="n">
        <v>0.4849133668146417</v>
      </c>
      <c r="H722" s="15398" t="n">
        <v>0.8483496783272818</v>
      </c>
      <c r="I722" s="17692" t="n">
        <v>0.0050666460195375115</v>
      </c>
      <c r="J722" s="20157" t="n">
        <v>-0.1927131110889876</v>
      </c>
      <c r="K722" s="22621" t="n">
        <v>1.5828458725186796</v>
      </c>
      <c r="L722" s="25085" t="n">
        <v>0.2785469368141958</v>
      </c>
      <c r="M722" s="27549" t="n">
        <v>0.011051034541499354</v>
      </c>
      <c r="N722" s="30014" t="n">
        <v>0.20653761890614744</v>
      </c>
      <c r="O722" s="32482" t="n">
        <v>0.15804102693263525</v>
      </c>
      <c r="P722" s="35012" t="n">
        <v>-0.44552437401657075</v>
      </c>
      <c r="Q722" s="37480" t="n">
        <v>-0.03571575190303852</v>
      </c>
      <c r="R722" s="39948" t="n">
        <v>-0.03134201247643121</v>
      </c>
      <c r="S722" s="42181" t="n">
        <v>-0.14191952458040102</v>
      </c>
      <c r="T722" s="44412" t="n">
        <v>0.11422439415046456</v>
      </c>
      <c r="U722" s="46643" t="n">
        <v>-1.2424624847950994</v>
      </c>
      <c r="V722" s="49045" t="n">
        <v>0.06935290608125966</v>
      </c>
      <c r="W722" s="51446" t="n">
        <v>0.2279254420068155</v>
      </c>
      <c r="X722" t="n" s="53847">
        <v>0.3042789145021636</v>
      </c>
      <c r="Y722" t="n" s="56140">
        <v>0.9210589982879932</v>
      </c>
      <c r="Z722" t="n" s="58605">
        <v>0.527775460602514</v>
      </c>
      <c r="AA722" t="n" s="61132">
        <v>0.0</v>
      </c>
      <c r="AB722" t="n" s="63662">
        <v>0.0</v>
      </c>
      <c r="AC722" t="n" s="66192">
        <v>0.20527795227095283</v>
      </c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</row>
    <row r="723" spans="1:23" x14ac:dyDescent="0.25">
      <c r="A723" s="116" t="str">
        <f>IF(ISBLANK(TBL_DATA[[#This Row],[Row.names]]), "",   DATE(YEAR(TBL_DATA[[#This Row],[Row.names]]), MONTH(TBL_DATA[[#This Row],[Row.names]]), DAY(TBL_DATA[[#This Row],[Row.names]])))</f>
        <v/>
      </c>
      <c r="B723" s="923" t="s">
        <v>868</v>
      </c>
      <c r="C723" s="3454" t="s">
        <v>3399</v>
      </c>
      <c r="D723" s="5985" t="n">
        <v>-0.003616636528029016</v>
      </c>
      <c r="E723" s="8515" t="n">
        <v>-0.4475297108194042</v>
      </c>
      <c r="F723" s="10811" t="n">
        <v>-0.005079641174467242</v>
      </c>
      <c r="G723" s="13105" t="n">
        <v>0.48846666587407833</v>
      </c>
      <c r="H723" s="15399" t="n">
        <v>0.8435022037001597</v>
      </c>
      <c r="I723" s="17693" t="n">
        <v>0.005082056230355481</v>
      </c>
      <c r="J723" s="20158" t="n">
        <v>-0.22371551519454735</v>
      </c>
      <c r="K723" s="22622" t="n">
        <v>1.5469679295961254</v>
      </c>
      <c r="L723" s="25086" t="n">
        <v>0.2598788030129151</v>
      </c>
      <c r="M723" s="27550" t="n">
        <v>0.011051895606308775</v>
      </c>
      <c r="N723" s="30015" t="n">
        <v>0.2039321148926876</v>
      </c>
      <c r="O723" s="32483" t="n">
        <v>0.15820646773449382</v>
      </c>
      <c r="P723" s="35013" t="n">
        <v>-0.4475297108194042</v>
      </c>
      <c r="Q723" s="37481" t="n">
        <v>-0.03557571781270158</v>
      </c>
      <c r="R723" s="39949" t="n">
        <v>-0.031257153785569716</v>
      </c>
      <c r="S723" s="42182" t="n">
        <v>-0.13698505233838287</v>
      </c>
      <c r="T723" s="44413" t="n">
        <v>0.11382443379762194</v>
      </c>
      <c r="U723" s="46644" t="n">
        <v>-1.2034766856994883</v>
      </c>
      <c r="V723" s="49046" t="n">
        <v>0.05921351551210319</v>
      </c>
      <c r="W723" s="51447" t="n">
        <v>0.2280568073507884</v>
      </c>
      <c r="X723" t="n" s="53848">
        <v>0.2596437098280657</v>
      </c>
      <c r="Y723" t="n" s="56141">
        <v>0.9184237604179019</v>
      </c>
      <c r="Z723" t="n" s="58606">
        <v>0.5097830940830769</v>
      </c>
      <c r="AA723" t="n" s="61133">
        <v>0.0</v>
      </c>
      <c r="AB723" t="n" s="63663">
        <v>0.0</v>
      </c>
      <c r="AC723" t="n" s="66193">
        <v>0.24841304231388175</v>
      </c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</row>
    <row r="724" spans="1:23" x14ac:dyDescent="0.25">
      <c r="A724" s="116" t="str">
        <f>IF(ISBLANK(TBL_DATA[[#This Row],[Row.names]]), "",   DATE(YEAR(TBL_DATA[[#This Row],[Row.names]]), MONTH(TBL_DATA[[#This Row],[Row.names]]), DAY(TBL_DATA[[#This Row],[Row.names]])))</f>
        <v/>
      </c>
      <c r="B724" s="924" t="s">
        <v>869</v>
      </c>
      <c r="C724" s="3455" t="s">
        <v>3400</v>
      </c>
      <c r="D724" s="5986" t="n">
        <v>0.029038112522685955</v>
      </c>
      <c r="E724" s="8516" t="n">
        <v>-0.43148701639673714</v>
      </c>
      <c r="F724" s="10812" t="n">
        <v>0.06348641058520976</v>
      </c>
      <c r="G724" s="13106" t="n">
        <v>0.4951795166643292</v>
      </c>
      <c r="H724" s="15400" t="n">
        <v>0.8496950943014936</v>
      </c>
      <c r="I724" s="17694" t="n">
        <v>0.005133281818999702</v>
      </c>
      <c r="J724" s="20159" t="n">
        <v>-0.07749012013554779</v>
      </c>
      <c r="K724" s="22623" t="n">
        <v>1.6087288368873054</v>
      </c>
      <c r="L724" s="25087" t="n">
        <v>0.26658454122169706</v>
      </c>
      <c r="M724" s="27551" t="n">
        <v>0.011339229883263963</v>
      </c>
      <c r="N724" s="30016" t="n">
        <v>0.21018842722013473</v>
      </c>
      <c r="O724" s="32484" t="n">
        <v>0.15408199465551495</v>
      </c>
      <c r="P724" s="35014" t="n">
        <v>-0.43148701639673714</v>
      </c>
      <c r="Q724" s="37482" t="n">
        <v>-0.035871980993441986</v>
      </c>
      <c r="R724" s="39950" t="n">
        <v>-0.03142093030341235</v>
      </c>
      <c r="S724" s="42183" t="n">
        <v>-0.1341607222644009</v>
      </c>
      <c r="T724" s="44414" t="n">
        <v>0.11395135192229647</v>
      </c>
      <c r="U724" s="46645" t="n">
        <v>-1.1773508607066392</v>
      </c>
      <c r="V724" s="49047" t="n">
        <v>0.09777198585147495</v>
      </c>
      <c r="W724" s="51448" t="n">
        <v>0.230388906028231</v>
      </c>
      <c r="X724" t="n" s="53849">
        <v>0.42437801167168326</v>
      </c>
      <c r="Y724" t="n" s="56142">
        <v>0.9217890725656784</v>
      </c>
      <c r="Z724" t="n" s="58607">
        <v>0.5163182557509438</v>
      </c>
      <c r="AA724" t="n" s="61134">
        <v>0.0</v>
      </c>
      <c r="AB724" t="n" s="63664">
        <v>0.0</v>
      </c>
      <c r="AC724" t="n" s="66194">
        <v>0.23879538411246068</v>
      </c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</row>
    <row r="725" spans="1:23" x14ac:dyDescent="0.25">
      <c r="A725" s="116" t="str">
        <f>IF(ISBLANK(TBL_DATA[[#This Row],[Row.names]]), "",   DATE(YEAR(TBL_DATA[[#This Row],[Row.names]]), MONTH(TBL_DATA[[#This Row],[Row.names]]), DAY(TBL_DATA[[#This Row],[Row.names]])))</f>
        <v/>
      </c>
      <c r="B725" s="925" t="s">
        <v>870</v>
      </c>
      <c r="C725" s="3456" t="s">
        <v>3401</v>
      </c>
      <c r="D725" s="5987" t="n">
        <v>0.005291005291005346</v>
      </c>
      <c r="E725" s="8517" t="n">
        <v>-0.4284790111924871</v>
      </c>
      <c r="F725" s="10813" t="n">
        <v>0.0592734484794899</v>
      </c>
      <c r="G725" s="13107" t="n">
        <v>0.4946936373894538</v>
      </c>
      <c r="H725" s="15401" t="n">
        <v>0.8493362475249446</v>
      </c>
      <c r="I725" s="17695" t="n">
        <v>0.005128438049758768</v>
      </c>
      <c r="J725" s="20160" t="n">
        <v>-0.0844514003266017</v>
      </c>
      <c r="K725" s="22624" t="n">
        <v>1.6009643321831573</v>
      </c>
      <c r="L725" s="25088" t="n">
        <v>0.2629748606698915</v>
      </c>
      <c r="M725" s="27552" t="n">
        <v>0.011342841788878007</v>
      </c>
      <c r="N725" s="30017" t="n">
        <v>0.20973986984205706</v>
      </c>
      <c r="O725" s="32485" t="n">
        <v>0.15408199465551495</v>
      </c>
      <c r="P725" s="35015" t="n">
        <v>-0.4284790111924871</v>
      </c>
      <c r="Q725" s="37483" t="n">
        <v>-0.035845123031961426</v>
      </c>
      <c r="R725" s="39951" t="n">
        <v>-0.031403571207562105</v>
      </c>
      <c r="S725" s="42184" t="n">
        <v>-0.13780437671868673</v>
      </c>
      <c r="T725" s="44415" t="n">
        <v>0.11384746501196216</v>
      </c>
      <c r="U725" s="46646" t="n">
        <v>-1.2104299090384434</v>
      </c>
      <c r="V725" s="49048" t="n">
        <v>0.08290018014196288</v>
      </c>
      <c r="W725" s="51449" t="n">
        <v>0.2303877057799793</v>
      </c>
      <c r="X725" t="n" s="53850">
        <v>0.35982901023864833</v>
      </c>
      <c r="Y725" t="n" s="56143">
        <v>0.9215944051072277</v>
      </c>
      <c r="Z725" t="n" s="58608">
        <v>0.5128107454703845</v>
      </c>
      <c r="AA725" t="n" s="61135">
        <v>0.0</v>
      </c>
      <c r="AB725" t="n" s="63665">
        <v>0.0</v>
      </c>
      <c r="AC725" t="n" s="66195">
        <v>0.26375089127909024</v>
      </c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</row>
    <row r="726" spans="1:23" x14ac:dyDescent="0.25">
      <c r="A726" s="116" t="str">
        <f>IF(ISBLANK(TBL_DATA[[#This Row],[Row.names]]), "",   DATE(YEAR(TBL_DATA[[#This Row],[Row.names]]), MONTH(TBL_DATA[[#This Row],[Row.names]]), DAY(TBL_DATA[[#This Row],[Row.names]])))</f>
        <v/>
      </c>
      <c r="B726" s="926" t="s">
        <v>871</v>
      </c>
      <c r="C726" s="3457" t="s">
        <v>3402</v>
      </c>
      <c r="D726" s="5988" t="n">
        <v>-0.010526315789473717</v>
      </c>
      <c r="E726" s="8518" t="n">
        <v>-0.4344950216009873</v>
      </c>
      <c r="F726" s="10814" t="n">
        <v>0.04465942376534926</v>
      </c>
      <c r="G726" s="13108" t="n">
        <v>0.49078223800815723</v>
      </c>
      <c r="H726" s="15402" t="n">
        <v>0.8413508923335398</v>
      </c>
      <c r="I726" s="17696" t="n">
        <v>0.005197882172523053</v>
      </c>
      <c r="J726" s="20161" t="n">
        <v>-0.09478519698008547</v>
      </c>
      <c r="K726" s="22625" t="n">
        <v>1.4993296352655752</v>
      </c>
      <c r="L726" s="25089" t="n">
        <v>0.2415202113953307</v>
      </c>
      <c r="M726" s="27553" t="n">
        <v>0.011365266398991408</v>
      </c>
      <c r="N726" s="30018" t="n">
        <v>0.20716094528753837</v>
      </c>
      <c r="O726" s="32486" t="n">
        <v>0.15040333902617053</v>
      </c>
      <c r="P726" s="35016" t="n">
        <v>-0.4344950216009873</v>
      </c>
      <c r="Q726" s="37484" t="n">
        <v>-0.035268875555649726</v>
      </c>
      <c r="R726" s="39952" t="n">
        <v>-0.030881936271387554</v>
      </c>
      <c r="S726" s="42185" t="n">
        <v>-0.15765205167401752</v>
      </c>
      <c r="T726" s="44416" t="n">
        <v>0.1143315808997207</v>
      </c>
      <c r="U726" s="46647" t="n">
        <v>-1.3789020534255785</v>
      </c>
      <c r="V726" s="49049" t="n">
        <v>0.06245432643629223</v>
      </c>
      <c r="W726" s="51450" t="n">
        <v>0.23150915999560404</v>
      </c>
      <c r="X726" t="n" s="53851">
        <v>0.26977043343545515</v>
      </c>
      <c r="Y726" t="n" s="56144">
        <v>0.9172518151159691</v>
      </c>
      <c r="Z726" t="n" s="58609">
        <v>0.4914470585885429</v>
      </c>
      <c r="AA726" t="n" s="61136">
        <v>0.0</v>
      </c>
      <c r="AB726" t="n" s="63666">
        <v>0.0</v>
      </c>
      <c r="AC726" t="n" s="66196">
        <v>0.25413150891645836</v>
      </c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</row>
    <row r="727" spans="1:23" x14ac:dyDescent="0.25">
      <c r="A727" s="116" t="str">
        <f>IF(ISBLANK(TBL_DATA[[#This Row],[Row.names]]), "",   DATE(YEAR(TBL_DATA[[#This Row],[Row.names]]), MONTH(TBL_DATA[[#This Row],[Row.names]]), DAY(TBL_DATA[[#This Row],[Row.names]])))</f>
        <v/>
      </c>
      <c r="B727" s="927" t="s">
        <v>872</v>
      </c>
      <c r="C727" s="3458" t="s">
        <v>3403</v>
      </c>
      <c r="D727" s="5989" t="n">
        <v>0.02659574468085113</v>
      </c>
      <c r="E727" s="8519" t="n">
        <v>-0.41945499557973687</v>
      </c>
      <c r="F727" s="10815" t="n">
        <v>0.07286516912302643</v>
      </c>
      <c r="G727" s="13109" t="n">
        <v>0.4991467754809767</v>
      </c>
      <c r="H727" s="15403" t="n">
        <v>0.8428994976109123</v>
      </c>
      <c r="I727" s="17697" t="n">
        <v>0.005331496207404788</v>
      </c>
      <c r="J727" s="20162" t="n">
        <v>-0.031332073718016495</v>
      </c>
      <c r="K727" s="22626" t="n">
        <v>1.5033547406207999</v>
      </c>
      <c r="L727" s="25090" t="n">
        <v>0.22828857900920937</v>
      </c>
      <c r="M727" s="27554" t="n">
        <v>0.01181647067471939</v>
      </c>
      <c r="N727" s="30019" t="n">
        <v>0.21353082994395894</v>
      </c>
      <c r="O727" s="32487" t="n">
        <v>0.15040333902617053</v>
      </c>
      <c r="P727" s="35017" t="n">
        <v>-0.41945499557973687</v>
      </c>
      <c r="Q727" s="37485" t="n">
        <v>-0.036041043086190605</v>
      </c>
      <c r="R727" s="39953" t="n">
        <v>-0.03151921207705877</v>
      </c>
      <c r="S727" s="42186" t="n">
        <v>-0.14370512065323726</v>
      </c>
      <c r="T727" s="44417" t="n">
        <v>0.11523817964120399</v>
      </c>
      <c r="U727" s="46648" t="n">
        <v>-1.247026993142946</v>
      </c>
      <c r="V727" s="49050" t="n">
        <v>0.10632374433260683</v>
      </c>
      <c r="W727" s="51451" t="n">
        <v>0.23390728439214897</v>
      </c>
      <c r="X727" t="n" s="53852">
        <v>0.45455507984246235</v>
      </c>
      <c r="Y727" t="n" s="56145">
        <v>0.9180955819580617</v>
      </c>
      <c r="Z727" t="n" s="58610">
        <v>0.47779554101017874</v>
      </c>
      <c r="AA727" t="n" s="61137">
        <v>0.0</v>
      </c>
      <c r="AB727" t="n" s="63667">
        <v>0.0</v>
      </c>
      <c r="AC727" t="n" s="66197">
        <v>0.2482186699198064</v>
      </c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</row>
    <row r="728" spans="1:23" x14ac:dyDescent="0.25">
      <c r="A728" s="116" t="str">
        <f>IF(ISBLANK(TBL_DATA[[#This Row],[Row.names]]), "",   DATE(YEAR(TBL_DATA[[#This Row],[Row.names]]), MONTH(TBL_DATA[[#This Row],[Row.names]]), DAY(TBL_DATA[[#This Row],[Row.names]])))</f>
        <v/>
      </c>
      <c r="B728" s="928" t="s">
        <v>873</v>
      </c>
      <c r="C728" s="3459" t="s">
        <v>3404</v>
      </c>
      <c r="D728" s="5990" t="n">
        <v>0.013816925734024155</v>
      </c>
      <c r="E728" s="8520" t="n">
        <v>-0.41143364836840335</v>
      </c>
      <c r="F728" s="10816" t="n">
        <v>0.07532981615152057</v>
      </c>
      <c r="G728" s="13110" t="n">
        <v>0.5017425837863488</v>
      </c>
      <c r="H728" s="15404" t="n">
        <v>0.8453484619984335</v>
      </c>
      <c r="I728" s="17698" t="n">
        <v>0.00533473038462957</v>
      </c>
      <c r="J728" s="20163" t="n">
        <v>0.02558461121139821</v>
      </c>
      <c r="K728" s="22627" t="n">
        <v>1.5019824223829943</v>
      </c>
      <c r="L728" s="25091" t="n">
        <v>0.2232477148368106</v>
      </c>
      <c r="M728" s="27555" t="n">
        <v>0.011955744443387708</v>
      </c>
      <c r="N728" s="30020" t="n">
        <v>0.21534541224748976</v>
      </c>
      <c r="O728" s="32488" t="n">
        <v>0.15025551552531025</v>
      </c>
      <c r="P728" s="35018" t="n">
        <v>-0.41143364836840335</v>
      </c>
      <c r="Q728" s="37486" t="n">
        <v>-0.03607104433103478</v>
      </c>
      <c r="R728" s="39954" t="n">
        <v>-0.031510786858937934</v>
      </c>
      <c r="S728" s="42187" t="n">
        <v>-0.1362332130120597</v>
      </c>
      <c r="T728" s="44418" t="n">
        <v>0.11536051952209794</v>
      </c>
      <c r="U728" s="46649" t="n">
        <v>-1.1809344616029012</v>
      </c>
      <c r="V728" s="49051" t="n">
        <v>0.10875210082655973</v>
      </c>
      <c r="W728" s="51452" t="n">
        <v>0.23390589069990808</v>
      </c>
      <c r="X728" t="n" s="53853">
        <v>0.46493955539616716</v>
      </c>
      <c r="Y728" t="n" s="56146">
        <v>0.9194283343460943</v>
      </c>
      <c r="Z728" t="n" s="58611">
        <v>0.47249096799495605</v>
      </c>
      <c r="AA728" t="n" s="61138">
        <v>0.0</v>
      </c>
      <c r="AB728" t="n" s="63668">
        <v>0.0</v>
      </c>
      <c r="AC728" t="n" s="66198">
        <v>0.2665307146284426</v>
      </c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</row>
    <row r="729" spans="1:23" x14ac:dyDescent="0.25">
      <c r="A729" s="116" t="str">
        <f>IF(ISBLANK(TBL_DATA[[#This Row],[Row.names]]), "",   DATE(YEAR(TBL_DATA[[#This Row],[Row.names]]), MONTH(TBL_DATA[[#This Row],[Row.names]]), DAY(TBL_DATA[[#This Row],[Row.names]])))</f>
        <v/>
      </c>
      <c r="B729" s="929" t="s">
        <v>874</v>
      </c>
      <c r="C729" s="3460" t="s">
        <v>3405</v>
      </c>
      <c r="D729" s="5991" t="n">
        <v>-0.011925042589437829</v>
      </c>
      <c r="E729" s="8521" t="n">
        <v>-0.41845232717832015</v>
      </c>
      <c r="F729" s="10817" t="n">
        <v>0.056894289220064564</v>
      </c>
      <c r="G729" s="13111" t="n">
        <v>0.5049571243919347</v>
      </c>
      <c r="H729" s="15405" t="n">
        <v>0.8350704293434607</v>
      </c>
      <c r="I729" s="17699" t="n">
        <v>0.005381194198504725</v>
      </c>
      <c r="J729" s="20164" t="n">
        <v>-0.15139870298249125</v>
      </c>
      <c r="K729" s="22628" t="n">
        <v>1.2983814517970913</v>
      </c>
      <c r="L729" s="25092" t="n">
        <v>0.1844188574540694</v>
      </c>
      <c r="M729" s="27556" t="n">
        <v>0.01196638548082543</v>
      </c>
      <c r="N729" s="30021" t="n">
        <v>0.2103437786960914</v>
      </c>
      <c r="O729" s="32489" t="n">
        <v>0.15213660476301016</v>
      </c>
      <c r="P729" s="35019" t="n">
        <v>-0.41845232717832015</v>
      </c>
      <c r="Q729" s="37487" t="n">
        <v>-0.03582543670325057</v>
      </c>
      <c r="R729" s="39955" t="n">
        <v>-0.03137109621604515</v>
      </c>
      <c r="S729" s="42188" t="n">
        <v>-0.12904370985392255</v>
      </c>
      <c r="T729" s="44419" t="n">
        <v>0.11474661489016781</v>
      </c>
      <c r="U729" s="46650" t="n">
        <v>-1.1245970957612956</v>
      </c>
      <c r="V729" s="49052" t="n">
        <v>0.06560948692986202</v>
      </c>
      <c r="W729" s="51453" t="n">
        <v>0.2359152723729563</v>
      </c>
      <c r="X729" t="n" s="53854">
        <v>0.27810614493045865</v>
      </c>
      <c r="Y729" t="n" s="56147">
        <v>0.9138218805344184</v>
      </c>
      <c r="Z729" t="n" s="58612">
        <v>0.42944016749026803</v>
      </c>
      <c r="AA729" t="n" s="61139">
        <v>0.0</v>
      </c>
      <c r="AB729" t="n" s="63669">
        <v>0.0</v>
      </c>
      <c r="AC729" t="n" s="66199">
        <v>0.26316115911397786</v>
      </c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</row>
    <row r="730" spans="1:23" x14ac:dyDescent="0.25">
      <c r="A730" s="116" t="str">
        <f>IF(ISBLANK(TBL_DATA[[#This Row],[Row.names]]), "",   DATE(YEAR(TBL_DATA[[#This Row],[Row.names]]), MONTH(TBL_DATA[[#This Row],[Row.names]]), DAY(TBL_DATA[[#This Row],[Row.names]])))</f>
        <v/>
      </c>
      <c r="B730" s="930" t="s">
        <v>875</v>
      </c>
      <c r="C730" s="3461" t="s">
        <v>3406</v>
      </c>
      <c r="D730" s="5992" t="n">
        <v>-0.006896551724137945</v>
      </c>
      <c r="E730" s="8522" t="n">
        <v>-0.4224630007839869</v>
      </c>
      <c r="F730" s="10818" t="n">
        <v>0.029515859414469103</v>
      </c>
      <c r="G730" s="13112" t="n">
        <v>0.505509502266851</v>
      </c>
      <c r="H730" s="15406" t="n">
        <v>0.8427016968002108</v>
      </c>
      <c r="I730" s="17700" t="n">
        <v>0.005255886910111179</v>
      </c>
      <c r="J730" s="20165" t="n">
        <v>-0.18940025433881946</v>
      </c>
      <c r="K730" s="22629" t="n">
        <v>1.3011368289337193</v>
      </c>
      <c r="L730" s="25093" t="n">
        <v>0.18517865005936684</v>
      </c>
      <c r="M730" s="27557" t="n">
        <v>0.011962313861200344</v>
      </c>
      <c r="N730" s="30022" t="n">
        <v>0.2103702211460653</v>
      </c>
      <c r="O730" s="32490" t="n">
        <v>0.15276058461380412</v>
      </c>
      <c r="P730" s="35020" t="n">
        <v>-0.4224630007839869</v>
      </c>
      <c r="Q730" s="37488" t="n">
        <v>-0.03601699186793772</v>
      </c>
      <c r="R730" s="39956" t="n">
        <v>-0.03156209142276144</v>
      </c>
      <c r="S730" s="42189" t="n">
        <v>-0.11511559717471775</v>
      </c>
      <c r="T730" s="44420" t="n">
        <v>0.11472109358831553</v>
      </c>
      <c r="U730" s="46651" t="n">
        <v>-1.0034388060125885</v>
      </c>
      <c r="V730" s="49053" t="n">
        <v>0.015773456349626125</v>
      </c>
      <c r="W730" s="51454" t="n">
        <v>0.2348107527587124</v>
      </c>
      <c r="X730" t="n" s="53855">
        <v>0.06717518752573765</v>
      </c>
      <c r="Y730" t="n" s="56148">
        <v>0.9179878522073215</v>
      </c>
      <c r="Z730" t="n" s="58613">
        <v>0.4303238897149063</v>
      </c>
      <c r="AA730" t="n" s="61140">
        <v>0.0</v>
      </c>
      <c r="AB730" t="n" s="63670">
        <v>0.0</v>
      </c>
      <c r="AC730" t="n" s="66200">
        <v>0.25794939626391056</v>
      </c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</row>
    <row r="731" spans="1:23" x14ac:dyDescent="0.25">
      <c r="A731" s="116" t="str">
        <f>IF(ISBLANK(TBL_DATA[[#This Row],[Row.names]]), "",   DATE(YEAR(TBL_DATA[[#This Row],[Row.names]]), MONTH(TBL_DATA[[#This Row],[Row.names]]), DAY(TBL_DATA[[#This Row],[Row.names]])))</f>
        <v/>
      </c>
      <c r="B731" s="931" t="s">
        <v>876</v>
      </c>
      <c r="C731" s="3462" t="s">
        <v>3407</v>
      </c>
      <c r="D731" s="5993" t="n">
        <v>0.05208333333333326</v>
      </c>
      <c r="E731" s="8523" t="n">
        <v>-0.3923829487414864</v>
      </c>
      <c r="F731" s="10819" t="n">
        <v>0.052109098323809055</v>
      </c>
      <c r="G731" s="13113" t="n">
        <v>0.5399087190972239</v>
      </c>
      <c r="H731" s="15407" t="n">
        <v>0.8700525924813217</v>
      </c>
      <c r="I731" s="17701" t="n">
        <v>0.005350085617352285</v>
      </c>
      <c r="J731" s="20166" t="n">
        <v>-0.067530112193525</v>
      </c>
      <c r="K731" s="22630" t="n">
        <v>1.5633205098093552</v>
      </c>
      <c r="L731" s="25094" t="n">
        <v>0.21524258530718512</v>
      </c>
      <c r="M731" s="27558" t="n">
        <v>0.013147544098021</v>
      </c>
      <c r="N731" s="30023" t="n">
        <v>0.2356010342784708</v>
      </c>
      <c r="O731" s="32491" t="n">
        <v>0.15276058461380412</v>
      </c>
      <c r="P731" s="35021" t="n">
        <v>-0.3923829487414864</v>
      </c>
      <c r="Q731" s="37489" t="n">
        <v>-0.03941835580378887</v>
      </c>
      <c r="R731" s="39957" t="n">
        <v>-0.034429155589171034</v>
      </c>
      <c r="S731" s="42190" t="n">
        <v>-0.0788042971410503</v>
      </c>
      <c r="T731" s="44421" t="n">
        <v>0.11693493367007457</v>
      </c>
      <c r="U731" s="46652" t="n">
        <v>-0.6739157809196032</v>
      </c>
      <c r="V731" s="49054" t="n">
        <v>0.20308882254112204</v>
      </c>
      <c r="W731" s="51455" t="n">
        <v>0.23962833936775765</v>
      </c>
      <c r="X731" t="n" s="53856">
        <v>0.8475158784514281</v>
      </c>
      <c r="Y731" t="n" s="56149">
        <v>0.9327660974120584</v>
      </c>
      <c r="Z731" t="n" s="58614">
        <v>0.4639424374932576</v>
      </c>
      <c r="AA731" t="n" s="61141">
        <v>0.0</v>
      </c>
      <c r="AB731" t="n" s="63671">
        <v>0.0</v>
      </c>
      <c r="AC731" t="n" s="66201">
        <v>0.24929744063694684</v>
      </c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</row>
    <row r="732" spans="1:23" x14ac:dyDescent="0.25">
      <c r="A732" s="116" t="str">
        <f>IF(ISBLANK(TBL_DATA[[#This Row],[Row.names]]), "",   DATE(YEAR(TBL_DATA[[#This Row],[Row.names]]), MONTH(TBL_DATA[[#This Row],[Row.names]]), DAY(TBL_DATA[[#This Row],[Row.names]])))</f>
        <v/>
      </c>
      <c r="B732" s="932" t="s">
        <v>877</v>
      </c>
      <c r="C732" s="3463" t="s">
        <v>3408</v>
      </c>
      <c r="D732" s="5994" t="n">
        <v>-0.01980198019801971</v>
      </c>
      <c r="E732" s="8524" t="n">
        <v>-0.40441496955848655</v>
      </c>
      <c r="F732" s="10820" t="n">
        <v>-0.00939496749451496</v>
      </c>
      <c r="G732" s="13114" t="n">
        <v>0.5435160244722099</v>
      </c>
      <c r="H732" s="15408" t="n">
        <v>0.8702407274905487</v>
      </c>
      <c r="I732" s="17702" t="n">
        <v>0.005405418790462995</v>
      </c>
      <c r="J732" s="20167" t="n">
        <v>-0.1813474386062668</v>
      </c>
      <c r="K732" s="22631" t="n">
        <v>1.5292231374558212</v>
      </c>
      <c r="L732" s="25095" t="n">
        <v>0.2021386390196009</v>
      </c>
      <c r="M732" s="27559" t="n">
        <v>0.013403674191939573</v>
      </c>
      <c r="N732" s="30024" t="n">
        <v>0.23821023436423844</v>
      </c>
      <c r="O732" s="32492" t="n">
        <v>0.1578108674667314</v>
      </c>
      <c r="P732" s="35022" t="n">
        <v>-0.40441496955848655</v>
      </c>
      <c r="Q732" s="37490" t="n">
        <v>-0.040295878615192314</v>
      </c>
      <c r="R732" s="39958" t="n">
        <v>-0.03525142473130363</v>
      </c>
      <c r="S732" s="42191" t="n">
        <v>-0.0908925699304074</v>
      </c>
      <c r="T732" s="44422" t="n">
        <v>0.11758576540124063</v>
      </c>
      <c r="U732" s="46653" t="n">
        <v>-0.7729895674042906</v>
      </c>
      <c r="V732" s="49055" t="n">
        <v>0.14984471372784536</v>
      </c>
      <c r="W732" s="51456" t="n">
        <v>0.242085963059812</v>
      </c>
      <c r="X732" t="n" s="53857">
        <v>0.6189731607479585</v>
      </c>
      <c r="Y732" t="n" s="56150">
        <v>0.9328669398636382</v>
      </c>
      <c r="Z732" t="n" s="58615">
        <v>0.4495983085150575</v>
      </c>
      <c r="AA732" t="n" s="61142">
        <v>0.0</v>
      </c>
      <c r="AB732" t="n" s="63672">
        <v>0.0</v>
      </c>
      <c r="AC732" t="n" s="66202">
        <v>0.33474048442809673</v>
      </c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</row>
    <row r="733" spans="1:23" x14ac:dyDescent="0.25">
      <c r="A733" s="116" t="str">
        <f>IF(ISBLANK(TBL_DATA[[#This Row],[Row.names]]), "",   DATE(YEAR(TBL_DATA[[#This Row],[Row.names]]), MONTH(TBL_DATA[[#This Row],[Row.names]]), DAY(TBL_DATA[[#This Row],[Row.names]])))</f>
        <v/>
      </c>
      <c r="B733" s="933" t="s">
        <v>878</v>
      </c>
      <c r="C733" s="3464" t="s">
        <v>3409</v>
      </c>
      <c r="D733" s="5995" t="n">
        <v>0.013468013468013407</v>
      </c>
      <c r="E733" s="8525" t="n">
        <v>-0.39639362234715303</v>
      </c>
      <c r="F733" s="10821" t="n">
        <v>0.023105679174419747</v>
      </c>
      <c r="G733" s="13115" t="n">
        <v>0.545712718554213</v>
      </c>
      <c r="H733" s="15409" t="n">
        <v>0.8664723398901374</v>
      </c>
      <c r="I733" s="17703" t="n">
        <v>0.005504624379057567</v>
      </c>
      <c r="J733" s="20168" t="n">
        <v>-0.13244443769806014</v>
      </c>
      <c r="K733" s="22632" t="n">
        <v>1.52268473055522</v>
      </c>
      <c r="L733" s="25096" t="n">
        <v>0.19197327255964597</v>
      </c>
      <c r="M733" s="27560" t="n">
        <v>0.013541130797171744</v>
      </c>
      <c r="N733" s="30025" t="n">
        <v>0.2391345571897051</v>
      </c>
      <c r="O733" s="32493" t="n">
        <v>0.15662715378294667</v>
      </c>
      <c r="P733" s="35023" t="n">
        <v>-0.39639362234715303</v>
      </c>
      <c r="Q733" s="37491" t="n">
        <v>-0.04008293521327536</v>
      </c>
      <c r="R733" s="39959" t="n">
        <v>-0.03501890742703384</v>
      </c>
      <c r="S733" s="42192" t="n">
        <v>-0.07752226912604554</v>
      </c>
      <c r="T733" s="44423" t="n">
        <v>0.11822480851093457</v>
      </c>
      <c r="U733" s="46654" t="n">
        <v>-0.6557191346084991</v>
      </c>
      <c r="V733" s="49056" t="n">
        <v>0.15795781214320637</v>
      </c>
      <c r="W733" s="51457" t="n">
        <v>0.24207043891330213</v>
      </c>
      <c r="X733" t="n" s="53858">
        <v>0.6525283006562366</v>
      </c>
      <c r="Y733" t="n" s="56151">
        <v>0.9308449601787278</v>
      </c>
      <c r="Z733" t="n" s="58616">
        <v>0.43814754656353605</v>
      </c>
      <c r="AA733" t="n" s="61143">
        <v>0.0</v>
      </c>
      <c r="AB733" t="n" s="63673">
        <v>0.0</v>
      </c>
      <c r="AC733" t="n" s="66203">
        <v>0.3330488674807012</v>
      </c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</row>
    <row r="734" spans="1:23" x14ac:dyDescent="0.25">
      <c r="A734" s="116" t="str">
        <f>IF(ISBLANK(TBL_DATA[[#This Row],[Row.names]]), "",   DATE(YEAR(TBL_DATA[[#This Row],[Row.names]]), MONTH(TBL_DATA[[#This Row],[Row.names]]), DAY(TBL_DATA[[#This Row],[Row.names]])))</f>
        <v/>
      </c>
      <c r="B734" s="934" t="s">
        <v>879</v>
      </c>
      <c r="C734" s="3465" t="s">
        <v>3410</v>
      </c>
      <c r="D734" s="5996" t="n">
        <v>0.01661129568106312</v>
      </c>
      <c r="E734" s="8526" t="n">
        <v>-0.3863669383329862</v>
      </c>
      <c r="F734" s="10822" t="n">
        <v>0.031105217747745106</v>
      </c>
      <c r="G734" s="13116" t="n">
        <v>0.548281001841183</v>
      </c>
      <c r="H734" s="15410" t="n">
        <v>0.8682420858526133</v>
      </c>
      <c r="I734" s="17704" t="n">
        <v>0.0055200916335941255</v>
      </c>
      <c r="J734" s="20169" t="n">
        <v>-0.095315536920755</v>
      </c>
      <c r="K734" s="22633" t="n">
        <v>1.5587479586611492</v>
      </c>
      <c r="L734" s="25097" t="n">
        <v>0.20048849711300568</v>
      </c>
      <c r="M734" s="27561" t="n">
        <v>0.013597851370563874</v>
      </c>
      <c r="N734" s="30026" t="n">
        <v>0.2414116375709423</v>
      </c>
      <c r="O734" s="32494" t="n">
        <v>0.15649249079609415</v>
      </c>
      <c r="P734" s="35024" t="n">
        <v>-0.3863669383329862</v>
      </c>
      <c r="Q734" s="37492" t="n">
        <v>-0.04014698698907642</v>
      </c>
      <c r="R734" s="39960" t="n">
        <v>-0.035034738659314946</v>
      </c>
      <c r="S734" s="42193" t="n">
        <v>-0.06564836869619117</v>
      </c>
      <c r="T734" s="44424" t="n">
        <v>0.1184068187031053</v>
      </c>
      <c r="U734" s="46655" t="n">
        <v>-0.5544306435662181</v>
      </c>
      <c r="V734" s="49057" t="n">
        <v>0.18188735000233525</v>
      </c>
      <c r="W734" s="51458" t="n">
        <v>0.24233204309431414</v>
      </c>
      <c r="X734" t="n" s="53859">
        <v>0.7505707775159797</v>
      </c>
      <c r="Y734" t="n" s="56152">
        <v>0.9317950879096827</v>
      </c>
      <c r="Z734" t="n" s="58617">
        <v>0.4477594187875959</v>
      </c>
      <c r="AA734" t="n" s="61144">
        <v>0.0</v>
      </c>
      <c r="AB734" t="n" s="63674">
        <v>0.0</v>
      </c>
      <c r="AC734" t="n" s="66204">
        <v>0.32519673413420636</v>
      </c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</row>
    <row r="735" spans="1:23" x14ac:dyDescent="0.25">
      <c r="A735" s="116" t="str">
        <f>IF(ISBLANK(TBL_DATA[[#This Row],[Row.names]]), "",   DATE(YEAR(TBL_DATA[[#This Row],[Row.names]]), MONTH(TBL_DATA[[#This Row],[Row.names]]), DAY(TBL_DATA[[#This Row],[Row.names]])))</f>
        <v/>
      </c>
      <c r="B735" s="935" t="s">
        <v>880</v>
      </c>
      <c r="C735" s="3466" t="s">
        <v>3411</v>
      </c>
      <c r="D735" s="5997" t="n">
        <v>-0.014705882352941124</v>
      </c>
      <c r="E735" s="8527" t="n">
        <v>-0.3953909539457363</v>
      </c>
      <c r="F735" s="10823" t="n">
        <v>0.023749711569942544</v>
      </c>
      <c r="G735" s="13117" t="n">
        <v>0.550370565395543</v>
      </c>
      <c r="H735" s="15411" t="n">
        <v>0.8694430649392142</v>
      </c>
      <c r="I735" s="17705" t="n">
        <v>0.005535230268403553</v>
      </c>
      <c r="J735" s="20170" t="n">
        <v>-0.14788434540298157</v>
      </c>
      <c r="K735" s="22634" t="n">
        <v>1.570690073866088</v>
      </c>
      <c r="L735" s="25098" t="n">
        <v>0.20081301358774187</v>
      </c>
      <c r="M735" s="27562" t="n">
        <v>0.01369493329159047</v>
      </c>
      <c r="N735" s="30027" t="n">
        <v>0.24318455556037463</v>
      </c>
      <c r="O735" s="32495" t="n">
        <v>0.15923238231804418</v>
      </c>
      <c r="P735" s="35025" t="n">
        <v>-0.3953909539457363</v>
      </c>
      <c r="Q735" s="37493" t="n">
        <v>-0.040701553693934515</v>
      </c>
      <c r="R735" s="39961" t="n">
        <v>-0.03555176120465581</v>
      </c>
      <c r="S735" s="42194" t="n">
        <v>-0.08747302922915612</v>
      </c>
      <c r="T735" s="44425" t="n">
        <v>0.1180339877014</v>
      </c>
      <c r="U735" s="46656" t="n">
        <v>-0.7410834026080998</v>
      </c>
      <c r="V735" s="49058" t="n">
        <v>0.12314493500685297</v>
      </c>
      <c r="W735" s="51459" t="n">
        <v>0.24271598588694315</v>
      </c>
      <c r="X735" t="n" s="53860">
        <v>0.5073622759409582</v>
      </c>
      <c r="Y735" t="n" s="56153">
        <v>0.932439308984351</v>
      </c>
      <c r="Z735" t="n" s="58618">
        <v>0.4481216504340555</v>
      </c>
      <c r="AA735" t="n" s="61145">
        <v>0.0</v>
      </c>
      <c r="AB735" t="n" s="63675">
        <v>0.0</v>
      </c>
      <c r="AC735" t="n" s="66205">
        <v>0.32080383070199714</v>
      </c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</row>
    <row r="736" spans="1:23" x14ac:dyDescent="0.25">
      <c r="A736" s="116" t="str">
        <f>IF(ISBLANK(TBL_DATA[[#This Row],[Row.names]]), "",   DATE(YEAR(TBL_DATA[[#This Row],[Row.names]]), MONTH(TBL_DATA[[#This Row],[Row.names]]), DAY(TBL_DATA[[#This Row],[Row.names]])))</f>
        <v/>
      </c>
      <c r="B736" s="936" t="s">
        <v>881</v>
      </c>
      <c r="C736" s="3467" t="s">
        <v>3412</v>
      </c>
      <c r="D736" s="5998" t="n">
        <v>-0.013266998341625258</v>
      </c>
      <c r="E736" s="8528" t="n">
        <v>-0.40341230115706994</v>
      </c>
      <c r="F736" s="10824" t="n">
        <v>0.04536017568351913</v>
      </c>
      <c r="G736" s="13118" t="n">
        <v>0.5458114536560148</v>
      </c>
      <c r="H736" s="15412" t="n">
        <v>0.8686443854048208</v>
      </c>
      <c r="I736" s="17706" t="n">
        <v>0.005581547692004813</v>
      </c>
      <c r="J736" s="20171" t="n">
        <v>-0.16400158797064046</v>
      </c>
      <c r="K736" s="22635" t="n">
        <v>1.5841052355692389</v>
      </c>
      <c r="L736" s="25099" t="n">
        <v>0.20887199907017107</v>
      </c>
      <c r="M736" s="27563" t="n">
        <v>0.013697890734566186</v>
      </c>
      <c r="N736" s="30028" t="n">
        <v>0.24447282439800624</v>
      </c>
      <c r="O736" s="32496" t="n">
        <v>0.1614280166472553</v>
      </c>
      <c r="P736" s="35026" t="n">
        <v>-0.40341230115706994</v>
      </c>
      <c r="Q736" s="37494" t="n">
        <v>-0.04117832802408733</v>
      </c>
      <c r="R736" s="39962" t="n">
        <v>-0.03600125453758855</v>
      </c>
      <c r="S736" s="42195" t="n">
        <v>-0.08109103358049508</v>
      </c>
      <c r="T736" s="44426" t="n">
        <v>0.11823869787850462</v>
      </c>
      <c r="U736" s="46657" t="n">
        <v>-0.6858248190775885</v>
      </c>
      <c r="V736" s="49059" t="n">
        <v>0.08794151661487648</v>
      </c>
      <c r="W736" s="51460" t="n">
        <v>0.2418039360066317</v>
      </c>
      <c r="X736" t="n" s="53861">
        <v>0.363689351245567</v>
      </c>
      <c r="Y736" t="n" s="56154">
        <v>0.9320109363118122</v>
      </c>
      <c r="Z736" t="n" s="58619">
        <v>0.45702516240374674</v>
      </c>
      <c r="AA736" t="n" s="61146">
        <v>0.0</v>
      </c>
      <c r="AB736" t="n" s="63676">
        <v>0.0</v>
      </c>
      <c r="AC736" t="n" s="66206">
        <v>0.31462568247357353</v>
      </c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</row>
    <row r="737" spans="1:23" x14ac:dyDescent="0.25">
      <c r="A737" s="116" t="str">
        <f>IF(ISBLANK(TBL_DATA[[#This Row],[Row.names]]), "",   DATE(YEAR(TBL_DATA[[#This Row],[Row.names]]), MONTH(TBL_DATA[[#This Row],[Row.names]]), DAY(TBL_DATA[[#This Row],[Row.names]])))</f>
        <v/>
      </c>
      <c r="B737" s="937" t="s">
        <v>882</v>
      </c>
      <c r="C737" s="3468" t="s">
        <v>3413</v>
      </c>
      <c r="D737" s="5999" t="n">
        <v>0.006722689075630228</v>
      </c>
      <c r="E737" s="8529" t="n">
        <v>-0.3994016275514032</v>
      </c>
      <c r="F737" s="10825" t="n">
        <v>0.055701870993239755</v>
      </c>
      <c r="G737" s="13119" t="n">
        <v>0.5454186381363317</v>
      </c>
      <c r="H737" s="15413" t="n">
        <v>0.8695478491665166</v>
      </c>
      <c r="I737" s="17707" t="n">
        <v>0.005568006910820901</v>
      </c>
      <c r="J737" s="20172" t="n">
        <v>-0.12548214485039644</v>
      </c>
      <c r="K737" s="22636" t="n">
        <v>1.5954455261002296</v>
      </c>
      <c r="L737" s="25100" t="n">
        <v>0.21149853043477862</v>
      </c>
      <c r="M737" s="27564" t="n">
        <v>0.013689115796245113</v>
      </c>
      <c r="N737" s="30029" t="n">
        <v>0.24472278932949376</v>
      </c>
      <c r="O737" s="32497" t="n">
        <v>0.16113484780930176</v>
      </c>
      <c r="P737" s="35027" t="n">
        <v>-0.3994016275514032</v>
      </c>
      <c r="Q737" s="37495" t="n">
        <v>-0.04103607319936793</v>
      </c>
      <c r="R737" s="39963" t="n">
        <v>-0.03585370633589547</v>
      </c>
      <c r="S737" s="42196" t="n">
        <v>-0.08163482086235563</v>
      </c>
      <c r="T737" s="44427" t="n">
        <v>0.11823582233782862</v>
      </c>
      <c r="U737" s="46658" t="n">
        <v>-0.6904406739702373</v>
      </c>
      <c r="V737" s="49060" t="n">
        <v>0.09067924714944398</v>
      </c>
      <c r="W737" s="51461" t="n">
        <v>0.2416930691481993</v>
      </c>
      <c r="X737" t="n" s="53862">
        <v>0.37518348154965936</v>
      </c>
      <c r="Y737" t="n" s="56155">
        <v>0.9324954955207647</v>
      </c>
      <c r="Z737" t="n" s="58620">
        <v>0.4598896937688195</v>
      </c>
      <c r="AA737" t="n" s="61147">
        <v>0.0</v>
      </c>
      <c r="AB737" t="n" s="63677">
        <v>0.0</v>
      </c>
      <c r="AC737" t="n" s="66207">
        <v>0.3075244959765004</v>
      </c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</row>
    <row r="738" spans="1:23" x14ac:dyDescent="0.25">
      <c r="A738" s="116" t="str">
        <f>IF(ISBLANK(TBL_DATA[[#This Row],[Row.names]]), "",   DATE(YEAR(TBL_DATA[[#This Row],[Row.names]]), MONTH(TBL_DATA[[#This Row],[Row.names]]), DAY(TBL_DATA[[#This Row],[Row.names]])))</f>
        <v/>
      </c>
      <c r="B738" s="938" t="s">
        <v>883</v>
      </c>
      <c r="C738" s="3469" t="s">
        <v>3414</v>
      </c>
      <c r="D738" s="6000" t="n">
        <v>0.0033388981636059967</v>
      </c>
      <c r="E738" s="8530" t="n">
        <v>-0.39739629074856975</v>
      </c>
      <c r="F738" s="10826" t="n">
        <v>0.03255790095300837</v>
      </c>
      <c r="G738" s="13120" t="n">
        <v>0.543282178204674</v>
      </c>
      <c r="H738" s="15414" t="n">
        <v>0.865658319499381</v>
      </c>
      <c r="I738" s="17708" t="n">
        <v>0.005618589740583399</v>
      </c>
      <c r="J738" s="20173" t="n">
        <v>-0.2039602972107536</v>
      </c>
      <c r="K738" s="22637" t="n">
        <v>1.581792030411103</v>
      </c>
      <c r="L738" s="25101" t="n">
        <v>0.21766153952357337</v>
      </c>
      <c r="M738" s="27565" t="n">
        <v>0.013558738164272707</v>
      </c>
      <c r="N738" s="30030" t="n">
        <v>0.24334487486183018</v>
      </c>
      <c r="O738" s="32498" t="n">
        <v>0.16113484780930176</v>
      </c>
      <c r="P738" s="35028" t="n">
        <v>-0.39739629074856975</v>
      </c>
      <c r="Q738" s="37496" t="n">
        <v>-0.04096039094460713</v>
      </c>
      <c r="R738" s="39964" t="n">
        <v>-0.035807203457103226</v>
      </c>
      <c r="S738" s="42197" t="n">
        <v>-0.05708804790086397</v>
      </c>
      <c r="T738" s="44428" t="n">
        <v>0.11598813605203</v>
      </c>
      <c r="U738" s="46659" t="n">
        <v>-0.492188682774033</v>
      </c>
      <c r="V738" s="49061" t="n">
        <v>0.08870397555876819</v>
      </c>
      <c r="W738" s="51462" t="n">
        <v>0.2417863030198395</v>
      </c>
      <c r="X738" t="n" s="53863">
        <v>0.36686931580028204</v>
      </c>
      <c r="Y738" t="n" s="56156">
        <v>0.9304076093301157</v>
      </c>
      <c r="Z738" t="n" s="58621">
        <v>0.4665421090572355</v>
      </c>
      <c r="AA738" t="n" s="61148">
        <v>0.0</v>
      </c>
      <c r="AB738" t="n" s="63678">
        <v>0.0</v>
      </c>
      <c r="AC738" t="n" s="66208">
        <v>0.29654836408271973</v>
      </c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</row>
    <row r="739" spans="1:23" x14ac:dyDescent="0.25">
      <c r="A739" s="116" t="str">
        <f>IF(ISBLANK(TBL_DATA[[#This Row],[Row.names]]), "",   DATE(YEAR(TBL_DATA[[#This Row],[Row.names]]), MONTH(TBL_DATA[[#This Row],[Row.names]]), DAY(TBL_DATA[[#This Row],[Row.names]])))</f>
        <v/>
      </c>
      <c r="B739" s="939" t="s">
        <v>884</v>
      </c>
      <c r="C739" s="3470" t="s">
        <v>3415</v>
      </c>
      <c r="D739" s="6001" t="n">
        <v>0.01830282861896837</v>
      </c>
      <c r="E739" s="8531" t="n">
        <v>-0.3863669383329862</v>
      </c>
      <c r="F739" s="10827" t="n">
        <v>0.015670422662171113</v>
      </c>
      <c r="G739" s="13121" t="n">
        <v>0.542721538580901</v>
      </c>
      <c r="H739" s="15415" t="n">
        <v>0.8694086791235229</v>
      </c>
      <c r="I739" s="17709" t="n">
        <v>0.005564021196399262</v>
      </c>
      <c r="J739" s="20174" t="n">
        <v>-0.1833457961787337</v>
      </c>
      <c r="K739" s="22638" t="n">
        <v>1.57852229299291</v>
      </c>
      <c r="L739" s="25102" t="n">
        <v>0.21350840168209825</v>
      </c>
      <c r="M739" s="27566" t="n">
        <v>0.013654589936870694</v>
      </c>
      <c r="N739" s="30031" t="n">
        <v>0.2444172699465096</v>
      </c>
      <c r="O739" s="32499" t="n">
        <v>0.16113484780930176</v>
      </c>
      <c r="P739" s="35029" t="n">
        <v>-0.3863669383329862</v>
      </c>
      <c r="Q739" s="37497" t="n">
        <v>-0.041078156377658666</v>
      </c>
      <c r="R739" s="39965" t="n">
        <v>-0.03590225933880231</v>
      </c>
      <c r="S739" s="42198" t="n">
        <v>-0.04716333287481367</v>
      </c>
      <c r="T739" s="44429" t="n">
        <v>0.1160700769506207</v>
      </c>
      <c r="U739" s="46660" t="n">
        <v>-0.4063349841223781</v>
      </c>
      <c r="V739" s="49062" t="n">
        <v>0.10692136656462337</v>
      </c>
      <c r="W739" s="51463" t="n">
        <v>0.2424010491468964</v>
      </c>
      <c r="X739" t="n" s="53864">
        <v>0.44109283743169125</v>
      </c>
      <c r="Y739" t="n" s="56157">
        <v>0.9324208701672883</v>
      </c>
      <c r="Z739" t="n" s="58622">
        <v>0.46206969353345195</v>
      </c>
      <c r="AA739" t="n" s="61149">
        <v>0.0</v>
      </c>
      <c r="AB739" t="n" s="63679">
        <v>0.0</v>
      </c>
      <c r="AC739" t="n" s="66209">
        <v>0.28485523535044505</v>
      </c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</row>
    <row r="740" spans="1:23" x14ac:dyDescent="0.25">
      <c r="A740" s="116" t="str">
        <f>IF(ISBLANK(TBL_DATA[[#This Row],[Row.names]]), "",   DATE(YEAR(TBL_DATA[[#This Row],[Row.names]]), MONTH(TBL_DATA[[#This Row],[Row.names]]), DAY(TBL_DATA[[#This Row],[Row.names]])))</f>
        <v/>
      </c>
      <c r="B740" s="940" t="s">
        <v>885</v>
      </c>
      <c r="C740" s="3471" t="s">
        <v>3416</v>
      </c>
      <c r="D740" s="6002" t="n">
        <v>0.0032679738562091387</v>
      </c>
      <c r="E740" s="8532" t="n">
        <v>-0.38436160153015286</v>
      </c>
      <c r="F740" s="10828" t="n">
        <v>0.03388462763829536</v>
      </c>
      <c r="G740" s="13122" t="n">
        <v>0.5470150153327741</v>
      </c>
      <c r="H740" s="15416" t="n">
        <v>0.8707699037697912</v>
      </c>
      <c r="I740" s="17710" t="n">
        <v>0.005512468704321688</v>
      </c>
      <c r="J740" s="20175" t="n">
        <v>-0.18126665952625753</v>
      </c>
      <c r="K740" s="22639" t="n">
        <v>1.563347972827094</v>
      </c>
      <c r="L740" s="25103" t="n">
        <v>0.20686639220727468</v>
      </c>
      <c r="M740" s="27567" t="n">
        <v>0.013656439322820924</v>
      </c>
      <c r="N740" s="30032" t="n">
        <v>0.24342466074571892</v>
      </c>
      <c r="O740" s="32500" t="n">
        <v>0.16113484780930176</v>
      </c>
      <c r="P740" s="35030" t="n">
        <v>-0.38436160153015286</v>
      </c>
      <c r="Q740" s="37498" t="n">
        <v>-0.04103704718709814</v>
      </c>
      <c r="R740" s="39966" t="n">
        <v>-0.03588217011554704</v>
      </c>
      <c r="S740" s="42199" t="n">
        <v>-0.009960706259365626</v>
      </c>
      <c r="T740" s="44430" t="n">
        <v>0.11179722566618928</v>
      </c>
      <c r="U740" s="46661" t="n">
        <v>-0.08909618463258549</v>
      </c>
      <c r="V740" s="49063" t="n">
        <v>0.1210884406036703</v>
      </c>
      <c r="W740" s="51464" t="n">
        <v>0.24230918968234771</v>
      </c>
      <c r="X740" t="n" s="53865">
        <v>0.49972698419902983</v>
      </c>
      <c r="Y740" t="n" s="56158">
        <v>0.9331505257833761</v>
      </c>
      <c r="Z740" t="n" s="58623">
        <v>0.45482567232652416</v>
      </c>
      <c r="AA740" t="n" s="61150">
        <v>0.0</v>
      </c>
      <c r="AB740" t="n" s="63680">
        <v>0.0</v>
      </c>
      <c r="AC740" t="n" s="66210">
        <v>0.2854298270545229</v>
      </c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</row>
    <row r="741" spans="1:23" x14ac:dyDescent="0.25">
      <c r="A741" s="116" t="str">
        <f>IF(ISBLANK(TBL_DATA[[#This Row],[Row.names]]), "",   DATE(YEAR(TBL_DATA[[#This Row],[Row.names]]), MONTH(TBL_DATA[[#This Row],[Row.names]]), DAY(TBL_DATA[[#This Row],[Row.names]])))</f>
        <v/>
      </c>
      <c r="B741" s="941" t="s">
        <v>886</v>
      </c>
      <c r="C741" s="3472" t="s">
        <v>3417</v>
      </c>
      <c r="D741" s="6003" t="n">
        <v>-0.008143322475570036</v>
      </c>
      <c r="E741" s="8533" t="n">
        <v>-0.38937494353723623</v>
      </c>
      <c r="F741" s="10829" t="n">
        <v>0.015293297068734724</v>
      </c>
      <c r="G741" s="13123" t="n">
        <v>0.5477075819826098</v>
      </c>
      <c r="H741" s="15417" t="n">
        <v>0.870382317424438</v>
      </c>
      <c r="I741" s="17711" t="n">
        <v>0.005531450558707491</v>
      </c>
      <c r="J741" s="20176" t="n">
        <v>-0.16239425757314696</v>
      </c>
      <c r="K741" s="22640" t="n">
        <v>1.654025125142306</v>
      </c>
      <c r="L741" s="25104" t="n">
        <v>0.2191108694484806</v>
      </c>
      <c r="M741" s="27568" t="n">
        <v>0.013576930585079921</v>
      </c>
      <c r="N741" s="30033" t="n">
        <v>0.2438974047286197</v>
      </c>
      <c r="O741" s="32501" t="n">
        <v>0.16192549840848425</v>
      </c>
      <c r="P741" s="35031" t="n">
        <v>-0.38937494353723623</v>
      </c>
      <c r="Q741" s="37499" t="n">
        <v>-0.04122016476692461</v>
      </c>
      <c r="R741" s="39967" t="n">
        <v>-0.03605527664262847</v>
      </c>
      <c r="S741" s="42200" t="n">
        <v>-0.022659481861366126</v>
      </c>
      <c r="T741" s="44431" t="n">
        <v>0.11186101408454797</v>
      </c>
      <c r="U741" s="46662" t="n">
        <v>-0.20256817843828412</v>
      </c>
      <c r="V741" s="49064" t="n">
        <v>0.10186291060150365</v>
      </c>
      <c r="W741" s="51465" t="n">
        <v>0.2426100628735807</v>
      </c>
      <c r="X741" t="n" s="53866">
        <v>0.41986267756165746</v>
      </c>
      <c r="Y741" t="n" s="56159">
        <v>0.9329428264499589</v>
      </c>
      <c r="Z741" t="n" s="58624">
        <v>0.46809280003913817</v>
      </c>
      <c r="AA741" t="n" s="61151">
        <v>0.0</v>
      </c>
      <c r="AB741" t="n" s="63681">
        <v>0.0</v>
      </c>
      <c r="AC741" t="n" s="66211">
        <v>0.2741892017558455</v>
      </c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</row>
    <row r="742" spans="1:23" x14ac:dyDescent="0.25">
      <c r="A742" s="116" t="str">
        <f>IF(ISBLANK(TBL_DATA[[#This Row],[Row.names]]), "",   DATE(YEAR(TBL_DATA[[#This Row],[Row.names]]), MONTH(TBL_DATA[[#This Row],[Row.names]]), DAY(TBL_DATA[[#This Row],[Row.names]])))</f>
        <v/>
      </c>
      <c r="B742" s="942" t="s">
        <v>887</v>
      </c>
      <c r="C742" s="3473" t="s">
        <v>3418</v>
      </c>
      <c r="D742" s="6004" t="n">
        <v>-0.016420361247947435</v>
      </c>
      <c r="E742" s="8534" t="n">
        <v>-0.3994016275514032</v>
      </c>
      <c r="F742" s="10830" t="n">
        <v>0.012354636891111381</v>
      </c>
      <c r="G742" s="13124" t="n">
        <v>0.5502121627388009</v>
      </c>
      <c r="H742" s="15418" t="n">
        <v>0.8720615013060091</v>
      </c>
      <c r="I742" s="17712" t="n">
        <v>0.005540476002020461</v>
      </c>
      <c r="J742" s="20177" t="n">
        <v>-0.17597597978571267</v>
      </c>
      <c r="K742" s="22641" t="n">
        <v>1.7311479538920473</v>
      </c>
      <c r="L742" s="25105" t="n">
        <v>0.22488611304897627</v>
      </c>
      <c r="M742" s="27569" t="n">
        <v>0.013637325670666849</v>
      </c>
      <c r="N742" s="30034" t="n">
        <v>0.24589331586133759</v>
      </c>
      <c r="O742" s="32502" t="n">
        <v>0.16522221427183575</v>
      </c>
      <c r="P742" s="35032" t="n">
        <v>-0.3994016275514032</v>
      </c>
      <c r="Q742" s="37500" t="n">
        <v>-0.041838152598691974</v>
      </c>
      <c r="R742" s="39968" t="n">
        <v>-0.03663099810539532</v>
      </c>
      <c r="S742" s="42201" t="n">
        <v>-0.03312896714001434</v>
      </c>
      <c r="T742" s="44432" t="n">
        <v>0.11201247310721439</v>
      </c>
      <c r="U742" s="46663" t="n">
        <v>-0.29576141139482265</v>
      </c>
      <c r="V742" s="49065" t="n">
        <v>0.047882166978244545</v>
      </c>
      <c r="W742" s="51466" t="n">
        <v>0.24295231133458833</v>
      </c>
      <c r="X742" t="n" s="53867">
        <v>0.19708463243349156</v>
      </c>
      <c r="Y742" t="n" s="56160">
        <v>0.9338423321449982</v>
      </c>
      <c r="Z742" t="n" s="58625">
        <v>0.4742215864434855</v>
      </c>
      <c r="AA742" t="n" s="61152">
        <v>0.0</v>
      </c>
      <c r="AB742" t="n" s="63682">
        <v>0.0</v>
      </c>
      <c r="AC742" t="n" s="66212">
        <v>0.26546800588632913</v>
      </c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</row>
    <row r="743" spans="1:23" x14ac:dyDescent="0.25">
      <c r="A743" s="116" t="str">
        <f>IF(ISBLANK(TBL_DATA[[#This Row],[Row.names]]), "",   DATE(YEAR(TBL_DATA[[#This Row],[Row.names]]), MONTH(TBL_DATA[[#This Row],[Row.names]]), DAY(TBL_DATA[[#This Row],[Row.names]])))</f>
        <v/>
      </c>
      <c r="B743" s="943" t="s">
        <v>888</v>
      </c>
      <c r="C743" s="3474" t="s">
        <v>3419</v>
      </c>
      <c r="D743" s="6005" t="n">
        <v>0.011686143572620988</v>
      </c>
      <c r="E743" s="8535" t="n">
        <v>-0.3923829487414864</v>
      </c>
      <c r="F743" s="10831" t="n">
        <v>0.06968393874823975</v>
      </c>
      <c r="G743" s="13125" t="n">
        <v>0.5457735920087621</v>
      </c>
      <c r="H743" s="15419" t="n">
        <v>0.8720432027465653</v>
      </c>
      <c r="I743" s="17713" t="n">
        <v>0.005456638724048442</v>
      </c>
      <c r="J743" s="20178" t="n">
        <v>-0.003396318047706348</v>
      </c>
      <c r="K743" s="22642" t="n">
        <v>1.8024715017685997</v>
      </c>
      <c r="L743" s="25106" t="n">
        <v>0.24938107694113784</v>
      </c>
      <c r="M743" s="27570" t="n">
        <v>0.013216098734947423</v>
      </c>
      <c r="N743" s="30035" t="n">
        <v>0.24215519502874394</v>
      </c>
      <c r="O743" s="32503" t="n">
        <v>0.15742516171288673</v>
      </c>
      <c r="P743" s="35033" t="n">
        <v>-0.3923829487414864</v>
      </c>
      <c r="Q743" s="37501" t="n">
        <v>-0.04063198654063296</v>
      </c>
      <c r="R743" s="39969" t="n">
        <v>-0.03550399228242339</v>
      </c>
      <c r="S743" s="42202" t="n">
        <v>-0.020012399154909488</v>
      </c>
      <c r="T743" s="44433" t="n">
        <v>0.11228957993217145</v>
      </c>
      <c r="U743" s="46664" t="n">
        <v>-0.17822133778573207</v>
      </c>
      <c r="V743" s="49066" t="n">
        <v>0.09335107168617407</v>
      </c>
      <c r="W743" s="51467" t="n">
        <v>0.24369337805223343</v>
      </c>
      <c r="X743" t="n" s="53868">
        <v>0.3830677404215929</v>
      </c>
      <c r="Y743" t="n" s="56161">
        <v>0.9338325346370009</v>
      </c>
      <c r="Z743" t="n" s="58626">
        <v>0.4993806934004737</v>
      </c>
      <c r="AA743" t="n" s="61153">
        <v>0.0</v>
      </c>
      <c r="AB743" t="n" s="63683">
        <v>0.0</v>
      </c>
      <c r="AC743" t="n" s="66213">
        <v>0.2649764976161117</v>
      </c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</row>
    <row r="744" spans="1:23" x14ac:dyDescent="0.25">
      <c r="A744" s="116" t="str">
        <f>IF(ISBLANK(TBL_DATA[[#This Row],[Row.names]]), "",   DATE(YEAR(TBL_DATA[[#This Row],[Row.names]]), MONTH(TBL_DATA[[#This Row],[Row.names]]), DAY(TBL_DATA[[#This Row],[Row.names]])))</f>
        <v/>
      </c>
      <c r="B744" s="944" t="s">
        <v>889</v>
      </c>
      <c r="C744" s="3475" t="s">
        <v>3420</v>
      </c>
      <c r="D744" s="6006" t="n">
        <v>0.028052805280528226</v>
      </c>
      <c r="E744" s="8536" t="n">
        <v>-0.3753375859174025</v>
      </c>
      <c r="F744" s="10832" t="n">
        <v>0.08915650338260006</v>
      </c>
      <c r="G744" s="13126" t="n">
        <v>0.5517120408048255</v>
      </c>
      <c r="H744" s="15420" t="n">
        <v>0.8758812597958128</v>
      </c>
      <c r="I744" s="17714" t="n">
        <v>0.00551556050445777</v>
      </c>
      <c r="J744" s="20179" t="n">
        <v>0.036804047536552975</v>
      </c>
      <c r="K744" s="22643" t="n">
        <v>1.9133689116976516</v>
      </c>
      <c r="L744" s="25107" t="n">
        <v>0.2682190724326978</v>
      </c>
      <c r="M744" s="27571" t="n">
        <v>0.013392495735562539</v>
      </c>
      <c r="N744" s="30036" t="n">
        <v>0.24852566469525011</v>
      </c>
      <c r="O744" s="32504" t="n">
        <v>0.15742516171288673</v>
      </c>
      <c r="P744" s="35034" t="n">
        <v>-0.3753375859174025</v>
      </c>
      <c r="Q744" s="37502" t="n">
        <v>-0.04132429482780812</v>
      </c>
      <c r="R744" s="39970" t="n">
        <v>-0.03606139645627543</v>
      </c>
      <c r="S744" s="42203" t="n">
        <v>5.007599828588116E-4</v>
      </c>
      <c r="T744" s="44434" t="n">
        <v>0.11286920287329745</v>
      </c>
      <c r="U744" s="46665" t="n">
        <v>0.004436639668847003</v>
      </c>
      <c r="V744" s="49067" t="n">
        <v>0.1425417244464402</v>
      </c>
      <c r="W744" s="51468" t="n">
        <v>0.24540855334421738</v>
      </c>
      <c r="X744" t="n" s="53869">
        <v>0.5808343780361515</v>
      </c>
      <c r="Y744" t="n" s="56162">
        <v>0.935885281322349</v>
      </c>
      <c r="Z744" t="n" s="58627">
        <v>0.5178987086609677</v>
      </c>
      <c r="AA744" t="n" s="61154">
        <v>0.0</v>
      </c>
      <c r="AB744" t="n" s="63684">
        <v>0.0</v>
      </c>
      <c r="AC744" t="n" s="66214">
        <v>0.25959711098991206</v>
      </c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</row>
    <row r="745" spans="1:23" x14ac:dyDescent="0.25">
      <c r="A745" s="116" t="str">
        <f>IF(ISBLANK(TBL_DATA[[#This Row],[Row.names]]), "",   DATE(YEAR(TBL_DATA[[#This Row],[Row.names]]), MONTH(TBL_DATA[[#This Row],[Row.names]]), DAY(TBL_DATA[[#This Row],[Row.names]])))</f>
        <v/>
      </c>
      <c r="B745" s="945" t="s">
        <v>890</v>
      </c>
      <c r="C745" s="3476" t="s">
        <v>3421</v>
      </c>
      <c r="D745" s="6007" t="n">
        <v>0.0</v>
      </c>
      <c r="E745" s="8537" t="n">
        <v>-0.3753375859174025</v>
      </c>
      <c r="F745" s="77"/>
      <c r="G745" s="54"/>
      <c r="H745" s="113"/>
      <c r="I745" s="77"/>
      <c r="J745" s="77"/>
      <c r="K745" s="5"/>
      <c r="L745" s="5"/>
      <c r="M745" s="5"/>
      <c r="N745" s="30037" t="n">
        <v>0.24591897697797382</v>
      </c>
      <c r="O745" s="32505" t="n">
        <v>0.15343937415255748</v>
      </c>
      <c r="P745" s="35035" t="n">
        <v>-0.3753375859174025</v>
      </c>
      <c r="Q745" s="37503" t="n">
        <v>-0.04061077312897667</v>
      </c>
      <c r="R745" s="39971" t="n">
        <v>-0.03540307522359773</v>
      </c>
      <c r="S745" s="5"/>
      <c r="T745" s="77"/>
      <c r="U745" s="81"/>
      <c r="V745" s="77"/>
      <c r="W745" s="77"/>
      <c r="X745"/>
      <c r="Y745"/>
      <c r="Z745"/>
      <c r="AA745" t="n" s="61155">
        <v>0.0</v>
      </c>
      <c r="AB745" t="n" s="63685">
        <v>0.0</v>
      </c>
      <c r="AC745" t="n" s="66215">
        <v>0.27922212919767</v>
      </c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</row>
    <row r="746" spans="1:23" x14ac:dyDescent="0.25">
      <c r="A746" s="116" t="str">
        <f>IF(ISBLANK(TBL_DATA[[#This Row],[Row.names]]), "",   DATE(YEAR(TBL_DATA[[#This Row],[Row.names]]), MONTH(TBL_DATA[[#This Row],[Row.names]]), DAY(TBL_DATA[[#This Row],[Row.names]])))</f>
        <v/>
      </c>
      <c r="B746" s="946" t="s">
        <v>891</v>
      </c>
      <c r="C746" s="3477" t="s">
        <v>3422</v>
      </c>
      <c r="D746" s="6008" t="n">
        <v>-0.0048154093097914075</v>
      </c>
      <c r="E746" s="8538" t="n">
        <v>-0.37834559112165267</v>
      </c>
      <c r="F746" s="10833" t="n">
        <v>0.08726901077669735</v>
      </c>
      <c r="G746" s="13127" t="n">
        <v>0.5482670647618064</v>
      </c>
      <c r="H746" s="15421" t="n">
        <v>0.8731415801594038</v>
      </c>
      <c r="I746" s="17715" t="n">
        <v>0.005522466278066656</v>
      </c>
      <c r="J746" s="20180" t="n">
        <v>0.024359694299595835</v>
      </c>
      <c r="K746" s="22644" t="n">
        <v>1.8547921143626476</v>
      </c>
      <c r="L746" s="25108" t="n">
        <v>0.2504806850238226</v>
      </c>
      <c r="M746" s="27572" t="n">
        <v>0.013423471293230039</v>
      </c>
      <c r="N746" s="30038" t="n">
        <v>0.24499115799182147</v>
      </c>
      <c r="O746" s="32506" t="n">
        <v>0.15204109573478294</v>
      </c>
      <c r="P746" s="35036" t="n">
        <v>-0.37834559112165267</v>
      </c>
      <c r="Q746" s="37504" t="n">
        <v>-0.04035171267462172</v>
      </c>
      <c r="R746" s="39972" t="n">
        <v>-0.035163662707966864</v>
      </c>
      <c r="S746" s="42204" t="n">
        <v>0.0010136563418219335</v>
      </c>
      <c r="T746" s="44435" t="n">
        <v>0.11283346981944291</v>
      </c>
      <c r="U746" s="46666" t="n">
        <v>0.008983649474256132</v>
      </c>
      <c r="V746" s="49068" t="n">
        <v>0.17238922987801808</v>
      </c>
      <c r="W746" s="51469" t="n">
        <v>0.2430527523445523</v>
      </c>
      <c r="X746" t="n" s="53870">
        <v>0.7092667259066403</v>
      </c>
      <c r="Y746" t="n" s="56163">
        <v>0.9344204514881959</v>
      </c>
      <c r="Z746" t="n" s="58628">
        <v>0.5004804541875962</v>
      </c>
      <c r="AA746" t="n" s="61156">
        <v>0.0</v>
      </c>
      <c r="AB746" t="n" s="63686">
        <v>0.0</v>
      </c>
      <c r="AC746" t="n" s="66216">
        <v>0.2678207539170128</v>
      </c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</row>
    <row r="747" spans="1:23" x14ac:dyDescent="0.25">
      <c r="A747" s="116" t="str">
        <f>IF(ISBLANK(TBL_DATA[[#This Row],[Row.names]]), "",   DATE(YEAR(TBL_DATA[[#This Row],[Row.names]]), MONTH(TBL_DATA[[#This Row],[Row.names]]), DAY(TBL_DATA[[#This Row],[Row.names]])))</f>
        <v/>
      </c>
      <c r="B747" s="947" t="s">
        <v>892</v>
      </c>
      <c r="C747" s="3478" t="s">
        <v>3423</v>
      </c>
      <c r="D747" s="6009" t="n">
        <v>-0.016129032258064613</v>
      </c>
      <c r="E747" s="8539" t="n">
        <v>-0.3883722751358196</v>
      </c>
      <c r="F747" s="10834" t="n">
        <v>0.061094881347100616</v>
      </c>
      <c r="G747" s="13128" t="n">
        <v>0.5511288256991161</v>
      </c>
      <c r="H747" s="15422" t="n">
        <v>0.8723591009948704</v>
      </c>
      <c r="I747" s="17716" t="n">
        <v>0.00556401779931423</v>
      </c>
      <c r="J747" s="20181" t="n">
        <v>-0.05453360321881251</v>
      </c>
      <c r="K747" s="22645" t="n">
        <v>1.802377699151265</v>
      </c>
      <c r="L747" s="25109" t="n">
        <v>0.22773326529774515</v>
      </c>
      <c r="M747" s="27573" t="n">
        <v>0.013686022431573987</v>
      </c>
      <c r="N747" s="30039" t="n">
        <v>0.24714582254547424</v>
      </c>
      <c r="O747" s="32507" t="n">
        <v>0.15542547255376185</v>
      </c>
      <c r="P747" s="35037" t="n">
        <v>-0.3883722751358196</v>
      </c>
      <c r="Q747" s="37505" t="n">
        <v>-0.041018898892596474</v>
      </c>
      <c r="R747" s="39973" t="n">
        <v>-0.03578522071855096</v>
      </c>
      <c r="S747" s="42205" t="n">
        <v>-0.046938299895321056</v>
      </c>
      <c r="T747" s="44436" t="n">
        <v>0.10990774452632354</v>
      </c>
      <c r="U747" s="46667" t="n">
        <v>-0.4270699949090399</v>
      </c>
      <c r="V747" s="49069" t="n">
        <v>0.02645781930766744</v>
      </c>
      <c r="W747" s="51470" t="n">
        <v>0.23393846425323545</v>
      </c>
      <c r="X747" t="n" s="53871">
        <v>0.11309734545845007</v>
      </c>
      <c r="Y747" t="n" s="56164">
        <v>0.9340016600600185</v>
      </c>
      <c r="Z747" t="n" s="58629">
        <v>0.4772140665338199</v>
      </c>
      <c r="AA747" t="n" s="61157">
        <v>0.0</v>
      </c>
      <c r="AB747" t="n" s="63687">
        <v>0.0</v>
      </c>
      <c r="AC747" t="n" s="66217">
        <v>0.257759832510333</v>
      </c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</row>
    <row r="748" spans="1:23" x14ac:dyDescent="0.25">
      <c r="A748" s="116" t="str">
        <f>IF(ISBLANK(TBL_DATA[[#This Row],[Row.names]]), "",   DATE(YEAR(TBL_DATA[[#This Row],[Row.names]]), MONTH(TBL_DATA[[#This Row],[Row.names]]), DAY(TBL_DATA[[#This Row],[Row.names]])))</f>
        <v/>
      </c>
      <c r="B748" s="948" t="s">
        <v>893</v>
      </c>
      <c r="C748" s="3479" t="s">
        <v>3424</v>
      </c>
      <c r="D748" s="6010" t="n">
        <v>0.00819672131147553</v>
      </c>
      <c r="E748" s="8540" t="n">
        <v>-0.38335893312873615</v>
      </c>
      <c r="F748" s="10835" t="n">
        <v>0.05677549657016634</v>
      </c>
      <c r="G748" s="13129" t="n">
        <v>0.5513444930229945</v>
      </c>
      <c r="H748" s="15423" t="n">
        <v>0.873025527555065</v>
      </c>
      <c r="I748" s="17717" t="n">
        <v>0.005559432389776851</v>
      </c>
      <c r="J748" s="20182" t="n">
        <v>-0.06403621796311132</v>
      </c>
      <c r="K748" s="22646" t="n">
        <v>1.8426303666862065</v>
      </c>
      <c r="L748" s="25110" t="n">
        <v>0.23298173688413973</v>
      </c>
      <c r="M748" s="27574" t="n">
        <v>0.01366391327468458</v>
      </c>
      <c r="N748" s="30040" t="n">
        <v>0.24616731033361103</v>
      </c>
      <c r="O748" s="32508" t="n">
        <v>0.15318886762414122</v>
      </c>
      <c r="P748" s="35038" t="n">
        <v>-0.38335893312873615</v>
      </c>
      <c r="Q748" s="37506" t="n">
        <v>-0.04051730367496171</v>
      </c>
      <c r="R748" s="39974" t="n">
        <v>-0.03530434694363984</v>
      </c>
      <c r="S748" s="42206" t="n">
        <v>-0.027525986965689087</v>
      </c>
      <c r="T748" s="44437" t="n">
        <v>0.109338931484067</v>
      </c>
      <c r="U748" s="46668" t="n">
        <v>-0.25174918569329724</v>
      </c>
      <c r="V748" s="49070" t="n">
        <v>0.03471388640905948</v>
      </c>
      <c r="W748" s="51471" t="n">
        <v>0.23418695396634884</v>
      </c>
      <c r="X748" t="n" s="53872">
        <v>0.14823151256345238</v>
      </c>
      <c r="Y748" t="n" s="56165">
        <v>0.9343583507172528</v>
      </c>
      <c r="Z748" t="n" s="58630">
        <v>0.48268181743684896</v>
      </c>
      <c r="AA748" t="n" s="61158">
        <v>0.0</v>
      </c>
      <c r="AB748" t="n" s="63688">
        <v>0.0</v>
      </c>
      <c r="AC748" t="n" s="66218">
        <v>0.257511042179028</v>
      </c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</row>
    <row r="749" spans="1:23" x14ac:dyDescent="0.25">
      <c r="A749" s="116" t="str">
        <f>IF(ISBLANK(TBL_DATA[[#This Row],[Row.names]]), "",   DATE(YEAR(TBL_DATA[[#This Row],[Row.names]]), MONTH(TBL_DATA[[#This Row],[Row.names]]), DAY(TBL_DATA[[#This Row],[Row.names]])))</f>
        <v/>
      </c>
      <c r="B749" s="949" t="s">
        <v>894</v>
      </c>
      <c r="C749" s="3480" t="s">
        <v>3425</v>
      </c>
      <c r="D749" s="6011" t="n">
        <v>0.016260162601625883</v>
      </c>
      <c r="E749" s="8541" t="n">
        <v>-0.3733322491145693</v>
      </c>
      <c r="F749" s="10836" t="n">
        <v>0.06544426981553952</v>
      </c>
      <c r="G749" s="13130" t="n">
        <v>0.5579981505490713</v>
      </c>
      <c r="H749" s="15424" t="n">
        <v>0.8716867651133855</v>
      </c>
      <c r="I749" s="17718" t="n">
        <v>0.00560012650031188</v>
      </c>
      <c r="J749" s="20183" t="n">
        <v>0.04737030986424173</v>
      </c>
      <c r="K749" s="22647" t="n">
        <v>1.7748747445955315</v>
      </c>
      <c r="L749" s="25111" t="n">
        <v>0.2135362817574579</v>
      </c>
      <c r="M749" s="27575" t="n">
        <v>0.013864412027074436</v>
      </c>
      <c r="N749" s="30041" t="n">
        <v>0.24770224882219058</v>
      </c>
      <c r="O749" s="32509" t="n">
        <v>0.15318886762414122</v>
      </c>
      <c r="P749" s="35039" t="n">
        <v>-0.3733322491145693</v>
      </c>
      <c r="Q749" s="37507" t="n">
        <v>-0.04064691242724885</v>
      </c>
      <c r="R749" s="39975" t="n">
        <v>-0.035401451104170416</v>
      </c>
      <c r="S749" s="42207" t="n">
        <v>0.03178052098004014</v>
      </c>
      <c r="T749" s="44438" t="n">
        <v>0.10556927093101551</v>
      </c>
      <c r="U749" s="46669" t="n">
        <v>0.30103950420200587</v>
      </c>
      <c r="V749" s="49071" t="n">
        <v>0.16422344973057457</v>
      </c>
      <c r="W749" s="51472" t="n">
        <v>0.2297512619855027</v>
      </c>
      <c r="X749" t="n" s="53873">
        <v>0.7147880203632443</v>
      </c>
      <c r="Y749" t="n" s="56166">
        <v>0.9336416684753231</v>
      </c>
      <c r="Z749" t="n" s="58631">
        <v>0.4620998612393839</v>
      </c>
      <c r="AA749" t="n" s="61159">
        <v>0.0</v>
      </c>
      <c r="AB749" t="n" s="63689">
        <v>0.0</v>
      </c>
      <c r="AC749" t="n" s="66219">
        <v>0.2497817599284839</v>
      </c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</row>
    <row r="750" spans="1:23" x14ac:dyDescent="0.25">
      <c r="A750" s="116" t="str">
        <f>IF(ISBLANK(TBL_DATA[[#This Row],[Row.names]]), "",   DATE(YEAR(TBL_DATA[[#This Row],[Row.names]]), MONTH(TBL_DATA[[#This Row],[Row.names]]), DAY(TBL_DATA[[#This Row],[Row.names]])))</f>
        <v/>
      </c>
      <c r="B750" s="950" t="s">
        <v>895</v>
      </c>
      <c r="C750" s="3481" t="s">
        <v>3426</v>
      </c>
      <c r="D750" s="6012" t="n">
        <v>-0.008000000000000007</v>
      </c>
      <c r="E750" s="8542" t="n">
        <v>-0.3783455911216528</v>
      </c>
      <c r="F750" s="10837" t="n">
        <v>-0.00959065687209748</v>
      </c>
      <c r="G750" s="13131" t="n">
        <v>0.5568798131622783</v>
      </c>
      <c r="H750" s="15425" t="n">
        <v>0.8676833064989804</v>
      </c>
      <c r="I750" s="17719" t="n">
        <v>0.005689586317508529</v>
      </c>
      <c r="J750" s="20184" t="n">
        <v>-0.03881481189018654</v>
      </c>
      <c r="K750" s="22648" t="n">
        <v>1.7983155933489297</v>
      </c>
      <c r="L750" s="25112" t="n">
        <v>0.21790866395536002</v>
      </c>
      <c r="M750" s="27576" t="n">
        <v>0.013832545522749623</v>
      </c>
      <c r="N750" s="30042" t="n">
        <v>0.24813348473583483</v>
      </c>
      <c r="O750" s="32510" t="n">
        <v>0.15402217101432725</v>
      </c>
      <c r="P750" s="35040" t="n">
        <v>-0.3783455911216528</v>
      </c>
      <c r="Q750" s="37508" t="n">
        <v>-0.04092430029642809</v>
      </c>
      <c r="R750" s="39976" t="n">
        <v>-0.035669706915336864</v>
      </c>
      <c r="S750" s="42208" t="n">
        <v>0.04022735373674258</v>
      </c>
      <c r="T750" s="44439" t="n">
        <v>0.10451337944457036</v>
      </c>
      <c r="U750" s="46670" t="n">
        <v>0.3849014733857834</v>
      </c>
      <c r="V750" s="49072" t="n">
        <v>0.15999189963503269</v>
      </c>
      <c r="W750" s="51473" t="n">
        <v>0.22961469868003034</v>
      </c>
      <c r="X750" t="n" s="53874">
        <v>0.6967842239837725</v>
      </c>
      <c r="Y750" t="n" s="56167">
        <v>0.9314951993966369</v>
      </c>
      <c r="Z750" t="n" s="58632">
        <v>0.4668068807926464</v>
      </c>
      <c r="AA750" t="n" s="61160">
        <v>0.0</v>
      </c>
      <c r="AB750" t="n" s="63690">
        <v>0.0</v>
      </c>
      <c r="AC750" t="n" s="66220">
        <v>0.25057557936478225</v>
      </c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</row>
    <row r="751" spans="1:23" x14ac:dyDescent="0.25">
      <c r="A751" s="116" t="str">
        <f>IF(ISBLANK(TBL_DATA[[#This Row],[Row.names]]), "",   DATE(YEAR(TBL_DATA[[#This Row],[Row.names]]), MONTH(TBL_DATA[[#This Row],[Row.names]]), DAY(TBL_DATA[[#This Row],[Row.names]])))</f>
        <v/>
      </c>
      <c r="B751" s="951" t="s">
        <v>896</v>
      </c>
      <c r="C751" s="3482" t="s">
        <v>3427</v>
      </c>
      <c r="D751" s="6013" t="n">
        <v>-0.02903225806451626</v>
      </c>
      <c r="E751" s="8543" t="n">
        <v>-0.39639362234715325</v>
      </c>
      <c r="F751" s="10838" t="n">
        <v>-0.03307165947768187</v>
      </c>
      <c r="G751" s="13132" t="n">
        <v>0.5617705809706728</v>
      </c>
      <c r="H751" s="15426" t="n">
        <v>0.8730312454611963</v>
      </c>
      <c r="I751" s="17720" t="n">
        <v>0.00572437733575437</v>
      </c>
      <c r="J751" s="20185" t="n">
        <v>-0.1359900922466597</v>
      </c>
      <c r="K751" s="22649" t="n">
        <v>1.8620439435605916</v>
      </c>
      <c r="L751" s="25113" t="n">
        <v>0.22238643027839464</v>
      </c>
      <c r="M751" s="27577" t="n">
        <v>0.014166473029000728</v>
      </c>
      <c r="N751" s="30043" t="n">
        <v>0.25073009849404304</v>
      </c>
      <c r="O751" s="32511" t="n">
        <v>0.15805199021626615</v>
      </c>
      <c r="P751" s="35041" t="n">
        <v>-0.39639362234715325</v>
      </c>
      <c r="Q751" s="37509" t="n">
        <v>-0.04145271162508723</v>
      </c>
      <c r="R751" s="39977" t="n">
        <v>-0.036143131108818914</v>
      </c>
      <c r="S751" s="42209" t="n">
        <v>1.970436860836422E-4</v>
      </c>
      <c r="T751" s="44440" t="n">
        <v>0.10347946922456432</v>
      </c>
      <c r="U751" s="46671" t="n">
        <v>0.0019041814531927197</v>
      </c>
      <c r="V751" s="49073" t="n">
        <v>0.0299304706620529</v>
      </c>
      <c r="W751" s="51474" t="n">
        <v>0.22698530395273872</v>
      </c>
      <c r="X751" t="n" s="53875">
        <v>0.1318608303746608</v>
      </c>
      <c r="Y751" t="n" s="56168">
        <v>0.9343614105158647</v>
      </c>
      <c r="Z751" t="n" s="58633">
        <v>0.4715786575730443</v>
      </c>
      <c r="AA751" t="n" s="61161">
        <v>0.0</v>
      </c>
      <c r="AB751" t="n" s="63691">
        <v>0.0</v>
      </c>
      <c r="AC751" t="n" s="66221">
        <v>0.24295444199018518</v>
      </c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</row>
    <row r="752" spans="1:23" x14ac:dyDescent="0.25">
      <c r="A752" s="116" t="str">
        <f>IF(ISBLANK(TBL_DATA[[#This Row],[Row.names]]), "",   DATE(YEAR(TBL_DATA[[#This Row],[Row.names]]), MONTH(TBL_DATA[[#This Row],[Row.names]]), DAY(TBL_DATA[[#This Row],[Row.names]])))</f>
        <v/>
      </c>
      <c r="B752" s="952" t="s">
        <v>897</v>
      </c>
      <c r="C752" s="3483" t="s">
        <v>3428</v>
      </c>
      <c r="D752" s="6014" t="n">
        <v>0.023255813953488413</v>
      </c>
      <c r="E752" s="8544" t="n">
        <v>-0.38235626472731954</v>
      </c>
      <c r="F752" s="10839" t="n">
        <v>-0.019590678866295175</v>
      </c>
      <c r="G752" s="13133" t="n">
        <v>0.5760441875196396</v>
      </c>
      <c r="H752" s="15427" t="n">
        <v>0.8681552013128748</v>
      </c>
      <c r="I752" s="17721" t="n">
        <v>0.0058302906230969075</v>
      </c>
      <c r="J752" s="20186" t="n">
        <v>0.03140514971895314</v>
      </c>
      <c r="K752" s="22650" t="n">
        <v>1.7699818611105025</v>
      </c>
      <c r="L752" s="25114" t="n">
        <v>0.19921696427905144</v>
      </c>
      <c r="M752" s="27578" t="n">
        <v>0.01436865558800354</v>
      </c>
      <c r="N752" s="30044" t="n">
        <v>0.2523117707620261</v>
      </c>
      <c r="O752" s="32512" t="n">
        <v>0.15805199021626615</v>
      </c>
      <c r="P752" s="35042" t="n">
        <v>-0.38235626472731954</v>
      </c>
      <c r="Q752" s="37510" t="n">
        <v>-0.04164045770558962</v>
      </c>
      <c r="R752" s="39978" t="n">
        <v>-0.03629738294069442</v>
      </c>
      <c r="S752" s="42210" t="n">
        <v>0.031642083185511316</v>
      </c>
      <c r="T752" s="44441" t="n">
        <v>0.10481547504960162</v>
      </c>
      <c r="U752" s="46672" t="n">
        <v>0.30188369771293216</v>
      </c>
      <c r="V752" s="49074" t="n">
        <v>0.12024616540630029</v>
      </c>
      <c r="W752" s="51475" t="n">
        <v>0.22847825850288275</v>
      </c>
      <c r="X752" t="n" s="53876">
        <v>0.5262915000937961</v>
      </c>
      <c r="Y752" t="n" s="56169">
        <v>0.9317484646152494</v>
      </c>
      <c r="Z752" t="n" s="58634">
        <v>0.4463372763718615</v>
      </c>
      <c r="AA752" t="n" s="61162">
        <v>0.0</v>
      </c>
      <c r="AB752" t="n" s="63692">
        <v>0.0</v>
      </c>
      <c r="AC752" t="n" s="66222">
        <v>0.26682081495805293</v>
      </c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</row>
    <row r="753" spans="1:23" x14ac:dyDescent="0.25">
      <c r="A753" s="116" t="str">
        <f>IF(ISBLANK(TBL_DATA[[#This Row],[Row.names]]), "",   DATE(YEAR(TBL_DATA[[#This Row],[Row.names]]), MONTH(TBL_DATA[[#This Row],[Row.names]]), DAY(TBL_DATA[[#This Row],[Row.names]])))</f>
        <v/>
      </c>
      <c r="B753" s="953" t="s">
        <v>898</v>
      </c>
      <c r="C753" s="3484" t="s">
        <v>3429</v>
      </c>
      <c r="D753" s="6015" t="n">
        <v>-0.0032467532467532756</v>
      </c>
      <c r="E753" s="8545" t="n">
        <v>-0.384361601530153</v>
      </c>
      <c r="F753" s="10840" t="n">
        <v>0.010429330592002017</v>
      </c>
      <c r="G753" s="13134" t="n">
        <v>0.5829671741446355</v>
      </c>
      <c r="H753" s="15428" t="n">
        <v>0.8684538548831271</v>
      </c>
      <c r="I753" s="17722" t="n">
        <v>0.0057670612562301365</v>
      </c>
      <c r="J753" s="20187" t="n">
        <v>-0.07071005826566534</v>
      </c>
      <c r="K753" s="22651" t="n">
        <v>1.7858797967508608</v>
      </c>
      <c r="L753" s="25115" t="n">
        <v>0.20680875719169098</v>
      </c>
      <c r="M753" s="27579" t="n">
        <v>0.014161343487243587</v>
      </c>
      <c r="N753" s="30045" t="n">
        <v>0.25125967726555054</v>
      </c>
      <c r="O753" s="32513" t="n">
        <v>0.1564892344536629</v>
      </c>
      <c r="P753" s="35043" t="n">
        <v>-0.384361601530153</v>
      </c>
      <c r="Q753" s="37511" t="n">
        <v>-0.04133341047283441</v>
      </c>
      <c r="R753" s="39979" t="n">
        <v>-0.036012615343147474</v>
      </c>
      <c r="S753" s="42211" t="n">
        <v>0.04101646874549547</v>
      </c>
      <c r="T753" s="44442" t="n">
        <v>0.10466777842858926</v>
      </c>
      <c r="U753" s="46673" t="n">
        <v>0.3918729274786262</v>
      </c>
      <c r="V753" s="49075" t="n">
        <v>0.1192927346200936</v>
      </c>
      <c r="W753" s="51476" t="n">
        <v>0.228547150024244</v>
      </c>
      <c r="X753" t="n" s="53877">
        <v>0.521961155969082</v>
      </c>
      <c r="Y753" t="n" s="56170">
        <v>0.9319087159604886</v>
      </c>
      <c r="Z753" t="n" s="58635">
        <v>0.4547623084554074</v>
      </c>
      <c r="AA753" t="n" s="61163">
        <v>0.0</v>
      </c>
      <c r="AB753" t="n" s="63693">
        <v>0.0</v>
      </c>
      <c r="AC753" t="n" s="66223">
        <v>0.27655812177804434</v>
      </c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</row>
    <row r="754" spans="1:23" x14ac:dyDescent="0.25">
      <c r="A754" s="116" t="str">
        <f>IF(ISBLANK(TBL_DATA[[#This Row],[Row.names]]), "",   DATE(YEAR(TBL_DATA[[#This Row],[Row.names]]), MONTH(TBL_DATA[[#This Row],[Row.names]]), DAY(TBL_DATA[[#This Row],[Row.names]])))</f>
        <v/>
      </c>
      <c r="B754" s="954" t="s">
        <v>899</v>
      </c>
      <c r="C754" s="3485" t="s">
        <v>3430</v>
      </c>
      <c r="D754" s="6016" t="n">
        <v>0.0</v>
      </c>
      <c r="E754" s="8546" t="n">
        <v>-0.384361601530153</v>
      </c>
      <c r="F754" s="10841" t="n">
        <v>-0.0013413592382085504</v>
      </c>
      <c r="G754" s="13135" t="n">
        <v>0.5805336732455874</v>
      </c>
      <c r="H754" s="15429" t="n">
        <v>0.8655679393397674</v>
      </c>
      <c r="I754" s="17723" t="n">
        <v>0.005803285745398922</v>
      </c>
      <c r="J754" s="20188" t="n">
        <v>-0.02135999023989965</v>
      </c>
      <c r="K754" s="22652" t="n">
        <v>1.7884421982616194</v>
      </c>
      <c r="L754" s="25116" t="n">
        <v>0.20936962216446955</v>
      </c>
      <c r="M754" s="27580" t="n">
        <v>0.01407373196701235</v>
      </c>
      <c r="N754" s="30046" t="n">
        <v>0.2507562210702081</v>
      </c>
      <c r="O754" s="32514" t="n">
        <v>0.1564892344536629</v>
      </c>
      <c r="P754" s="35044" t="n">
        <v>-0.384361601530153</v>
      </c>
      <c r="Q754" s="37512" t="n">
        <v>-0.04138205333401186</v>
      </c>
      <c r="R754" s="39980" t="n">
        <v>-0.03607191963357351</v>
      </c>
      <c r="S754" s="42212" t="n">
        <v>0.03622600373630003</v>
      </c>
      <c r="T754" s="44443" t="n">
        <v>0.10484636206249706</v>
      </c>
      <c r="U754" s="46674" t="n">
        <v>0.34551512349762165</v>
      </c>
      <c r="V754" s="49076" t="n">
        <v>0.1441560263861128</v>
      </c>
      <c r="W754" s="51477" t="n">
        <v>0.22793968090887115</v>
      </c>
      <c r="X754" t="n" s="53878">
        <v>0.6324305878261954</v>
      </c>
      <c r="Y754" t="n" s="56171">
        <v>0.9303590378664399</v>
      </c>
      <c r="Z754" t="n" s="58636">
        <v>0.45756925395449116</v>
      </c>
      <c r="AA754" t="n" s="61164">
        <v>0.0</v>
      </c>
      <c r="AB754" t="n" s="63694">
        <v>0.0</v>
      </c>
      <c r="AC754" t="n" s="66224">
        <v>0.26564394533787866</v>
      </c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</row>
    <row r="755" spans="1:23" x14ac:dyDescent="0.25">
      <c r="A755" s="116" t="str">
        <f>IF(ISBLANK(TBL_DATA[[#This Row],[Row.names]]), "",   DATE(YEAR(TBL_DATA[[#This Row],[Row.names]]), MONTH(TBL_DATA[[#This Row],[Row.names]]), DAY(TBL_DATA[[#This Row],[Row.names]])))</f>
        <v/>
      </c>
      <c r="B755" s="955" t="s">
        <v>900</v>
      </c>
      <c r="C755" s="3486" t="s">
        <v>3431</v>
      </c>
      <c r="D755" s="6017" t="n">
        <v>0.01140065146579805</v>
      </c>
      <c r="E755" s="8547" t="n">
        <v>-0.37734292272023606</v>
      </c>
      <c r="F755" s="10842" t="n">
        <v>-0.015522856420070674</v>
      </c>
      <c r="G755" s="13136" t="n">
        <v>0.5806210544687721</v>
      </c>
      <c r="H755" s="15430" t="n">
        <v>0.8676480404534107</v>
      </c>
      <c r="I755" s="17724" t="n">
        <v>0.0057687696777231744</v>
      </c>
      <c r="J755" s="20189" t="n">
        <v>-0.012296603392529804</v>
      </c>
      <c r="K755" s="22653" t="n">
        <v>1.7928653320034307</v>
      </c>
      <c r="L755" s="25117" t="n">
        <v>0.2097309944856665</v>
      </c>
      <c r="M755" s="27581" t="n">
        <v>0.014096311445899946</v>
      </c>
      <c r="N755" s="30047" t="n">
        <v>0.25166052405633504</v>
      </c>
      <c r="O755" s="32515" t="n">
        <v>0.1564892344536629</v>
      </c>
      <c r="P755" s="35045" t="n">
        <v>-0.37734292272023606</v>
      </c>
      <c r="Q755" s="37513" t="n">
        <v>-0.04140426636352694</v>
      </c>
      <c r="R755" s="39981" t="n">
        <v>-0.0360749827104312</v>
      </c>
      <c r="S755" s="42213" t="n">
        <v>0.04650212473241466</v>
      </c>
      <c r="T755" s="44444" t="n">
        <v>0.10485442068159052</v>
      </c>
      <c r="U755" s="46675" t="n">
        <v>0.44349226699393823</v>
      </c>
      <c r="V755" s="49077" t="n">
        <v>0.16697068300155338</v>
      </c>
      <c r="W755" s="51478" t="n">
        <v>0.22826180790297962</v>
      </c>
      <c r="X755" t="n" s="53879">
        <v>0.7314876042361085</v>
      </c>
      <c r="Y755" t="n" s="56172">
        <v>0.9314762693989637</v>
      </c>
      <c r="Z755" t="n" s="58637">
        <v>0.45796396636161946</v>
      </c>
      <c r="AA755" t="n" s="61165">
        <v>0.0</v>
      </c>
      <c r="AB755" t="n" s="63695">
        <v>0.0</v>
      </c>
      <c r="AC755" t="n" s="66225">
        <v>0.254797032613787</v>
      </c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</row>
    <row r="756" spans="1:23" x14ac:dyDescent="0.25">
      <c r="A756" s="116" t="str">
        <f>IF(ISBLANK(TBL_DATA[[#This Row],[Row.names]]), "",   DATE(YEAR(TBL_DATA[[#This Row],[Row.names]]), MONTH(TBL_DATA[[#This Row],[Row.names]]), DAY(TBL_DATA[[#This Row],[Row.names]])))</f>
        <v/>
      </c>
      <c r="B756" s="956" t="s">
        <v>901</v>
      </c>
      <c r="C756" s="3487" t="s">
        <v>3432</v>
      </c>
      <c r="D756" s="6018" t="n">
        <v>-0.011272141706924366</v>
      </c>
      <c r="E756" s="8548" t="n">
        <v>-0.384361601530153</v>
      </c>
      <c r="F756" s="10843" t="n">
        <v>-0.0372623242426372</v>
      </c>
      <c r="G756" s="13137" t="n">
        <v>0.5820572017366262</v>
      </c>
      <c r="H756" s="15431" t="n">
        <v>0.8669440685448739</v>
      </c>
      <c r="I756" s="17725" t="n">
        <v>0.00580800261201238</v>
      </c>
      <c r="J756" s="20190" t="n">
        <v>-0.03455850251329562</v>
      </c>
      <c r="K756" s="22654" t="n">
        <v>1.8097658873982814</v>
      </c>
      <c r="L756" s="25118" t="n">
        <v>0.21490758768175433</v>
      </c>
      <c r="M756" s="27582" t="n">
        <v>0.01410815015383148</v>
      </c>
      <c r="N756" s="30048" t="n">
        <v>0.25253422286499755</v>
      </c>
      <c r="O756" s="32516" t="n">
        <v>0.1577944726839211</v>
      </c>
      <c r="P756" s="35046" t="n">
        <v>-0.384361601530153</v>
      </c>
      <c r="Q756" s="37514" t="n">
        <v>-0.04165012878144567</v>
      </c>
      <c r="R756" s="39982" t="n">
        <v>-0.03630234326439572</v>
      </c>
      <c r="S756" s="42214" t="n">
        <v>0.030210716865266996</v>
      </c>
      <c r="T756" s="44445" t="n">
        <v>0.10520525985686784</v>
      </c>
      <c r="U756" s="46676" t="n">
        <v>0.28715975709169667</v>
      </c>
      <c r="V756" s="49078" t="n">
        <v>0.12509614795735136</v>
      </c>
      <c r="W756" s="51479" t="n">
        <v>0.2275284193906664</v>
      </c>
      <c r="X756" t="n" s="53880">
        <v>0.5498044960377508</v>
      </c>
      <c r="Y756" t="n" s="56173">
        <v>0.931098313039431</v>
      </c>
      <c r="Z756" t="n" s="58638">
        <v>0.4635812632988465</v>
      </c>
      <c r="AA756" t="n" s="61166">
        <v>0.0</v>
      </c>
      <c r="AB756" t="n" s="63696">
        <v>0.0</v>
      </c>
      <c r="AC756" t="n" s="66226">
        <v>0.24977795620248938</v>
      </c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</row>
    <row r="757" spans="1:23" x14ac:dyDescent="0.25">
      <c r="A757" s="116" t="str">
        <f>IF(ISBLANK(TBL_DATA[[#This Row],[Row.names]]), "",   DATE(YEAR(TBL_DATA[[#This Row],[Row.names]]), MONTH(TBL_DATA[[#This Row],[Row.names]]), DAY(TBL_DATA[[#This Row],[Row.names]])))</f>
        <v/>
      </c>
      <c r="B757" s="957" t="s">
        <v>902</v>
      </c>
      <c r="C757" s="3488" t="s">
        <v>3433</v>
      </c>
      <c r="D757" s="6019" t="n">
        <v>-0.004885993485341911</v>
      </c>
      <c r="E757" s="8549" t="n">
        <v>-0.387369606734403</v>
      </c>
      <c r="F757" s="10844" t="n">
        <v>-0.0064678265856857875</v>
      </c>
      <c r="G757" s="13138" t="n">
        <v>0.5851822817978</v>
      </c>
      <c r="H757" s="15432" t="n">
        <v>0.8743067739469065</v>
      </c>
      <c r="I757" s="17726" t="n">
        <v>0.005644900116425312</v>
      </c>
      <c r="J757" s="20191" t="n">
        <v>-0.02203980092659441</v>
      </c>
      <c r="K757" s="22655" t="n">
        <v>1.8091009925297115</v>
      </c>
      <c r="L757" s="25119" t="n">
        <v>0.21587710353090037</v>
      </c>
      <c r="M757" s="27583" t="n">
        <v>0.014099132532655614</v>
      </c>
      <c r="N757" s="30049" t="n">
        <v>0.2505886606881524</v>
      </c>
      <c r="O757" s="32517" t="n">
        <v>0.158096765744755</v>
      </c>
      <c r="P757" s="35047" t="n">
        <v>-0.387369606734403</v>
      </c>
      <c r="Q757" s="37515" t="n">
        <v>-0.04166687540835424</v>
      </c>
      <c r="R757" s="39983" t="n">
        <v>-0.036360290046728035</v>
      </c>
      <c r="S757" s="42215" t="n">
        <v>0.0338534879758392</v>
      </c>
      <c r="T757" s="44446" t="n">
        <v>0.10505521785216819</v>
      </c>
      <c r="U757" s="46677" t="n">
        <v>0.32224470776384684</v>
      </c>
      <c r="V757" s="49079" t="n">
        <v>0.13167140023931156</v>
      </c>
      <c r="W757" s="51480" t="n">
        <v>0.2274403882632485</v>
      </c>
      <c r="X757" t="n" s="53881">
        <v>0.578927081705954</v>
      </c>
      <c r="Y757" t="n" s="56174">
        <v>0.9350437283608218</v>
      </c>
      <c r="Z757" t="n" s="58639">
        <v>0.46462576718354787</v>
      </c>
      <c r="AA757" t="n" s="61167">
        <v>0.0</v>
      </c>
      <c r="AB757" t="n" s="63697">
        <v>0.0</v>
      </c>
      <c r="AC757" t="n" s="66227">
        <v>0.2447842040896785</v>
      </c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</row>
    <row r="758" spans="1:23" x14ac:dyDescent="0.25">
      <c r="A758" s="116" t="str">
        <f>IF(ISBLANK(TBL_DATA[[#This Row],[Row.names]]), "",   DATE(YEAR(TBL_DATA[[#This Row],[Row.names]]), MONTH(TBL_DATA[[#This Row],[Row.names]]), DAY(TBL_DATA[[#This Row],[Row.names]])))</f>
        <v/>
      </c>
      <c r="B758" s="958" t="s">
        <v>903</v>
      </c>
      <c r="C758" s="3489" t="s">
        <v>3434</v>
      </c>
      <c r="D758" s="6020" t="n">
        <v>0.013093289689034338</v>
      </c>
      <c r="E758" s="8550" t="n">
        <v>-0.3793482595230695</v>
      </c>
      <c r="F758" s="10845" t="n">
        <v>0.0072435970916555625</v>
      </c>
      <c r="G758" s="13139" t="n">
        <v>0.5880126931178035</v>
      </c>
      <c r="H758" s="15433" t="n">
        <v>0.8741299306250607</v>
      </c>
      <c r="I758" s="17727" t="n">
        <v>0.005630609268762039</v>
      </c>
      <c r="J758" s="20192" t="n">
        <v>-0.09042506350128132</v>
      </c>
      <c r="K758" s="22656" t="n">
        <v>1.785668589036135</v>
      </c>
      <c r="L758" s="25120" t="n">
        <v>0.22665429666418974</v>
      </c>
      <c r="M758" s="27584" t="n">
        <v>0.01395664376702383</v>
      </c>
      <c r="N758" s="30050" t="n">
        <v>0.250480069219468</v>
      </c>
      <c r="O758" s="32518" t="n">
        <v>0.15592728346625254</v>
      </c>
      <c r="P758" s="35048" t="n">
        <v>-0.3793482595230695</v>
      </c>
      <c r="Q758" s="37516" t="n">
        <v>-0.04123380705173563</v>
      </c>
      <c r="R758" s="39984" t="n">
        <v>-0.035929521275001</v>
      </c>
      <c r="S758" s="42216" t="n">
        <v>0.03155989250255242</v>
      </c>
      <c r="T758" s="44447" t="n">
        <v>0.10501188764358485</v>
      </c>
      <c r="U758" s="46678" t="n">
        <v>0.3005363793637168</v>
      </c>
      <c r="V758" s="49080" t="n">
        <v>0.10397174351451843</v>
      </c>
      <c r="W758" s="51481" t="n">
        <v>0.2272244941672361</v>
      </c>
      <c r="X758" t="n" s="53882">
        <v>0.4575727801510507</v>
      </c>
      <c r="Y758" t="n" s="56175">
        <v>0.9349491593798352</v>
      </c>
      <c r="Z758" t="n" s="58640">
        <v>0.4760822372911951</v>
      </c>
      <c r="AA758" t="n" s="61168">
        <v>0.0</v>
      </c>
      <c r="AB758" t="n" s="63698">
        <v>0.0</v>
      </c>
      <c r="AC758" t="n" s="66228">
        <v>0.2357747357679043</v>
      </c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</row>
    <row r="759" spans="1:23" x14ac:dyDescent="0.25">
      <c r="A759" s="116" t="str">
        <f>IF(ISBLANK(TBL_DATA[[#This Row],[Row.names]]), "",   DATE(YEAR(TBL_DATA[[#This Row],[Row.names]]), MONTH(TBL_DATA[[#This Row],[Row.names]]), DAY(TBL_DATA[[#This Row],[Row.names]])))</f>
        <v/>
      </c>
      <c r="B759" s="959" t="s">
        <v>904</v>
      </c>
      <c r="C759" s="3490" t="s">
        <v>3435</v>
      </c>
      <c r="D759" s="6021" t="n">
        <v>0.001615508885298933</v>
      </c>
      <c r="E759" s="8551" t="n">
        <v>-0.3783455911216528</v>
      </c>
      <c r="F759" s="10846" t="n">
        <v>-0.010992572349630025</v>
      </c>
      <c r="G759" s="13140" t="n">
        <v>0.5935409166672908</v>
      </c>
      <c r="H759" s="15434" t="n">
        <v>0.8750879207006694</v>
      </c>
      <c r="I759" s="17728" t="n">
        <v>0.0055768532354126</v>
      </c>
      <c r="J759" s="20193" t="n">
        <v>-0.03748425838544567</v>
      </c>
      <c r="K759" s="22657" t="n">
        <v>1.8013446595585154</v>
      </c>
      <c r="L759" s="25121" t="n">
        <v>0.23337802749228312</v>
      </c>
      <c r="M759" s="27585" t="n">
        <v>0.01381585058728479</v>
      </c>
      <c r="N759" s="30051" t="n">
        <v>0.2492861084099419</v>
      </c>
      <c r="O759" s="32519" t="n">
        <v>0.1542006328785938</v>
      </c>
      <c r="P759" s="35049" t="n">
        <v>-0.3783455911216528</v>
      </c>
      <c r="Q759" s="37517" t="n">
        <v>-0.04082564929783023</v>
      </c>
      <c r="R759" s="39985" t="n">
        <v>-0.03554664740639508</v>
      </c>
      <c r="S759" s="42217" t="n">
        <v>0.045379210704386885</v>
      </c>
      <c r="T759" s="44448" t="n">
        <v>0.10481889882620542</v>
      </c>
      <c r="U759" s="46679" t="n">
        <v>0.43292966452192666</v>
      </c>
      <c r="V759" s="49081" t="n">
        <v>0.0052407788243615805</v>
      </c>
      <c r="W759" s="51482" t="n">
        <v>0.2178178669632042</v>
      </c>
      <c r="X759" t="n" s="53883">
        <v>0.024060371618857608</v>
      </c>
      <c r="Y759" t="n" s="56176">
        <v>0.9354613411043072</v>
      </c>
      <c r="Z759" t="n" s="58641">
        <v>0.48309215217418205</v>
      </c>
      <c r="AA759" t="n" s="61169">
        <v>0.0</v>
      </c>
      <c r="AB759" t="n" s="63699">
        <v>0.0</v>
      </c>
      <c r="AC759" t="n" s="66229">
        <v>0.23376407755408246</v>
      </c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</row>
    <row r="760" spans="1:23" x14ac:dyDescent="0.25">
      <c r="A760" s="116" t="str">
        <f>IF(ISBLANK(TBL_DATA[[#This Row],[Row.names]]), "",   DATE(YEAR(TBL_DATA[[#This Row],[Row.names]]), MONTH(TBL_DATA[[#This Row],[Row.names]]), DAY(TBL_DATA[[#This Row],[Row.names]])))</f>
        <v/>
      </c>
      <c r="B760" s="960" t="s">
        <v>905</v>
      </c>
      <c r="C760" s="3491" t="s">
        <v>3436</v>
      </c>
      <c r="D760" s="6022" t="n">
        <v>0.003225806451612856</v>
      </c>
      <c r="E760" s="8552" t="n">
        <v>-0.37634025431881934</v>
      </c>
      <c r="F760" s="10847" t="n">
        <v>-0.019110691586713413</v>
      </c>
      <c r="G760" s="13141" t="n">
        <v>0.5948261781069657</v>
      </c>
      <c r="H760" s="15435" t="n">
        <v>0.8741973809663396</v>
      </c>
      <c r="I760" s="17729" t="n">
        <v>0.005570888550834999</v>
      </c>
      <c r="J760" s="20194" t="n">
        <v>-0.02661299900143721</v>
      </c>
      <c r="K760" s="22658" t="n">
        <v>1.7758762853547276</v>
      </c>
      <c r="L760" s="25122" t="n">
        <v>0.22731880090825587</v>
      </c>
      <c r="M760" s="27586" t="n">
        <v>0.01380637933034023</v>
      </c>
      <c r="N760" s="30052" t="n">
        <v>0.2491856013545891</v>
      </c>
      <c r="O760" s="32520" t="n">
        <v>0.1542006328785938</v>
      </c>
      <c r="P760" s="35050" t="n">
        <v>-0.37634025431881934</v>
      </c>
      <c r="Q760" s="37518" t="n">
        <v>-0.040837336592395336</v>
      </c>
      <c r="R760" s="39986" t="n">
        <v>-0.03556046308644742</v>
      </c>
      <c r="S760" s="42218" t="n">
        <v>0.07920159381735226</v>
      </c>
      <c r="T760" s="44449" t="n">
        <v>0.10239964968021752</v>
      </c>
      <c r="U760" s="46680" t="n">
        <v>0.7734557106854354</v>
      </c>
      <c r="V760" s="49082" t="n">
        <v>0.08194259131849746</v>
      </c>
      <c r="W760" s="51483" t="n">
        <v>0.2101325298998223</v>
      </c>
      <c r="X760" t="n" s="53884">
        <v>0.38995671616175953</v>
      </c>
      <c r="Y760" t="n" s="56177">
        <v>0.9349852303466295</v>
      </c>
      <c r="Z760" t="n" s="58642">
        <v>0.47677961461062485</v>
      </c>
      <c r="AA760" t="n" s="61170">
        <v>0.0</v>
      </c>
      <c r="AB760" t="n" s="63700">
        <v>0.0</v>
      </c>
      <c r="AC760" t="n" s="66230">
        <v>0.22434915477564826</v>
      </c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</row>
    <row r="761" spans="1:23" x14ac:dyDescent="0.25">
      <c r="A761" s="116" t="str">
        <f>IF(ISBLANK(TBL_DATA[[#This Row],[Row.names]]), "",   DATE(YEAR(TBL_DATA[[#This Row],[Row.names]]), MONTH(TBL_DATA[[#This Row],[Row.names]]), DAY(TBL_DATA[[#This Row],[Row.names]])))</f>
        <v/>
      </c>
      <c r="B761" s="961" t="s">
        <v>906</v>
      </c>
      <c r="C761" s="3492" t="s">
        <v>3437</v>
      </c>
      <c r="D761" s="6023" t="n">
        <v>0.012861736334405238</v>
      </c>
      <c r="E761" s="8553" t="n">
        <v>-0.3683189071074858</v>
      </c>
      <c r="F761" s="10848" t="n">
        <v>-0.06482928359754836</v>
      </c>
      <c r="G761" s="13142" t="n">
        <v>0.5892439274584131</v>
      </c>
      <c r="H761" s="15436" t="n">
        <v>0.8740118055395325</v>
      </c>
      <c r="I761" s="17730" t="n">
        <v>0.00559819977756284</v>
      </c>
      <c r="J761" s="20195" t="n">
        <v>-0.09067474690168331</v>
      </c>
      <c r="K761" s="22659" t="n">
        <v>1.8481303627820695</v>
      </c>
      <c r="L761" s="25123" t="n">
        <v>0.2470704800668213</v>
      </c>
      <c r="M761" s="27587" t="n">
        <v>0.013685498739325936</v>
      </c>
      <c r="N761" s="30053" t="n">
        <v>0.2500994143469887</v>
      </c>
      <c r="O761" s="32521" t="n">
        <v>0.1542006328785938</v>
      </c>
      <c r="P761" s="35051" t="n">
        <v>-0.3683189071074858</v>
      </c>
      <c r="Q761" s="37519" t="n">
        <v>-0.04089102611399394</v>
      </c>
      <c r="R761" s="39987" t="n">
        <v>-0.03559480126694617</v>
      </c>
      <c r="S761" s="42219" t="n">
        <v>0.07672519930522115</v>
      </c>
      <c r="T761" s="44450" t="n">
        <v>0.10249966797931959</v>
      </c>
      <c r="U761" s="46681" t="n">
        <v>0.74854095450047</v>
      </c>
      <c r="V761" s="49083" t="n">
        <v>0.09092323369583521</v>
      </c>
      <c r="W761" s="51484" t="n">
        <v>0.2099763880482978</v>
      </c>
      <c r="X761" t="n" s="53885">
        <v>0.4330164669511387</v>
      </c>
      <c r="Y761" t="n" s="56178">
        <v>0.9348859853156066</v>
      </c>
      <c r="Z761" t="n" s="58643">
        <v>0.49706184732568376</v>
      </c>
      <c r="AA761" t="n" s="61171">
        <v>0.0</v>
      </c>
      <c r="AB761" t="n" s="63701">
        <v>0.0</v>
      </c>
      <c r="AC761" t="n" s="66231">
        <v>0.2157021458963526</v>
      </c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</row>
    <row r="762" spans="1:23" x14ac:dyDescent="0.25">
      <c r="A762" s="116" t="str">
        <f>IF(ISBLANK(TBL_DATA[[#This Row],[Row.names]]), "",   DATE(YEAR(TBL_DATA[[#This Row],[Row.names]]), MONTH(TBL_DATA[[#This Row],[Row.names]]), DAY(TBL_DATA[[#This Row],[Row.names]])))</f>
        <v/>
      </c>
      <c r="B762" s="962" t="s">
        <v>907</v>
      </c>
      <c r="C762" s="3493" t="s">
        <v>3438</v>
      </c>
      <c r="D762" s="6024" t="n">
        <v>-0.004761904761904856</v>
      </c>
      <c r="E762" s="8554" t="n">
        <v>-0.371326912311736</v>
      </c>
      <c r="F762" s="10849" t="n">
        <v>-0.06499215264324931</v>
      </c>
      <c r="G762" s="13143" t="n">
        <v>0.5904541502196934</v>
      </c>
      <c r="H762" s="15437" t="n">
        <v>0.8740088561006691</v>
      </c>
      <c r="I762" s="17731" t="n">
        <v>0.005597570870983051</v>
      </c>
      <c r="J762" s="20196" t="n">
        <v>-0.13607957079614497</v>
      </c>
      <c r="K762" s="22660" t="n">
        <v>1.8145545013212723</v>
      </c>
      <c r="L762" s="25124" t="n">
        <v>0.23969772020271468</v>
      </c>
      <c r="M762" s="27588" t="n">
        <v>0.013750634479359208</v>
      </c>
      <c r="N762" s="30054" t="n">
        <v>0.2502987617793572</v>
      </c>
      <c r="O762" s="32522" t="n">
        <v>0.15445908815190781</v>
      </c>
      <c r="P762" s="35052" t="n">
        <v>-0.371326912311736</v>
      </c>
      <c r="Q762" s="37520" t="n">
        <v>-0.04097357780622081</v>
      </c>
      <c r="R762" s="39988" t="n">
        <v>-0.03567313148257637</v>
      </c>
      <c r="S762" s="42220" t="n">
        <v>0.04593055960326464</v>
      </c>
      <c r="T762" s="44451" t="n">
        <v>0.10130171041013075</v>
      </c>
      <c r="U762" s="46682" t="n">
        <v>0.4534035942464336</v>
      </c>
      <c r="V762" s="49084" t="n">
        <v>0.03489407548479018</v>
      </c>
      <c r="W762" s="51485" t="n">
        <v>0.20977204137696345</v>
      </c>
      <c r="X762" t="n" s="53886">
        <v>0.16634283222750837</v>
      </c>
      <c r="Y762" t="n" s="56179">
        <v>0.9348844078818885</v>
      </c>
      <c r="Z762" t="n" s="58644">
        <v>0.48958933832622886</v>
      </c>
      <c r="AA762" t="n" s="61172">
        <v>0.0</v>
      </c>
      <c r="AB762" t="n" s="63702">
        <v>0.0</v>
      </c>
      <c r="AC762" t="n" s="66232">
        <v>0.21491004948275746</v>
      </c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</row>
    <row r="763" spans="1:23" x14ac:dyDescent="0.25">
      <c r="A763" s="116" t="str">
        <f>IF(ISBLANK(TBL_DATA[[#This Row],[Row.names]]), "",   DATE(YEAR(TBL_DATA[[#This Row],[Row.names]]), MONTH(TBL_DATA[[#This Row],[Row.names]]), DAY(TBL_DATA[[#This Row],[Row.names]])))</f>
        <v/>
      </c>
      <c r="B763" s="963" t="s">
        <v>908</v>
      </c>
      <c r="C763" s="3494" t="s">
        <v>3439</v>
      </c>
      <c r="D763" s="6025" t="n">
        <v>0.009569377990430672</v>
      </c>
      <c r="E763" s="8555" t="n">
        <v>-0.3653109019032358</v>
      </c>
      <c r="F763" s="10850" t="n">
        <v>-0.07722657031760682</v>
      </c>
      <c r="G763" s="13144" t="n">
        <v>0.5907763471064008</v>
      </c>
      <c r="H763" s="15438" t="n">
        <v>0.8750095836898343</v>
      </c>
      <c r="I763" s="17732" t="n">
        <v>0.005588187409141777</v>
      </c>
      <c r="J763" s="20197" t="n">
        <v>-0.12305497303903956</v>
      </c>
      <c r="K763" s="22661" t="n">
        <v>1.810736758630496</v>
      </c>
      <c r="L763" s="25125" t="n">
        <v>0.24535994667157557</v>
      </c>
      <c r="M763" s="27589" t="n">
        <v>0.013731011511524288</v>
      </c>
      <c r="N763" s="30055" t="n">
        <v>0.25065060074713186</v>
      </c>
      <c r="O763" s="32523" t="n">
        <v>0.15445908815190781</v>
      </c>
      <c r="P763" s="35053" t="n">
        <v>-0.3653109019032358</v>
      </c>
      <c r="Q763" s="37521" t="n">
        <v>-0.04098540273299163</v>
      </c>
      <c r="R763" s="39989" t="n">
        <v>-0.03567750569904404</v>
      </c>
      <c r="S763" s="42221" t="n">
        <v>0.05757429755375343</v>
      </c>
      <c r="T763" s="44452" t="n">
        <v>0.10101699436081615</v>
      </c>
      <c r="U763" s="46683" t="n">
        <v>0.5699466502448832</v>
      </c>
      <c r="V763" s="49085" t="n">
        <v>0.041681107439289766</v>
      </c>
      <c r="W763" s="51486" t="n">
        <v>0.20956616406445647</v>
      </c>
      <c r="X763" t="n" s="53887">
        <v>0.19889235280591322</v>
      </c>
      <c r="Y763" t="n" s="56180">
        <v>0.9354194693771528</v>
      </c>
      <c r="Z763" t="n" s="58645">
        <v>0.4953382144268455</v>
      </c>
      <c r="AA763" t="n" s="61173">
        <v>0.0</v>
      </c>
      <c r="AB763" t="n" s="63703">
        <v>0.0</v>
      </c>
      <c r="AC763" t="n" s="66233">
        <v>0.20719965081429356</v>
      </c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</row>
    <row r="764" spans="1:23" x14ac:dyDescent="0.25">
      <c r="A764" s="116" t="str">
        <f>IF(ISBLANK(TBL_DATA[[#This Row],[Row.names]]), "",   DATE(YEAR(TBL_DATA[[#This Row],[Row.names]]), MONTH(TBL_DATA[[#This Row],[Row.names]]), DAY(TBL_DATA[[#This Row],[Row.names]])))</f>
        <v/>
      </c>
      <c r="B764" s="964" t="s">
        <v>909</v>
      </c>
      <c r="C764" s="3495" t="s">
        <v>3440</v>
      </c>
      <c r="D764" s="6026" t="n">
        <v>-0.017377567140600347</v>
      </c>
      <c r="E764" s="8556" t="n">
        <v>-0.37634025431881934</v>
      </c>
      <c r="F764" s="10851" t="n">
        <v>-0.10257421338915595</v>
      </c>
      <c r="G764" s="13145" t="n">
        <v>0.5953503759853032</v>
      </c>
      <c r="H764" s="15439" t="n">
        <v>0.8724277182168891</v>
      </c>
      <c r="I764" s="17733" t="n">
        <v>0.005698316522028864</v>
      </c>
      <c r="J764" s="20198" t="n">
        <v>-0.1781143798940521</v>
      </c>
      <c r="K764" s="22662" t="n">
        <v>1.826411161792372</v>
      </c>
      <c r="L764" s="25126" t="n">
        <v>0.242098205369544</v>
      </c>
      <c r="M764" s="27590" t="n">
        <v>0.013889124635906693</v>
      </c>
      <c r="N764" s="30056" t="n">
        <v>0.25254327734692306</v>
      </c>
      <c r="O764" s="32524" t="n">
        <v>0.15832096914692992</v>
      </c>
      <c r="P764" s="35054" t="n">
        <v>-0.37634025431881934</v>
      </c>
      <c r="Q764" s="37522" t="n">
        <v>-0.041733113303230915</v>
      </c>
      <c r="R764" s="39990" t="n">
        <v>-0.03638513604414</v>
      </c>
      <c r="S764" s="42222" t="n">
        <v>0.02879271115841342</v>
      </c>
      <c r="T764" s="44453" t="n">
        <v>0.10208793030071074</v>
      </c>
      <c r="U764" s="46684" t="n">
        <v>0.2820383474677316</v>
      </c>
      <c r="V764" s="49086" t="n">
        <v>-8.967241635928769E-4</v>
      </c>
      <c r="W764" s="51487" t="n">
        <v>0.21096130126639714</v>
      </c>
      <c r="X764" t="n" s="53888">
        <v>-0.004250657149960002</v>
      </c>
      <c r="Y764" t="n" s="56181">
        <v>0.9340383922606657</v>
      </c>
      <c r="Z764" t="n" s="58646">
        <v>0.4920347603264876</v>
      </c>
      <c r="AA764" t="n" s="61174">
        <v>0.0</v>
      </c>
      <c r="AB764" t="n" s="63704">
        <v>0.0</v>
      </c>
      <c r="AC764" t="n" s="66234">
        <v>0.20341497275423712</v>
      </c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</row>
    <row r="765" spans="1:23" x14ac:dyDescent="0.25">
      <c r="A765" s="116" t="str">
        <f>IF(ISBLANK(TBL_DATA[[#This Row],[Row.names]]), "",   DATE(YEAR(TBL_DATA[[#This Row],[Row.names]]), MONTH(TBL_DATA[[#This Row],[Row.names]]), DAY(TBL_DATA[[#This Row],[Row.names]])))</f>
        <v/>
      </c>
      <c r="B765" s="965" t="s">
        <v>910</v>
      </c>
      <c r="C765" s="3496" t="s">
        <v>3441</v>
      </c>
      <c r="D765" s="6027" t="n">
        <v>0.019292604501607746</v>
      </c>
      <c r="E765" s="8557" t="n">
        <v>-0.36430823350181907</v>
      </c>
      <c r="F765" s="10852" t="n">
        <v>-0.06339137396161576</v>
      </c>
      <c r="G765" s="13146" t="n">
        <v>0.6024735530590417</v>
      </c>
      <c r="H765" s="15440" t="n">
        <v>0.8751818697088454</v>
      </c>
      <c r="I765" s="17734" t="n">
        <v>0.005683466434648618</v>
      </c>
      <c r="J765" s="20199" t="n">
        <v>-0.17868996425870487</v>
      </c>
      <c r="K765" s="22663" t="n">
        <v>1.828363304057945</v>
      </c>
      <c r="L765" s="25127" t="n">
        <v>0.2545863401595623</v>
      </c>
      <c r="M765" s="27591" t="n">
        <v>0.01388906903628104</v>
      </c>
      <c r="N765" s="30057" t="n">
        <v>0.25509548759606426</v>
      </c>
      <c r="O765" s="32525" t="n">
        <v>0.15832096914692992</v>
      </c>
      <c r="P765" s="35055" t="n">
        <v>-0.36430823350181907</v>
      </c>
      <c r="Q765" s="37523" t="n">
        <v>-0.04195537188533068</v>
      </c>
      <c r="R765" s="39991" t="n">
        <v>-0.03655334780101355</v>
      </c>
      <c r="S765" s="42223" t="n">
        <v>0.06311978802386631</v>
      </c>
      <c r="T765" s="44454" t="n">
        <v>0.10159103542027781</v>
      </c>
      <c r="U765" s="46685" t="n">
        <v>0.621312577066888</v>
      </c>
      <c r="V765" s="49087" t="n">
        <v>0.02657355984580212</v>
      </c>
      <c r="W765" s="51488" t="n">
        <v>0.20991432754572686</v>
      </c>
      <c r="X765" t="n" s="53889">
        <v>0.1265924063235438</v>
      </c>
      <c r="Y765" t="n" s="56182">
        <v>0.9355115550910343</v>
      </c>
      <c r="Z765" t="n" s="58647">
        <v>0.5045654964021642</v>
      </c>
      <c r="AA765" t="n" s="61175">
        <v>0.0</v>
      </c>
      <c r="AB765" t="n" s="63705">
        <v>0.0</v>
      </c>
      <c r="AC765" t="n" s="66235">
        <v>0.20998420618967498</v>
      </c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</row>
    <row r="766" spans="1:23" x14ac:dyDescent="0.25">
      <c r="A766" s="116" t="str">
        <f>IF(ISBLANK(TBL_DATA[[#This Row],[Row.names]]), "",   DATE(YEAR(TBL_DATA[[#This Row],[Row.names]]), MONTH(TBL_DATA[[#This Row],[Row.names]]), DAY(TBL_DATA[[#This Row],[Row.names]])))</f>
        <v/>
      </c>
      <c r="B766" s="966" t="s">
        <v>911</v>
      </c>
      <c r="C766" s="3497" t="s">
        <v>3442</v>
      </c>
      <c r="D766" s="6028" t="n">
        <v>-0.02208201892744477</v>
      </c>
      <c r="E766" s="8558" t="n">
        <v>-0.3783455911216528</v>
      </c>
      <c r="F766" s="10853" t="n">
        <v>-0.11898396718801574</v>
      </c>
      <c r="G766" s="13147" t="n">
        <v>0.6075738676981103</v>
      </c>
      <c r="H766" s="15441" t="n">
        <v>0.8760948682430039</v>
      </c>
      <c r="I766" s="17735" t="n">
        <v>0.005744725631957275</v>
      </c>
      <c r="J766" s="20200" t="n">
        <v>-0.2574952036876482</v>
      </c>
      <c r="K766" s="22664" t="n">
        <v>1.8653847622158428</v>
      </c>
      <c r="L766" s="25128" t="n">
        <v>0.25892965837296184</v>
      </c>
      <c r="M766" s="27592" t="n">
        <v>0.014049289479873035</v>
      </c>
      <c r="N766" s="30058" t="n">
        <v>0.2521386238315155</v>
      </c>
      <c r="O766" s="32526" t="n">
        <v>0.15369660451158226</v>
      </c>
      <c r="P766" s="35056" t="n">
        <v>-0.3783455911216528</v>
      </c>
      <c r="Q766" s="37524" t="n">
        <v>-0.04135107911460966</v>
      </c>
      <c r="R766" s="39992" t="n">
        <v>-0.03601167099194933</v>
      </c>
      <c r="S766" s="42224" t="n">
        <v>0.019384425957970963</v>
      </c>
      <c r="T766" s="44455" t="n">
        <v>0.10203497293422353</v>
      </c>
      <c r="U766" s="46686" t="n">
        <v>0.18997825353927483</v>
      </c>
      <c r="V766" s="49088" t="n">
        <v>-0.021917127310427276</v>
      </c>
      <c r="W766" s="51489" t="n">
        <v>0.2115009156508775</v>
      </c>
      <c r="X766" t="n" s="53890">
        <v>-0.1036266308492284</v>
      </c>
      <c r="Y766" t="n" s="56183">
        <v>0.9359993954287598</v>
      </c>
      <c r="Z766" t="n" s="58648">
        <v>0.5088513126375541</v>
      </c>
      <c r="AA766" t="n" s="61176">
        <v>0.0</v>
      </c>
      <c r="AB766" t="n" s="63706">
        <v>0.0</v>
      </c>
      <c r="AC766" t="n" s="66236">
        <v>0.21940531754416084</v>
      </c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</row>
    <row r="767" spans="1:23" x14ac:dyDescent="0.25">
      <c r="A767" s="116" t="str">
        <f>IF(ISBLANK(TBL_DATA[[#This Row],[Row.names]]), "",   DATE(YEAR(TBL_DATA[[#This Row],[Row.names]]), MONTH(TBL_DATA[[#This Row],[Row.names]]), DAY(TBL_DATA[[#This Row],[Row.names]])))</f>
        <v/>
      </c>
      <c r="B767" s="967" t="s">
        <v>912</v>
      </c>
      <c r="C767" s="3498" t="s">
        <v>3443</v>
      </c>
      <c r="D767" s="6029" t="n">
        <v>-0.004838709677419395</v>
      </c>
      <c r="E767" s="8559" t="n">
        <v>-0.3813535963259028</v>
      </c>
      <c r="F767" s="10854" t="n">
        <v>-0.1371721349575863</v>
      </c>
      <c r="G767" s="13148" t="n">
        <v>0.6095414213471525</v>
      </c>
      <c r="H767" s="15442" t="n">
        <v>0.8686471060067573</v>
      </c>
      <c r="I767" s="17736" t="n">
        <v>0.005761889671880735</v>
      </c>
      <c r="J767" s="20201" t="n">
        <v>-0.2032828417140985</v>
      </c>
      <c r="K767" s="22665" t="n">
        <v>1.768642422539013</v>
      </c>
      <c r="L767" s="25129" t="n">
        <v>0.2333244678154389</v>
      </c>
      <c r="M767" s="27593" t="n">
        <v>0.013920374427941865</v>
      </c>
      <c r="N767" s="30059" t="n">
        <v>0.25225308718596096</v>
      </c>
      <c r="O767" s="32527" t="n">
        <v>0.1538566028460095</v>
      </c>
      <c r="P767" s="35057" t="n">
        <v>-0.3813535963259028</v>
      </c>
      <c r="Q767" s="37525" t="n">
        <v>-0.041394038410091795</v>
      </c>
      <c r="R767" s="39993" t="n">
        <v>-0.03605220635667787</v>
      </c>
      <c r="S767" s="42225" t="n">
        <v>0.00429724619203542</v>
      </c>
      <c r="T767" s="44456" t="n">
        <v>0.1021317686835349</v>
      </c>
      <c r="U767" s="46687" t="n">
        <v>0.04207550938778756</v>
      </c>
      <c r="V767" s="49089" t="n">
        <v>-0.05786547012757559</v>
      </c>
      <c r="W767" s="51490" t="n">
        <v>0.21034260588679982</v>
      </c>
      <c r="X767" t="n" s="53891">
        <v>-0.27510104233812277</v>
      </c>
      <c r="Y767" t="n" s="56184">
        <v>0.9320123958439378</v>
      </c>
      <c r="Z767" t="n" s="58649">
        <v>0.48303671476963206</v>
      </c>
      <c r="AA767" t="n" s="61177">
        <v>0.0</v>
      </c>
      <c r="AB767" t="n" s="63707">
        <v>0.0</v>
      </c>
      <c r="AC767" t="n" s="66237">
        <v>0.23246315429892625</v>
      </c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</row>
    <row r="768" spans="1:23" x14ac:dyDescent="0.25">
      <c r="A768" s="116" t="str">
        <f>IF(ISBLANK(TBL_DATA[[#This Row],[Row.names]]), "",   DATE(YEAR(TBL_DATA[[#This Row],[Row.names]]), MONTH(TBL_DATA[[#This Row],[Row.names]]), DAY(TBL_DATA[[#This Row],[Row.names]])))</f>
        <v/>
      </c>
      <c r="B768" s="968" t="s">
        <v>913</v>
      </c>
      <c r="C768" s="3499" t="s">
        <v>3444</v>
      </c>
      <c r="D768" s="6030" t="n">
        <v>-0.02917341977309562</v>
      </c>
      <c r="E768" s="8560" t="n">
        <v>-0.3994016275514032</v>
      </c>
      <c r="F768" s="10855" t="n">
        <v>-0.1559046720870858</v>
      </c>
      <c r="G768" s="13149" t="n">
        <v>0.6202881293607878</v>
      </c>
      <c r="H768" s="15443" t="n">
        <v>0.8701265205982839</v>
      </c>
      <c r="I768" s="17737" t="n">
        <v>0.0058842301451848275</v>
      </c>
      <c r="J768" s="20202" t="n">
        <v>-0.2588950618740896</v>
      </c>
      <c r="K768" s="22666" t="n">
        <v>1.8670012645512428</v>
      </c>
      <c r="L768" s="25130" t="n">
        <v>0.25582598964348674</v>
      </c>
      <c r="M768" s="27594" t="n">
        <v>0.014085318183335192</v>
      </c>
      <c r="N768" s="30060" t="n">
        <v>0.25866000697649827</v>
      </c>
      <c r="O768" s="32528" t="n">
        <v>0.16454849718044734</v>
      </c>
      <c r="P768" s="35058" t="n">
        <v>-0.3994016275514032</v>
      </c>
      <c r="Q768" s="37526" t="n">
        <v>-0.04305692999241256</v>
      </c>
      <c r="R768" s="39994" t="n">
        <v>-0.037579421940411105</v>
      </c>
      <c r="S768" s="42226" t="n">
        <v>-0.045457651960353895</v>
      </c>
      <c r="T768" s="44457" t="n">
        <v>0.1035082434955963</v>
      </c>
      <c r="U768" s="46688" t="n">
        <v>-0.4391693881105022</v>
      </c>
      <c r="V768" s="49090" t="n">
        <v>-0.09062264289881128</v>
      </c>
      <c r="W768" s="51491" t="n">
        <v>0.21185142161372492</v>
      </c>
      <c r="X768" t="n" s="53892">
        <v>-0.42776509219771147</v>
      </c>
      <c r="Y768" t="n" s="56185">
        <v>0.9328057250029526</v>
      </c>
      <c r="Z768" t="n" s="58650">
        <v>0.5057924373134566</v>
      </c>
      <c r="AA768" t="n" s="61178">
        <v>0.0</v>
      </c>
      <c r="AB768" t="n" s="63708">
        <v>0.0</v>
      </c>
      <c r="AC768" t="n" s="66238">
        <v>0.22398850805335505</v>
      </c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</row>
    <row r="769" spans="1:23" x14ac:dyDescent="0.25">
      <c r="A769" s="116" t="str">
        <f>IF(ISBLANK(TBL_DATA[[#This Row],[Row.names]]), "",   DATE(YEAR(TBL_DATA[[#This Row],[Row.names]]), MONTH(TBL_DATA[[#This Row],[Row.names]]), DAY(TBL_DATA[[#This Row],[Row.names]])))</f>
        <v/>
      </c>
      <c r="B769" s="969" t="s">
        <v>914</v>
      </c>
      <c r="C769" s="3500" t="s">
        <v>3445</v>
      </c>
      <c r="D769" s="6031" t="n">
        <v>0.01001669449081799</v>
      </c>
      <c r="E769" s="8561" t="n">
        <v>-0.3933856171429031</v>
      </c>
      <c r="F769" s="10856" t="n">
        <v>-0.16743891754865747</v>
      </c>
      <c r="G769" s="13150" t="n">
        <v>0.6212042058485308</v>
      </c>
      <c r="H769" s="15444" t="n">
        <v>0.8728579449324401</v>
      </c>
      <c r="I769" s="17738" t="n">
        <v>0.005827281118333048</v>
      </c>
      <c r="J769" s="20203" t="n">
        <v>-0.28360280851134145</v>
      </c>
      <c r="K769" s="22667" t="n">
        <v>1.9174626005102495</v>
      </c>
      <c r="L769" s="25131" t="n">
        <v>0.2661983284463144</v>
      </c>
      <c r="M769" s="27595" t="n">
        <v>0.01399944132447208</v>
      </c>
      <c r="N769" s="30061" t="n">
        <v>0.2579880829243907</v>
      </c>
      <c r="O769" s="32529" t="n">
        <v>0.16239505825103465</v>
      </c>
      <c r="P769" s="35059" t="n">
        <v>-0.3933856171429031</v>
      </c>
      <c r="Q769" s="37527" t="n">
        <v>-0.042575435321290975</v>
      </c>
      <c r="R769" s="39995" t="n">
        <v>-0.03711215625446884</v>
      </c>
      <c r="S769" s="42227" t="n">
        <v>-0.043056829635518046</v>
      </c>
      <c r="T769" s="44458" t="n">
        <v>0.10361886385136077</v>
      </c>
      <c r="U769" s="46689" t="n">
        <v>-0.4155308023573992</v>
      </c>
      <c r="V769" s="49091" t="n">
        <v>-0.08696437619078923</v>
      </c>
      <c r="W769" s="51492" t="n">
        <v>0.21201736643490046</v>
      </c>
      <c r="X769" t="n" s="53893">
        <v>-0.4101757212303242</v>
      </c>
      <c r="Y769" t="n" s="56186">
        <v>0.9342686684955457</v>
      </c>
      <c r="Z769" t="n" s="58651">
        <v>0.5159441136851107</v>
      </c>
      <c r="AA769" t="n" s="61179">
        <v>0.0</v>
      </c>
      <c r="AB769" t="n" s="63709">
        <v>0.0</v>
      </c>
      <c r="AC769" t="n" s="66239">
        <v>0.2514178930710011</v>
      </c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</row>
    <row r="770" spans="1:23" x14ac:dyDescent="0.25">
      <c r="A770" s="116" t="str">
        <f>IF(ISBLANK(TBL_DATA[[#This Row],[Row.names]]), "",   DATE(YEAR(TBL_DATA[[#This Row],[Row.names]]), MONTH(TBL_DATA[[#This Row],[Row.names]]), DAY(TBL_DATA[[#This Row],[Row.names]])))</f>
        <v/>
      </c>
      <c r="B770" s="970" t="s">
        <v>915</v>
      </c>
      <c r="C770" s="3501" t="s">
        <v>3446</v>
      </c>
      <c r="D770" s="6032" t="n">
        <v>-0.0049586776859504855</v>
      </c>
      <c r="E770" s="8562" t="n">
        <v>-0.39639362234715325</v>
      </c>
      <c r="F770" s="10857" t="n">
        <v>-0.13642258196494395</v>
      </c>
      <c r="G770" s="13151" t="n">
        <v>0.6184555681374233</v>
      </c>
      <c r="H770" s="15445" t="n">
        <v>0.8738684302533383</v>
      </c>
      <c r="I770" s="17739" t="n">
        <v>0.0057767506306070126</v>
      </c>
      <c r="J770" s="20204" t="n">
        <v>-0.2529698464944027</v>
      </c>
      <c r="K770" s="22668" t="n">
        <v>1.9268363301338385</v>
      </c>
      <c r="L770" s="25132" t="n">
        <v>0.27142207490395265</v>
      </c>
      <c r="M770" s="27596" t="n">
        <v>0.013883843971565994</v>
      </c>
      <c r="N770" s="30062" t="n">
        <v>0.25629792771323806</v>
      </c>
      <c r="O770" s="32530" t="n">
        <v>0.1598603117620995</v>
      </c>
      <c r="P770" s="35060" t="n">
        <v>-0.39639362234715325</v>
      </c>
      <c r="Q770" s="37528" t="n">
        <v>-0.04213254481552802</v>
      </c>
      <c r="R770" s="39996" t="n">
        <v>-0.03670505728403613</v>
      </c>
      <c r="S770" s="42228" t="n">
        <v>-0.049787441278186906</v>
      </c>
      <c r="T770" s="44459" t="n">
        <v>0.10345115434575117</v>
      </c>
      <c r="U770" s="46690" t="n">
        <v>-0.481265207653352</v>
      </c>
      <c r="V770" s="49092" t="n">
        <v>-0.08344065108814325</v>
      </c>
      <c r="W770" s="51493" t="n">
        <v>0.21193886406544218</v>
      </c>
      <c r="X770" t="n" s="53894">
        <v>-0.3937015113111985</v>
      </c>
      <c r="Y770" t="n" s="56187">
        <v>0.934809301544084</v>
      </c>
      <c r="Z770" t="n" s="58652">
        <v>0.5209818374031407</v>
      </c>
      <c r="AA770" t="n" s="61180">
        <v>0.0</v>
      </c>
      <c r="AB770" t="n" s="63710">
        <v>0.0</v>
      </c>
      <c r="AC770" t="n" s="66240">
        <v>0.24538295943730928</v>
      </c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</row>
    <row r="771" spans="1:23" x14ac:dyDescent="0.25">
      <c r="A771" s="116" t="str">
        <f>IF(ISBLANK(TBL_DATA[[#This Row],[Row.names]]), "",   DATE(YEAR(TBL_DATA[[#This Row],[Row.names]]), MONTH(TBL_DATA[[#This Row],[Row.names]]), DAY(TBL_DATA[[#This Row],[Row.names]])))</f>
        <v/>
      </c>
      <c r="B771" s="971" t="s">
        <v>916</v>
      </c>
      <c r="C771" s="3502" t="s">
        <v>3447</v>
      </c>
      <c r="D771" s="6033" t="n">
        <v>0.023255813953488413</v>
      </c>
      <c r="E771" s="8563" t="n">
        <v>-0.38235626472731954</v>
      </c>
      <c r="F771" s="10858" t="n">
        <v>-0.17755377812241813</v>
      </c>
      <c r="G771" s="13152" t="n">
        <v>0.640324143686214</v>
      </c>
      <c r="H771" s="15446" t="n">
        <v>0.8864478315060664</v>
      </c>
      <c r="I771" s="17740" t="n">
        <v>0.005525130269947264</v>
      </c>
      <c r="J771" s="20205" t="n">
        <v>-0.17670139830515053</v>
      </c>
      <c r="K771" s="22669" t="n">
        <v>1.9215012311501074</v>
      </c>
      <c r="L771" s="25133" t="n">
        <v>0.25462784468123756</v>
      </c>
      <c r="M771" s="27597" t="n">
        <v>0.01415570124919855</v>
      </c>
      <c r="N771" s="30063" t="n">
        <v>0.26028409596294244</v>
      </c>
      <c r="O771" s="32531" t="n">
        <v>0.1598603117620995</v>
      </c>
      <c r="P771" s="35061" t="n">
        <v>-0.38235626472731954</v>
      </c>
      <c r="Q771" s="37529" t="n">
        <v>-0.04245440783481282</v>
      </c>
      <c r="R771" s="39997" t="n">
        <v>-0.036942507297461964</v>
      </c>
      <c r="S771" s="42229" t="n">
        <v>-0.06142886509080703</v>
      </c>
      <c r="T771" s="44460" t="n">
        <v>0.10198830892312911</v>
      </c>
      <c r="U771" s="46691" t="n">
        <v>-0.6023128115312447</v>
      </c>
      <c r="V771" s="49093" t="n">
        <v>-0.10859485911257882</v>
      </c>
      <c r="W771" s="51494" t="n">
        <v>0.2072855445444477</v>
      </c>
      <c r="X771" t="n" s="53895">
        <v>-0.523890169723307</v>
      </c>
      <c r="Y771" t="n" s="56188">
        <v>0.941513585407065</v>
      </c>
      <c r="Z771" t="n" s="58653">
        <v>0.5046066236993303</v>
      </c>
      <c r="AA771" t="n" s="61181">
        <v>0.0</v>
      </c>
      <c r="AB771" t="n" s="63711">
        <v>0.0</v>
      </c>
      <c r="AC771" t="n" s="66241">
        <v>0.23637661183287484</v>
      </c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</row>
    <row r="772" spans="1:23" x14ac:dyDescent="0.25">
      <c r="A772" s="116" t="str">
        <f>IF(ISBLANK(TBL_DATA[[#This Row],[Row.names]]), "",   DATE(YEAR(TBL_DATA[[#This Row],[Row.names]]), MONTH(TBL_DATA[[#This Row],[Row.names]]), DAY(TBL_DATA[[#This Row],[Row.names]])))</f>
        <v/>
      </c>
      <c r="B772" s="972" t="s">
        <v>917</v>
      </c>
      <c r="C772" s="3503" t="s">
        <v>3448</v>
      </c>
      <c r="D772" s="6034" t="n">
        <v>0.0016233766233766378</v>
      </c>
      <c r="E772" s="8564" t="n">
        <v>-0.3813535963259028</v>
      </c>
      <c r="F772" s="10859" t="n">
        <v>-0.1760899386412189</v>
      </c>
      <c r="G772" s="13153" t="n">
        <v>0.6402092582001204</v>
      </c>
      <c r="H772" s="15447" t="n">
        <v>0.8862848895384036</v>
      </c>
      <c r="I772" s="17741" t="n">
        <v>0.0055290725614181154</v>
      </c>
      <c r="J772" s="20206" t="n">
        <v>-0.20696223746586062</v>
      </c>
      <c r="K772" s="22670" t="n">
        <v>1.8982263245781137</v>
      </c>
      <c r="L772" s="25134" t="n">
        <v>0.2520015359859369</v>
      </c>
      <c r="M772" s="27598" t="n">
        <v>0.014180565615000943</v>
      </c>
      <c r="N772" s="30064" t="n">
        <v>0.25958240620399015</v>
      </c>
      <c r="O772" s="32532" t="n">
        <v>0.15894999730252202</v>
      </c>
      <c r="P772" s="35062" t="n">
        <v>-0.3813535963259028</v>
      </c>
      <c r="Q772" s="37530" t="n">
        <v>-0.042176565517774926</v>
      </c>
      <c r="R772" s="39998" t="n">
        <v>-0.0366795242984516</v>
      </c>
      <c r="S772" s="42230" t="n">
        <v>-0.04243514071146037</v>
      </c>
      <c r="T772" s="44461" t="n">
        <v>0.10155094458791855</v>
      </c>
      <c r="U772" s="46692" t="n">
        <v>-0.41787046771112807</v>
      </c>
      <c r="V772" s="49094" t="n">
        <v>-0.07872597805041293</v>
      </c>
      <c r="W772" s="51495" t="n">
        <v>0.20499406789197128</v>
      </c>
      <c r="X772" t="n" s="53896">
        <v>-0.38404027423808335</v>
      </c>
      <c r="Y772" t="n" s="56189">
        <v>0.9414270495043169</v>
      </c>
      <c r="Z772" t="n" s="58654">
        <v>0.5019975457967268</v>
      </c>
      <c r="AA772" t="n" s="61182">
        <v>0.0</v>
      </c>
      <c r="AB772" t="n" s="63712">
        <v>0.0</v>
      </c>
      <c r="AC772" t="n" s="66242">
        <v>0.24978091524768833</v>
      </c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</row>
    <row r="773" spans="1:23" x14ac:dyDescent="0.25">
      <c r="A773" s="116" t="str">
        <f>IF(ISBLANK(TBL_DATA[[#This Row],[Row.names]]), "",   DATE(YEAR(TBL_DATA[[#This Row],[Row.names]]), MONTH(TBL_DATA[[#This Row],[Row.names]]), DAY(TBL_DATA[[#This Row],[Row.names]])))</f>
        <v/>
      </c>
      <c r="B773" s="973" t="s">
        <v>918</v>
      </c>
      <c r="C773" s="3504" t="s">
        <v>3449</v>
      </c>
      <c r="D773" s="6035" t="n">
        <v>-0.0032414910858994395</v>
      </c>
      <c r="E773" s="8565" t="n">
        <v>-0.38335893312873615</v>
      </c>
      <c r="F773" s="10860" t="n">
        <v>-0.1717921013832433</v>
      </c>
      <c r="G773" s="13154" t="n">
        <v>0.6398568797992936</v>
      </c>
      <c r="H773" s="15448" t="n">
        <v>0.8857699930720419</v>
      </c>
      <c r="I773" s="17742" t="n">
        <v>0.005529556045453804</v>
      </c>
      <c r="J773" s="20207" t="n">
        <v>-0.19895240017877458</v>
      </c>
      <c r="K773" s="22671" t="n">
        <v>1.8857292715328478</v>
      </c>
      <c r="L773" s="25135" t="n">
        <v>0.25056485129638206</v>
      </c>
      <c r="M773" s="27599" t="n">
        <v>0.014163389270167557</v>
      </c>
      <c r="N773" s="30065" t="n">
        <v>0.25956897993407124</v>
      </c>
      <c r="O773" s="32533" t="n">
        <v>0.15893361696785754</v>
      </c>
      <c r="P773" s="35063" t="n">
        <v>-0.38335893312873615</v>
      </c>
      <c r="Q773" s="37531" t="n">
        <v>-0.04217123509985288</v>
      </c>
      <c r="R773" s="39999" t="n">
        <v>-0.03667447820164455</v>
      </c>
      <c r="S773" s="42231" t="n">
        <v>-0.06320903545917445</v>
      </c>
      <c r="T773" s="44462" t="n">
        <v>0.10051031821700154</v>
      </c>
      <c r="U773" s="46693" t="n">
        <v>-0.6288810599793971</v>
      </c>
      <c r="V773" s="49095" t="n">
        <v>-0.11672158923132891</v>
      </c>
      <c r="W773" s="51496" t="n">
        <v>0.20465544824770296</v>
      </c>
      <c r="X773" t="n" s="53897">
        <v>-0.5703321862707312</v>
      </c>
      <c r="Y773" t="n" s="56190">
        <v>0.9411535438343959</v>
      </c>
      <c r="Z773" t="n" s="58655">
        <v>0.5005645325993264</v>
      </c>
      <c r="AA773" t="n" s="61183">
        <v>0.0</v>
      </c>
      <c r="AB773" t="n" s="63713">
        <v>0.0</v>
      </c>
      <c r="AC773" t="n" s="66243">
        <v>0.23970473055352035</v>
      </c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</row>
    <row r="774" spans="1:23" x14ac:dyDescent="0.25">
      <c r="A774" s="116" t="str">
        <f>IF(ISBLANK(TBL_DATA[[#This Row],[Row.names]]), "",   DATE(YEAR(TBL_DATA[[#This Row],[Row.names]]), MONTH(TBL_DATA[[#This Row],[Row.names]]), DAY(TBL_DATA[[#This Row],[Row.names]])))</f>
        <v/>
      </c>
      <c r="B774" s="974" t="s">
        <v>919</v>
      </c>
      <c r="C774" s="3505" t="s">
        <v>3450</v>
      </c>
      <c r="D774" s="6036" t="n">
        <v>-0.014634146341463539</v>
      </c>
      <c r="E774" s="8566" t="n">
        <v>-0.3923829487414865</v>
      </c>
      <c r="F774" s="10861" t="n">
        <v>-0.19923511412256845</v>
      </c>
      <c r="G774" s="13155" t="n">
        <v>0.6433543178699914</v>
      </c>
      <c r="H774" s="15449" t="n">
        <v>0.8878919113601426</v>
      </c>
      <c r="I774" s="17743" t="n">
        <v>0.005514623304083118</v>
      </c>
      <c r="J774" s="20208" t="n">
        <v>-0.2563745827755999</v>
      </c>
      <c r="K774" s="22672" t="n">
        <v>1.936635796706052</v>
      </c>
      <c r="L774" s="25136" t="n">
        <v>0.25679349803567136</v>
      </c>
      <c r="M774" s="27600" t="n">
        <v>0.014198815888530971</v>
      </c>
      <c r="N774" s="30066" t="n">
        <v>0.2571644642998321</v>
      </c>
      <c r="O774" s="32534" t="n">
        <v>0.15526433935042006</v>
      </c>
      <c r="P774" s="35064" t="n">
        <v>-0.3923829487414865</v>
      </c>
      <c r="Q774" s="37532" t="n">
        <v>-0.041647264775492805</v>
      </c>
      <c r="R774" s="40000" t="n">
        <v>-0.03620142705068768</v>
      </c>
      <c r="S774" s="42232" t="n">
        <v>-0.080313848515562</v>
      </c>
      <c r="T774" s="44463" t="n">
        <v>0.1007351637232876</v>
      </c>
      <c r="U774" s="46694" t="n">
        <v>-0.7972771924625892</v>
      </c>
      <c r="V774" s="49096" t="n">
        <v>-0.16597617013842925</v>
      </c>
      <c r="W774" s="51497" t="n">
        <v>0.2037976749050981</v>
      </c>
      <c r="X774" t="n" s="53898">
        <v>-0.8144164069375125</v>
      </c>
      <c r="Y774" t="n" s="56191">
        <v>0.9422801660653495</v>
      </c>
      <c r="Z774" t="n" s="58656">
        <v>0.506747963030609</v>
      </c>
      <c r="AA774" t="n" s="61184">
        <v>0.0</v>
      </c>
      <c r="AB774" t="n" s="63714">
        <v>0.0</v>
      </c>
      <c r="AC774" t="n" s="66244">
        <v>0.23035208330821258</v>
      </c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</row>
    <row r="775" spans="1:23" x14ac:dyDescent="0.25">
      <c r="A775" s="116" t="str">
        <f>IF(ISBLANK(TBL_DATA[[#This Row],[Row.names]]), "",   DATE(YEAR(TBL_DATA[[#This Row],[Row.names]]), MONTH(TBL_DATA[[#This Row],[Row.names]]), DAY(TBL_DATA[[#This Row],[Row.names]])))</f>
        <v/>
      </c>
      <c r="B775" s="975" t="s">
        <v>920</v>
      </c>
      <c r="C775" s="3506" t="s">
        <v>3451</v>
      </c>
      <c r="D775" s="6037" t="n">
        <v>-0.004950495049504844</v>
      </c>
      <c r="E775" s="8567" t="n">
        <v>-0.3953909539457364</v>
      </c>
      <c r="F775" s="10862" t="n">
        <v>-0.2124174472809851</v>
      </c>
      <c r="G775" s="13156" t="n">
        <v>0.6446200114572692</v>
      </c>
      <c r="H775" s="15450" t="n">
        <v>0.8838336392579791</v>
      </c>
      <c r="I775" s="17744" t="n">
        <v>0.005527500296393314</v>
      </c>
      <c r="J775" s="20209" t="n">
        <v>-0.2251997886617242</v>
      </c>
      <c r="K775" s="22673" t="n">
        <v>1.8773374620498062</v>
      </c>
      <c r="L775" s="25137" t="n">
        <v>0.2390125247427013</v>
      </c>
      <c r="M775" s="27601" t="n">
        <v>0.014147422939477221</v>
      </c>
      <c r="N775" s="30067" t="n">
        <v>0.2560940411606519</v>
      </c>
      <c r="O775" s="32535" t="n">
        <v>0.15557970522810194</v>
      </c>
      <c r="P775" s="35065" t="n">
        <v>-0.3953909539457364</v>
      </c>
      <c r="Q775" s="37533" t="n">
        <v>-0.04177151773597234</v>
      </c>
      <c r="R775" s="40001" t="n">
        <v>-0.03634834780365838</v>
      </c>
      <c r="S775" s="42233" t="n">
        <v>-0.09589924263931981</v>
      </c>
      <c r="T775" s="44464" t="n">
        <v>0.10069678292701911</v>
      </c>
      <c r="U775" s="46695" t="n">
        <v>-0.9523565684201017</v>
      </c>
      <c r="V775" s="49097" t="n">
        <v>-0.15316011336430557</v>
      </c>
      <c r="W775" s="51498" t="n">
        <v>0.2033647950045081</v>
      </c>
      <c r="X775" t="n" s="53899">
        <v>-0.7531299277286926</v>
      </c>
      <c r="Y775" t="n" s="56192">
        <v>0.9401242679869395</v>
      </c>
      <c r="Z775" t="n" s="58657">
        <v>0.48888907202217285</v>
      </c>
      <c r="AA775" t="n" s="61185">
        <v>0.0</v>
      </c>
      <c r="AB775" t="n" s="63715">
        <v>0.0</v>
      </c>
      <c r="AC775" t="n" s="66245">
        <v>0.23039611726419615</v>
      </c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</row>
    <row r="776" spans="1:23" x14ac:dyDescent="0.25">
      <c r="A776" s="116" t="str">
        <f>IF(ISBLANK(TBL_DATA[[#This Row],[Row.names]]), "",   DATE(YEAR(TBL_DATA[[#This Row],[Row.names]]), MONTH(TBL_DATA[[#This Row],[Row.names]]), DAY(TBL_DATA[[#This Row],[Row.names]])))</f>
        <v/>
      </c>
      <c r="B776" s="976" t="s">
        <v>921</v>
      </c>
      <c r="C776" s="3507" t="s">
        <v>3452</v>
      </c>
      <c r="D776" s="6038" t="n">
        <v>0.018242122719734466</v>
      </c>
      <c r="E776" s="8568" t="n">
        <v>-0.384361601530153</v>
      </c>
      <c r="F776" s="10863" t="n">
        <v>-0.1784971332101306</v>
      </c>
      <c r="G776" s="13157" t="n">
        <v>0.6580137438389688</v>
      </c>
      <c r="H776" s="15451" t="n">
        <v>0.892044056694338</v>
      </c>
      <c r="I776" s="17745" t="n">
        <v>0.005348852707835211</v>
      </c>
      <c r="J776" s="20210" t="n">
        <v>-0.21911543847607806</v>
      </c>
      <c r="K776" s="22674" t="n">
        <v>1.8876345920812365</v>
      </c>
      <c r="L776" s="25138" t="n">
        <v>0.23977585745773167</v>
      </c>
      <c r="M776" s="27602" t="n">
        <v>0.014194110742042253</v>
      </c>
      <c r="N776" s="30068" t="n">
        <v>0.2581130407030779</v>
      </c>
      <c r="O776" s="32536" t="n">
        <v>0.15522937863295191</v>
      </c>
      <c r="P776" s="35066" t="n">
        <v>-0.384361601530153</v>
      </c>
      <c r="Q776" s="37534" t="n">
        <v>-0.041735418770103054</v>
      </c>
      <c r="R776" s="40002" t="n">
        <v>-0.036269493537578995</v>
      </c>
      <c r="S776" s="42234" t="n">
        <v>-0.11688525666340943</v>
      </c>
      <c r="T776" s="44465" t="n">
        <v>0.09897357285107168</v>
      </c>
      <c r="U776" s="46696" t="n">
        <v>-1.1809744085857137</v>
      </c>
      <c r="V776" s="49098" t="n">
        <v>-0.1121988741688893</v>
      </c>
      <c r="W776" s="51499" t="n">
        <v>0.204440935353538</v>
      </c>
      <c r="X776" t="n" s="53900">
        <v>-0.5488082608058152</v>
      </c>
      <c r="Y776" t="n" s="56193">
        <v>0.9444808397708966</v>
      </c>
      <c r="Z776" t="n" s="58658">
        <v>0.48966913059507006</v>
      </c>
      <c r="AA776" t="n" s="61186">
        <v>0.0</v>
      </c>
      <c r="AB776" t="n" s="63716">
        <v>0.0</v>
      </c>
      <c r="AC776" t="n" s="66246">
        <v>0.22206374172747642</v>
      </c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</row>
    <row r="777" spans="1:23" x14ac:dyDescent="0.25">
      <c r="A777" s="116" t="str">
        <f>IF(ISBLANK(TBL_DATA[[#This Row],[Row.names]]), "",   DATE(YEAR(TBL_DATA[[#This Row],[Row.names]]), MONTH(TBL_DATA[[#This Row],[Row.names]]), DAY(TBL_DATA[[#This Row],[Row.names]])))</f>
        <v/>
      </c>
      <c r="B777" s="977" t="s">
        <v>922</v>
      </c>
      <c r="C777" s="3508" t="s">
        <v>3453</v>
      </c>
      <c r="D777" s="6039" t="n">
        <v>-0.014657980456026065</v>
      </c>
      <c r="E777" s="8569" t="n">
        <v>-0.3933856171429032</v>
      </c>
      <c r="F777" s="10864" t="n">
        <v>-0.19243723646809718</v>
      </c>
      <c r="G777" s="13158" t="n">
        <v>0.6599133138769155</v>
      </c>
      <c r="H777" s="15452" t="n">
        <v>0.8936307194871647</v>
      </c>
      <c r="I777" s="17746" t="n">
        <v>0.005342955633153201</v>
      </c>
      <c r="J777" s="20211" t="n">
        <v>-0.2663484474493427</v>
      </c>
      <c r="K777" s="22675" t="n">
        <v>1.8037934675254093</v>
      </c>
      <c r="L777" s="25139" t="n">
        <v>0.21763600063102365</v>
      </c>
      <c r="M777" s="27603" t="n">
        <v>0.014490316987431614</v>
      </c>
      <c r="N777" s="30069" t="n">
        <v>0.2567966025603491</v>
      </c>
      <c r="O777" s="32537" t="n">
        <v>0.15321976247906446</v>
      </c>
      <c r="P777" s="35067" t="n">
        <v>-0.3933856171429032</v>
      </c>
      <c r="Q777" s="37535" t="n">
        <v>-0.041443575594350024</v>
      </c>
      <c r="R777" s="40003" t="n">
        <v>-0.03600552788572712</v>
      </c>
      <c r="S777" s="42235" t="n">
        <v>-0.09607994271514964</v>
      </c>
      <c r="T777" s="44466" t="n">
        <v>0.0955322772479906</v>
      </c>
      <c r="U777" s="46697" t="n">
        <v>-1.0057327793593505</v>
      </c>
      <c r="V777" s="49099" t="n">
        <v>-0.15604281337148862</v>
      </c>
      <c r="W777" s="51500" t="n">
        <v>0.20706785179453963</v>
      </c>
      <c r="X777" t="n" s="53901">
        <v>-0.7535830019926032</v>
      </c>
      <c r="Y777" t="n" s="56194">
        <v>0.9453204321748073</v>
      </c>
      <c r="Z777" t="n" s="58659">
        <v>0.46651473784975284</v>
      </c>
      <c r="AA777" t="n" s="61187">
        <v>0.0</v>
      </c>
      <c r="AB777" t="n" s="63717">
        <v>0.0</v>
      </c>
      <c r="AC777" t="n" s="66247">
        <v>0.2283450470220697</v>
      </c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</row>
    <row r="778" spans="1:23" x14ac:dyDescent="0.25">
      <c r="A778" s="116" t="str">
        <f>IF(ISBLANK(TBL_DATA[[#This Row],[Row.names]]), "",   DATE(YEAR(TBL_DATA[[#This Row],[Row.names]]), MONTH(TBL_DATA[[#This Row],[Row.names]]), DAY(TBL_DATA[[#This Row],[Row.names]])))</f>
        <v/>
      </c>
      <c r="B778" s="978" t="s">
        <v>923</v>
      </c>
      <c r="C778" s="3509" t="s">
        <v>3454</v>
      </c>
      <c r="D778" s="6040" t="n">
        <v>-0.0016528925619834212</v>
      </c>
      <c r="E778" s="8570" t="n">
        <v>-0.3943882855443198</v>
      </c>
      <c r="F778" s="10865" t="n">
        <v>-0.19629742187241195</v>
      </c>
      <c r="G778" s="13159" t="n">
        <v>0.6513923601244301</v>
      </c>
      <c r="H778" s="15453" t="n">
        <v>0.8875881122930602</v>
      </c>
      <c r="I778" s="17747" t="n">
        <v>0.005424875901565626</v>
      </c>
      <c r="J778" s="20212" t="n">
        <v>-0.22600553050247763</v>
      </c>
      <c r="K778" s="22676" t="n">
        <v>1.7547714018035032</v>
      </c>
      <c r="L778" s="25140" t="n">
        <v>0.2096473984750546</v>
      </c>
      <c r="M778" s="27604" t="n">
        <v>0.01438447881422702</v>
      </c>
      <c r="N778" s="30070" t="n">
        <v>0.2553398470622235</v>
      </c>
      <c r="O778" s="32538" t="n">
        <v>0.1512099534010037</v>
      </c>
      <c r="P778" s="35068" t="n">
        <v>-0.3943882855443198</v>
      </c>
      <c r="Q778" s="37536" t="n">
        <v>-0.0410291231921929</v>
      </c>
      <c r="R778" s="40004" t="n">
        <v>-0.03562192443491757</v>
      </c>
      <c r="S778" s="42236" t="n">
        <v>-0.07164448346236274</v>
      </c>
      <c r="T778" s="44467" t="n">
        <v>0.08922580526545104</v>
      </c>
      <c r="U778" s="46698" t="n">
        <v>-0.8029569836799676</v>
      </c>
      <c r="V778" s="49100" t="n">
        <v>-0.1565271683317695</v>
      </c>
      <c r="W778" s="51501" t="n">
        <v>0.20700796571244412</v>
      </c>
      <c r="X778" t="n" s="53902">
        <v>-0.7561407977372341</v>
      </c>
      <c r="Y778" t="n" s="56195">
        <v>0.9421189480596704</v>
      </c>
      <c r="Z778" t="n" s="58660">
        <v>0.45787268806411086</v>
      </c>
      <c r="AA778" t="n" s="61188">
        <v>0.0</v>
      </c>
      <c r="AB778" t="n" s="63718">
        <v>0.0</v>
      </c>
      <c r="AC778" t="n" s="66248">
        <v>0.2285812510179455</v>
      </c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</row>
    <row r="779" spans="1:23" x14ac:dyDescent="0.25">
      <c r="A779" s="116" t="str">
        <f>IF(ISBLANK(TBL_DATA[[#This Row],[Row.names]]), "",   DATE(YEAR(TBL_DATA[[#This Row],[Row.names]]), MONTH(TBL_DATA[[#This Row],[Row.names]]), DAY(TBL_DATA[[#This Row],[Row.names]])))</f>
        <v/>
      </c>
      <c r="B779" s="979" t="s">
        <v>924</v>
      </c>
      <c r="C779" s="3510" t="s">
        <v>3455</v>
      </c>
      <c r="D779" s="6041" t="n">
        <v>0.011589403973510048</v>
      </c>
      <c r="E779" s="8571" t="n">
        <v>-0.387369606734403</v>
      </c>
      <c r="F779" s="10866" t="n">
        <v>-0.1998800650987903</v>
      </c>
      <c r="G779" s="13160" t="n">
        <v>0.655503294784527</v>
      </c>
      <c r="H779" s="15454" t="n">
        <v>0.8870200192574649</v>
      </c>
      <c r="I779" s="17748" t="n">
        <v>0.0054229313568224646</v>
      </c>
      <c r="J779" s="20213" t="n">
        <v>-0.15710955743633925</v>
      </c>
      <c r="K779" s="22677" t="n">
        <v>1.7810086159436591</v>
      </c>
      <c r="L779" s="25141" t="n">
        <v>0.21737758349551078</v>
      </c>
      <c r="M779" s="27605" t="n">
        <v>0.014272810528878395</v>
      </c>
      <c r="N779" s="30071" t="n">
        <v>0.2535399545898642</v>
      </c>
      <c r="O779" s="32539" t="n">
        <v>0.14767798268082308</v>
      </c>
      <c r="P779" s="35069" t="n">
        <v>-0.387369606734403</v>
      </c>
      <c r="Q779" s="37537" t="n">
        <v>-0.04028751860431583</v>
      </c>
      <c r="R779" s="40005" t="n">
        <v>-0.03491843523111291</v>
      </c>
      <c r="S779" s="42237" t="n">
        <v>-0.07615538526602561</v>
      </c>
      <c r="T779" s="44468" t="n">
        <v>0.08893322865962394</v>
      </c>
      <c r="U779" s="46699" t="n">
        <v>-0.8563209321624514</v>
      </c>
      <c r="V779" s="49101" t="n">
        <v>-0.1543986436212882</v>
      </c>
      <c r="W779" s="51502" t="n">
        <v>0.2070948155361324</v>
      </c>
      <c r="X779" t="n" s="53903">
        <v>-0.74554567298837</v>
      </c>
      <c r="Y779" t="n" s="56196">
        <v>0.941817402290627</v>
      </c>
      <c r="Z779" t="n" s="58661">
        <v>0.4662376899131072</v>
      </c>
      <c r="AA779" t="n" s="61189">
        <v>0.0</v>
      </c>
      <c r="AB779" t="n" s="63719">
        <v>0.0</v>
      </c>
      <c r="AC779" t="n" s="66249">
        <v>0.21935989399904526</v>
      </c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</row>
    <row r="780" spans="1:23" x14ac:dyDescent="0.25">
      <c r="A780" s="116" t="str">
        <f>IF(ISBLANK(TBL_DATA[[#This Row],[Row.names]]), "",   DATE(YEAR(TBL_DATA[[#This Row],[Row.names]]), MONTH(TBL_DATA[[#This Row],[Row.names]]), DAY(TBL_DATA[[#This Row],[Row.names]])))</f>
        <v/>
      </c>
      <c r="B780" s="980" t="s">
        <v>925</v>
      </c>
      <c r="C780" s="3511" t="s">
        <v>3456</v>
      </c>
      <c r="D780" s="6042" t="n">
        <v>0.013093289689034338</v>
      </c>
      <c r="E780" s="8572" t="n">
        <v>-0.3793482595230695</v>
      </c>
      <c r="F780" s="10867" t="n">
        <v>-0.2777539063190386</v>
      </c>
      <c r="G780" s="13161" t="n">
        <v>0.6787133500410802</v>
      </c>
      <c r="H780" s="15455" t="n">
        <v>0.9008784086189735</v>
      </c>
      <c r="I780" s="17749" t="n">
        <v>0.005047111480072279</v>
      </c>
      <c r="J780" s="20214" t="n">
        <v>-0.17303159475031715</v>
      </c>
      <c r="K780" s="22678" t="n">
        <v>1.8280883955004603</v>
      </c>
      <c r="L780" s="25142" t="n">
        <v>0.20747060641992437</v>
      </c>
      <c r="M780" s="27606" t="n">
        <v>0.01427139589178368</v>
      </c>
      <c r="N780" s="30072" t="n">
        <v>0.25379334248504387</v>
      </c>
      <c r="O780" s="32540" t="n">
        <v>0.14694664504642915</v>
      </c>
      <c r="P780" s="35070" t="n">
        <v>-0.3793482595230695</v>
      </c>
      <c r="Q780" s="37538" t="n">
        <v>-0.040005392406444434</v>
      </c>
      <c r="R780" s="40006" t="n">
        <v>-0.034630943169951134</v>
      </c>
      <c r="S780" s="42238" t="n">
        <v>-0.06962456514422555</v>
      </c>
      <c r="T780" s="44469" t="n">
        <v>0.08865683614210237</v>
      </c>
      <c r="U780" s="46700" t="n">
        <v>-0.7853265261195288</v>
      </c>
      <c r="V780" s="49102" t="n">
        <v>-0.14879550614003867</v>
      </c>
      <c r="W780" s="51503" t="n">
        <v>0.20711849829485524</v>
      </c>
      <c r="X780" t="n" s="53904">
        <v>-0.7184076138298976</v>
      </c>
      <c r="Y780" t="n" s="56197">
        <v>0.9491461471338191</v>
      </c>
      <c r="Z780" t="n" s="58662">
        <v>0.4554894141688962</v>
      </c>
      <c r="AA780" t="n" s="61190">
        <v>0.0</v>
      </c>
      <c r="AB780" t="n" s="63720">
        <v>1.0</v>
      </c>
      <c r="AC780" t="n" s="66250">
        <v>0.21683782366948515</v>
      </c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</row>
    <row r="781" spans="1:23" x14ac:dyDescent="0.25">
      <c r="A781" s="116" t="str">
        <f>IF(ISBLANK(TBL_DATA[[#This Row],[Row.names]]), "",   DATE(YEAR(TBL_DATA[[#This Row],[Row.names]]), MONTH(TBL_DATA[[#This Row],[Row.names]]), DAY(TBL_DATA[[#This Row],[Row.names]])))</f>
        <v/>
      </c>
      <c r="B781" s="981" t="s">
        <v>926</v>
      </c>
      <c r="C781" s="3512" t="s">
        <v>3457</v>
      </c>
      <c r="D781" s="6043" t="n">
        <v>0.00646203554119551</v>
      </c>
      <c r="E781" s="8573" t="n">
        <v>-0.37533758591740274</v>
      </c>
      <c r="F781" s="10868" t="n">
        <v>-0.2526173131388255</v>
      </c>
      <c r="G781" s="13162" t="n">
        <v>0.6774107013943831</v>
      </c>
      <c r="H781" s="15456" t="n">
        <v>0.8980770307124282</v>
      </c>
      <c r="I781" s="17750" t="n">
        <v>0.005105965754116836</v>
      </c>
      <c r="J781" s="20215" t="n">
        <v>-0.10641796179241869</v>
      </c>
      <c r="K781" s="22679" t="n">
        <v>1.785490936886991</v>
      </c>
      <c r="L781" s="25143" t="n">
        <v>0.1996274329570314</v>
      </c>
      <c r="M781" s="27607" t="n">
        <v>0.014308297494844814</v>
      </c>
      <c r="N781" s="30073" t="n">
        <v>0.2522629190858089</v>
      </c>
      <c r="O781" s="32541" t="n">
        <v>0.14694664504642915</v>
      </c>
      <c r="P781" s="35071" t="n">
        <v>-0.37533758591740274</v>
      </c>
      <c r="Q781" s="37539" t="n">
        <v>-0.039911982155387264</v>
      </c>
      <c r="R781" s="40007" t="n">
        <v>-0.034569941896958535</v>
      </c>
      <c r="S781" s="42239" t="n">
        <v>-0.05855686438622154</v>
      </c>
      <c r="T781" s="44470" t="n">
        <v>0.08900854600614688</v>
      </c>
      <c r="U781" s="46701" t="n">
        <v>-0.6578791252491377</v>
      </c>
      <c r="V781" s="49103" t="n">
        <v>-0.15458180245841513</v>
      </c>
      <c r="W781" s="51504" t="n">
        <v>0.2068370441436277</v>
      </c>
      <c r="X781" t="n" s="53905">
        <v>-0.7473603343077824</v>
      </c>
      <c r="Y781" t="n" s="56198">
        <v>0.9476692623022169</v>
      </c>
      <c r="Z781" t="n" s="58663">
        <v>0.44679685871437286</v>
      </c>
      <c r="AA781" t="n" s="61191">
        <v>0.0</v>
      </c>
      <c r="AB781" t="n" s="63721">
        <v>0.0</v>
      </c>
      <c r="AC781" t="n" s="66251">
        <v>0.21624117656501324</v>
      </c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</row>
    <row r="782" spans="1:23" x14ac:dyDescent="0.25">
      <c r="A782" s="116" t="str">
        <f>IF(ISBLANK(TBL_DATA[[#This Row],[Row.names]]), "",   DATE(YEAR(TBL_DATA[[#This Row],[Row.names]]), MONTH(TBL_DATA[[#This Row],[Row.names]]), DAY(TBL_DATA[[#This Row],[Row.names]])))</f>
        <v/>
      </c>
      <c r="B782" s="982" t="s">
        <v>927</v>
      </c>
      <c r="C782" s="3513" t="s">
        <v>3458</v>
      </c>
      <c r="D782" s="6044" t="n">
        <v>-0.006420545746388395</v>
      </c>
      <c r="E782" s="8574" t="n">
        <v>-0.3793482595230694</v>
      </c>
      <c r="F782" s="10869" t="n">
        <v>-0.24243214880859976</v>
      </c>
      <c r="G782" s="13163" t="n">
        <v>0.6742171599794171</v>
      </c>
      <c r="H782" s="15457" t="n">
        <v>0.8963946296023678</v>
      </c>
      <c r="I782" s="17751" t="n">
        <v>0.005126011594452289</v>
      </c>
      <c r="J782" s="20216" t="n">
        <v>-0.019424534334051113</v>
      </c>
      <c r="K782" s="22680" t="n">
        <v>1.7233692916243815</v>
      </c>
      <c r="L782" s="25144" t="n">
        <v>0.18659805875932434</v>
      </c>
      <c r="M782" s="27608" t="n">
        <v>0.01436286414468834</v>
      </c>
      <c r="N782" s="30074" t="n">
        <v>0.24886585455722568</v>
      </c>
      <c r="O782" s="32542" t="n">
        <v>0.1419796116388797</v>
      </c>
      <c r="P782" s="35072" t="n">
        <v>-0.3793482595230694</v>
      </c>
      <c r="Q782" s="37540" t="n">
        <v>-0.03913063750999791</v>
      </c>
      <c r="R782" s="40008" t="n">
        <v>-0.03386053511519945</v>
      </c>
      <c r="S782" s="42240" t="n">
        <v>-0.0646053535950134</v>
      </c>
      <c r="T782" s="44471" t="n">
        <v>0.08884322127309897</v>
      </c>
      <c r="U782" s="46702" t="n">
        <v>-0.727183826399318</v>
      </c>
      <c r="V782" s="49104" t="n">
        <v>-0.0838982588518995</v>
      </c>
      <c r="W782" s="51505" t="n">
        <v>0.20605624227057748</v>
      </c>
      <c r="X782" t="n" s="53906">
        <v>-0.4071619375729984</v>
      </c>
      <c r="Y782" t="n" s="56199">
        <v>0.9467811941533101</v>
      </c>
      <c r="Z782" t="n" s="58664">
        <v>0.4319699743724375</v>
      </c>
      <c r="AA782" t="n" s="61192">
        <v>0.0</v>
      </c>
      <c r="AB782" t="n" s="63722">
        <v>0.0</v>
      </c>
      <c r="AC782" t="n" s="66252">
        <v>0.2094863568279794</v>
      </c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</row>
    <row r="783" spans="1:23" x14ac:dyDescent="0.25">
      <c r="A783" s="116" t="str">
        <f>IF(ISBLANK(TBL_DATA[[#This Row],[Row.names]]), "",   DATE(YEAR(TBL_DATA[[#This Row],[Row.names]]), MONTH(TBL_DATA[[#This Row],[Row.names]]), DAY(TBL_DATA[[#This Row],[Row.names]])))</f>
        <v/>
      </c>
      <c r="B783" s="983" t="s">
        <v>928</v>
      </c>
      <c r="C783" s="3514" t="s">
        <v>3459</v>
      </c>
      <c r="D783" s="6045" t="n">
        <v>0.008077544426494221</v>
      </c>
      <c r="E783" s="8575" t="n">
        <v>-0.374334917515986</v>
      </c>
      <c r="F783" s="10870" t="n">
        <v>-0.2839895827479054</v>
      </c>
      <c r="G783" s="13164" t="n">
        <v>0.690687116837245</v>
      </c>
      <c r="H783" s="15458" t="n">
        <v>0.8999473929613468</v>
      </c>
      <c r="I783" s="17752" t="n">
        <v>0.0049631801147070834</v>
      </c>
      <c r="J783" s="20217" t="n">
        <v>0.014611351430863007</v>
      </c>
      <c r="K783" s="22681" t="n">
        <v>1.6436930650190689</v>
      </c>
      <c r="L783" s="25145" t="n">
        <v>0.16322136388950814</v>
      </c>
      <c r="M783" s="27609" t="n">
        <v>0.014353278882848824</v>
      </c>
      <c r="N783" s="30075" t="n">
        <v>0.24898151094926063</v>
      </c>
      <c r="O783" s="32543" t="n">
        <v>0.14193111622637178</v>
      </c>
      <c r="P783" s="35073" t="n">
        <v>-0.374334917515986</v>
      </c>
      <c r="Q783" s="37541" t="n">
        <v>-0.038992236649197716</v>
      </c>
      <c r="R783" s="40009" t="n">
        <v>-0.03371968505931092</v>
      </c>
      <c r="S783" s="42241" t="n">
        <v>-0.05485154480495147</v>
      </c>
      <c r="T783" s="44472" t="n">
        <v>0.08868519570556158</v>
      </c>
      <c r="U783" s="46703" t="n">
        <v>-0.6184971952597456</v>
      </c>
      <c r="V783" s="49105" t="n">
        <v>-0.10950702669336154</v>
      </c>
      <c r="W783" s="51506" t="n">
        <v>0.20524671674034595</v>
      </c>
      <c r="X783" t="n" s="53907">
        <v>-0.5335385064010402</v>
      </c>
      <c r="Y783" t="n" s="56200">
        <v>0.9486555713014848</v>
      </c>
      <c r="Z783" t="n" s="58665">
        <v>0.40400663842257367</v>
      </c>
      <c r="AA783" t="n" s="61193">
        <v>0.0</v>
      </c>
      <c r="AB783" t="n" s="63723">
        <v>0.0</v>
      </c>
      <c r="AC783" t="n" s="66253">
        <v>0.2029335674876753</v>
      </c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</row>
    <row r="784" spans="1:23" x14ac:dyDescent="0.25">
      <c r="A784" s="116" t="str">
        <f>IF(ISBLANK(TBL_DATA[[#This Row],[Row.names]]), "",   DATE(YEAR(TBL_DATA[[#This Row],[Row.names]]), MONTH(TBL_DATA[[#This Row],[Row.names]]), DAY(TBL_DATA[[#This Row],[Row.names]])))</f>
        <v/>
      </c>
      <c r="B784" s="984" t="s">
        <v>929</v>
      </c>
      <c r="C784" s="3515" t="s">
        <v>3460</v>
      </c>
      <c r="D784" s="6046" t="n">
        <v>-0.0016025641025640969</v>
      </c>
      <c r="E784" s="8576" t="n">
        <v>-0.37533758591740274</v>
      </c>
      <c r="F784" s="10871" t="n">
        <v>-0.27483876195166224</v>
      </c>
      <c r="G784" s="13165" t="n">
        <v>0.6900886491249535</v>
      </c>
      <c r="H784" s="15459" t="n">
        <v>0.8999667554085699</v>
      </c>
      <c r="I784" s="17753" t="n">
        <v>0.0049623565278315435</v>
      </c>
      <c r="J784" s="20218" t="n">
        <v>0.03793424199128026</v>
      </c>
      <c r="K784" s="22682" t="n">
        <v>1.6267938482075641</v>
      </c>
      <c r="L784" s="25146" t="n">
        <v>0.16254238038829244</v>
      </c>
      <c r="M784" s="27610" t="n">
        <v>0.014358107647077534</v>
      </c>
      <c r="N784" s="30076" t="n">
        <v>0.24858564541282485</v>
      </c>
      <c r="O784" s="32544" t="n">
        <v>0.14152857735976154</v>
      </c>
      <c r="P784" s="35074" t="n">
        <v>-0.37533758591740274</v>
      </c>
      <c r="Q784" s="37542" t="n">
        <v>-0.038863229587751735</v>
      </c>
      <c r="R784" s="40010" t="n">
        <v>-0.0335990610358486</v>
      </c>
      <c r="S784" s="42242" t="n">
        <v>-0.05793330524965257</v>
      </c>
      <c r="T784" s="44473" t="n">
        <v>0.08864931686800254</v>
      </c>
      <c r="U784" s="46704" t="n">
        <v>-0.6535110173033185</v>
      </c>
      <c r="V784" s="49106" t="n">
        <v>-0.14038966550860876</v>
      </c>
      <c r="W784" s="51507" t="n">
        <v>0.20327441920610267</v>
      </c>
      <c r="X784" t="n" s="53908">
        <v>-0.6906410853707361</v>
      </c>
      <c r="Y784" t="n" s="56201">
        <v>0.9486657764505737</v>
      </c>
      <c r="Z784" t="n" s="58666">
        <v>0.40316545039014995</v>
      </c>
      <c r="AA784" t="n" s="61194">
        <v>0.0</v>
      </c>
      <c r="AB784" t="n" s="63724">
        <v>0.0</v>
      </c>
      <c r="AC784" t="n" s="66254">
        <v>0.1980704143595775</v>
      </c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</row>
    <row r="785" spans="1:23" x14ac:dyDescent="0.25">
      <c r="A785" s="116" t="str">
        <f>IF(ISBLANK(TBL_DATA[[#This Row],[Row.names]]), "",   DATE(YEAR(TBL_DATA[[#This Row],[Row.names]]), MONTH(TBL_DATA[[#This Row],[Row.names]]), DAY(TBL_DATA[[#This Row],[Row.names]])))</f>
        <v/>
      </c>
      <c r="B785" s="985" t="s">
        <v>930</v>
      </c>
      <c r="C785" s="3516" t="s">
        <v>3461</v>
      </c>
      <c r="D785" s="6047" t="n">
        <v>0.0</v>
      </c>
      <c r="E785" s="8577" t="n">
        <v>-0.37533758591740274</v>
      </c>
      <c r="F785" s="10872" t="n">
        <v>-0.2778794450211113</v>
      </c>
      <c r="G785" s="13166" t="n">
        <v>0.6910532546840706</v>
      </c>
      <c r="H785" s="15460" t="n">
        <v>0.8997856286645491</v>
      </c>
      <c r="I785" s="17754" t="n">
        <v>0.00495724952111748</v>
      </c>
      <c r="J785" s="20219" t="n">
        <v>0.04387872416013083</v>
      </c>
      <c r="K785" s="22683" t="n">
        <v>1.6260393604536132</v>
      </c>
      <c r="L785" s="25147" t="n">
        <v>0.1589178269356234</v>
      </c>
      <c r="M785" s="27611" t="n">
        <v>0.014361340867553469</v>
      </c>
      <c r="N785" s="30077" t="n">
        <v>0.24044859336370333</v>
      </c>
      <c r="O785" s="32545" t="n">
        <v>0.14152857735976154</v>
      </c>
      <c r="P785" s="35075" t="n">
        <v>-0.37533758591740274</v>
      </c>
      <c r="Q785" s="37543" t="n">
        <v>-0.03804200906822344</v>
      </c>
      <c r="R785" s="40011" t="n">
        <v>-0.032950154623319725</v>
      </c>
      <c r="S785" s="42243" t="n">
        <v>-0.04096347903620745</v>
      </c>
      <c r="T785" s="44474" t="n">
        <v>0.08796524794227886</v>
      </c>
      <c r="U785" s="46705" t="n">
        <v>-0.4656779807303779</v>
      </c>
      <c r="V785" s="49107" t="n">
        <v>-0.10172197581109732</v>
      </c>
      <c r="W785" s="51508" t="n">
        <v>0.20214256005453224</v>
      </c>
      <c r="X785" t="n" s="53909">
        <v>-0.5032189944742743</v>
      </c>
      <c r="Y785" t="n" s="56202">
        <v>0.9485703077076305</v>
      </c>
      <c r="Z785" t="n" s="58667">
        <v>0.3986449885996603</v>
      </c>
      <c r="AA785" t="n" s="61195">
        <v>0.0</v>
      </c>
      <c r="AB785" t="n" s="63725">
        <v>0.0</v>
      </c>
      <c r="AC785" t="n" s="66255">
        <v>0.1901040259659843</v>
      </c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</row>
    <row r="786" spans="1:23" x14ac:dyDescent="0.25">
      <c r="A786" s="116" t="str">
        <f>IF(ISBLANK(TBL_DATA[[#This Row],[Row.names]]), "",   DATE(YEAR(TBL_DATA[[#This Row],[Row.names]]), MONTH(TBL_DATA[[#This Row],[Row.names]]), DAY(TBL_DATA[[#This Row],[Row.names]])))</f>
        <v/>
      </c>
      <c r="B786" s="986" t="s">
        <v>931</v>
      </c>
      <c r="C786" s="3517" t="s">
        <v>3462</v>
      </c>
      <c r="D786" s="6048" t="n">
        <v>0.006420545746388395</v>
      </c>
      <c r="E786" s="8578" t="n">
        <v>-0.371326912311736</v>
      </c>
      <c r="F786" s="10873" t="n">
        <v>-0.25363450849863256</v>
      </c>
      <c r="G786" s="13167" t="n">
        <v>0.7122064460286284</v>
      </c>
      <c r="H786" s="15461" t="n">
        <v>0.8979072794164716</v>
      </c>
      <c r="I786" s="17755" t="n">
        <v>0.004842229261367841</v>
      </c>
      <c r="J786" s="20220" t="n">
        <v>0.015801129325454744</v>
      </c>
      <c r="K786" s="22684" t="n">
        <v>1.490240138380325</v>
      </c>
      <c r="L786" s="25148" t="n">
        <v>0.13816380091357564</v>
      </c>
      <c r="M786" s="27612" t="n">
        <v>0.01406890590414595</v>
      </c>
      <c r="N786" s="30078" t="n">
        <v>0.2403325826720353</v>
      </c>
      <c r="O786" s="32546" t="n">
        <v>0.1413436166594534</v>
      </c>
      <c r="P786" s="35076" t="n">
        <v>-0.371326912311736</v>
      </c>
      <c r="Q786" s="37544" t="n">
        <v>-0.037863366565182924</v>
      </c>
      <c r="R786" s="40012" t="n">
        <v>-0.032773968818186075</v>
      </c>
      <c r="S786" s="42244" t="n">
        <v>-0.04057569419939966</v>
      </c>
      <c r="T786" s="44475" t="n">
        <v>0.08795309878204273</v>
      </c>
      <c r="U786" s="46706" t="n">
        <v>-0.46133331015375145</v>
      </c>
      <c r="V786" s="49108" t="n">
        <v>-0.12404883421339663</v>
      </c>
      <c r="W786" s="51509" t="n">
        <v>0.2003447323029891</v>
      </c>
      <c r="X786" t="n" s="53910">
        <v>-0.6191769196396577</v>
      </c>
      <c r="Y786" t="n" s="56203">
        <v>0.9475796955488608</v>
      </c>
      <c r="Z786" t="n" s="58668">
        <v>0.3717039156554253</v>
      </c>
      <c r="AA786" t="n" s="61196">
        <v>0.0</v>
      </c>
      <c r="AB786" t="n" s="63726">
        <v>0.0</v>
      </c>
      <c r="AC786" t="n" s="66256">
        <v>0.1823418109570288</v>
      </c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</row>
    <row r="787" spans="1:23" x14ac:dyDescent="0.25">
      <c r="A787" s="116" t="str">
        <f>IF(ISBLANK(TBL_DATA[[#This Row],[Row.names]]), "",   DATE(YEAR(TBL_DATA[[#This Row],[Row.names]]), MONTH(TBL_DATA[[#This Row],[Row.names]]), DAY(TBL_DATA[[#This Row],[Row.names]])))</f>
        <v/>
      </c>
      <c r="B787" s="987" t="s">
        <v>932</v>
      </c>
      <c r="C787" s="3518" t="s">
        <v>3463</v>
      </c>
      <c r="D787" s="6049" t="n">
        <v>-0.0015948963317383713</v>
      </c>
      <c r="E787" s="8579" t="n">
        <v>-0.3723295807131527</v>
      </c>
      <c r="F787" s="10874" t="n">
        <v>-0.23330470732870312</v>
      </c>
      <c r="G787" s="13168" t="n">
        <v>0.7112759838628738</v>
      </c>
      <c r="H787" s="15462" t="n">
        <v>0.8989184157455914</v>
      </c>
      <c r="I787" s="17756" t="n">
        <v>0.0048149540079144935</v>
      </c>
      <c r="J787" s="20221" t="n">
        <v>0.017555816126595625</v>
      </c>
      <c r="K787" s="22685" t="n">
        <v>1.478122227873626</v>
      </c>
      <c r="L787" s="25149" t="n">
        <v>0.13649526082498897</v>
      </c>
      <c r="M787" s="27613" t="n">
        <v>0.014073058268984707</v>
      </c>
      <c r="N787" s="30079" t="n">
        <v>0.23413985480336047</v>
      </c>
      <c r="O787" s="32547" t="n">
        <v>0.14137960513316794</v>
      </c>
      <c r="P787" s="35077" t="n">
        <v>-0.3723295807131527</v>
      </c>
      <c r="Q787" s="37545" t="n">
        <v>-0.03731817561253042</v>
      </c>
      <c r="R787" s="40013" t="n">
        <v>-0.032359918033513235</v>
      </c>
      <c r="S787" s="42245" t="n">
        <v>-0.02651805650247374</v>
      </c>
      <c r="T787" s="44476" t="n">
        <v>0.0873639701757504</v>
      </c>
      <c r="U787" s="46707" t="n">
        <v>-0.3035353870609048</v>
      </c>
      <c r="V787" s="49109" t="n">
        <v>-0.13888927273506668</v>
      </c>
      <c r="W787" s="51510" t="n">
        <v>0.20041640953347853</v>
      </c>
      <c r="X787" t="n" s="53911">
        <v>-0.6930034973601598</v>
      </c>
      <c r="Y787" t="n" s="56204">
        <v>0.9481130817289631</v>
      </c>
      <c r="Z787" t="n" s="58669">
        <v>0.36945265031528596</v>
      </c>
      <c r="AA787" t="n" s="61197">
        <v>0.0</v>
      </c>
      <c r="AB787" t="n" s="63727">
        <v>0.0</v>
      </c>
      <c r="AC787" t="n" s="66257">
        <v>0.1773212799027822</v>
      </c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</row>
    <row r="788" spans="1:23" x14ac:dyDescent="0.25">
      <c r="A788" s="116" t="str">
        <f>IF(ISBLANK(TBL_DATA[[#This Row],[Row.names]]), "",   DATE(YEAR(TBL_DATA[[#This Row],[Row.names]]), MONTH(TBL_DATA[[#This Row],[Row.names]]), DAY(TBL_DATA[[#This Row],[Row.names]])))</f>
        <v/>
      </c>
      <c r="B788" s="988" t="s">
        <v>933</v>
      </c>
      <c r="C788" s="3519" t="s">
        <v>3464</v>
      </c>
      <c r="D788" s="6050" t="n">
        <v>0.006389776357827559</v>
      </c>
      <c r="E788" s="8580" t="n">
        <v>-0.3683189071074858</v>
      </c>
      <c r="F788" s="10875" t="n">
        <v>-0.22641384455407754</v>
      </c>
      <c r="G788" s="13169" t="n">
        <v>0.7100492724346169</v>
      </c>
      <c r="H788" s="15463" t="n">
        <v>0.8930277771993579</v>
      </c>
      <c r="I788" s="17757" t="n">
        <v>0.004827383862403742</v>
      </c>
      <c r="J788" s="20222" t="n">
        <v>-0.07158865962371097</v>
      </c>
      <c r="K788" s="22686" t="n">
        <v>1.4423338761547286</v>
      </c>
      <c r="L788" s="25150" t="n">
        <v>0.1385507093329688</v>
      </c>
      <c r="M788" s="27614" t="n">
        <v>0.01369907309745758</v>
      </c>
      <c r="N788" s="30080" t="n">
        <v>0.23421904991743547</v>
      </c>
      <c r="O788" s="32548" t="n">
        <v>0.14137960513316794</v>
      </c>
      <c r="P788" s="35078" t="n">
        <v>-0.3683189071074858</v>
      </c>
      <c r="Q788" s="37546" t="n">
        <v>-0.03731392513647552</v>
      </c>
      <c r="R788" s="40014" t="n">
        <v>-0.032353990483835346</v>
      </c>
      <c r="S788" s="42246" t="n">
        <v>-0.01180858688317532</v>
      </c>
      <c r="T788" s="44477" t="n">
        <v>0.0872131630862539</v>
      </c>
      <c r="U788" s="46708" t="n">
        <v>-0.1353991354664733</v>
      </c>
      <c r="V788" s="49110" t="n">
        <v>-0.11009999758941225</v>
      </c>
      <c r="W788" s="51511" t="n">
        <v>0.19904831559100608</v>
      </c>
      <c r="X788" t="n" s="53912">
        <v>-0.5531320235617562</v>
      </c>
      <c r="Y788" t="n" s="56205">
        <v>0.9450014694165072</v>
      </c>
      <c r="Z788" t="n" s="58670">
        <v>0.3722240042406841</v>
      </c>
      <c r="AA788" t="n" s="61198">
        <v>0.0</v>
      </c>
      <c r="AB788" t="n" s="63728">
        <v>0.0</v>
      </c>
      <c r="AC788" t="n" s="66258">
        <v>0.17021499734033124</v>
      </c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</row>
    <row r="789" spans="1:23" x14ac:dyDescent="0.25">
      <c r="A789" s="116" t="str">
        <f>IF(ISBLANK(TBL_DATA[[#This Row],[Row.names]]), "",   DATE(YEAR(TBL_DATA[[#This Row],[Row.names]]), MONTH(TBL_DATA[[#This Row],[Row.names]]), DAY(TBL_DATA[[#This Row],[Row.names]])))</f>
        <v/>
      </c>
      <c r="B789" s="989" t="s">
        <v>934</v>
      </c>
      <c r="C789" s="3520" t="s">
        <v>3465</v>
      </c>
      <c r="D789" s="6051" t="n">
        <v>-0.006349206349206327</v>
      </c>
      <c r="E789" s="8581" t="n">
        <v>-0.3723295807131526</v>
      </c>
      <c r="F789" s="10876" t="n">
        <v>-0.2485781602390007</v>
      </c>
      <c r="G789" s="13170" t="n">
        <v>0.7105592397279293</v>
      </c>
      <c r="H789" s="15464" t="n">
        <v>0.8905712145499429</v>
      </c>
      <c r="I789" s="17758" t="n">
        <v>0.004891818773504159</v>
      </c>
      <c r="J789" s="20223" t="n">
        <v>-0.07927191744815532</v>
      </c>
      <c r="K789" s="22687" t="n">
        <v>1.4586365138537079</v>
      </c>
      <c r="L789" s="25151" t="n">
        <v>0.14164273274082195</v>
      </c>
      <c r="M789" s="27615" t="n">
        <v>0.013700569311076797</v>
      </c>
      <c r="N789" s="30081" t="n">
        <v>0.23348088427236155</v>
      </c>
      <c r="O789" s="32549" t="n">
        <v>0.1403788771014742</v>
      </c>
      <c r="P789" s="35079" t="n">
        <v>-0.3723295807131526</v>
      </c>
      <c r="Q789" s="37547" t="n">
        <v>-0.03712467670473705</v>
      </c>
      <c r="R789" s="40015" t="n">
        <v>-0.03218037380093917</v>
      </c>
      <c r="S789" s="42247" t="n">
        <v>-0.028587017141004534</v>
      </c>
      <c r="T789" s="44478" t="n">
        <v>0.08777161590500776</v>
      </c>
      <c r="U789" s="46709" t="n">
        <v>-0.3256977423309979</v>
      </c>
      <c r="V789" s="49111" t="n">
        <v>-0.11369596246771907</v>
      </c>
      <c r="W789" s="51512" t="n">
        <v>0.199067324001005</v>
      </c>
      <c r="X789" t="n" s="53913">
        <v>-0.5711432704402309</v>
      </c>
      <c r="Y789" t="n" s="56206">
        <v>0.943700807751028</v>
      </c>
      <c r="Z789" t="n" s="58671">
        <v>0.3763545306500533</v>
      </c>
      <c r="AA789" t="n" s="61199">
        <v>0.0</v>
      </c>
      <c r="AB789" t="n" s="63729">
        <v>0.0</v>
      </c>
      <c r="AC789" t="n" s="66259">
        <v>0.16583552225575346</v>
      </c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</row>
    <row r="790" spans="1:23" x14ac:dyDescent="0.25">
      <c r="A790" s="116" t="str">
        <f>IF(ISBLANK(TBL_DATA[[#This Row],[Row.names]]), "",   DATE(YEAR(TBL_DATA[[#This Row],[Row.names]]), MONTH(TBL_DATA[[#This Row],[Row.names]]), DAY(TBL_DATA[[#This Row],[Row.names]])))</f>
        <v/>
      </c>
      <c r="B790" s="990" t="s">
        <v>935</v>
      </c>
      <c r="C790" s="3521" t="s">
        <v>3466</v>
      </c>
      <c r="D790" s="6052" t="n">
        <v>-0.014376996805111841</v>
      </c>
      <c r="E790" s="8582" t="n">
        <v>-0.3813535963259028</v>
      </c>
      <c r="F790" s="10877" t="n">
        <v>-0.21196774963364873</v>
      </c>
      <c r="G790" s="13171" t="n">
        <v>0.7045515728851545</v>
      </c>
      <c r="H790" s="15465" t="n">
        <v>0.8941474657537866</v>
      </c>
      <c r="I790" s="17759" t="n">
        <v>0.004830334915204449</v>
      </c>
      <c r="J790" s="20224" t="n">
        <v>-0.05575162577284987</v>
      </c>
      <c r="K790" s="22688" t="n">
        <v>1.5574219086148315</v>
      </c>
      <c r="L790" s="25152" t="n">
        <v>0.1698887294245253</v>
      </c>
      <c r="M790" s="27616" t="n">
        <v>0.01352679066543218</v>
      </c>
      <c r="N790" s="30082" t="n">
        <v>0.23012448318277878</v>
      </c>
      <c r="O790" s="32550" t="n">
        <v>0.14329347956137986</v>
      </c>
      <c r="P790" s="35080" t="n">
        <v>-0.3813535963259028</v>
      </c>
      <c r="Q790" s="37548" t="n">
        <v>-0.037216012623361404</v>
      </c>
      <c r="R790" s="40016" t="n">
        <v>-0.03234278647475593</v>
      </c>
      <c r="S790" s="42248" t="n">
        <v>-0.02283479170053604</v>
      </c>
      <c r="T790" s="44479" t="n">
        <v>0.08764069377237875</v>
      </c>
      <c r="U790" s="46710" t="n">
        <v>-0.26055010198621636</v>
      </c>
      <c r="V790" s="49112" t="n">
        <v>-0.08872889973607434</v>
      </c>
      <c r="W790" s="51513" t="n">
        <v>0.19766929097151567</v>
      </c>
      <c r="X790" t="n" s="53914">
        <v>-0.44887548946012185</v>
      </c>
      <c r="Y790" t="n" s="56207">
        <v>0.9455937107203</v>
      </c>
      <c r="Z790" t="n" s="58672">
        <v>0.4121756050817725</v>
      </c>
      <c r="AA790" t="n" s="61200">
        <v>0.0</v>
      </c>
      <c r="AB790" t="n" s="63730">
        <v>0.0</v>
      </c>
      <c r="AC790" t="n" s="66260">
        <v>0.16152850600107752</v>
      </c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</row>
    <row r="791" spans="1:23" x14ac:dyDescent="0.25">
      <c r="A791" s="116" t="str">
        <f>IF(ISBLANK(TBL_DATA[[#This Row],[Row.names]]), "",   DATE(YEAR(TBL_DATA[[#This Row],[Row.names]]), MONTH(TBL_DATA[[#This Row],[Row.names]]), DAY(TBL_DATA[[#This Row],[Row.names]])))</f>
        <v/>
      </c>
      <c r="B791" s="991" t="s">
        <v>936</v>
      </c>
      <c r="C791" s="3522" t="s">
        <v>3467</v>
      </c>
      <c r="D791" s="6053" t="n">
        <v>-0.00972447325769843</v>
      </c>
      <c r="E791" s="8583" t="n">
        <v>-0.3873696067344029</v>
      </c>
      <c r="F791" s="10878" t="n">
        <v>-0.22334063593448172</v>
      </c>
      <c r="G791" s="13172" t="n">
        <v>0.698466501372586</v>
      </c>
      <c r="H791" s="15466" t="n">
        <v>0.8918506834214531</v>
      </c>
      <c r="I791" s="17760" t="n">
        <v>0.004788259402077623</v>
      </c>
      <c r="J791" s="20225" t="n">
        <v>-0.18224414320629734</v>
      </c>
      <c r="K791" s="22689" t="n">
        <v>1.6217888171117973</v>
      </c>
      <c r="L791" s="25153" t="n">
        <v>0.1954304945593683</v>
      </c>
      <c r="M791" s="27617" t="n">
        <v>0.013060131940570043</v>
      </c>
      <c r="N791" s="30083" t="n">
        <v>0.22965802401521937</v>
      </c>
      <c r="O791" s="32551" t="n">
        <v>0.14460734008122253</v>
      </c>
      <c r="P791" s="35081" t="n">
        <v>-0.3873696067344029</v>
      </c>
      <c r="Q791" s="37549" t="n">
        <v>-0.03751199456190169</v>
      </c>
      <c r="R791" s="40017" t="n">
        <v>-0.03264864637578491</v>
      </c>
      <c r="S791" s="42249" t="n">
        <v>-0.03600850410392431</v>
      </c>
      <c r="T791" s="44480" t="n">
        <v>0.08747148701136784</v>
      </c>
      <c r="U791" s="46711" t="n">
        <v>-0.41165990580730183</v>
      </c>
      <c r="V791" s="49113" t="n">
        <v>-0.11676114869264942</v>
      </c>
      <c r="W791" s="51514" t="n">
        <v>0.1971292658371628</v>
      </c>
      <c r="X791" t="n" s="53915">
        <v>-0.5923075307808385</v>
      </c>
      <c r="Y791" t="n" s="56208">
        <v>0.9443784640817753</v>
      </c>
      <c r="Z791" t="n" s="58673">
        <v>0.44207521369034974</v>
      </c>
      <c r="AA791" t="n" s="61201">
        <v>0.0</v>
      </c>
      <c r="AB791" t="n" s="63731">
        <v>0.0</v>
      </c>
      <c r="AC791" t="n" s="66261">
        <v>0.16768994801740644</v>
      </c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</row>
    <row r="792" spans="1:23" x14ac:dyDescent="0.25">
      <c r="A792" s="116" t="str">
        <f>IF(ISBLANK(TBL_DATA[[#This Row],[Row.names]]), "",   DATE(YEAR(TBL_DATA[[#This Row],[Row.names]]), MONTH(TBL_DATA[[#This Row],[Row.names]]), DAY(TBL_DATA[[#This Row],[Row.names]])))</f>
        <v/>
      </c>
      <c r="B792" s="992" t="s">
        <v>937</v>
      </c>
      <c r="C792" s="3523" t="s">
        <v>3468</v>
      </c>
      <c r="D792" s="6054" t="n">
        <v>0.003273322422258529</v>
      </c>
      <c r="E792" s="8584" t="n">
        <v>-0.3853642699315696</v>
      </c>
      <c r="F792" s="10879" t="n">
        <v>-0.20714247362988203</v>
      </c>
      <c r="G792" s="13173" t="n">
        <v>0.6974496113144965</v>
      </c>
      <c r="H792" s="15467" t="n">
        <v>0.888436348946207</v>
      </c>
      <c r="I792" s="17761" t="n">
        <v>0.004833238447010495</v>
      </c>
      <c r="J792" s="20226" t="n">
        <v>-0.1942628183773608</v>
      </c>
      <c r="K792" s="22690" t="n">
        <v>1.5970939721981874</v>
      </c>
      <c r="L792" s="25154" t="n">
        <v>0.1956996082977687</v>
      </c>
      <c r="M792" s="27618" t="n">
        <v>0.012977349538551123</v>
      </c>
      <c r="N792" s="30084" t="n">
        <v>0.22825904621346338</v>
      </c>
      <c r="O792" s="32552" t="n">
        <v>0.14262698286904454</v>
      </c>
      <c r="P792" s="35082" t="n">
        <v>-0.3853642699315696</v>
      </c>
      <c r="Q792" s="37550" t="n">
        <v>-0.03703774406099046</v>
      </c>
      <c r="R792" s="40018" t="n">
        <v>-0.032204021298081774</v>
      </c>
      <c r="S792" s="42250" t="n">
        <v>-0.03588766592011028</v>
      </c>
      <c r="T792" s="44481" t="n">
        <v>0.08748338426789477</v>
      </c>
      <c r="U792" s="46712" t="n">
        <v>-0.4102226522263219</v>
      </c>
      <c r="V792" s="49114" t="n">
        <v>-0.09987302482091898</v>
      </c>
      <c r="W792" s="51515" t="n">
        <v>0.19755665794651725</v>
      </c>
      <c r="X792" t="n" s="53916">
        <v>-0.5055411741575255</v>
      </c>
      <c r="Y792" t="n" s="56209">
        <v>0.9425690154817349</v>
      </c>
      <c r="Z792" t="n" s="58674">
        <v>0.4423794844901475</v>
      </c>
      <c r="AA792" t="n" s="61202">
        <v>0.0</v>
      </c>
      <c r="AB792" t="n" s="63732">
        <v>0.0</v>
      </c>
      <c r="AC792" t="n" s="66262">
        <v>0.16655973670283983</v>
      </c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</row>
    <row r="793" spans="1:23" x14ac:dyDescent="0.25">
      <c r="A793" s="116" t="str">
        <f>IF(ISBLANK(TBL_DATA[[#This Row],[Row.names]]), "",   DATE(YEAR(TBL_DATA[[#This Row],[Row.names]]), MONTH(TBL_DATA[[#This Row],[Row.names]]), DAY(TBL_DATA[[#This Row],[Row.names]])))</f>
        <v/>
      </c>
      <c r="B793" s="993" t="s">
        <v>938</v>
      </c>
      <c r="C793" s="3524" t="s">
        <v>3469</v>
      </c>
      <c r="D793" s="6055" t="n">
        <v>0.0032626427406199365</v>
      </c>
      <c r="E793" s="8585" t="n">
        <v>-0.38335893312873615</v>
      </c>
      <c r="F793" s="10880" t="n">
        <v>-0.20560445369321412</v>
      </c>
      <c r="G793" s="13174" t="n">
        <v>0.6957003931676103</v>
      </c>
      <c r="H793" s="15468" t="n">
        <v>0.8871078697166712</v>
      </c>
      <c r="I793" s="17762" t="n">
        <v>0.004832019659819689</v>
      </c>
      <c r="J793" s="20227" t="n">
        <v>-0.14307583366686083</v>
      </c>
      <c r="K793" s="22691" t="n">
        <v>1.776398054859348</v>
      </c>
      <c r="L793" s="25155" t="n">
        <v>0.2329888294188915</v>
      </c>
      <c r="M793" s="27619" t="n">
        <v>0.012594986401843382</v>
      </c>
      <c r="N793" s="30085" t="n">
        <v>0.22773790928979482</v>
      </c>
      <c r="O793" s="32553" t="n">
        <v>0.1419584676572408</v>
      </c>
      <c r="P793" s="35083" t="n">
        <v>-0.38335893312873615</v>
      </c>
      <c r="Q793" s="37551" t="n">
        <v>-0.0367896890963101</v>
      </c>
      <c r="R793" s="40019" t="n">
        <v>-0.03196700217821158</v>
      </c>
      <c r="S793" s="42251" t="n">
        <v>-0.030814332836669567</v>
      </c>
      <c r="T793" s="44482" t="n">
        <v>0.0872860957963871</v>
      </c>
      <c r="U793" s="46713" t="n">
        <v>-0.35302682008541636</v>
      </c>
      <c r="V793" s="49115" t="n">
        <v>-0.13457597272704924</v>
      </c>
      <c r="W793" s="51516" t="n">
        <v>0.1950045002813351</v>
      </c>
      <c r="X793" t="n" s="53917">
        <v>-0.6901172666933073</v>
      </c>
      <c r="Y793" t="n" s="56210">
        <v>0.9418640399318103</v>
      </c>
      <c r="Z793" t="n" s="58675">
        <v>0.48268916438935267</v>
      </c>
      <c r="AA793" t="n" s="61203">
        <v>0.0</v>
      </c>
      <c r="AB793" t="n" s="63733">
        <v>0.0</v>
      </c>
      <c r="AC793" t="n" s="66263">
        <v>0.160470077448402</v>
      </c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</row>
    <row r="794" spans="1:23" x14ac:dyDescent="0.25">
      <c r="A794" s="116" t="str">
        <f>IF(ISBLANK(TBL_DATA[[#This Row],[Row.names]]), "",   DATE(YEAR(TBL_DATA[[#This Row],[Row.names]]), MONTH(TBL_DATA[[#This Row],[Row.names]]), DAY(TBL_DATA[[#This Row],[Row.names]])))</f>
        <v/>
      </c>
      <c r="B794" s="994" t="s">
        <v>939</v>
      </c>
      <c r="C794" s="3525" t="s">
        <v>3470</v>
      </c>
      <c r="D794" s="6056" t="n">
        <v>0.006504065040650486</v>
      </c>
      <c r="E794" s="8586" t="n">
        <v>-0.3793482595230694</v>
      </c>
      <c r="F794" s="10881" t="n">
        <v>-0.21833129077697622</v>
      </c>
      <c r="G794" s="13175" t="n">
        <v>0.7034113124816722</v>
      </c>
      <c r="H794" s="15469" t="n">
        <v>0.8894483106461425</v>
      </c>
      <c r="I794" s="17763" t="n">
        <v>0.004774997122410601</v>
      </c>
      <c r="J794" s="20228" t="n">
        <v>-0.11349563978144983</v>
      </c>
      <c r="K794" s="22692" t="n">
        <v>1.7722285649403788</v>
      </c>
      <c r="L794" s="25156" t="n">
        <v>0.23251725257347436</v>
      </c>
      <c r="M794" s="27620" t="n">
        <v>0.012581277260600123</v>
      </c>
      <c r="N794" s="30086" t="n">
        <v>0.2032229892406244</v>
      </c>
      <c r="O794" s="32554" t="n">
        <v>0.1419584676572408</v>
      </c>
      <c r="P794" s="35084" t="n">
        <v>-0.3793482595230694</v>
      </c>
      <c r="Q794" s="37552" t="n">
        <v>-0.033430089418657195</v>
      </c>
      <c r="R794" s="40020" t="n">
        <v>-0.029126542175582745</v>
      </c>
      <c r="S794" s="42252" t="n">
        <v>-0.041966950228275235</v>
      </c>
      <c r="T794" s="44483" t="n">
        <v>0.08627364499977962</v>
      </c>
      <c r="U794" s="46714" t="n">
        <v>-0.48643998092792345</v>
      </c>
      <c r="V794" s="49116" t="n">
        <v>-0.13920160914780388</v>
      </c>
      <c r="W794" s="51517" t="n">
        <v>0.19488785336332784</v>
      </c>
      <c r="X794" t="n" s="53918">
        <v>-0.7142651876219882</v>
      </c>
      <c r="Y794" t="n" s="56211">
        <v>0.9431056731067535</v>
      </c>
      <c r="Z794" t="n" s="58676">
        <v>0.48220042780308103</v>
      </c>
      <c r="AA794" t="n" s="61204">
        <v>0.0</v>
      </c>
      <c r="AB794" t="n" s="63734">
        <v>0.0</v>
      </c>
      <c r="AC794" t="n" s="66264">
        <v>0.15465128590497762</v>
      </c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</row>
    <row r="795" spans="1:23" x14ac:dyDescent="0.25">
      <c r="A795" s="116" t="str">
        <f>IF(ISBLANK(TBL_DATA[[#This Row],[Row.names]]), "",   DATE(YEAR(TBL_DATA[[#This Row],[Row.names]]), MONTH(TBL_DATA[[#This Row],[Row.names]]), DAY(TBL_DATA[[#This Row],[Row.names]])))</f>
        <v/>
      </c>
      <c r="B795" s="995" t="s">
        <v>940</v>
      </c>
      <c r="C795" s="3526" t="s">
        <v>3471</v>
      </c>
      <c r="D795" s="6057" t="n">
        <v>-0.024232633279483107</v>
      </c>
      <c r="E795" s="8587" t="n">
        <v>-0.3943882855443197</v>
      </c>
      <c r="F795" s="10882" t="n">
        <v>-0.23128879740828023</v>
      </c>
      <c r="G795" s="13176" t="n">
        <v>0.6951942788444825</v>
      </c>
      <c r="H795" s="15470" t="n">
        <v>0.869369862346669</v>
      </c>
      <c r="I795" s="17764" t="n">
        <v>0.004761182919839581</v>
      </c>
      <c r="J795" s="20229" t="n">
        <v>-0.25420688301669325</v>
      </c>
      <c r="K795" s="22693" t="n">
        <v>1.628910742968388</v>
      </c>
      <c r="L795" s="25157" t="n">
        <v>0.2503311496849635</v>
      </c>
      <c r="M795" s="27621" t="n">
        <v>0.011405856611867066</v>
      </c>
      <c r="N795" s="30087" t="n">
        <v>0.205198334771028</v>
      </c>
      <c r="O795" s="32555" t="n">
        <v>0.1446810800456386</v>
      </c>
      <c r="P795" s="35085" t="n">
        <v>-0.3943882855443197</v>
      </c>
      <c r="Q795" s="37553" t="n">
        <v>-0.03382942072822464</v>
      </c>
      <c r="R795" s="40021" t="n">
        <v>-0.029484042623182983</v>
      </c>
      <c r="S795" s="42253" t="n">
        <v>-0.08102467709829131</v>
      </c>
      <c r="T795" s="44484" t="n">
        <v>0.08437009927597536</v>
      </c>
      <c r="U795" s="46715" t="n">
        <v>-0.9603482488892049</v>
      </c>
      <c r="V795" s="49117" t="n">
        <v>-0.17839939208609035</v>
      </c>
      <c r="W795" s="51518" t="n">
        <v>0.1948752824803331</v>
      </c>
      <c r="X795" t="n" s="53919">
        <v>-0.9154541808250849</v>
      </c>
      <c r="Y795" t="n" s="56212">
        <v>0.9324000548834546</v>
      </c>
      <c r="Z795" t="n" s="58677">
        <v>0.5003310400974172</v>
      </c>
      <c r="AA795" t="n" s="61205">
        <v>0.0</v>
      </c>
      <c r="AB795" t="n" s="63735">
        <v>0.0</v>
      </c>
      <c r="AC795" t="n" s="66265">
        <v>0.15126104010687988</v>
      </c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</row>
    <row r="796" spans="1:23" x14ac:dyDescent="0.25">
      <c r="A796" s="116" t="str">
        <f>IF(ISBLANK(TBL_DATA[[#This Row],[Row.names]]), "",   DATE(YEAR(TBL_DATA[[#This Row],[Row.names]]), MONTH(TBL_DATA[[#This Row],[Row.names]]), DAY(TBL_DATA[[#This Row],[Row.names]])))</f>
        <v/>
      </c>
      <c r="B796" s="996" t="s">
        <v>941</v>
      </c>
      <c r="C796" s="3527" t="s">
        <v>3472</v>
      </c>
      <c r="D796" s="6058" t="n">
        <v>-0.0016556291390728006</v>
      </c>
      <c r="E796" s="8588" t="n">
        <v>-0.3953909539457364</v>
      </c>
      <c r="F796" s="10883" t="n">
        <v>-0.22194694860229125</v>
      </c>
      <c r="G796" s="13177" t="n">
        <v>0.6897257135044381</v>
      </c>
      <c r="H796" s="15471" t="n">
        <v>0.8659945885597213</v>
      </c>
      <c r="I796" s="17765" t="n">
        <v>0.004732769677390077</v>
      </c>
      <c r="J796" s="20230" t="n">
        <v>-0.19278344349123866</v>
      </c>
      <c r="K796" s="22694" t="n">
        <v>1.6642565019138937</v>
      </c>
      <c r="L796" s="25158" t="n">
        <v>0.27067626268399847</v>
      </c>
      <c r="M796" s="27622" t="n">
        <v>0.0110411516758049</v>
      </c>
      <c r="N796" s="30088" t="n">
        <v>0.20349003687573966</v>
      </c>
      <c r="O796" s="32556" t="n">
        <v>0.14471896681001098</v>
      </c>
      <c r="P796" s="35086" t="n">
        <v>-0.3953909539457364</v>
      </c>
      <c r="Q796" s="37554" t="n">
        <v>-0.03378495315742553</v>
      </c>
      <c r="R796" s="40022" t="n">
        <v>-0.02947575078587293</v>
      </c>
      <c r="S796" s="42254" t="n">
        <v>-0.09805525729982334</v>
      </c>
      <c r="T796" s="44485" t="n">
        <v>0.0839138428707666</v>
      </c>
      <c r="U796" s="46716" t="n">
        <v>-1.1685230224867134</v>
      </c>
      <c r="V796" s="49118" t="n">
        <v>-0.19762626496092706</v>
      </c>
      <c r="W796" s="51519" t="n">
        <v>0.19434262096311536</v>
      </c>
      <c r="X796" t="n" s="53920">
        <v>-1.0168961598929702</v>
      </c>
      <c r="Y796" t="n" s="56213">
        <v>0.9305883023978547</v>
      </c>
      <c r="Z796" t="n" s="58678">
        <v>0.5202655693816364</v>
      </c>
      <c r="AA796" t="n" s="61206">
        <v>0.0</v>
      </c>
      <c r="AB796" t="n" s="63736">
        <v>0.0</v>
      </c>
      <c r="AC796" t="n" s="66266">
        <v>0.18111149970237095</v>
      </c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</row>
    <row r="797" spans="1:23" x14ac:dyDescent="0.25">
      <c r="A797" s="116" t="str">
        <f>IF(ISBLANK(TBL_DATA[[#This Row],[Row.names]]), "",   DATE(YEAR(TBL_DATA[[#This Row],[Row.names]]), MONTH(TBL_DATA[[#This Row],[Row.names]]), DAY(TBL_DATA[[#This Row],[Row.names]])))</f>
        <v/>
      </c>
      <c r="B797" s="997" t="s">
        <v>942</v>
      </c>
      <c r="C797" s="3528" t="s">
        <v>3473</v>
      </c>
      <c r="D797" s="6059" t="n">
        <v>0.008291873963515828</v>
      </c>
      <c r="E797" s="8589" t="n">
        <v>-0.39037761193865295</v>
      </c>
      <c r="F797" s="10884" t="n">
        <v>-0.23066181401721564</v>
      </c>
      <c r="G797" s="13178" t="n">
        <v>0.6876858563922295</v>
      </c>
      <c r="H797" s="15472" t="n">
        <v>0.8683293965739844</v>
      </c>
      <c r="I797" s="17766" t="n">
        <v>0.004666454830867315</v>
      </c>
      <c r="J797" s="20231" t="n">
        <v>-0.23665809082316014</v>
      </c>
      <c r="K797" s="22695" t="n">
        <v>1.694661419331711</v>
      </c>
      <c r="L797" s="25159" t="n">
        <v>0.28558631187554756</v>
      </c>
      <c r="M797" s="27623" t="n">
        <v>0.010869699477239626</v>
      </c>
      <c r="N797" s="30089" t="n">
        <v>0.2014172303914321</v>
      </c>
      <c r="O797" s="32557" t="n">
        <v>0.14471896681001098</v>
      </c>
      <c r="P797" s="35087" t="n">
        <v>-0.39037761193865295</v>
      </c>
      <c r="Q797" s="37555" t="n">
        <v>-0.033571771387817466</v>
      </c>
      <c r="R797" s="40023" t="n">
        <v>-0.02930646375801776</v>
      </c>
      <c r="S797" s="42255" t="n">
        <v>-0.09209662947619601</v>
      </c>
      <c r="T797" s="44486" t="n">
        <v>0.0841666510441835</v>
      </c>
      <c r="U797" s="46717" t="n">
        <v>-1.094217583016932</v>
      </c>
      <c r="V797" s="49119" t="n">
        <v>-0.19542580865880244</v>
      </c>
      <c r="W797" s="51520" t="n">
        <v>0.19439007802355696</v>
      </c>
      <c r="X797" t="n" s="53921">
        <v>-1.0053281044268112</v>
      </c>
      <c r="Y797" t="n" s="56214">
        <v>0.9318419375484152</v>
      </c>
      <c r="Z797" t="n" s="58679">
        <v>0.5344027618524699</v>
      </c>
      <c r="AA797" t="n" s="61207">
        <v>0.0</v>
      </c>
      <c r="AB797" t="n" s="63737">
        <v>0.0</v>
      </c>
      <c r="AC797" t="n" s="66267">
        <v>0.17385845934259037</v>
      </c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</row>
    <row r="798" spans="1:23" x14ac:dyDescent="0.25">
      <c r="A798" s="116" t="str">
        <f>IF(ISBLANK(TBL_DATA[[#This Row],[Row.names]]), "",   DATE(YEAR(TBL_DATA[[#This Row],[Row.names]]), MONTH(TBL_DATA[[#This Row],[Row.names]]), DAY(TBL_DATA[[#This Row],[Row.names]])))</f>
        <v/>
      </c>
      <c r="B798" s="998" t="s">
        <v>943</v>
      </c>
      <c r="C798" s="3529" t="s">
        <v>3474</v>
      </c>
      <c r="D798" s="6060" t="n">
        <v>0.014802631578947345</v>
      </c>
      <c r="E798" s="8590" t="n">
        <v>-0.3813535963259027</v>
      </c>
      <c r="F798" s="10885" t="n">
        <v>-0.23200658851827582</v>
      </c>
      <c r="G798" s="13179" t="n">
        <v>0.6869827317262971</v>
      </c>
      <c r="H798" s="15473" t="n">
        <v>0.8677447658115158</v>
      </c>
      <c r="I798" s="17767" t="n">
        <v>0.004664013365149336</v>
      </c>
      <c r="J798" s="20232" t="n">
        <v>-0.2376496785782154</v>
      </c>
      <c r="K798" s="22696" t="n">
        <v>1.6861984650715256</v>
      </c>
      <c r="L798" s="25160" t="n">
        <v>0.28301100932752155</v>
      </c>
      <c r="M798" s="27624" t="n">
        <v>0.01085949414268556</v>
      </c>
      <c r="N798" s="30090" t="n">
        <v>0.20132129181147665</v>
      </c>
      <c r="O798" s="32558" t="n">
        <v>0.14169872071209</v>
      </c>
      <c r="P798" s="35088" t="n">
        <v>-0.3813535963259027</v>
      </c>
      <c r="Q798" s="37556" t="n">
        <v>-0.033087403236925085</v>
      </c>
      <c r="R798" s="40024" t="n">
        <v>-0.028824127248392024</v>
      </c>
      <c r="S798" s="42256" t="n">
        <v>-0.09272304487516903</v>
      </c>
      <c r="T798" s="44487" t="n">
        <v>0.08415249437847948</v>
      </c>
      <c r="U798" s="46718" t="n">
        <v>-1.101845471842381</v>
      </c>
      <c r="V798" s="49120" t="n">
        <v>-0.18090698571035724</v>
      </c>
      <c r="W798" s="51521" t="n">
        <v>0.19482058779447345</v>
      </c>
      <c r="X798" t="n" s="53922">
        <v>-0.9285824858572216</v>
      </c>
      <c r="Y798" t="n" s="56215">
        <v>0.931528188414884</v>
      </c>
      <c r="Z798" t="n" s="58680">
        <v>0.5319877905812516</v>
      </c>
      <c r="AA798" t="n" s="61208">
        <v>1.0</v>
      </c>
      <c r="AB798" t="n" s="63738">
        <v>0.0</v>
      </c>
      <c r="AC798" t="n" s="66268">
        <v>0.17095186003408686</v>
      </c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</row>
    <row r="799" spans="1:23" x14ac:dyDescent="0.25">
      <c r="A799" s="116" t="str">
        <f>IF(ISBLANK(TBL_DATA[[#This Row],[Row.names]]), "",   DATE(YEAR(TBL_DATA[[#This Row],[Row.names]]), MONTH(TBL_DATA[[#This Row],[Row.names]]), DAY(TBL_DATA[[#This Row],[Row.names]])))</f>
        <v/>
      </c>
      <c r="B799" s="999" t="s">
        <v>944</v>
      </c>
      <c r="C799" s="3530" t="s">
        <v>3475</v>
      </c>
      <c r="D799" s="6061" t="n">
        <v>0.0</v>
      </c>
      <c r="E799" s="8591" t="n">
        <v>-0.3813535963259027</v>
      </c>
      <c r="F799" s="10886" t="n">
        <v>-0.22658476850189835</v>
      </c>
      <c r="G799" s="13180" t="n">
        <v>0.6868443420691109</v>
      </c>
      <c r="H799" s="15474" t="n">
        <v>0.8643883906762763</v>
      </c>
      <c r="I799" s="17768" t="n">
        <v>0.004670225738446023</v>
      </c>
      <c r="J799" s="20233" t="n">
        <v>-0.19148001519670732</v>
      </c>
      <c r="K799" s="22697" t="n">
        <v>1.665828446503617</v>
      </c>
      <c r="L799" s="25161" t="n">
        <v>0.2820491059074073</v>
      </c>
      <c r="M799" s="27625" t="n">
        <v>0.010745751878601424</v>
      </c>
      <c r="N799" s="30091" t="n">
        <v>0.19938819426410612</v>
      </c>
      <c r="O799" s="32559" t="n">
        <v>0.1391922213036926</v>
      </c>
      <c r="P799" s="35089" t="n">
        <v>-0.3813535963259027</v>
      </c>
      <c r="Q799" s="37557" t="n">
        <v>-0.03255484908749259</v>
      </c>
      <c r="R799" s="40025" t="n">
        <v>-0.028332509297426384</v>
      </c>
      <c r="S799" s="42257" t="n">
        <v>-0.0876193491296623</v>
      </c>
      <c r="T799" s="44488" t="n">
        <v>0.08413320426397923</v>
      </c>
      <c r="U799" s="46719" t="n">
        <v>-1.0414360168043144</v>
      </c>
      <c r="V799" s="49121" t="n">
        <v>-0.18246225287814521</v>
      </c>
      <c r="W799" s="51522" t="n">
        <v>0.1948046922697607</v>
      </c>
      <c r="X799" t="n" s="53923">
        <v>-0.9366419810128395</v>
      </c>
      <c r="Y799" t="n" s="56216">
        <v>0.9297249005357855</v>
      </c>
      <c r="Z799" t="n" s="58681">
        <v>0.531082955768124</v>
      </c>
      <c r="AA799" t="n" s="61209">
        <v>0.0</v>
      </c>
      <c r="AB799" t="n" s="63739">
        <v>0.0</v>
      </c>
      <c r="AC799" t="n" s="66269">
        <v>0.17707932382635658</v>
      </c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</row>
    <row r="800" spans="1:23" x14ac:dyDescent="0.25">
      <c r="A800" s="116" t="str">
        <f>IF(ISBLANK(TBL_DATA[[#This Row],[Row.names]]), "",   DATE(YEAR(TBL_DATA[[#This Row],[Row.names]]), MONTH(TBL_DATA[[#This Row],[Row.names]]), DAY(TBL_DATA[[#This Row],[Row.names]])))</f>
        <v/>
      </c>
      <c r="B800" s="1000" t="s">
        <v>945</v>
      </c>
      <c r="C800" s="3531" t="s">
        <v>3476</v>
      </c>
      <c r="D800" s="6062" t="n">
        <v>-0.0032414910858994395</v>
      </c>
      <c r="E800" s="8592" t="n">
        <v>-0.38335893312873603</v>
      </c>
      <c r="F800" s="10887" t="n">
        <v>-0.2978568755490547</v>
      </c>
      <c r="G800" s="13181" t="n">
        <v>0.7095441659211489</v>
      </c>
      <c r="H800" s="15475" t="n">
        <v>0.8699917815249876</v>
      </c>
      <c r="I800" s="17769" t="n">
        <v>0.004532189476355809</v>
      </c>
      <c r="J800" s="20234" t="n">
        <v>-0.20034482013926624</v>
      </c>
      <c r="K800" s="22698" t="n">
        <v>1.6408620765314685</v>
      </c>
      <c r="L800" s="25162" t="n">
        <v>0.2656410262995134</v>
      </c>
      <c r="M800" s="27626" t="n">
        <v>0.010771516662265583</v>
      </c>
      <c r="N800" s="30092" t="n">
        <v>0.19915132879269912</v>
      </c>
      <c r="O800" s="32560" t="n">
        <v>0.1393431143949926</v>
      </c>
      <c r="P800" s="35090" t="n">
        <v>-0.38335893312873603</v>
      </c>
      <c r="Q800" s="37558" t="n">
        <v>-0.03267355957178351</v>
      </c>
      <c r="R800" s="40026" t="n">
        <v>-0.028456235758257464</v>
      </c>
      <c r="S800" s="42258" t="n">
        <v>-0.10321724713647051</v>
      </c>
      <c r="T800" s="44489" t="n">
        <v>0.08494096617562402</v>
      </c>
      <c r="U800" s="46720" t="n">
        <v>-1.2151645052289426</v>
      </c>
      <c r="V800" s="49122" t="n">
        <v>-0.1949235417578572</v>
      </c>
      <c r="W800" s="51523" t="n">
        <v>0.19498671412364701</v>
      </c>
      <c r="X800" t="n" s="53924">
        <v>-0.9996760170759647</v>
      </c>
      <c r="Y800" t="n" s="56217">
        <v>0.9327334997334381</v>
      </c>
      <c r="Z800" t="n" s="58682">
        <v>0.5154037507619763</v>
      </c>
      <c r="AA800" t="n" s="61210">
        <v>0.0</v>
      </c>
      <c r="AB800" t="n" s="63740">
        <v>0.0</v>
      </c>
      <c r="AC800" t="n" s="66270">
        <v>0.16984898752228977</v>
      </c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</row>
    <row r="801" spans="1:23" x14ac:dyDescent="0.25">
      <c r="A801" s="116" t="str">
        <f>IF(ISBLANK(TBL_DATA[[#This Row],[Row.names]]), "",   DATE(YEAR(TBL_DATA[[#This Row],[Row.names]]), MONTH(TBL_DATA[[#This Row],[Row.names]]), DAY(TBL_DATA[[#This Row],[Row.names]])))</f>
        <v/>
      </c>
      <c r="B801" s="1001" t="s">
        <v>946</v>
      </c>
      <c r="C801" s="3532" t="s">
        <v>3477</v>
      </c>
      <c r="D801" s="6063" t="n">
        <v>-0.004878048780487809</v>
      </c>
      <c r="E801" s="8593" t="n">
        <v>-0.3863669383329861</v>
      </c>
      <c r="F801" s="10888" t="n">
        <v>-0.28696581436790614</v>
      </c>
      <c r="G801" s="13182" t="n">
        <v>0.7086734730704117</v>
      </c>
      <c r="H801" s="15476" t="n">
        <v>0.8693884833655154</v>
      </c>
      <c r="I801" s="17770" t="n">
        <v>0.004540478135260221</v>
      </c>
      <c r="J801" s="20235" t="n">
        <v>-0.20008287740040998</v>
      </c>
      <c r="K801" s="22699" t="n">
        <v>1.6148918149842628</v>
      </c>
      <c r="L801" s="25163" t="n">
        <v>0.26616101852285645</v>
      </c>
      <c r="M801" s="27627" t="n">
        <v>0.01076245234155747</v>
      </c>
      <c r="N801" s="30093" t="n">
        <v>0.19935254102645875</v>
      </c>
      <c r="O801" s="32561" t="n">
        <v>0.13968423307200878</v>
      </c>
      <c r="P801" s="35091" t="n">
        <v>-0.3863669383329861</v>
      </c>
      <c r="Q801" s="37559" t="n">
        <v>-0.03283750018509744</v>
      </c>
      <c r="R801" s="40027" t="n">
        <v>-0.02861591540504834</v>
      </c>
      <c r="S801" s="42259" t="n">
        <v>-0.09799996379073517</v>
      </c>
      <c r="T801" s="44490" t="n">
        <v>0.0848781547377326</v>
      </c>
      <c r="U801" s="46721" t="n">
        <v>-1.1545958332099469</v>
      </c>
      <c r="V801" s="49123" t="n">
        <v>-0.1781058241269995</v>
      </c>
      <c r="W801" s="51524" t="n">
        <v>0.1948575729354634</v>
      </c>
      <c r="X801" t="n" s="53925">
        <v>-0.9140308043659556</v>
      </c>
      <c r="Y801" t="n" s="56218">
        <v>0.9324100403607394</v>
      </c>
      <c r="Z801" t="n" s="58683">
        <v>0.5159079554754478</v>
      </c>
      <c r="AA801" t="n" s="61211">
        <v>0.0</v>
      </c>
      <c r="AB801" t="n" s="63741">
        <v>0.0</v>
      </c>
      <c r="AC801" t="n" s="66271">
        <v>0.16352729845513858</v>
      </c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</row>
    <row r="802" spans="1:23" x14ac:dyDescent="0.25">
      <c r="A802" s="116" t="str">
        <f>IF(ISBLANK(TBL_DATA[[#This Row],[Row.names]]), "",   DATE(YEAR(TBL_DATA[[#This Row],[Row.names]]), MONTH(TBL_DATA[[#This Row],[Row.names]]), DAY(TBL_DATA[[#This Row],[Row.names]])))</f>
        <v/>
      </c>
      <c r="B802" s="1002" t="s">
        <v>947</v>
      </c>
      <c r="C802" s="3533" t="s">
        <v>3478</v>
      </c>
      <c r="D802" s="6064" t="n">
        <v>0.004901960784313708</v>
      </c>
      <c r="E802" s="8594" t="n">
        <v>-0.38335893312873603</v>
      </c>
      <c r="F802" s="10889" t="n">
        <v>-0.2598795682137214</v>
      </c>
      <c r="G802" s="13183" t="n">
        <v>0.7152801095299824</v>
      </c>
      <c r="H802" s="15477" t="n">
        <v>0.8740925414003011</v>
      </c>
      <c r="I802" s="17771" t="n">
        <v>0.004460590435700421</v>
      </c>
      <c r="J802" s="20236" t="n">
        <v>-0.18137379895599604</v>
      </c>
      <c r="K802" s="22700" t="n">
        <v>1.6644216072615439</v>
      </c>
      <c r="L802" s="25164" t="n">
        <v>0.2726043237886492</v>
      </c>
      <c r="M802" s="27628" t="n">
        <v>0.010721411806778044</v>
      </c>
      <c r="N802" s="30094" t="n">
        <v>0.19622885065086026</v>
      </c>
      <c r="O802" s="32562" t="n">
        <v>0.13968423307200878</v>
      </c>
      <c r="P802" s="35092" t="n">
        <v>-0.38335893312873603</v>
      </c>
      <c r="Q802" s="37560" t="n">
        <v>-0.032529946425961596</v>
      </c>
      <c r="R802" s="40028" t="n">
        <v>-0.028374510407695577</v>
      </c>
      <c r="S802" s="42260" t="n">
        <v>-0.09132711794937431</v>
      </c>
      <c r="T802" s="44491" t="n">
        <v>0.08494819088992968</v>
      </c>
      <c r="U802" s="46722" t="n">
        <v>-1.0750919706778692</v>
      </c>
      <c r="V802" s="49124" t="n">
        <v>-0.20523169175590983</v>
      </c>
      <c r="W802" s="51525" t="n">
        <v>0.19343323596781958</v>
      </c>
      <c r="X802" t="n" s="53926">
        <v>-1.0609949770475489</v>
      </c>
      <c r="Y802" t="n" s="56219">
        <v>0.9349291638409303</v>
      </c>
      <c r="Z802" t="n" s="58684">
        <v>0.5221152399505775</v>
      </c>
      <c r="AA802" t="n" s="61212">
        <v>0.0</v>
      </c>
      <c r="AB802" t="n" s="63742">
        <v>0.0</v>
      </c>
      <c r="AC802" t="n" s="66272">
        <v>0.15831712378696652</v>
      </c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</row>
    <row r="803" spans="1:23" x14ac:dyDescent="0.25">
      <c r="A803" s="116" t="str">
        <f>IF(ISBLANK(TBL_DATA[[#This Row],[Row.names]]), "",   DATE(YEAR(TBL_DATA[[#This Row],[Row.names]]), MONTH(TBL_DATA[[#This Row],[Row.names]]), DAY(TBL_DATA[[#This Row],[Row.names]])))</f>
        <v/>
      </c>
      <c r="B803" s="1003" t="s">
        <v>948</v>
      </c>
      <c r="C803" s="3534" t="s">
        <v>3479</v>
      </c>
      <c r="D803" s="6065" t="n">
        <v>-0.014634146341463539</v>
      </c>
      <c r="E803" s="8595" t="n">
        <v>-0.3923829487414864</v>
      </c>
      <c r="F803" s="10890" t="n">
        <v>-0.23127027789299526</v>
      </c>
      <c r="G803" s="13184" t="n">
        <v>0.7037749610286682</v>
      </c>
      <c r="H803" s="15478" t="n">
        <v>0.8675199149390751</v>
      </c>
      <c r="I803" s="17772" t="n">
        <v>0.004550049537914067</v>
      </c>
      <c r="J803" s="20237" t="n">
        <v>-0.2591135136688385</v>
      </c>
      <c r="K803" s="22701" t="n">
        <v>1.6757243312055523</v>
      </c>
      <c r="L803" s="25165" t="n">
        <v>0.28302855087561235</v>
      </c>
      <c r="M803" s="27629" t="n">
        <v>0.010585021798424746</v>
      </c>
      <c r="N803" s="30095" t="n">
        <v>0.19832897632202195</v>
      </c>
      <c r="O803" s="32563" t="n">
        <v>0.14271761603070854</v>
      </c>
      <c r="P803" s="35093" t="n">
        <v>-0.3923829487414864</v>
      </c>
      <c r="Q803" s="37561" t="n">
        <v>-0.033163893291116874</v>
      </c>
      <c r="R803" s="40029" t="n">
        <v>-0.028963984006927495</v>
      </c>
      <c r="S803" s="42261" t="n">
        <v>-0.09755777172418045</v>
      </c>
      <c r="T803" s="44492" t="n">
        <v>0.08454578113669706</v>
      </c>
      <c r="U803" s="46723" t="n">
        <v>-1.1539046704937894</v>
      </c>
      <c r="V803" s="49125" t="n">
        <v>-0.23386325830815657</v>
      </c>
      <c r="W803" s="51526" t="n">
        <v>0.1933526731144226</v>
      </c>
      <c r="X803" t="n" s="53927">
        <v>-1.2095165509801902</v>
      </c>
      <c r="Y803" t="n" s="56220">
        <v>0.9314074913479465</v>
      </c>
      <c r="Z803" t="n" s="58685">
        <v>0.53200427712154</v>
      </c>
      <c r="AA803" t="n" s="61213">
        <v>0.0</v>
      </c>
      <c r="AB803" t="n" s="63743">
        <v>0.0</v>
      </c>
      <c r="AC803" t="n" s="66273">
        <v>0.15349685479263128</v>
      </c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</row>
    <row r="804" spans="1:23" x14ac:dyDescent="0.25">
      <c r="A804" s="116" t="str">
        <f>IF(ISBLANK(TBL_DATA[[#This Row],[Row.names]]), "",   DATE(YEAR(TBL_DATA[[#This Row],[Row.names]]), MONTH(TBL_DATA[[#This Row],[Row.names]]), DAY(TBL_DATA[[#This Row],[Row.names]])))</f>
        <v/>
      </c>
      <c r="B804" s="1004" t="s">
        <v>949</v>
      </c>
      <c r="C804" s="3535" t="s">
        <v>3480</v>
      </c>
      <c r="D804" s="6066" t="n">
        <v>-0.0033003300330032292</v>
      </c>
      <c r="E804" s="8596" t="n">
        <v>-0.3943882855443197</v>
      </c>
      <c r="F804" s="10891" t="n">
        <v>-0.2361815575735412</v>
      </c>
      <c r="G804" s="13185" t="n">
        <v>0.7047373785994101</v>
      </c>
      <c r="H804" s="15479" t="n">
        <v>0.8664613468820045</v>
      </c>
      <c r="I804" s="17773" t="n">
        <v>0.004567834602385704</v>
      </c>
      <c r="J804" s="20238" t="n">
        <v>-0.2519147637606015</v>
      </c>
      <c r="K804" s="22702" t="n">
        <v>1.6477295431569632</v>
      </c>
      <c r="L804" s="25166" t="n">
        <v>0.2815542041881569</v>
      </c>
      <c r="M804" s="27630" t="n">
        <v>0.010595071165270248</v>
      </c>
      <c r="N804" s="30096" t="n">
        <v>0.19776949802115695</v>
      </c>
      <c r="O804" s="32564" t="n">
        <v>0.14193883131487037</v>
      </c>
      <c r="P804" s="35094" t="n">
        <v>-0.3943882855443197</v>
      </c>
      <c r="Q804" s="37562" t="n">
        <v>-0.03299383654116548</v>
      </c>
      <c r="R804" s="40030" t="n">
        <v>-0.028805775037132504</v>
      </c>
      <c r="S804" s="42262" t="n">
        <v>-0.09260257057477284</v>
      </c>
      <c r="T804" s="44493" t="n">
        <v>0.08415181031044361</v>
      </c>
      <c r="U804" s="46724" t="n">
        <v>-1.1004227981923813</v>
      </c>
      <c r="V804" s="49126" t="n">
        <v>-0.22965565560043377</v>
      </c>
      <c r="W804" s="51527" t="n">
        <v>0.19342519834529184</v>
      </c>
      <c r="X804" t="n" s="53928">
        <v>-1.1873099139361634</v>
      </c>
      <c r="Y804" t="n" s="56221">
        <v>0.9308390553054832</v>
      </c>
      <c r="Z804" t="n" s="58686">
        <v>0.530616814837371</v>
      </c>
      <c r="AA804" t="n" s="61214">
        <v>0.0</v>
      </c>
      <c r="AB804" t="n" s="63744">
        <v>0.0</v>
      </c>
      <c r="AC804" t="n" s="66274">
        <v>0.16106407676906084</v>
      </c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</row>
    <row r="805" spans="1:23" x14ac:dyDescent="0.25">
      <c r="A805" s="116" t="str">
        <f>IF(ISBLANK(TBL_DATA[[#This Row],[Row.names]]), "",   DATE(YEAR(TBL_DATA[[#This Row],[Row.names]]), MONTH(TBL_DATA[[#This Row],[Row.names]]), DAY(TBL_DATA[[#This Row],[Row.names]])))</f>
        <v/>
      </c>
      <c r="B805" s="1005" t="s">
        <v>950</v>
      </c>
      <c r="C805" s="3536" t="s">
        <v>3481</v>
      </c>
      <c r="D805" s="6067" t="n">
        <v>-0.0066225165562914245</v>
      </c>
      <c r="E805" s="8597" t="n">
        <v>-0.39839895914998646</v>
      </c>
      <c r="F805" s="10892" t="n">
        <v>-0.20408471453005206</v>
      </c>
      <c r="G805" s="13186" t="n">
        <v>0.694058567006756</v>
      </c>
      <c r="H805" s="15480" t="n">
        <v>0.8595201938897974</v>
      </c>
      <c r="I805" s="17774" t="n">
        <v>0.004679738652278476</v>
      </c>
      <c r="J805" s="20239" t="n">
        <v>-0.24391313890206123</v>
      </c>
      <c r="K805" s="22703" t="n">
        <v>1.648896353463133</v>
      </c>
      <c r="L805" s="25167" t="n">
        <v>0.28300624941033264</v>
      </c>
      <c r="M805" s="27631" t="n">
        <v>0.010572369556075139</v>
      </c>
      <c r="N805" s="30097" t="n">
        <v>0.19543096562085877</v>
      </c>
      <c r="O805" s="32565" t="n">
        <v>0.1387211219790709</v>
      </c>
      <c r="P805" s="35095" t="n">
        <v>-0.39839895914998646</v>
      </c>
      <c r="Q805" s="37563" t="n">
        <v>-0.032448821160150486</v>
      </c>
      <c r="R805" s="40031" t="n">
        <v>-0.028310281536992055</v>
      </c>
      <c r="S805" s="42263" t="n">
        <v>-0.08568168795561037</v>
      </c>
      <c r="T805" s="44494" t="n">
        <v>0.08446466404647227</v>
      </c>
      <c r="U805" s="46725" t="n">
        <v>-1.0144086751883428</v>
      </c>
      <c r="V805" s="49127" t="n">
        <v>-0.21860923232831453</v>
      </c>
      <c r="W805" s="51528" t="n">
        <v>0.1925567700968769</v>
      </c>
      <c r="X805" t="n" s="53929">
        <v>-1.1352975655871793</v>
      </c>
      <c r="Y805" t="n" s="56222">
        <v>0.9271031193399131</v>
      </c>
      <c r="Z805" t="n" s="58687">
        <v>0.5319833168533883</v>
      </c>
      <c r="AA805" t="n" s="61215">
        <v>0.0</v>
      </c>
      <c r="AB805" t="n" s="63745">
        <v>0.0</v>
      </c>
      <c r="AC805" t="n" s="66275">
        <v>0.15515878444423162</v>
      </c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</row>
    <row r="806" spans="1:23" x14ac:dyDescent="0.25">
      <c r="A806" s="116" t="str">
        <f>IF(ISBLANK(TBL_DATA[[#This Row],[Row.names]]), "",   DATE(YEAR(TBL_DATA[[#This Row],[Row.names]]), MONTH(TBL_DATA[[#This Row],[Row.names]]), DAY(TBL_DATA[[#This Row],[Row.names]])))</f>
        <v/>
      </c>
      <c r="B806" s="1006" t="s">
        <v>951</v>
      </c>
      <c r="C806" s="3537" t="s">
        <v>3482</v>
      </c>
      <c r="D806" s="6068" t="n">
        <v>0.0016666666666667052</v>
      </c>
      <c r="E806" s="8598" t="n">
        <v>-0.39739629074856975</v>
      </c>
      <c r="F806" s="10893" t="n">
        <v>-0.19550311927858488</v>
      </c>
      <c r="G806" s="13187" t="n">
        <v>0.6944520559420809</v>
      </c>
      <c r="H806" s="15481" t="n">
        <v>0.8544218287777423</v>
      </c>
      <c r="I806" s="17775" t="n">
        <v>0.004697822564635454</v>
      </c>
      <c r="J806" s="20240" t="n">
        <v>-0.1653469677540913</v>
      </c>
      <c r="K806" s="22704" t="n">
        <v>1.5959710173522441</v>
      </c>
      <c r="L806" s="25168" t="n">
        <v>0.2769792734377408</v>
      </c>
      <c r="M806" s="27632" t="n">
        <v>0.010469449671067665</v>
      </c>
      <c r="N806" s="30098" t="n">
        <v>0.19403927711267896</v>
      </c>
      <c r="O806" s="32566" t="n">
        <v>0.1387211219790709</v>
      </c>
      <c r="P806" s="35096" t="n">
        <v>-0.39739629074856975</v>
      </c>
      <c r="Q806" s="37564" t="n">
        <v>-0.03237606793186462</v>
      </c>
      <c r="R806" s="40032" t="n">
        <v>-0.028266999370346293</v>
      </c>
      <c r="S806" s="42264" t="n">
        <v>-0.07587009580061033</v>
      </c>
      <c r="T806" s="44495" t="n">
        <v>0.08445992910807144</v>
      </c>
      <c r="U806" s="46726" t="n">
        <v>-0.8982969391737243</v>
      </c>
      <c r="V806" s="49128" t="n">
        <v>-0.1900024122445334</v>
      </c>
      <c r="W806" s="51529" t="n">
        <v>0.19242032290185304</v>
      </c>
      <c r="X806" t="n" s="53930">
        <v>-0.987434224094131</v>
      </c>
      <c r="Y806" t="n" s="56223">
        <v>0.9243494083828595</v>
      </c>
      <c r="Z806" t="n" s="58688">
        <v>0.5262882037797739</v>
      </c>
      <c r="AA806" t="n" s="61216">
        <v>0.0</v>
      </c>
      <c r="AB806" t="n" s="63746">
        <v>0.0</v>
      </c>
      <c r="AC806" t="n" s="66276">
        <v>0.15168703275504844</v>
      </c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</row>
    <row r="807" spans="1:23" x14ac:dyDescent="0.25">
      <c r="A807" s="116" t="str">
        <f>IF(ISBLANK(TBL_DATA[[#This Row],[Row.names]]), "",   DATE(YEAR(TBL_DATA[[#This Row],[Row.names]]), MONTH(TBL_DATA[[#This Row],[Row.names]]), DAY(TBL_DATA[[#This Row],[Row.names]])))</f>
        <v/>
      </c>
      <c r="B807" s="1007" t="s">
        <v>952</v>
      </c>
      <c r="C807" s="3538" t="s">
        <v>3483</v>
      </c>
      <c r="D807" s="6069" t="n">
        <v>0.0</v>
      </c>
      <c r="E807" s="8599" t="n">
        <v>-0.39739629074856975</v>
      </c>
      <c r="F807" s="10894" t="n">
        <v>-0.2136890370429485</v>
      </c>
      <c r="G807" s="13188" t="n">
        <v>0.691470106477952</v>
      </c>
      <c r="H807" s="15482" t="n">
        <v>0.8541291919561758</v>
      </c>
      <c r="I807" s="17776" t="n">
        <v>0.004668459246540977</v>
      </c>
      <c r="J807" s="20241" t="n">
        <v>-0.2285930777207399</v>
      </c>
      <c r="K807" s="22705" t="n">
        <v>1.6382073889550461</v>
      </c>
      <c r="L807" s="25169" t="n">
        <v>0.29425343221961703</v>
      </c>
      <c r="M807" s="27633" t="n">
        <v>0.010268659777249722</v>
      </c>
      <c r="N807" s="30099" t="n">
        <v>0.1854417978186845</v>
      </c>
      <c r="O807" s="32567" t="n">
        <v>0.1387211219790709</v>
      </c>
      <c r="P807" s="35097" t="n">
        <v>-0.39739629074856975</v>
      </c>
      <c r="Q807" s="37565" t="n">
        <v>-0.03138939822694694</v>
      </c>
      <c r="R807" s="40033" t="n">
        <v>-0.027462394000036187</v>
      </c>
      <c r="S807" s="42265" t="n">
        <v>-0.0652337854191728</v>
      </c>
      <c r="T807" s="44496" t="n">
        <v>0.08382143845162829</v>
      </c>
      <c r="U807" s="46727" t="n">
        <v>-0.7782470287337998</v>
      </c>
      <c r="V807" s="49129" t="n">
        <v>-0.1445733983458145</v>
      </c>
      <c r="W807" s="51530" t="n">
        <v>0.18735926025042288</v>
      </c>
      <c r="X807" t="n" s="53931">
        <v>-0.7716373247448718</v>
      </c>
      <c r="Y807" t="n" s="56224">
        <v>0.9241911014266344</v>
      </c>
      <c r="Z807" t="n" s="58689">
        <v>0.5424513178337914</v>
      </c>
      <c r="AA807" t="n" s="61217">
        <v>0.0</v>
      </c>
      <c r="AB807" t="n" s="63747">
        <v>0.0</v>
      </c>
      <c r="AC807" t="n" s="66277">
        <v>0.14570641108818583</v>
      </c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</row>
    <row r="808" spans="1:23" x14ac:dyDescent="0.25">
      <c r="A808" s="116" t="str">
        <f>IF(ISBLANK(TBL_DATA[[#This Row],[Row.names]]), "",   DATE(YEAR(TBL_DATA[[#This Row],[Row.names]]), MONTH(TBL_DATA[[#This Row],[Row.names]]), DAY(TBL_DATA[[#This Row],[Row.names]])))</f>
        <v/>
      </c>
      <c r="B808" s="1008" t="s">
        <v>953</v>
      </c>
      <c r="C808" s="3539" t="s">
        <v>3484</v>
      </c>
      <c r="D808" s="6070" t="n">
        <v>0.0</v>
      </c>
      <c r="E808" s="8600" t="n">
        <v>-0.39739629074856975</v>
      </c>
      <c r="F808" s="10895" t="n">
        <v>-0.20938536656100992</v>
      </c>
      <c r="G808" s="13189" t="n">
        <v>0.683718961555297</v>
      </c>
      <c r="H808" s="15483" t="n">
        <v>0.8395978865181681</v>
      </c>
      <c r="I808" s="17777" t="n">
        <v>0.004678562136870364</v>
      </c>
      <c r="J808" s="20242" t="n">
        <v>-0.27879222856802</v>
      </c>
      <c r="K808" s="22706" t="n">
        <v>1.5541081202899363</v>
      </c>
      <c r="L808" s="25170" t="n">
        <v>0.287229876339974</v>
      </c>
      <c r="M808" s="27634" t="n">
        <v>0.009862388412527982</v>
      </c>
      <c r="N808" s="30100" t="n">
        <v>0.1854417978186845</v>
      </c>
      <c r="O808" s="32568" t="n">
        <v>0.1387211219790709</v>
      </c>
      <c r="P808" s="35098" t="n">
        <v>-0.39739629074856975</v>
      </c>
      <c r="Q808" s="37566" t="n">
        <v>-0.03138939822694694</v>
      </c>
      <c r="R808" s="40034" t="n">
        <v>-0.027462394000036187</v>
      </c>
      <c r="S808" s="42266" t="n">
        <v>-0.06607142279859335</v>
      </c>
      <c r="T808" s="44497" t="n">
        <v>0.08379044340725902</v>
      </c>
      <c r="U808" s="46728" t="n">
        <v>-0.7885317240470574</v>
      </c>
      <c r="V808" s="49130" t="n">
        <v>-0.1603495753510431</v>
      </c>
      <c r="W808" s="51531" t="n">
        <v>0.18669231129503885</v>
      </c>
      <c r="X808" t="n" s="53932">
        <v>-0.8588975852231802</v>
      </c>
      <c r="Y808" t="n" s="56225">
        <v>0.9162957418422111</v>
      </c>
      <c r="Z808" t="n" s="58690">
        <v>0.5359383139317192</v>
      </c>
      <c r="AA808" t="n" s="61218">
        <v>0.0</v>
      </c>
      <c r="AB808" t="n" s="63748">
        <v>0.0</v>
      </c>
      <c r="AC808" t="n" s="66278">
        <v>0.13975724726580266</v>
      </c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</row>
    <row r="809" spans="1:23" x14ac:dyDescent="0.25">
      <c r="A809" s="116" t="str">
        <f>IF(ISBLANK(TBL_DATA[[#This Row],[Row.names]]), "",   DATE(YEAR(TBL_DATA[[#This Row],[Row.names]]), MONTH(TBL_DATA[[#This Row],[Row.names]]), DAY(TBL_DATA[[#This Row],[Row.names]])))</f>
        <v/>
      </c>
      <c r="B809" s="1009" t="s">
        <v>954</v>
      </c>
      <c r="C809" s="3540" t="s">
        <v>3485</v>
      </c>
      <c r="D809" s="6071" t="n">
        <v>0.008319467554076532</v>
      </c>
      <c r="E809" s="8601" t="n">
        <v>-0.39238294874148627</v>
      </c>
      <c r="F809" s="10896" t="n">
        <v>-0.21409411078536777</v>
      </c>
      <c r="G809" s="13190" t="n">
        <v>0.672300268399612</v>
      </c>
      <c r="H809" s="15484" t="n">
        <v>0.8374143480372849</v>
      </c>
      <c r="I809" s="17778" t="n">
        <v>0.004726001568194054</v>
      </c>
      <c r="J809" s="20243" t="n">
        <v>-0.2265184581660803</v>
      </c>
      <c r="K809" s="22707" t="n">
        <v>1.5618016370774093</v>
      </c>
      <c r="L809" s="25171" t="n">
        <v>0.2870964885786147</v>
      </c>
      <c r="M809" s="27635" t="n">
        <v>0.009896192393681497</v>
      </c>
      <c r="N809" s="30101" t="n">
        <v>0.18606000289127422</v>
      </c>
      <c r="O809" s="32569" t="n">
        <v>0.1383864047363359</v>
      </c>
      <c r="P809" s="35099" t="n">
        <v>-0.39238294874148627</v>
      </c>
      <c r="Q809" s="37567" t="n">
        <v>-0.03128387320379257</v>
      </c>
      <c r="R809" s="40035" t="n">
        <v>-0.027343777570512203</v>
      </c>
      <c r="S809" s="42267" t="n">
        <v>-0.0678640213667907</v>
      </c>
      <c r="T809" s="44498" t="n">
        <v>0.08393522101929357</v>
      </c>
      <c r="U809" s="46729" t="n">
        <v>-0.808528535966937</v>
      </c>
      <c r="V809" s="49131" t="n">
        <v>-0.13098425804182678</v>
      </c>
      <c r="W809" s="51532" t="n">
        <v>0.18691695694390856</v>
      </c>
      <c r="X809" t="n" s="53933">
        <v>-0.7007617724117643</v>
      </c>
      <c r="Y809" t="n" s="56226">
        <v>0.9151034630233266</v>
      </c>
      <c r="Z809" t="n" s="58691">
        <v>0.5358138562771726</v>
      </c>
      <c r="AA809" t="n" s="61219">
        <v>0.0</v>
      </c>
      <c r="AB809" t="n" s="63749">
        <v>0.0</v>
      </c>
      <c r="AC809" t="n" s="66279">
        <v>0.13405103393835044</v>
      </c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</row>
    <row r="810" spans="1:23" x14ac:dyDescent="0.25">
      <c r="A810" s="116" t="str">
        <f>IF(ISBLANK(TBL_DATA[[#This Row],[Row.names]]), "",   DATE(YEAR(TBL_DATA[[#This Row],[Row.names]]), MONTH(TBL_DATA[[#This Row],[Row.names]]), DAY(TBL_DATA[[#This Row],[Row.names]])))</f>
        <v/>
      </c>
      <c r="B810" s="1010" t="s">
        <v>955</v>
      </c>
      <c r="C810" s="3541" t="s">
        <v>3486</v>
      </c>
      <c r="D810" s="6072" t="n">
        <v>-0.0016501650165016146</v>
      </c>
      <c r="E810" s="8602" t="n">
        <v>-0.393385617142903</v>
      </c>
      <c r="F810" s="10897" t="n">
        <v>-0.22120039357769194</v>
      </c>
      <c r="G810" s="13191" t="n">
        <v>0.6688418865428515</v>
      </c>
      <c r="H810" s="15485" t="n">
        <v>0.8306340065508553</v>
      </c>
      <c r="I810" s="17779" t="n">
        <v>0.004751584058439647</v>
      </c>
      <c r="J810" s="20244" t="n">
        <v>-0.18532731972752003</v>
      </c>
      <c r="K810" s="22708" t="n">
        <v>1.590094824843522</v>
      </c>
      <c r="L810" s="25172" t="n">
        <v>0.307329287853759</v>
      </c>
      <c r="M810" s="27636" t="n">
        <v>0.009609232957141571</v>
      </c>
      <c r="N810" s="30102" t="n">
        <v>0.18328443287014462</v>
      </c>
      <c r="O810" s="32570" t="n">
        <v>0.1346146591863195</v>
      </c>
      <c r="P810" s="35100" t="n">
        <v>-0.393385617142903</v>
      </c>
      <c r="Q810" s="37568" t="n">
        <v>-0.03059176511906911</v>
      </c>
      <c r="R810" s="40036" t="n">
        <v>-0.02671044628440304</v>
      </c>
      <c r="S810" s="42268" t="n">
        <v>-0.0798670294299818</v>
      </c>
      <c r="T810" s="44499" t="n">
        <v>0.08412351765544984</v>
      </c>
      <c r="U810" s="46730" t="n">
        <v>-0.9494019229806626</v>
      </c>
      <c r="V810" s="49132" t="n">
        <v>-0.14018839902842017</v>
      </c>
      <c r="W810" s="51533" t="n">
        <v>0.18713746643616155</v>
      </c>
      <c r="X810" t="n" s="53934">
        <v>-0.7491198940445356</v>
      </c>
      <c r="Y810" t="n" s="56227">
        <v>0.9113912477914494</v>
      </c>
      <c r="Z810" t="n" s="58692">
        <v>0.5543728779925647</v>
      </c>
      <c r="AA810" t="n" s="61220">
        <v>0.0</v>
      </c>
      <c r="AB810" t="n" s="63750">
        <v>0.0</v>
      </c>
      <c r="AC810" t="n" s="66280">
        <v>0.1340050758247507</v>
      </c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</row>
    <row r="811" spans="1:23" x14ac:dyDescent="0.25">
      <c r="A811" s="116" t="str">
        <f>IF(ISBLANK(TBL_DATA[[#This Row],[Row.names]]), "",   DATE(YEAR(TBL_DATA[[#This Row],[Row.names]]), MONTH(TBL_DATA[[#This Row],[Row.names]]), DAY(TBL_DATA[[#This Row],[Row.names]])))</f>
        <v/>
      </c>
      <c r="B811" s="1011" t="s">
        <v>956</v>
      </c>
      <c r="C811" s="3542" t="s">
        <v>3487</v>
      </c>
      <c r="D811" s="6073" t="n">
        <v>0.008264462809917328</v>
      </c>
      <c r="E811" s="8603" t="n">
        <v>-0.3883722751358195</v>
      </c>
      <c r="F811" s="10898" t="n">
        <v>-0.2499033695637808</v>
      </c>
      <c r="G811" s="13192" t="n">
        <v>0.649801559318035</v>
      </c>
      <c r="H811" s="15486" t="n">
        <v>0.8181288853579898</v>
      </c>
      <c r="I811" s="17780" t="n">
        <v>0.004924211500590375</v>
      </c>
      <c r="J811" s="20245" t="n">
        <v>-0.2095658099545793</v>
      </c>
      <c r="K811" s="22709" t="n">
        <v>1.6081277937875629</v>
      </c>
      <c r="L811" s="25173" t="n">
        <v>0.3178918362801336</v>
      </c>
      <c r="M811" s="27637" t="n">
        <v>0.009536334091765845</v>
      </c>
      <c r="N811" s="30103" t="n">
        <v>0.18329689333921384</v>
      </c>
      <c r="O811" s="32571" t="n">
        <v>0.1346146591863195</v>
      </c>
      <c r="P811" s="35101" t="n">
        <v>-0.3883722751358195</v>
      </c>
      <c r="Q811" s="37569" t="n">
        <v>-0.03059276520940416</v>
      </c>
      <c r="R811" s="40037" t="n">
        <v>-0.026711182505883932</v>
      </c>
      <c r="S811" s="42269" t="n">
        <v>-0.09948443271240182</v>
      </c>
      <c r="T811" s="44500" t="n">
        <v>0.08491973143796497</v>
      </c>
      <c r="U811" s="46731" t="n">
        <v>-1.1715113911432535</v>
      </c>
      <c r="V811" s="49133" t="n">
        <v>-0.15749177297168093</v>
      </c>
      <c r="W811" s="51534" t="n">
        <v>0.18652100081486808</v>
      </c>
      <c r="X811" t="n" s="53935">
        <v>-0.8443648290735895</v>
      </c>
      <c r="Y811" t="n" s="56228">
        <v>0.9045047735407424</v>
      </c>
      <c r="Z811" t="n" s="58693">
        <v>0.5638189747428989</v>
      </c>
      <c r="AA811" t="n" s="61221">
        <v>0.0</v>
      </c>
      <c r="AB811" t="n" s="63751">
        <v>0.0</v>
      </c>
      <c r="AC811" t="n" s="66281">
        <v>0.1287242226254323</v>
      </c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</row>
    <row r="812" spans="1:23" x14ac:dyDescent="0.25">
      <c r="A812" s="116" t="str">
        <f>IF(ISBLANK(TBL_DATA[[#This Row],[Row.names]]), "",   DATE(YEAR(TBL_DATA[[#This Row],[Row.names]]), MONTH(TBL_DATA[[#This Row],[Row.names]]), DAY(TBL_DATA[[#This Row],[Row.names]])))</f>
        <v/>
      </c>
      <c r="B812" s="1012" t="s">
        <v>957</v>
      </c>
      <c r="C812" s="3543" t="s">
        <v>3488</v>
      </c>
      <c r="D812" s="6074" t="n">
        <v>0.006557377049180246</v>
      </c>
      <c r="E812" s="8604" t="n">
        <v>-0.38436160153015286</v>
      </c>
      <c r="F812" s="10899" t="n">
        <v>-0.263844624441007</v>
      </c>
      <c r="G812" s="13193" t="n">
        <v>0.6442920753197078</v>
      </c>
      <c r="H812" s="15487" t="n">
        <v>0.819237478297555</v>
      </c>
      <c r="I812" s="17781" t="n">
        <v>0.004842170273593594</v>
      </c>
      <c r="J812" s="20246" t="n">
        <v>-0.2513476232208719</v>
      </c>
      <c r="K812" s="22710" t="n">
        <v>1.6499221710936052</v>
      </c>
      <c r="L812" s="25174" t="n">
        <v>0.3422131652292862</v>
      </c>
      <c r="M812" s="27638" t="n">
        <v>0.009236946966023733</v>
      </c>
      <c r="N812" s="30104" t="n">
        <v>0.18079488192252577</v>
      </c>
      <c r="O812" s="32572" t="n">
        <v>0.1346146591863195</v>
      </c>
      <c r="P812" s="35102" t="n">
        <v>-0.38436160153015286</v>
      </c>
      <c r="Q812" s="37570" t="n">
        <v>-0.030330055410097586</v>
      </c>
      <c r="R812" s="40038" t="n">
        <v>-0.026501456497312177</v>
      </c>
      <c r="S812" s="42270" t="n">
        <v>-0.10875708443261611</v>
      </c>
      <c r="T812" s="44501" t="n">
        <v>0.08444760303204911</v>
      </c>
      <c r="U812" s="46732" t="n">
        <v>-1.287864670254065</v>
      </c>
      <c r="V812" s="49134" t="n">
        <v>-0.13082387478377933</v>
      </c>
      <c r="W812" s="51535" t="n">
        <v>0.18660768393752825</v>
      </c>
      <c r="X812" t="n" s="53936">
        <v>-0.7010637076851348</v>
      </c>
      <c r="Y812" t="n" s="56229">
        <v>0.9051173837119443</v>
      </c>
      <c r="Z812" t="n" s="58694">
        <v>0.5849898847239037</v>
      </c>
      <c r="AA812" t="n" s="61222">
        <v>0.0</v>
      </c>
      <c r="AB812" t="n" s="63752">
        <v>0.0</v>
      </c>
      <c r="AC812" t="n" s="66282">
        <v>0.12903875356712957</v>
      </c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</row>
    <row r="813" spans="1:23" x14ac:dyDescent="0.25">
      <c r="A813" s="116" t="str">
        <f>IF(ISBLANK(TBL_DATA[[#This Row],[Row.names]]), "",   DATE(YEAR(TBL_DATA[[#This Row],[Row.names]]), MONTH(TBL_DATA[[#This Row],[Row.names]]), DAY(TBL_DATA[[#This Row],[Row.names]])))</f>
        <v/>
      </c>
      <c r="B813" s="1013" t="s">
        <v>958</v>
      </c>
      <c r="C813" s="3544" t="s">
        <v>3489</v>
      </c>
      <c r="D813" s="6075" t="n">
        <v>0.0016286644951140072</v>
      </c>
      <c r="E813" s="8605" t="n">
        <v>-0.38335893312873615</v>
      </c>
      <c r="F813" s="10900" t="n">
        <v>-0.22481420655531548</v>
      </c>
      <c r="G813" s="13194" t="n">
        <v>0.6461308627878951</v>
      </c>
      <c r="H813" s="15488" t="n">
        <v>0.8295340155009209</v>
      </c>
      <c r="I813" s="17782" t="n">
        <v>0.004685068559218381</v>
      </c>
      <c r="J813" s="20247" t="n">
        <v>-0.2332049855994418</v>
      </c>
      <c r="K813" s="22711" t="n">
        <v>1.645392779542803</v>
      </c>
      <c r="L813" s="25175" t="n">
        <v>0.34476730631923985</v>
      </c>
      <c r="M813" s="27639" t="n">
        <v>0.00918533213116572</v>
      </c>
      <c r="N813" s="30105" t="n">
        <v>0.18013468955790637</v>
      </c>
      <c r="O813" s="32573" t="n">
        <v>0.13366041473768123</v>
      </c>
      <c r="P813" s="35103" t="n">
        <v>-0.38335893312873615</v>
      </c>
      <c r="Q813" s="37571" t="n">
        <v>-0.030067261190590572</v>
      </c>
      <c r="R813" s="40039" t="n">
        <v>-0.026252642827157734</v>
      </c>
      <c r="S813" s="42271" t="n">
        <v>-0.1187467775822928</v>
      </c>
      <c r="T813" s="44502" t="n">
        <v>0.08374970476166127</v>
      </c>
      <c r="U813" s="46733" t="n">
        <v>-1.4178769694798063</v>
      </c>
      <c r="V813" s="49135" t="n">
        <v>-0.15766654831149451</v>
      </c>
      <c r="W813" s="51536" t="n">
        <v>0.1858397788509665</v>
      </c>
      <c r="X813" t="n" s="53937">
        <v>-0.8484004301249981</v>
      </c>
      <c r="Y813" t="n" s="56230">
        <v>0.910787579790656</v>
      </c>
      <c r="Z813" t="n" s="58695">
        <v>0.5871688907965403</v>
      </c>
      <c r="AA813" t="n" s="61223">
        <v>0.0</v>
      </c>
      <c r="AB813" t="n" s="63753">
        <v>0.0</v>
      </c>
      <c r="AC813" t="n" s="66283">
        <v>0.12731611157605038</v>
      </c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</row>
    <row r="814" spans="1:23" x14ac:dyDescent="0.25">
      <c r="A814" s="116" t="str">
        <f>IF(ISBLANK(TBL_DATA[[#This Row],[Row.names]]), "",   DATE(YEAR(TBL_DATA[[#This Row],[Row.names]]), MONTH(TBL_DATA[[#This Row],[Row.names]]), DAY(TBL_DATA[[#This Row],[Row.names]])))</f>
        <v/>
      </c>
      <c r="B814" s="1014" t="s">
        <v>959</v>
      </c>
      <c r="C814" s="3545" t="s">
        <v>3490</v>
      </c>
      <c r="D814" s="6076" t="n">
        <v>0.004878048780487809</v>
      </c>
      <c r="E814" s="8606" t="n">
        <v>-0.3803509279244861</v>
      </c>
      <c r="F814" s="10901" t="n">
        <v>-0.22722822713109858</v>
      </c>
      <c r="G814" s="13195" t="n">
        <v>0.6438827836273734</v>
      </c>
      <c r="H814" s="15489" t="n">
        <v>0.8093963495681614</v>
      </c>
      <c r="I814" s="17783" t="n">
        <v>0.0046885234178153535</v>
      </c>
      <c r="J814" s="20248" t="n">
        <v>-0.14735906157811118</v>
      </c>
      <c r="K814" s="22712" t="n">
        <v>1.5677571847920824</v>
      </c>
      <c r="L814" s="25176" t="n">
        <v>0.35017143661144245</v>
      </c>
      <c r="M814" s="27640" t="n">
        <v>0.008657049106309768</v>
      </c>
      <c r="N814" s="30106" t="n">
        <v>0.1704789465014894</v>
      </c>
      <c r="O814" s="32574" t="n">
        <v>0.1203894448635356</v>
      </c>
      <c r="P814" s="35104" t="n">
        <v>-0.3803509279244861</v>
      </c>
      <c r="Q814" s="37572" t="n">
        <v>-0.027920791005241096</v>
      </c>
      <c r="R814" s="40040" t="n">
        <v>-0.02431064727612769</v>
      </c>
      <c r="S814" s="42272" t="n">
        <v>-0.12273733363170725</v>
      </c>
      <c r="T814" s="44503" t="n">
        <v>0.08375490621591228</v>
      </c>
      <c r="U814" s="46734" t="n">
        <v>-1.465434553950809</v>
      </c>
      <c r="V814" s="49136" t="n">
        <v>-0.16278561174322304</v>
      </c>
      <c r="W814" s="51537" t="n">
        <v>0.18583241998204592</v>
      </c>
      <c r="X814" t="n" s="53938">
        <v>-0.8759806914151496</v>
      </c>
      <c r="Y814" t="n" s="56231">
        <v>0.899664576143888</v>
      </c>
      <c r="Z814" t="n" s="58696">
        <v>0.5917528509533709</v>
      </c>
      <c r="AA814" t="n" s="61224">
        <v>0.0</v>
      </c>
      <c r="AB814" t="n" s="63754">
        <v>0.0</v>
      </c>
      <c r="AC814" t="n" s="66284">
        <v>0.12236052938777822</v>
      </c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</row>
    <row r="815" spans="1:23" x14ac:dyDescent="0.25">
      <c r="A815" s="116" t="str">
        <f>IF(ISBLANK(TBL_DATA[[#This Row],[Row.names]]), "",   DATE(YEAR(TBL_DATA[[#This Row],[Row.names]]), MONTH(TBL_DATA[[#This Row],[Row.names]]), DAY(TBL_DATA[[#This Row],[Row.names]])))</f>
        <v/>
      </c>
      <c r="B815" s="1015" t="s">
        <v>960</v>
      </c>
      <c r="C815" s="3546" t="s">
        <v>3491</v>
      </c>
      <c r="D815" s="6077" t="n">
        <v>-0.0016181229773462036</v>
      </c>
      <c r="E815" s="8607" t="n">
        <v>-0.3813535963259027</v>
      </c>
      <c r="F815" s="10902" t="n">
        <v>-0.26219584319096423</v>
      </c>
      <c r="G815" s="13196" t="n">
        <v>0.6285722685368775</v>
      </c>
      <c r="H815" s="15490" t="n">
        <v>0.8108663379735409</v>
      </c>
      <c r="I815" s="17784" t="n">
        <v>0.004495858336816546</v>
      </c>
      <c r="J815" s="20249" t="n">
        <v>-0.241003172029416</v>
      </c>
      <c r="K815" s="22713" t="n">
        <v>1.614345644269176</v>
      </c>
      <c r="L815" s="25177" t="n">
        <v>0.39949103888729737</v>
      </c>
      <c r="M815" s="27641" t="n">
        <v>0.008011022450291665</v>
      </c>
      <c r="N815" s="30107" t="n">
        <v>0.16410751640052917</v>
      </c>
      <c r="O815" s="32575" t="n">
        <v>0.12043293454213237</v>
      </c>
      <c r="P815" s="35105" t="n">
        <v>-0.3813535963259027</v>
      </c>
      <c r="Q815" s="37573" t="n">
        <v>-0.027254422479597303</v>
      </c>
      <c r="R815" s="40041" t="n">
        <v>-0.023779203202426505</v>
      </c>
      <c r="S815" s="42273" t="n">
        <v>-0.1453437599472227</v>
      </c>
      <c r="T815" s="44504" t="n">
        <v>0.08302191266531765</v>
      </c>
      <c r="U815" s="46735" t="n">
        <v>-1.7506674476790267</v>
      </c>
      <c r="V815" s="49137" t="n">
        <v>-0.1325029677409134</v>
      </c>
      <c r="W815" s="51538" t="n">
        <v>0.18420998931002364</v>
      </c>
      <c r="X815" t="n" s="53939">
        <v>-0.7193039217754483</v>
      </c>
      <c r="Y815" t="n" s="56232">
        <v>0.9004811702492957</v>
      </c>
      <c r="Z815" t="n" s="58697">
        <v>0.6320530348691457</v>
      </c>
      <c r="AA815" t="n" s="61225">
        <v>0.0</v>
      </c>
      <c r="AB815" t="n" s="63755">
        <v>0.0</v>
      </c>
      <c r="AC815" t="n" s="66285">
        <v>0.1194640062081167</v>
      </c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</row>
    <row r="816" spans="1:23" x14ac:dyDescent="0.25">
      <c r="A816" s="116" t="str">
        <f>IF(ISBLANK(TBL_DATA[[#This Row],[Row.names]]), "",   DATE(YEAR(TBL_DATA[[#This Row],[Row.names]]), MONTH(TBL_DATA[[#This Row],[Row.names]]), DAY(TBL_DATA[[#This Row],[Row.names]])))</f>
        <v/>
      </c>
      <c r="B816" s="1016" t="s">
        <v>961</v>
      </c>
      <c r="C816" s="3547" t="s">
        <v>3492</v>
      </c>
      <c r="D816" s="6078" t="n">
        <v>0.0</v>
      </c>
      <c r="E816" s="8608" t="n">
        <v>-0.3813535963259027</v>
      </c>
      <c r="F816" s="10903" t="n">
        <v>-0.26646908366935684</v>
      </c>
      <c r="G816" s="13197" t="n">
        <v>0.6301983183144275</v>
      </c>
      <c r="H816" s="15491" t="n">
        <v>0.8113124257780432</v>
      </c>
      <c r="I816" s="17785" t="n">
        <v>0.004486750185073483</v>
      </c>
      <c r="J816" s="20250" t="n">
        <v>-0.22685843349851087</v>
      </c>
      <c r="K816" s="22714" t="n">
        <v>1.6175605966523383</v>
      </c>
      <c r="L816" s="25178" t="n">
        <v>0.40156935073200545</v>
      </c>
      <c r="M816" s="27642" t="n">
        <v>0.00799037483573172</v>
      </c>
      <c r="N816" s="30108" t="n">
        <v>0.16396853226979102</v>
      </c>
      <c r="O816" s="32576" t="n">
        <v>0.12025774858963696</v>
      </c>
      <c r="P816" s="35106" t="n">
        <v>-0.3813535963259027</v>
      </c>
      <c r="Q816" s="37574" t="n">
        <v>-0.02717973822538543</v>
      </c>
      <c r="R816" s="40042" t="n">
        <v>-0.023707462142657863</v>
      </c>
      <c r="S816" s="42274" t="n">
        <v>-0.13397942171682087</v>
      </c>
      <c r="T816" s="44505" t="n">
        <v>0.08246874278451956</v>
      </c>
      <c r="U816" s="46736" t="n">
        <v>-1.624608514608889</v>
      </c>
      <c r="V816" s="49138" t="n">
        <v>-0.16883514690083146</v>
      </c>
      <c r="W816" s="51539" t="n">
        <v>0.18192567921014122</v>
      </c>
      <c r="X816" t="n" s="53940">
        <v>-0.9280446148880996</v>
      </c>
      <c r="Y816" t="n" s="56233">
        <v>0.9007288303246673</v>
      </c>
      <c r="Z816" t="n" s="58698">
        <v>0.6336949981907745</v>
      </c>
      <c r="AA816" t="n" s="61226">
        <v>0.0</v>
      </c>
      <c r="AB816" t="n" s="63756">
        <v>0.0</v>
      </c>
      <c r="AC816" t="n" s="66286">
        <v>0.1147914379512338</v>
      </c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</row>
    <row r="817" spans="1:23" x14ac:dyDescent="0.25">
      <c r="A817" s="116" t="str">
        <f>IF(ISBLANK(TBL_DATA[[#This Row],[Row.names]]), "",   DATE(YEAR(TBL_DATA[[#This Row],[Row.names]]), MONTH(TBL_DATA[[#This Row],[Row.names]]), DAY(TBL_DATA[[#This Row],[Row.names]])))</f>
        <v/>
      </c>
      <c r="B817" s="1017" t="s">
        <v>962</v>
      </c>
      <c r="C817" s="3548" t="s">
        <v>3493</v>
      </c>
      <c r="D817" s="6079" t="n">
        <v>0.014586709886547755</v>
      </c>
      <c r="E817" s="8609" t="n">
        <v>-0.3723295807131526</v>
      </c>
      <c r="F817" s="10904" t="n">
        <v>-0.25012431875534447</v>
      </c>
      <c r="G817" s="13198" t="n">
        <v>0.6346470037908062</v>
      </c>
      <c r="H817" s="15492" t="n">
        <v>0.8206530345873273</v>
      </c>
      <c r="I817" s="17786" t="n">
        <v>0.004441748206307706</v>
      </c>
      <c r="J817" s="20251" t="n">
        <v>-0.21398050626382892</v>
      </c>
      <c r="K817" s="22715" t="n">
        <v>1.6495506047848827</v>
      </c>
      <c r="L817" s="25179" t="n">
        <v>0.41269212372668873</v>
      </c>
      <c r="M817" s="27643" t="n">
        <v>0.008037848789248446</v>
      </c>
      <c r="N817" s="30109" t="n">
        <v>0.16649729788943265</v>
      </c>
      <c r="O817" s="32577" t="n">
        <v>0.12025774858963696</v>
      </c>
      <c r="P817" s="35107" t="n">
        <v>-0.3723295807131526</v>
      </c>
      <c r="Q817" s="37575" t="n">
        <v>-0.027369381459887494</v>
      </c>
      <c r="R817" s="40043" t="n">
        <v>-0.023843555026624014</v>
      </c>
      <c r="S817" s="42275" t="n">
        <v>-0.12817467488351575</v>
      </c>
      <c r="T817" s="44506" t="n">
        <v>0.08244053749386626</v>
      </c>
      <c r="U817" s="46737" t="n">
        <v>-1.5547530229658217</v>
      </c>
      <c r="V817" s="49139" t="n">
        <v>-0.13967596050916364</v>
      </c>
      <c r="W817" s="51540" t="n">
        <v>0.18135142268385437</v>
      </c>
      <c r="X817" t="n" s="53941">
        <v>-0.7701950083548968</v>
      </c>
      <c r="Y817" t="n" s="56234">
        <v>0.9058990200829932</v>
      </c>
      <c r="Z817" t="n" s="58699">
        <v>0.6424111796401809</v>
      </c>
      <c r="AA817" t="n" s="61227">
        <v>0.0</v>
      </c>
      <c r="AB817" t="n" s="63757">
        <v>0.0</v>
      </c>
      <c r="AC817" t="n" s="66287">
        <v>0.11010479952504458</v>
      </c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</row>
    <row r="818" spans="1:23" x14ac:dyDescent="0.25">
      <c r="A818" s="116" t="str">
        <f>IF(ISBLANK(TBL_DATA[[#This Row],[Row.names]]), "",   DATE(YEAR(TBL_DATA[[#This Row],[Row.names]]), MONTH(TBL_DATA[[#This Row],[Row.names]]), DAY(TBL_DATA[[#This Row],[Row.names]])))</f>
        <v/>
      </c>
      <c r="B818" s="1018" t="s">
        <v>963</v>
      </c>
      <c r="C818" s="3549" t="s">
        <v>3494</v>
      </c>
      <c r="D818" s="6080" t="n">
        <v>0.006389776357827559</v>
      </c>
      <c r="E818" s="8610" t="n">
        <v>-0.3683189071074857</v>
      </c>
      <c r="F818" s="10905" t="n">
        <v>-0.23819835403374934</v>
      </c>
      <c r="G818" s="13199" t="n">
        <v>0.6329973136346893</v>
      </c>
      <c r="H818" s="15493" t="n">
        <v>0.8142729047758301</v>
      </c>
      <c r="I818" s="17787" t="n">
        <v>0.004491502162789583</v>
      </c>
      <c r="J818" s="20252" t="n">
        <v>-0.23057151049337088</v>
      </c>
      <c r="K818" s="22716" t="n">
        <v>1.6488307699285356</v>
      </c>
      <c r="L818" s="25180" t="n">
        <v>0.4176708901881645</v>
      </c>
      <c r="M818" s="27644" t="n">
        <v>0.007953132724219254</v>
      </c>
      <c r="N818" s="30110" t="n">
        <v>0.16544522997084302</v>
      </c>
      <c r="O818" s="32578" t="n">
        <v>0.12025774858963696</v>
      </c>
      <c r="P818" s="35108" t="n">
        <v>-0.3683189071074857</v>
      </c>
      <c r="Q818" s="37576" t="n">
        <v>-0.027273692090059816</v>
      </c>
      <c r="R818" s="40044" t="n">
        <v>-0.023770144750355052</v>
      </c>
      <c r="S818" s="42276" t="n">
        <v>-0.12906359375535625</v>
      </c>
      <c r="T818" s="44507" t="n">
        <v>0.08236604530620219</v>
      </c>
      <c r="U818" s="46738" t="n">
        <v>-1.5669514455325892</v>
      </c>
      <c r="V818" s="49140" t="n">
        <v>-0.14483212832336034</v>
      </c>
      <c r="W818" s="51541" t="n">
        <v>0.18114979711726012</v>
      </c>
      <c r="X818" t="n" s="53942">
        <v>-0.7995158185554523</v>
      </c>
      <c r="Y818" t="n" s="56235">
        <v>0.902370713607124</v>
      </c>
      <c r="Z818" t="n" s="58700">
        <v>0.6462746244346628</v>
      </c>
      <c r="AA818" t="n" s="61228">
        <v>0.0</v>
      </c>
      <c r="AB818" t="n" s="63758">
        <v>0.0</v>
      </c>
      <c r="AC818" t="n" s="66288">
        <v>0.12447903303117042</v>
      </c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</row>
    <row r="819" spans="1:23" x14ac:dyDescent="0.25">
      <c r="A819" s="116" t="str">
        <f>IF(ISBLANK(TBL_DATA[[#This Row],[Row.names]]), "",   DATE(YEAR(TBL_DATA[[#This Row],[Row.names]]), MONTH(TBL_DATA[[#This Row],[Row.names]]), DAY(TBL_DATA[[#This Row],[Row.names]])))</f>
        <v/>
      </c>
      <c r="B819" s="1019" t="s">
        <v>964</v>
      </c>
      <c r="C819" s="3550" t="s">
        <v>3495</v>
      </c>
      <c r="D819" s="6081" t="n">
        <v>0.0031746031746031633</v>
      </c>
      <c r="E819" s="8611" t="n">
        <v>-0.3663135703046524</v>
      </c>
      <c r="F819" s="10906" t="n">
        <v>-0.2175154462903658</v>
      </c>
      <c r="G819" s="13200" t="n">
        <v>0.6296003111967039</v>
      </c>
      <c r="H819" s="15494" t="n">
        <v>0.8121332849499385</v>
      </c>
      <c r="I819" s="17788" t="n">
        <v>0.004474013346777101</v>
      </c>
      <c r="J819" s="20253" t="n">
        <v>-0.2085773917308692</v>
      </c>
      <c r="K819" s="22717" t="n">
        <v>1.6310093948046647</v>
      </c>
      <c r="L819" s="25181" t="n">
        <v>0.408682976624615</v>
      </c>
      <c r="M819" s="27645" t="n">
        <v>0.00793747820096058</v>
      </c>
      <c r="N819" s="30111" t="n">
        <v>0.16385987715985664</v>
      </c>
      <c r="O819" s="32579" t="n">
        <v>0.11812570161147994</v>
      </c>
      <c r="P819" s="35109" t="n">
        <v>-0.3663135703046524</v>
      </c>
      <c r="Q819" s="37577" t="n">
        <v>-0.026780330395852397</v>
      </c>
      <c r="R819" s="40045" t="n">
        <v>-0.023310355245713957</v>
      </c>
      <c r="S819" s="42277" t="n">
        <v>-0.12663489593651933</v>
      </c>
      <c r="T819" s="44508" t="n">
        <v>0.0824087654847541</v>
      </c>
      <c r="U819" s="46739" t="n">
        <v>-1.5366677948833878</v>
      </c>
      <c r="V819" s="49141" t="n">
        <v>-0.14500931505672443</v>
      </c>
      <c r="W819" s="51542" t="n">
        <v>0.18114812739344488</v>
      </c>
      <c r="X819" t="n" s="53943">
        <v>-0.8005013197943321</v>
      </c>
      <c r="Y819" t="n" s="56236">
        <v>0.9011843789979599</v>
      </c>
      <c r="Z819" t="n" s="58701">
        <v>0.639283174050917</v>
      </c>
      <c r="AA819" t="n" s="61229">
        <v>0.0</v>
      </c>
      <c r="AB819" t="n" s="63759">
        <v>0.0</v>
      </c>
      <c r="AC819" t="n" s="66289">
        <v>0.12288838040701915</v>
      </c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</row>
    <row r="820" spans="1:23" x14ac:dyDescent="0.25">
      <c r="A820" s="116" t="str">
        <f>IF(ISBLANK(TBL_DATA[[#This Row],[Row.names]]), "",   DATE(YEAR(TBL_DATA[[#This Row],[Row.names]]), MONTH(TBL_DATA[[#This Row],[Row.names]]), DAY(TBL_DATA[[#This Row],[Row.names]])))</f>
        <v/>
      </c>
      <c r="B820" s="1020" t="s">
        <v>965</v>
      </c>
      <c r="C820" s="3551" t="s">
        <v>3496</v>
      </c>
      <c r="D820" s="6082" t="n">
        <v>-0.0015822784810127777</v>
      </c>
      <c r="E820" s="8612" t="n">
        <v>-0.3673162387060691</v>
      </c>
      <c r="F820" s="10907" t="n">
        <v>-0.2067302022347891</v>
      </c>
      <c r="G820" s="13201" t="n">
        <v>0.6283962915569961</v>
      </c>
      <c r="H820" s="15495" t="n">
        <v>0.8120330089689559</v>
      </c>
      <c r="I820" s="17789" t="n">
        <v>0.004466757819098823</v>
      </c>
      <c r="J820" s="20254" t="n">
        <v>-0.18989556093814564</v>
      </c>
      <c r="K820" s="22718" t="n">
        <v>1.6126588103133292</v>
      </c>
      <c r="L820" s="25182" t="n">
        <v>0.4036369076061293</v>
      </c>
      <c r="M820" s="27646" t="n">
        <v>0.00795622379708355</v>
      </c>
      <c r="N820" s="30112" t="n">
        <v>0.16355050221504486</v>
      </c>
      <c r="O820" s="32580" t="n">
        <v>0.11776333925553863</v>
      </c>
      <c r="P820" s="35110" t="n">
        <v>-0.3673162387060691</v>
      </c>
      <c r="Q820" s="37578" t="n">
        <v>-0.026676362561276732</v>
      </c>
      <c r="R820" s="40046" t="n">
        <v>-0.023212938882976177</v>
      </c>
      <c r="S820" s="42278" t="n">
        <v>-0.10702258972165757</v>
      </c>
      <c r="T820" s="44509" t="n">
        <v>0.08091519687200707</v>
      </c>
      <c r="U820" s="46740" t="n">
        <v>-1.322651292450633</v>
      </c>
      <c r="V820" s="49142" t="n">
        <v>-0.13019630061383236</v>
      </c>
      <c r="W820" s="51543" t="n">
        <v>0.1811744920504197</v>
      </c>
      <c r="X820" t="n" s="53944">
        <v>-0.7186237926782738</v>
      </c>
      <c r="Y820" t="n" s="56237">
        <v>0.9011287416173982</v>
      </c>
      <c r="Z820" t="n" s="58702">
        <v>0.6353242539098671</v>
      </c>
      <c r="AA820" t="n" s="61230">
        <v>0.0</v>
      </c>
      <c r="AB820" t="n" s="63760">
        <v>0.0</v>
      </c>
      <c r="AC820" t="n" s="66290">
        <v>0.11877758916467263</v>
      </c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</row>
    <row r="821" spans="1:23" x14ac:dyDescent="0.25">
      <c r="A821" s="116" t="str">
        <f>IF(ISBLANK(TBL_DATA[[#This Row],[Row.names]]), "",   DATE(YEAR(TBL_DATA[[#This Row],[Row.names]]), MONTH(TBL_DATA[[#This Row],[Row.names]]), DAY(TBL_DATA[[#This Row],[Row.names]])))</f>
        <v/>
      </c>
      <c r="B821" s="1021" t="s">
        <v>966</v>
      </c>
      <c r="C821" s="3552" t="s">
        <v>3497</v>
      </c>
      <c r="D821" s="6083" t="n">
        <v>0.0015847860538829028</v>
      </c>
      <c r="E821" s="8613" t="n">
        <v>-0.3663135703046523</v>
      </c>
      <c r="F821" s="10908" t="n">
        <v>-0.18966628355441373</v>
      </c>
      <c r="G821" s="13202" t="n">
        <v>0.6253126228820955</v>
      </c>
      <c r="H821" s="15496" t="n">
        <v>0.8031506697384311</v>
      </c>
      <c r="I821" s="17790" t="n">
        <v>0.004515855044397439</v>
      </c>
      <c r="J821" s="20255" t="n">
        <v>-0.14352848374395089</v>
      </c>
      <c r="K821" s="22719" t="n">
        <v>1.5497011502540876</v>
      </c>
      <c r="L821" s="25183" t="n">
        <v>0.371104915350158</v>
      </c>
      <c r="M821" s="27647" t="n">
        <v>0.008071646291123651</v>
      </c>
      <c r="N821" s="30113" t="n">
        <v>0.16157467557194874</v>
      </c>
      <c r="O821" s="32581" t="n">
        <v>0.11776333925553863</v>
      </c>
      <c r="P821" s="35111" t="n">
        <v>-0.3663135703046523</v>
      </c>
      <c r="Q821" s="37579" t="n">
        <v>-0.026529953607596857</v>
      </c>
      <c r="R821" s="40047" t="n">
        <v>-0.02310837097953605</v>
      </c>
      <c r="S821" s="42279" t="n">
        <v>-0.093552755906393</v>
      </c>
      <c r="T821" s="44510" t="n">
        <v>0.08106483619426852</v>
      </c>
      <c r="U821" s="46741" t="n">
        <v>-1.1540485406298449</v>
      </c>
      <c r="V821" s="49143" t="n">
        <v>-0.13560574413385795</v>
      </c>
      <c r="W821" s="51544" t="n">
        <v>0.1803749500062232</v>
      </c>
      <c r="X821" t="n" s="53945">
        <v>-0.7517992056501158</v>
      </c>
      <c r="Y821" t="n" s="56238">
        <v>0.8961867382071835</v>
      </c>
      <c r="Z821" t="n" s="58703">
        <v>0.6091838108076724</v>
      </c>
      <c r="AA821" t="n" s="61231">
        <v>0.0</v>
      </c>
      <c r="AB821" t="n" s="63761">
        <v>0.0</v>
      </c>
      <c r="AC821" t="n" s="66291">
        <v>0.11412466550607742</v>
      </c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</row>
    <row r="822" spans="1:23" x14ac:dyDescent="0.25">
      <c r="A822" s="116" t="str">
        <f>IF(ISBLANK(TBL_DATA[[#This Row],[Row.names]]), "",   DATE(YEAR(TBL_DATA[[#This Row],[Row.names]]), MONTH(TBL_DATA[[#This Row],[Row.names]]), DAY(TBL_DATA[[#This Row],[Row.names]])))</f>
        <v/>
      </c>
      <c r="B822" s="1022" t="s">
        <v>967</v>
      </c>
      <c r="C822" s="3553" t="s">
        <v>3498</v>
      </c>
      <c r="D822" s="6084" t="n">
        <v>0.006329113924050667</v>
      </c>
      <c r="E822" s="8614" t="n">
        <v>-0.3623028966989855</v>
      </c>
      <c r="F822" s="10909" t="n">
        <v>-0.20067685157106196</v>
      </c>
      <c r="G822" s="13203" t="n">
        <v>0.625736173473152</v>
      </c>
      <c r="H822" s="15497" t="n">
        <v>0.8055796970487257</v>
      </c>
      <c r="I822" s="17791" t="n">
        <v>0.004499596070141937</v>
      </c>
      <c r="J822" s="20256" t="n">
        <v>-0.14385437047883953</v>
      </c>
      <c r="K822" s="22720" t="n">
        <v>1.547892309377205</v>
      </c>
      <c r="L822" s="25184" t="n">
        <v>0.3743452017688725</v>
      </c>
      <c r="M822" s="27648" t="n">
        <v>0.008071794763386722</v>
      </c>
      <c r="N822" s="30114" t="n">
        <v>0.16199551521516034</v>
      </c>
      <c r="O822" s="32582" t="n">
        <v>0.11776333925553863</v>
      </c>
      <c r="P822" s="35112" t="n">
        <v>-0.3623028966989855</v>
      </c>
      <c r="Q822" s="37580" t="n">
        <v>-0.02652522738588091</v>
      </c>
      <c r="R822" s="40048" t="n">
        <v>-0.02309473285620362</v>
      </c>
      <c r="S822" s="42280" t="n">
        <v>-0.10862501897735699</v>
      </c>
      <c r="T822" s="44511" t="n">
        <v>0.08043101384015403</v>
      </c>
      <c r="U822" s="46742" t="n">
        <v>-1.3505364882411506</v>
      </c>
      <c r="V822" s="49144" t="n">
        <v>-0.11152384392014669</v>
      </c>
      <c r="W822" s="51545" t="n">
        <v>0.17906214467641926</v>
      </c>
      <c r="X822" t="n" s="53946">
        <v>-0.6228220047385219</v>
      </c>
      <c r="Y822" t="n" s="56239">
        <v>0.8975409166432056</v>
      </c>
      <c r="Z822" t="n" s="58704">
        <v>0.6118375615871197</v>
      </c>
      <c r="AA822" t="n" s="61232">
        <v>0.0</v>
      </c>
      <c r="AB822" t="n" s="63762">
        <v>0.0</v>
      </c>
      <c r="AC822" t="n" s="66292">
        <v>0.10972211674162698</v>
      </c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</row>
    <row r="823" spans="1:23" x14ac:dyDescent="0.25">
      <c r="A823" s="116" t="str">
        <f>IF(ISBLANK(TBL_DATA[[#This Row],[Row.names]]), "",   DATE(YEAR(TBL_DATA[[#This Row],[Row.names]]), MONTH(TBL_DATA[[#This Row],[Row.names]]), DAY(TBL_DATA[[#This Row],[Row.names]])))</f>
        <v/>
      </c>
      <c r="B823" s="1023" t="s">
        <v>968</v>
      </c>
      <c r="C823" s="3554" t="s">
        <v>3499</v>
      </c>
      <c r="D823" s="6085" t="n">
        <v>0.0015723270440251014</v>
      </c>
      <c r="E823" s="8615" t="n">
        <v>-0.3613002282975689</v>
      </c>
      <c r="F823" s="10910" t="n">
        <v>-0.19639456091461105</v>
      </c>
      <c r="G823" s="13204" t="n">
        <v>0.6253503957494545</v>
      </c>
      <c r="H823" s="15498" t="n">
        <v>0.8048458141625403</v>
      </c>
      <c r="I823" s="17792" t="n">
        <v>0.00450582136050478</v>
      </c>
      <c r="J823" s="20257" t="n">
        <v>-0.15503777913428451</v>
      </c>
      <c r="K823" s="22721" t="n">
        <v>1.5277200541960816</v>
      </c>
      <c r="L823" s="25185" t="n">
        <v>0.3692168615949007</v>
      </c>
      <c r="M823" s="27649" t="n">
        <v>0.008100747060951364</v>
      </c>
      <c r="N823" s="30115" t="n">
        <v>0.16191433649381523</v>
      </c>
      <c r="O823" s="32583" t="n">
        <v>0.11776333925553863</v>
      </c>
      <c r="P823" s="35113" t="n">
        <v>-0.3613002282975689</v>
      </c>
      <c r="Q823" s="37581" t="n">
        <v>-0.02653795237671753</v>
      </c>
      <c r="R823" s="40049" t="n">
        <v>-0.02310917692647976</v>
      </c>
      <c r="S823" s="42281" t="n">
        <v>-0.11086402906907922</v>
      </c>
      <c r="T823" s="44512" t="n">
        <v>0.0803778959129148</v>
      </c>
      <c r="U823" s="46743" t="n">
        <v>-1.3792850361397184</v>
      </c>
      <c r="V823" s="49145" t="n">
        <v>-0.11101977642811467</v>
      </c>
      <c r="W823" s="51546" t="n">
        <v>0.179146745722509</v>
      </c>
      <c r="X823" t="n" s="53947">
        <v>-0.6197141677364308</v>
      </c>
      <c r="Y823" t="n" s="56240">
        <v>0.8971319937236328</v>
      </c>
      <c r="Z823" t="n" s="58705">
        <v>0.6076321762340279</v>
      </c>
      <c r="AA823" t="n" s="61233">
        <v>0.0</v>
      </c>
      <c r="AB823" t="n" s="63763">
        <v>0.0</v>
      </c>
      <c r="AC823" t="n" s="66293">
        <v>0.10911545562039009</v>
      </c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</row>
    <row r="824" spans="1:23" x14ac:dyDescent="0.25">
      <c r="A824" s="116" t="str">
        <f>IF(ISBLANK(TBL_DATA[[#This Row],[Row.names]]), "",   DATE(YEAR(TBL_DATA[[#This Row],[Row.names]]), MONTH(TBL_DATA[[#This Row],[Row.names]]), DAY(TBL_DATA[[#This Row],[Row.names]])))</f>
        <v/>
      </c>
      <c r="B824" s="1024" t="s">
        <v>969</v>
      </c>
      <c r="C824" s="3555" t="s">
        <v>3500</v>
      </c>
      <c r="D824" s="6086" t="n">
        <v>0.004709576138147709</v>
      </c>
      <c r="E824" s="8616" t="n">
        <v>-0.35829222309331876</v>
      </c>
      <c r="F824" s="10911" t="n">
        <v>-0.19070981273016907</v>
      </c>
      <c r="G824" s="13205" t="n">
        <v>0.64016674515761</v>
      </c>
      <c r="H824" s="15499" t="n">
        <v>0.8072806019587017</v>
      </c>
      <c r="I824" s="17793" t="n">
        <v>0.0044297142662857985</v>
      </c>
      <c r="J824" s="20258" t="n">
        <v>-0.18086529369802584</v>
      </c>
      <c r="K824" s="22722" t="n">
        <v>1.4134371322366783</v>
      </c>
      <c r="L824" s="25186" t="n">
        <v>0.34044474287332327</v>
      </c>
      <c r="M824" s="27650" t="n">
        <v>0.008194804389203105</v>
      </c>
      <c r="N824" s="30116" t="n">
        <v>0.16018183650814066</v>
      </c>
      <c r="O824" s="32584" t="n">
        <v>0.11776333925553863</v>
      </c>
      <c r="P824" s="35114" t="n">
        <v>-0.35829222309331876</v>
      </c>
      <c r="Q824" s="37582" t="n">
        <v>-0.02637879537814026</v>
      </c>
      <c r="R824" s="40050" t="n">
        <v>-0.02298670817643597</v>
      </c>
      <c r="S824" s="42282" t="n">
        <v>-0.12791145598008558</v>
      </c>
      <c r="T824" s="44513" t="n">
        <v>0.0801567668770775</v>
      </c>
      <c r="U824" s="46744" t="n">
        <v>-1.5957661587853356</v>
      </c>
      <c r="V824" s="49146" t="n">
        <v>-0.1532415178682156</v>
      </c>
      <c r="W824" s="51547" t="n">
        <v>0.17892398617118457</v>
      </c>
      <c r="X824" t="n" s="53948">
        <v>-0.8564615686663866</v>
      </c>
      <c r="Y824" t="n" s="56241">
        <v>0.8984879531516834</v>
      </c>
      <c r="Z824" t="n" s="58706">
        <v>0.5834764287212666</v>
      </c>
      <c r="AA824" t="n" s="61234">
        <v>0.0</v>
      </c>
      <c r="AB824" t="n" s="63764">
        <v>0.0</v>
      </c>
      <c r="AC824" t="n" s="66294">
        <v>0.10492525564323765</v>
      </c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</row>
    <row r="825" spans="1:23" x14ac:dyDescent="0.25">
      <c r="A825" s="116" t="str">
        <f>IF(ISBLANK(TBL_DATA[[#This Row],[Row.names]]), "",   DATE(YEAR(TBL_DATA[[#This Row],[Row.names]]), MONTH(TBL_DATA[[#This Row],[Row.names]]), DAY(TBL_DATA[[#This Row],[Row.names]])))</f>
        <v/>
      </c>
      <c r="B825" s="1025" t="s">
        <v>970</v>
      </c>
      <c r="C825" s="3556" t="s">
        <v>3501</v>
      </c>
      <c r="D825" s="6087" t="n">
        <v>0.0031249999999998224</v>
      </c>
      <c r="E825" s="8617" t="n">
        <v>-0.35628688629048544</v>
      </c>
      <c r="F825" s="10912" t="n">
        <v>-0.17875829815001987</v>
      </c>
      <c r="G825" s="13206" t="n">
        <v>0.6396478326892037</v>
      </c>
      <c r="H825" s="15500" t="n">
        <v>0.8064908237589524</v>
      </c>
      <c r="I825" s="17794" t="n">
        <v>0.0044322255909258704</v>
      </c>
      <c r="J825" s="20259" t="n">
        <v>-0.15481321413210525</v>
      </c>
      <c r="K825" s="22723" t="n">
        <v>1.4380363500277822</v>
      </c>
      <c r="L825" s="25187" t="n">
        <v>0.35214049473262676</v>
      </c>
      <c r="M825" s="27651" t="n">
        <v>0.008109825179521104</v>
      </c>
      <c r="N825" s="30117" t="n">
        <v>0.15994524933012125</v>
      </c>
      <c r="O825" s="32585" t="n">
        <v>0.1173776006091847</v>
      </c>
      <c r="P825" s="35115" t="n">
        <v>-0.35628688629048544</v>
      </c>
      <c r="Q825" s="37583" t="n">
        <v>-0.026214201659219078</v>
      </c>
      <c r="R825" s="40051" t="n">
        <v>-0.022827124540781046</v>
      </c>
      <c r="S825" s="42283" t="n">
        <v>-0.12085438023362105</v>
      </c>
      <c r="T825" s="44514" t="n">
        <v>0.08012832064226663</v>
      </c>
      <c r="U825" s="46745" t="n">
        <v>-1.5082604909839077</v>
      </c>
      <c r="V825" s="49147" t="n">
        <v>-0.1607592179002385</v>
      </c>
      <c r="W825" s="51548" t="n">
        <v>0.1788431289082718</v>
      </c>
      <c r="X825" t="n" s="53949">
        <v>-0.8988839486402159</v>
      </c>
      <c r="Y825" t="n" s="56242">
        <v>0.898048341549024</v>
      </c>
      <c r="Z825" t="n" s="58707">
        <v>0.5934142690672569</v>
      </c>
      <c r="AA825" t="n" s="61235">
        <v>0.0</v>
      </c>
      <c r="AB825" t="n" s="63765">
        <v>0.0</v>
      </c>
      <c r="AC825" t="n" s="66295">
        <v>0.10292092168109898</v>
      </c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</row>
    <row r="826" spans="1:23" x14ac:dyDescent="0.25">
      <c r="A826" s="116" t="str">
        <f>IF(ISBLANK(TBL_DATA[[#This Row],[Row.names]]), "",   DATE(YEAR(TBL_DATA[[#This Row],[Row.names]]), MONTH(TBL_DATA[[#This Row],[Row.names]]), DAY(TBL_DATA[[#This Row],[Row.names]])))</f>
        <v/>
      </c>
      <c r="B826" s="1026" t="s">
        <v>971</v>
      </c>
      <c r="C826" s="3557" t="s">
        <v>3502</v>
      </c>
      <c r="D826" s="6088" t="n">
        <v>-0.0031152647975076775</v>
      </c>
      <c r="E826" s="8618" t="n">
        <v>-0.35829222309331876</v>
      </c>
      <c r="F826" s="10913" t="n">
        <v>-0.1782172264797578</v>
      </c>
      <c r="G826" s="13207" t="n">
        <v>0.6412272034700947</v>
      </c>
      <c r="H826" s="15501" t="n">
        <v>0.8042930136310953</v>
      </c>
      <c r="I826" s="17795" t="n">
        <v>0.004431176796570853</v>
      </c>
      <c r="J826" s="20260" t="n">
        <v>-0.15828979052006031</v>
      </c>
      <c r="K826" s="22724" t="n">
        <v>1.440303708240704</v>
      </c>
      <c r="L826" s="25188" t="n">
        <v>0.3443025887401981</v>
      </c>
      <c r="M826" s="27652" t="n">
        <v>0.008110873869162516</v>
      </c>
      <c r="N826" s="30118" t="n">
        <v>0.15900697799541433</v>
      </c>
      <c r="O826" s="32586" t="n">
        <v>0.11754284590651887</v>
      </c>
      <c r="P826" s="35116" t="n">
        <v>-0.35829222309331876</v>
      </c>
      <c r="Q826" s="37584" t="n">
        <v>-0.026259271504552657</v>
      </c>
      <c r="R826" s="40052" t="n">
        <v>-0.02289206366877217</v>
      </c>
      <c r="S826" s="42284" t="n">
        <v>-0.12805021724603505</v>
      </c>
      <c r="T826" s="44515" t="n">
        <v>0.08003318609930464</v>
      </c>
      <c r="U826" s="46746" t="n">
        <v>-1.599964008519556</v>
      </c>
      <c r="V826" s="49148" t="n">
        <v>-0.15335566196304795</v>
      </c>
      <c r="W826" s="51549" t="n">
        <v>0.1786553045166311</v>
      </c>
      <c r="X826" t="n" s="53950">
        <v>-0.8583885173628976</v>
      </c>
      <c r="Y826" t="n" s="56243">
        <v>0.8968238476039179</v>
      </c>
      <c r="Z826" t="n" s="58708">
        <v>0.5867730300041049</v>
      </c>
      <c r="AA826" t="n" s="61236">
        <v>0.0</v>
      </c>
      <c r="AB826" t="n" s="63766">
        <v>0.0</v>
      </c>
      <c r="AC826" t="n" s="66296">
        <v>0.09976726823764519</v>
      </c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</row>
    <row r="827" spans="1:23" x14ac:dyDescent="0.25">
      <c r="A827" s="116" t="str">
        <f>IF(ISBLANK(TBL_DATA[[#This Row],[Row.names]]), "",   DATE(YEAR(TBL_DATA[[#This Row],[Row.names]]), MONTH(TBL_DATA[[#This Row],[Row.names]]), DAY(TBL_DATA[[#This Row],[Row.names]])))</f>
        <v/>
      </c>
      <c r="B827" s="1027" t="s">
        <v>972</v>
      </c>
      <c r="C827" s="3558" t="s">
        <v>3503</v>
      </c>
      <c r="D827" s="6089" t="n">
        <v>-0.0031250000000000444</v>
      </c>
      <c r="E827" s="8619" t="n">
        <v>-0.3602975598961522</v>
      </c>
      <c r="F827" s="10914" t="n">
        <v>-0.1430070532036688</v>
      </c>
      <c r="G827" s="13208" t="n">
        <v>0.6304300021645123</v>
      </c>
      <c r="H827" s="15502" t="n">
        <v>0.8058038100328178</v>
      </c>
      <c r="I827" s="17796" t="n">
        <v>0.004305620421047725</v>
      </c>
      <c r="J827" s="20261" t="n">
        <v>-0.10327155414581879</v>
      </c>
      <c r="K827" s="22725" t="n">
        <v>1.4299625920325056</v>
      </c>
      <c r="L827" s="25189" t="n">
        <v>0.3573327687237365</v>
      </c>
      <c r="M827" s="27653" t="n">
        <v>0.007832645406134943</v>
      </c>
      <c r="N827" s="30119" t="n">
        <v>0.15510137863953963</v>
      </c>
      <c r="O827" s="32587" t="n">
        <v>0.11246094328654435</v>
      </c>
      <c r="P827" s="35117" t="n">
        <v>-0.3602975598961522</v>
      </c>
      <c r="Q827" s="37585" t="n">
        <v>-0.025382543558877178</v>
      </c>
      <c r="R827" s="40053" t="n">
        <v>-0.02209804256351535</v>
      </c>
      <c r="S827" s="42285" t="n">
        <v>-0.12221923544648938</v>
      </c>
      <c r="T827" s="44516" t="n">
        <v>0.07994328198905618</v>
      </c>
      <c r="U827" s="46747" t="n">
        <v>-1.5288243415277918</v>
      </c>
      <c r="V827" s="49149" t="n">
        <v>-0.15478969664670872</v>
      </c>
      <c r="W827" s="51550" t="n">
        <v>0.1786602904898095</v>
      </c>
      <c r="X827" t="n" s="53951">
        <v>-0.8663911618096114</v>
      </c>
      <c r="Y827" t="n" s="56244">
        <v>0.8976657562995357</v>
      </c>
      <c r="Z827" t="n" s="58709">
        <v>0.597773174978383</v>
      </c>
      <c r="AA827" t="n" s="61237">
        <v>0.0</v>
      </c>
      <c r="AB827" t="n" s="63767">
        <v>0.0</v>
      </c>
      <c r="AC827" t="n" s="66297">
        <v>0.0966534814375774</v>
      </c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</row>
    <row r="828" spans="1:23" x14ac:dyDescent="0.25">
      <c r="A828" s="116" t="str">
        <f>IF(ISBLANK(TBL_DATA[[#This Row],[Row.names]]), "",   DATE(YEAR(TBL_DATA[[#This Row],[Row.names]]), MONTH(TBL_DATA[[#This Row],[Row.names]]), DAY(TBL_DATA[[#This Row],[Row.names]])))</f>
        <v/>
      </c>
      <c r="B828" s="1028" t="s">
        <v>973</v>
      </c>
      <c r="C828" s="3559" t="s">
        <v>3504</v>
      </c>
      <c r="D828" s="6090" t="n">
        <v>0.00783699059561127</v>
      </c>
      <c r="E828" s="8620" t="n">
        <v>-0.3552842178890687</v>
      </c>
      <c r="F828" s="10915" t="n">
        <v>-0.15620918146647222</v>
      </c>
      <c r="G828" s="13209" t="n">
        <v>0.6212340336998137</v>
      </c>
      <c r="H828" s="15503" t="n">
        <v>0.7995589094276271</v>
      </c>
      <c r="I828" s="17797" t="n">
        <v>0.004261032095519118</v>
      </c>
      <c r="J828" s="20262" t="n">
        <v>-0.07231387772095177</v>
      </c>
      <c r="K828" s="22726" t="n">
        <v>1.3547764480215911</v>
      </c>
      <c r="L828" s="25190" t="n">
        <v>0.3059959811453379</v>
      </c>
      <c r="M828" s="27654" t="n">
        <v>0.007928707923058598</v>
      </c>
      <c r="N828" s="30120" t="n">
        <v>0.151085121215169</v>
      </c>
      <c r="O828" s="32588" t="n">
        <v>0.11246094328654435</v>
      </c>
      <c r="P828" s="35118" t="n">
        <v>-0.3552842178890687</v>
      </c>
      <c r="Q828" s="37586" t="n">
        <v>-0.024895451335174696</v>
      </c>
      <c r="R828" s="40054" t="n">
        <v>-0.021696000528429387</v>
      </c>
      <c r="S828" s="42286" t="n">
        <v>-0.11206552161833483</v>
      </c>
      <c r="T828" s="44517" t="n">
        <v>0.0794600906839812</v>
      </c>
      <c r="U828" s="46748" t="n">
        <v>-1.4103371976257604</v>
      </c>
      <c r="V828" s="49150" t="n">
        <v>-0.13566042409544954</v>
      </c>
      <c r="W828" s="51551" t="n">
        <v>0.17938438881095467</v>
      </c>
      <c r="X828" t="n" s="53952">
        <v>-0.7562554634473577</v>
      </c>
      <c r="Y828" t="n" s="56245">
        <v>0.8941805798761382</v>
      </c>
      <c r="Z828" t="n" s="58710">
        <v>0.5531690348757221</v>
      </c>
      <c r="AA828" t="n" s="61238">
        <v>0.0</v>
      </c>
      <c r="AB828" t="n" s="63768">
        <v>0.0</v>
      </c>
      <c r="AC828" t="n" s="66298">
        <v>0.09370379946392778</v>
      </c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</row>
    <row r="829" spans="1:23" x14ac:dyDescent="0.25">
      <c r="A829" s="116" t="str">
        <f>IF(ISBLANK(TBL_DATA[[#This Row],[Row.names]]), "",   DATE(YEAR(TBL_DATA[[#This Row],[Row.names]]), MONTH(TBL_DATA[[#This Row],[Row.names]]), DAY(TBL_DATA[[#This Row],[Row.names]])))</f>
        <v/>
      </c>
      <c r="B829" s="1029" t="s">
        <v>974</v>
      </c>
      <c r="C829" s="3560" t="s">
        <v>3505</v>
      </c>
      <c r="D829" s="6091" t="n">
        <v>-0.0031104199066873672</v>
      </c>
      <c r="E829" s="8621" t="n">
        <v>-0.35728955469190204</v>
      </c>
      <c r="F829" s="10916" t="n">
        <v>-0.12247721285409763</v>
      </c>
      <c r="G829" s="13210" t="n">
        <v>0.604378190240559</v>
      </c>
      <c r="H829" s="15504" t="n">
        <v>0.7943370575824767</v>
      </c>
      <c r="I829" s="17798" t="n">
        <v>0.004122045043307624</v>
      </c>
      <c r="J829" s="20263" t="n">
        <v>-0.012121838051571965</v>
      </c>
      <c r="K829" s="22727" t="n">
        <v>1.299116065780052</v>
      </c>
      <c r="L829" s="25191" t="n">
        <v>0.30729112080780163</v>
      </c>
      <c r="M829" s="27655" t="n">
        <v>0.007565020129358536</v>
      </c>
      <c r="N829" s="30121" t="n">
        <v>0.14428958393127198</v>
      </c>
      <c r="O829" s="32589" t="n">
        <v>0.10361322489544904</v>
      </c>
      <c r="P829" s="35119" t="n">
        <v>-0.35728955469190204</v>
      </c>
      <c r="Q829" s="37587" t="n">
        <v>-0.023462484790765674</v>
      </c>
      <c r="R829" s="40055" t="n">
        <v>-0.02040693953256388</v>
      </c>
      <c r="S829" s="42287" t="n">
        <v>-0.12386142496171348</v>
      </c>
      <c r="T829" s="44518" t="n">
        <v>0.07899542269408086</v>
      </c>
      <c r="U829" s="46749" t="n">
        <v>-1.567956987095082</v>
      </c>
      <c r="V829" s="49151" t="n">
        <v>-0.15398410843230614</v>
      </c>
      <c r="W829" s="51552" t="n">
        <v>0.17936626405673234</v>
      </c>
      <c r="X829" t="n" s="53953">
        <v>-0.8584898015359343</v>
      </c>
      <c r="Y829" t="n" s="56246">
        <v>0.8912558878248587</v>
      </c>
      <c r="Z829" t="n" s="58711">
        <v>0.5543384533006903</v>
      </c>
      <c r="AA829" t="n" s="61239">
        <v>0.0</v>
      </c>
      <c r="AB829" t="n" s="63769">
        <v>0.0</v>
      </c>
      <c r="AC829" t="n" s="66299">
        <v>0.09666617764894062</v>
      </c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</row>
    <row r="830" spans="1:23" x14ac:dyDescent="0.25">
      <c r="A830" s="116" t="str">
        <f>IF(ISBLANK(TBL_DATA[[#This Row],[Row.names]]), "",   DATE(YEAR(TBL_DATA[[#This Row],[Row.names]]), MONTH(TBL_DATA[[#This Row],[Row.names]]), DAY(TBL_DATA[[#This Row],[Row.names]])))</f>
        <v/>
      </c>
      <c r="B830" s="1030" t="s">
        <v>975</v>
      </c>
      <c r="C830" s="3561" t="s">
        <v>3506</v>
      </c>
      <c r="D830" s="6092" t="n">
        <v>-0.0031201248049922414</v>
      </c>
      <c r="E830" s="8622" t="n">
        <v>-0.3592948914947355</v>
      </c>
      <c r="F830" s="10917" t="n">
        <v>-0.08908255648559549</v>
      </c>
      <c r="G830" s="13211" t="n">
        <v>0.5975167209733125</v>
      </c>
      <c r="H830" s="15505" t="n">
        <v>0.7921585239296144</v>
      </c>
      <c r="I830" s="17799" t="n">
        <v>0.004137470974241375</v>
      </c>
      <c r="J830" s="20264" t="n">
        <v>0.0014390107317265866</v>
      </c>
      <c r="K830" s="22728" t="n">
        <v>1.2951342717886312</v>
      </c>
      <c r="L830" s="25192" t="n">
        <v>0.30786397944263616</v>
      </c>
      <c r="M830" s="27656" t="n">
        <v>0.00755030641241956</v>
      </c>
      <c r="N830" s="30122" t="n">
        <v>0.14406852885640103</v>
      </c>
      <c r="O830" s="32590" t="n">
        <v>0.10334886861045167</v>
      </c>
      <c r="P830" s="35120" t="n">
        <v>-0.3592948914947355</v>
      </c>
      <c r="Q830" s="37588" t="n">
        <v>-0.023398387859290687</v>
      </c>
      <c r="R830" s="40056" t="n">
        <v>-0.020347523769108235</v>
      </c>
      <c r="S830" s="42288" t="n">
        <v>-0.11726321054193767</v>
      </c>
      <c r="T830" s="44519" t="n">
        <v>0.07928173919973315</v>
      </c>
      <c r="U830" s="46750" t="n">
        <v>-1.479069603235096</v>
      </c>
      <c r="V830" s="49152" t="n">
        <v>-0.11398976693388896</v>
      </c>
      <c r="W830" s="51553" t="n">
        <v>0.1776231197712118</v>
      </c>
      <c r="X830" t="n" s="53954">
        <v>-0.6417507308773427</v>
      </c>
      <c r="Y830" t="n" s="56247">
        <v>0.8900328780048602</v>
      </c>
      <c r="Z830" t="n" s="58712">
        <v>0.5548549174717982</v>
      </c>
      <c r="AA830" t="n" s="61240">
        <v>0.0</v>
      </c>
      <c r="AB830" t="n" s="63770">
        <v>0.0</v>
      </c>
      <c r="AC830" t="n" s="66300">
        <v>0.09370634685616328</v>
      </c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</row>
    <row r="831" spans="1:23" x14ac:dyDescent="0.25">
      <c r="A831" s="116" t="str">
        <f>IF(ISBLANK(TBL_DATA[[#This Row],[Row.names]]), "",   DATE(YEAR(TBL_DATA[[#This Row],[Row.names]]), MONTH(TBL_DATA[[#This Row],[Row.names]]), DAY(TBL_DATA[[#This Row],[Row.names]])))</f>
        <v/>
      </c>
      <c r="B831" s="1031" t="s">
        <v>976</v>
      </c>
      <c r="C831" s="3562" t="s">
        <v>3507</v>
      </c>
      <c r="D831" s="6093" t="n">
        <v>0.006259780907668322</v>
      </c>
      <c r="E831" s="8623" t="n">
        <v>-0.3552842178890687</v>
      </c>
      <c r="F831" s="10918" t="n">
        <v>-0.02307145761469198</v>
      </c>
      <c r="G831" s="13212" t="n">
        <v>0.5620062580579257</v>
      </c>
      <c r="H831" s="15506" t="n">
        <v>0.7927186757381735</v>
      </c>
      <c r="I831" s="17800" t="n">
        <v>0.0037616593668697387</v>
      </c>
      <c r="J831" s="20265" t="n">
        <v>0.13807481184073267</v>
      </c>
      <c r="K831" s="22729" t="n">
        <v>1.14238758293914</v>
      </c>
      <c r="L831" s="25193" t="n">
        <v>0.27646056031741156</v>
      </c>
      <c r="M831" s="27657" t="n">
        <v>0.007027979454864495</v>
      </c>
      <c r="N831" s="30123" t="n">
        <v>0.131159468776684</v>
      </c>
      <c r="O831" s="32591" t="n">
        <v>0.08530319430145283</v>
      </c>
      <c r="P831" s="35121" t="n">
        <v>-0.3552842178890687</v>
      </c>
      <c r="Q831" s="37589" t="n">
        <v>-0.02068588885521329</v>
      </c>
      <c r="R831" s="40057" t="n">
        <v>-0.017908393197039133</v>
      </c>
      <c r="S831" s="42289" t="n">
        <v>-0.10430920556508427</v>
      </c>
      <c r="T831" s="44520" t="n">
        <v>0.07846740392459473</v>
      </c>
      <c r="U831" s="46751" t="n">
        <v>-1.3293316759316123</v>
      </c>
      <c r="V831" s="49153" t="n">
        <v>-0.09692259794254476</v>
      </c>
      <c r="W831" s="51554" t="n">
        <v>0.17765975848557888</v>
      </c>
      <c r="X831" t="n" s="53955">
        <v>-0.5455517826250575</v>
      </c>
      <c r="Y831" t="n" s="56248">
        <v>0.890347502797741</v>
      </c>
      <c r="Z831" t="n" s="58713">
        <v>0.525795169545529</v>
      </c>
      <c r="AA831" t="n" s="61241">
        <v>0.0</v>
      </c>
      <c r="AB831" t="n" s="63771">
        <v>0.0</v>
      </c>
      <c r="AC831" t="n" s="66301">
        <v>0.09090473542462188</v>
      </c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</row>
    <row r="832" spans="1:23" x14ac:dyDescent="0.25">
      <c r="A832" s="116" t="str">
        <f>IF(ISBLANK(TBL_DATA[[#This Row],[Row.names]]), "",   DATE(YEAR(TBL_DATA[[#This Row],[Row.names]]), MONTH(TBL_DATA[[#This Row],[Row.names]]), DAY(TBL_DATA[[#This Row],[Row.names]])))</f>
        <v/>
      </c>
      <c r="B832" s="1032" t="s">
        <v>977</v>
      </c>
      <c r="C832" s="3563" t="s">
        <v>3508</v>
      </c>
      <c r="D832" s="6094" t="n">
        <v>0.0062208398133747345</v>
      </c>
      <c r="E832" s="8624" t="n">
        <v>-0.35127354428340196</v>
      </c>
      <c r="F832" s="10919" t="n">
        <v>-0.029893435121271406</v>
      </c>
      <c r="G832" s="13213" t="n">
        <v>0.5597737054824673</v>
      </c>
      <c r="H832" s="15507" t="n">
        <v>0.7934994880544456</v>
      </c>
      <c r="I832" s="17801" t="n">
        <v>0.0037309578187905653</v>
      </c>
      <c r="J832" s="20266" t="n">
        <v>0.11465303376854186</v>
      </c>
      <c r="K832" s="22730" t="n">
        <v>1.143843068066581</v>
      </c>
      <c r="L832" s="25194" t="n">
        <v>0.2814780125722352</v>
      </c>
      <c r="M832" s="27658" t="n">
        <v>0.0069595282803917215</v>
      </c>
      <c r="N832" s="30124" t="n">
        <v>0.13033469593945435</v>
      </c>
      <c r="O832" s="32592" t="n">
        <v>0.08530319430145283</v>
      </c>
      <c r="P832" s="35122" t="n">
        <v>-0.35127354428340196</v>
      </c>
      <c r="Q832" s="37590" t="n">
        <v>-0.0206087705569961</v>
      </c>
      <c r="R832" s="40058" t="n">
        <v>-0.017848740682998656</v>
      </c>
      <c r="S832" s="42290" t="n">
        <v>-0.11357297209449158</v>
      </c>
      <c r="T832" s="44521" t="n">
        <v>0.07780087241419167</v>
      </c>
      <c r="U832" s="46752" t="n">
        <v>-1.4597904698273627</v>
      </c>
      <c r="V832" s="49154" t="n">
        <v>-0.11922420683042789</v>
      </c>
      <c r="W832" s="51555" t="n">
        <v>0.17668232603915868</v>
      </c>
      <c r="X832" t="n" s="53956">
        <v>-0.6747941885483433</v>
      </c>
      <c r="Y832" t="n" s="56249">
        <v>0.8907858822716297</v>
      </c>
      <c r="Z832" t="n" s="58714">
        <v>0.5305450146521362</v>
      </c>
      <c r="AA832" t="n" s="61242">
        <v>0.0</v>
      </c>
      <c r="AB832" t="n" s="63772">
        <v>0.0</v>
      </c>
      <c r="AC832" t="n" s="66302">
        <v>0.09173379048755394</v>
      </c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</row>
    <row r="833" spans="1:23" x14ac:dyDescent="0.25">
      <c r="A833" s="116" t="str">
        <f>IF(ISBLANK(TBL_DATA[[#This Row],[Row.names]]), "",   DATE(YEAR(TBL_DATA[[#This Row],[Row.names]]), MONTH(TBL_DATA[[#This Row],[Row.names]]), DAY(TBL_DATA[[#This Row],[Row.names]])))</f>
        <v/>
      </c>
      <c r="B833" s="1033" t="s">
        <v>978</v>
      </c>
      <c r="C833" s="3564" t="s">
        <v>3509</v>
      </c>
      <c r="D833" s="6095" t="n">
        <v>-0.0061823802163832875</v>
      </c>
      <c r="E833" s="8625" t="n">
        <v>-0.3552842178890687</v>
      </c>
      <c r="F833" s="10920" t="n">
        <v>-0.04106411867380899</v>
      </c>
      <c r="G833" s="13214" t="n">
        <v>0.5625898721235556</v>
      </c>
      <c r="H833" s="15508" t="n">
        <v>0.7943011693972127</v>
      </c>
      <c r="I833" s="17802" t="n">
        <v>0.0037309627276378506</v>
      </c>
      <c r="J833" s="20267" t="n">
        <v>0.1206185513625988</v>
      </c>
      <c r="K833" s="22731" t="n">
        <v>1.1531507010304656</v>
      </c>
      <c r="L833" s="25195" t="n">
        <v>0.2878874339690938</v>
      </c>
      <c r="M833" s="27659" t="n">
        <v>0.006941915513841606</v>
      </c>
      <c r="N833" s="30125" t="n">
        <v>0.13058860105589792</v>
      </c>
      <c r="O833" s="32593" t="n">
        <v>0.08562224197612762</v>
      </c>
      <c r="P833" s="35123" t="n">
        <v>-0.3552842178890687</v>
      </c>
      <c r="Q833" s="37591" t="n">
        <v>-0.02067048354868352</v>
      </c>
      <c r="R833" s="40059" t="n">
        <v>-0.01790507685847076</v>
      </c>
      <c r="S833" s="42291" t="n">
        <v>-0.10171351545200402</v>
      </c>
      <c r="T833" s="44522" t="n">
        <v>0.07719633847136456</v>
      </c>
      <c r="U833" s="46753" t="n">
        <v>-1.3175950759599036</v>
      </c>
      <c r="V833" s="49155" t="n">
        <v>-0.09655657118138627</v>
      </c>
      <c r="W833" s="51556" t="n">
        <v>0.17539105396732457</v>
      </c>
      <c r="X833" t="n" s="53957">
        <v>-0.5505216429075955</v>
      </c>
      <c r="Y833" t="n" s="56250">
        <v>0.8912357541061806</v>
      </c>
      <c r="Z833" t="n" s="58715">
        <v>0.5365514271429103</v>
      </c>
      <c r="AA833" t="n" s="61243">
        <v>0.0</v>
      </c>
      <c r="AB833" t="n" s="63773">
        <v>0.0</v>
      </c>
      <c r="AC833" t="n" s="66303">
        <v>0.09243622190458703</v>
      </c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</row>
    <row r="834" spans="1:23" x14ac:dyDescent="0.25">
      <c r="A834" s="116" t="str">
        <f>IF(ISBLANK(TBL_DATA[[#This Row],[Row.names]]), "",   DATE(YEAR(TBL_DATA[[#This Row],[Row.names]]), MONTH(TBL_DATA[[#This Row],[Row.names]]), DAY(TBL_DATA[[#This Row],[Row.names]])))</f>
        <v/>
      </c>
      <c r="B834" s="1034" t="s">
        <v>979</v>
      </c>
      <c r="C834" s="3565" t="s">
        <v>3510</v>
      </c>
      <c r="D834" s="6096" t="n">
        <v>-0.01244167962674958</v>
      </c>
      <c r="E834" s="8626" t="n">
        <v>-0.36330556510040224</v>
      </c>
      <c r="F834" s="10921" t="n">
        <v>-0.0534816888329791</v>
      </c>
      <c r="G834" s="13215" t="n">
        <v>0.5418995794215238</v>
      </c>
      <c r="H834" s="15509" t="n">
        <v>0.787806543610914</v>
      </c>
      <c r="I834" s="17803" t="n">
        <v>0.003637715866480449</v>
      </c>
      <c r="J834" s="20268" t="n">
        <v>0.023235254549870854</v>
      </c>
      <c r="K834" s="22732" t="n">
        <v>1.1494884067495954</v>
      </c>
      <c r="L834" s="25196" t="n">
        <v>0.3471037369702486</v>
      </c>
      <c r="M834" s="27660" t="n">
        <v>0.006380943104053486</v>
      </c>
      <c r="N834" s="30126" t="n">
        <v>0.12536117416729103</v>
      </c>
      <c r="O834" s="32594" t="n">
        <v>0.08916473455776816</v>
      </c>
      <c r="P834" s="35124" t="n">
        <v>-0.36330556510040224</v>
      </c>
      <c r="Q834" s="37592" t="n">
        <v>-0.020366456853412096</v>
      </c>
      <c r="R834" s="40060" t="n">
        <v>-0.017711748655820172</v>
      </c>
      <c r="S834" s="42292" t="n">
        <v>-0.12494748003218004</v>
      </c>
      <c r="T834" s="44523" t="n">
        <v>0.0750447012912048</v>
      </c>
      <c r="U834" s="46754" t="n">
        <v>-1.6649740472326167</v>
      </c>
      <c r="V834" s="49156" t="n">
        <v>-0.07610525458207562</v>
      </c>
      <c r="W834" s="51557" t="n">
        <v>0.17530909649777096</v>
      </c>
      <c r="X834" t="n" s="53958">
        <v>-0.43412039707273997</v>
      </c>
      <c r="Y834" t="n" s="56251">
        <v>0.8875846684181257</v>
      </c>
      <c r="Z834" t="n" s="58716">
        <v>0.5891551043403159</v>
      </c>
      <c r="AA834" t="n" s="61244">
        <v>0.0</v>
      </c>
      <c r="AB834" t="n" s="63774">
        <v>0.0</v>
      </c>
      <c r="AC834" t="n" s="66304">
        <v>0.09278739315301782</v>
      </c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</row>
    <row r="835" spans="1:23" x14ac:dyDescent="0.25">
      <c r="A835" s="116" t="str">
        <f>IF(ISBLANK(TBL_DATA[[#This Row],[Row.names]]), "",   DATE(YEAR(TBL_DATA[[#This Row],[Row.names]]), MONTH(TBL_DATA[[#This Row],[Row.names]]), DAY(TBL_DATA[[#This Row],[Row.names]])))</f>
        <v/>
      </c>
      <c r="B835" s="1035" t="s">
        <v>980</v>
      </c>
      <c r="C835" s="3566" t="s">
        <v>3511</v>
      </c>
      <c r="D835" s="6097" t="n">
        <v>0.0031496062992126816</v>
      </c>
      <c r="E835" s="8627" t="n">
        <v>-0.3613002282975688</v>
      </c>
      <c r="F835" s="10922" t="n">
        <v>-0.07151020498620408</v>
      </c>
      <c r="G835" s="13216" t="n">
        <v>0.5408207534696909</v>
      </c>
      <c r="H835" s="15510" t="n">
        <v>0.7887996321069927</v>
      </c>
      <c r="I835" s="17804" t="n">
        <v>0.0036318588993512436</v>
      </c>
      <c r="J835" s="20269" t="n">
        <v>0.03444845500234783</v>
      </c>
      <c r="K835" s="22733" t="n">
        <v>1.1660777643429725</v>
      </c>
      <c r="L835" s="25197" t="n">
        <v>0.3527341754998835</v>
      </c>
      <c r="M835" s="27661" t="n">
        <v>0.00635803582680498</v>
      </c>
      <c r="N835" s="30127" t="n">
        <v>0.12545324596628676</v>
      </c>
      <c r="O835" s="32595" t="n">
        <v>0.08916473455776816</v>
      </c>
      <c r="P835" s="35125" t="n">
        <v>-0.3613002282975688</v>
      </c>
      <c r="Q835" s="37593" t="n">
        <v>-0.02035756599507706</v>
      </c>
      <c r="R835" s="40061" t="n">
        <v>-0.017700908041021982</v>
      </c>
      <c r="S835" s="42293" t="n">
        <v>-0.13422125278688768</v>
      </c>
      <c r="T835" s="44524" t="n">
        <v>0.07504160645380378</v>
      </c>
      <c r="U835" s="46755" t="n">
        <v>-1.788624459545857</v>
      </c>
      <c r="V835" s="49157" t="n">
        <v>-0.08513376704043518</v>
      </c>
      <c r="W835" s="51558" t="n">
        <v>0.1753018505680946</v>
      </c>
      <c r="X835" t="n" s="53959">
        <v>-0.4856410058681363</v>
      </c>
      <c r="Y835" t="n" s="56252">
        <v>0.8881439253336099</v>
      </c>
      <c r="Z835" t="n" s="58717">
        <v>0.5939142829566263</v>
      </c>
      <c r="AA835" t="n" s="61245">
        <v>0.0</v>
      </c>
      <c r="AB835" t="n" s="63775">
        <v>0.0</v>
      </c>
      <c r="AC835" t="n" s="66305">
        <v>0.10486696804402643</v>
      </c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</row>
    <row r="836" spans="1:23" x14ac:dyDescent="0.25">
      <c r="A836" s="116" t="str">
        <f>IF(ISBLANK(TBL_DATA[[#This Row],[Row.names]]), "",   DATE(YEAR(TBL_DATA[[#This Row],[Row.names]]), MONTH(TBL_DATA[[#This Row],[Row.names]]), DAY(TBL_DATA[[#This Row],[Row.names]])))</f>
        <v/>
      </c>
      <c r="B836" s="1036" t="s">
        <v>981</v>
      </c>
      <c r="C836" s="3567" t="s">
        <v>3512</v>
      </c>
      <c r="D836" s="6098" t="n">
        <v>0.0031397174254317317</v>
      </c>
      <c r="E836" s="8628" t="n">
        <v>-0.35929489149473537</v>
      </c>
      <c r="F836" s="10923" t="n">
        <v>-0.0718902073761507</v>
      </c>
      <c r="G836" s="13217" t="n">
        <v>0.5405070631306685</v>
      </c>
      <c r="H836" s="15511" t="n">
        <v>0.7883345725129987</v>
      </c>
      <c r="I836" s="17805" t="n">
        <v>0.0036320256803307025</v>
      </c>
      <c r="J836" s="20270" t="n">
        <v>0.06644226700497935</v>
      </c>
      <c r="K836" s="22734" t="n">
        <v>1.1850179823213653</v>
      </c>
      <c r="L836" s="25198" t="n">
        <v>0.3631604558525524</v>
      </c>
      <c r="M836" s="27662" t="n">
        <v>0.006299976913039376</v>
      </c>
      <c r="N836" s="30128" t="n">
        <v>0.1253211053955508</v>
      </c>
      <c r="O836" s="32596" t="n">
        <v>0.08892874018514708</v>
      </c>
      <c r="P836" s="35126" t="n">
        <v>-0.35929489149473537</v>
      </c>
      <c r="Q836" s="37594" t="n">
        <v>-0.02023426831116848</v>
      </c>
      <c r="R836" s="40062" t="n">
        <v>-0.01758040862905603</v>
      </c>
      <c r="S836" s="42294" t="n">
        <v>-0.1335033279098864</v>
      </c>
      <c r="T836" s="44525" t="n">
        <v>0.07503489193547236</v>
      </c>
      <c r="U836" s="46756" t="n">
        <v>-1.77921663463839</v>
      </c>
      <c r="V836" s="49158" t="n">
        <v>-0.0651843748312283</v>
      </c>
      <c r="W836" s="51559" t="n">
        <v>0.17474443346552723</v>
      </c>
      <c r="X836" t="n" s="53960">
        <v>-0.3730269029948102</v>
      </c>
      <c r="Y836" t="n" s="56253">
        <v>0.8878820712870594</v>
      </c>
      <c r="Z836" t="n" s="58718">
        <v>0.6026279580740944</v>
      </c>
      <c r="AA836" t="n" s="61246">
        <v>0.0</v>
      </c>
      <c r="AB836" t="n" s="63776">
        <v>0.0</v>
      </c>
      <c r="AC836" t="n" s="66306">
        <v>0.10163033053416509</v>
      </c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</row>
    <row r="837" spans="1:23" x14ac:dyDescent="0.25">
      <c r="A837" s="116" t="str">
        <f>IF(ISBLANK(TBL_DATA[[#This Row],[Row.names]]), "",   DATE(YEAR(TBL_DATA[[#This Row],[Row.names]]), MONTH(TBL_DATA[[#This Row],[Row.names]]), DAY(TBL_DATA[[#This Row],[Row.names]])))</f>
        <v/>
      </c>
      <c r="B837" s="1037" t="s">
        <v>982</v>
      </c>
      <c r="C837" s="3568" t="s">
        <v>3513</v>
      </c>
      <c r="D837" s="6099" t="n">
        <v>0.003129890453834161</v>
      </c>
      <c r="E837" s="8629" t="n">
        <v>-0.35728955469190193</v>
      </c>
      <c r="F837" s="10924" t="n">
        <v>-0.05473257367446094</v>
      </c>
      <c r="G837" s="13218" t="n">
        <v>0.5283531199732274</v>
      </c>
      <c r="H837" s="15512" t="n">
        <v>0.7816626073232059</v>
      </c>
      <c r="I837" s="17806" t="n">
        <v>0.0035763413150599194</v>
      </c>
      <c r="J837" s="20271" t="n">
        <v>0.1170991208583041</v>
      </c>
      <c r="K837" s="22735" t="n">
        <v>1.147983571290472</v>
      </c>
      <c r="L837" s="25199" t="n">
        <v>0.36517087186059854</v>
      </c>
      <c r="M837" s="27663" t="n">
        <v>0.006098223295782866</v>
      </c>
      <c r="N837" s="30129" t="n">
        <v>0.1214996901346985</v>
      </c>
      <c r="O837" s="32597" t="n">
        <v>0.08397432866265683</v>
      </c>
      <c r="P837" s="35127" t="n">
        <v>-0.35728955469190193</v>
      </c>
      <c r="Q837" s="37595" t="n">
        <v>-0.019315824025692895</v>
      </c>
      <c r="R837" s="40063" t="n">
        <v>-0.016742888461328816</v>
      </c>
      <c r="S837" s="42295" t="n">
        <v>-0.1461061187922209</v>
      </c>
      <c r="T837" s="44526" t="n">
        <v>0.07493902414739453</v>
      </c>
      <c r="U837" s="46757" t="n">
        <v>-1.9496666850751978</v>
      </c>
      <c r="V837" s="49159" t="n">
        <v>-0.07717421331740904</v>
      </c>
      <c r="W837" s="51560" t="n">
        <v>0.1747229562713566</v>
      </c>
      <c r="X837" t="n" s="53961">
        <v>-0.441694754738194</v>
      </c>
      <c r="Y837" t="n" s="56254">
        <v>0.8841168516226834</v>
      </c>
      <c r="Z837" t="n" s="58719">
        <v>0.604293696691103</v>
      </c>
      <c r="AA837" t="n" s="61247">
        <v>0.0</v>
      </c>
      <c r="AB837" t="n" s="63777">
        <v>0.0</v>
      </c>
      <c r="AC837" t="n" s="66307">
        <v>0.09855225280472722</v>
      </c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</row>
    <row r="838" spans="1:23" x14ac:dyDescent="0.25">
      <c r="A838" s="116" t="str">
        <f>IF(ISBLANK(TBL_DATA[[#This Row],[Row.names]]), "",   DATE(YEAR(TBL_DATA[[#This Row],[Row.names]]), MONTH(TBL_DATA[[#This Row],[Row.names]]), DAY(TBL_DATA[[#This Row],[Row.names]])))</f>
        <v/>
      </c>
      <c r="B838" s="1038" t="s">
        <v>983</v>
      </c>
      <c r="C838" s="3569" t="s">
        <v>3514</v>
      </c>
      <c r="D838" s="6100" t="n">
        <v>0.007800312012480548</v>
      </c>
      <c r="E838" s="8630" t="n">
        <v>-0.35227621268481846</v>
      </c>
      <c r="F838" s="10925" t="n">
        <v>-0.044327315113599774</v>
      </c>
      <c r="G838" s="13219" t="n">
        <v>0.5238583747574155</v>
      </c>
      <c r="H838" s="15513" t="n">
        <v>0.7856228478518993</v>
      </c>
      <c r="I838" s="17807" t="n">
        <v>0.0035487710588056635</v>
      </c>
      <c r="J838" s="20272" t="n">
        <v>0.14172483140797598</v>
      </c>
      <c r="K838" s="22736" t="n">
        <v>1.144732224086754</v>
      </c>
      <c r="L838" s="25200" t="n">
        <v>0.3756062892638223</v>
      </c>
      <c r="M838" s="27664" t="n">
        <v>0.006056448017206345</v>
      </c>
      <c r="N838" s="30130" t="n">
        <v>0.12167153984822639</v>
      </c>
      <c r="O838" s="32598" t="n">
        <v>0.08338859795801355</v>
      </c>
      <c r="P838" s="35128" t="n">
        <v>-0.35227621268481846</v>
      </c>
      <c r="Q838" s="37596" t="n">
        <v>-0.01914205267514272</v>
      </c>
      <c r="R838" s="40064" t="n">
        <v>-0.01656547793903119</v>
      </c>
      <c r="S838" s="42296" t="n">
        <v>-0.15006583374456373</v>
      </c>
      <c r="T838" s="44527" t="n">
        <v>0.07507252364679327</v>
      </c>
      <c r="U838" s="46758" t="n">
        <v>-1.9989448396673661</v>
      </c>
      <c r="V838" s="49160" t="n">
        <v>-0.04746153546810672</v>
      </c>
      <c r="W838" s="51561" t="n">
        <v>0.17367982030309723</v>
      </c>
      <c r="X838" t="n" s="53962">
        <v>-0.2732702934933906</v>
      </c>
      <c r="Y838" t="n" s="56255">
        <v>0.8863536810167255</v>
      </c>
      <c r="Z838" t="n" s="58720">
        <v>0.6128672688795039</v>
      </c>
      <c r="AA838" t="n" s="61248">
        <v>0.0</v>
      </c>
      <c r="AB838" t="n" s="63778">
        <v>0.0</v>
      </c>
      <c r="AC838" t="n" s="66308">
        <v>0.09562628278858698</v>
      </c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</row>
    <row r="839" spans="1:23" x14ac:dyDescent="0.25">
      <c r="A839" s="116" t="str">
        <f>IF(ISBLANK(TBL_DATA[[#This Row],[Row.names]]), "",   DATE(YEAR(TBL_DATA[[#This Row],[Row.names]]), MONTH(TBL_DATA[[#This Row],[Row.names]]), DAY(TBL_DATA[[#This Row],[Row.names]])))</f>
        <v/>
      </c>
      <c r="B839" s="1039" t="s">
        <v>984</v>
      </c>
      <c r="C839" s="3570" t="s">
        <v>3515</v>
      </c>
      <c r="D839" s="6101" t="n">
        <v>-0.003095975232198067</v>
      </c>
      <c r="E839" s="8631" t="n">
        <v>-0.3542815494876518</v>
      </c>
      <c r="F839" s="10926" t="n">
        <v>-0.0665678733316285</v>
      </c>
      <c r="G839" s="13220" t="n">
        <v>0.5131348900990349</v>
      </c>
      <c r="H839" s="15514" t="n">
        <v>0.7725335426097398</v>
      </c>
      <c r="I839" s="17808" t="n">
        <v>0.0035108829930071807</v>
      </c>
      <c r="J839" s="20273" t="n">
        <v>0.049622188230948217</v>
      </c>
      <c r="K839" s="22737" t="n">
        <v>1.1248538377293438</v>
      </c>
      <c r="L839" s="25201" t="n">
        <v>0.3934115716889334</v>
      </c>
      <c r="M839" s="27665" t="n">
        <v>0.0057333008901633955</v>
      </c>
      <c r="N839" s="30131" t="n">
        <v>0.1168578641905075</v>
      </c>
      <c r="O839" s="32599" t="n">
        <v>0.0836181709914583</v>
      </c>
      <c r="P839" s="35129" t="n">
        <v>-0.3542815494876518</v>
      </c>
      <c r="Q839" s="37597" t="n">
        <v>-0.018679011361193792</v>
      </c>
      <c r="R839" s="40065" t="n">
        <v>-0.01620437332369712</v>
      </c>
      <c r="S839" s="42297" t="n">
        <v>-0.14128000955303555</v>
      </c>
      <c r="T839" s="44528" t="n">
        <v>0.07371913993697275</v>
      </c>
      <c r="U839" s="46759" t="n">
        <v>-1.916463074227737</v>
      </c>
      <c r="V839" s="49161" t="n">
        <v>-0.08234740731885937</v>
      </c>
      <c r="W839" s="51562" t="n">
        <v>0.17281091215924266</v>
      </c>
      <c r="X839" t="n" s="53963">
        <v>-0.4765174044274326</v>
      </c>
      <c r="Y839" t="n" s="56256">
        <v>0.8789388730792033</v>
      </c>
      <c r="Z839" t="n" s="58721">
        <v>0.6272252957980357</v>
      </c>
      <c r="AA839" t="n" s="61249">
        <v>0.0</v>
      </c>
      <c r="AB839" t="n" s="63779">
        <v>0.0</v>
      </c>
      <c r="AC839" t="n" s="66309">
        <v>0.09832355310515853</v>
      </c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</row>
    <row r="840" spans="1:23" x14ac:dyDescent="0.25">
      <c r="A840" s="116" t="str">
        <f>IF(ISBLANK(TBL_DATA[[#This Row],[Row.names]]), "",   DATE(YEAR(TBL_DATA[[#This Row],[Row.names]]), MONTH(TBL_DATA[[#This Row],[Row.names]]), DAY(TBL_DATA[[#This Row],[Row.names]])))</f>
        <v/>
      </c>
      <c r="B840" s="1040" t="s">
        <v>985</v>
      </c>
      <c r="C840" s="3571" t="s">
        <v>3516</v>
      </c>
      <c r="D840" s="6102" t="n">
        <v>0.0031055900621117516</v>
      </c>
      <c r="E840" s="8632" t="n">
        <v>-0.35227621268481846</v>
      </c>
      <c r="F840" s="10927" t="n">
        <v>-0.03419763512889229</v>
      </c>
      <c r="G840" s="13221" t="n">
        <v>0.5024529038487121</v>
      </c>
      <c r="H840" s="15515" t="n">
        <v>0.7614914618825949</v>
      </c>
      <c r="I840" s="17809" t="n">
        <v>0.003465369188301609</v>
      </c>
      <c r="J840" s="20274" t="n">
        <v>0.1385979765213976</v>
      </c>
      <c r="K840" s="22738" t="n">
        <v>1.2185101330017214</v>
      </c>
      <c r="L840" s="25202" t="n">
        <v>0.486716674825554</v>
      </c>
      <c r="M840" s="27666" t="n">
        <v>0.005083655615300087</v>
      </c>
      <c r="N840" s="30132" t="n">
        <v>0.11264134168471114</v>
      </c>
      <c r="O840" s="32600" t="n">
        <v>0.0783107461065197</v>
      </c>
      <c r="P840" s="35130" t="n">
        <v>-0.35227621268481846</v>
      </c>
      <c r="Q840" s="37598" t="n">
        <v>-0.01769476742815278</v>
      </c>
      <c r="R840" s="40066" t="n">
        <v>-0.015309420488444733</v>
      </c>
      <c r="S840" s="42298" t="n">
        <v>-0.1410333960263921</v>
      </c>
      <c r="T840" s="44529" t="n">
        <v>0.07373728529624524</v>
      </c>
      <c r="U840" s="46760" t="n">
        <v>-1.9126469798797112</v>
      </c>
      <c r="V840" s="49162" t="n">
        <v>-0.07210765444901834</v>
      </c>
      <c r="W840" s="51563" t="n">
        <v>0.17281986642492234</v>
      </c>
      <c r="X840" t="n" s="53964">
        <v>-0.4172416976166561</v>
      </c>
      <c r="Y840" t="n" s="56257">
        <v>0.8726347814994512</v>
      </c>
      <c r="Z840" t="n" s="58722">
        <v>0.6976508258617301</v>
      </c>
      <c r="AA840" t="n" s="61250">
        <v>0.0</v>
      </c>
      <c r="AB840" t="n" s="63780">
        <v>0.0</v>
      </c>
      <c r="AC840" t="n" s="66310">
        <v>0.0952703587927314</v>
      </c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</row>
    <row r="841" spans="1:23" x14ac:dyDescent="0.25">
      <c r="A841" s="116" t="str">
        <f>IF(ISBLANK(TBL_DATA[[#This Row],[Row.names]]), "",   DATE(YEAR(TBL_DATA[[#This Row],[Row.names]]), MONTH(TBL_DATA[[#This Row],[Row.names]]), DAY(TBL_DATA[[#This Row],[Row.names]])))</f>
        <v/>
      </c>
      <c r="B841" s="1041" t="s">
        <v>986</v>
      </c>
      <c r="C841" s="3572" t="s">
        <v>3517</v>
      </c>
      <c r="D841" s="6103" t="n">
        <v>-0.001547987616099089</v>
      </c>
      <c r="E841" s="8633" t="n">
        <v>-0.3532788810862352</v>
      </c>
      <c r="F841" s="10928" t="n">
        <v>-0.010965712168375052</v>
      </c>
      <c r="G841" s="13222" t="n">
        <v>0.5163651052378787</v>
      </c>
      <c r="H841" s="15516" t="n">
        <v>0.7895981369341503</v>
      </c>
      <c r="I841" s="17810" t="n">
        <v>0.0032544934409482395</v>
      </c>
      <c r="J841" s="20275" t="n">
        <v>0.1517629580621116</v>
      </c>
      <c r="K841" s="22739" t="n">
        <v>1.2314995232989183</v>
      </c>
      <c r="L841" s="25203" t="n">
        <v>0.49471959493156137</v>
      </c>
      <c r="M841" s="27667" t="n">
        <v>0.005043416539114254</v>
      </c>
      <c r="N841" s="30133" t="n">
        <v>0.11263124389103117</v>
      </c>
      <c r="O841" s="32601" t="n">
        <v>0.07830216984932367</v>
      </c>
      <c r="P841" s="35131" t="n">
        <v>-0.3532788810862352</v>
      </c>
      <c r="Q841" s="37599" t="n">
        <v>-0.01769142043323641</v>
      </c>
      <c r="R841" s="40067" t="n">
        <v>-0.015306287329238163</v>
      </c>
      <c r="S841" s="42299" t="n">
        <v>-0.12520746019451412</v>
      </c>
      <c r="T841" s="44530" t="n">
        <v>0.07264074213801774</v>
      </c>
      <c r="U841" s="46761" t="n">
        <v>-1.7236533728774324</v>
      </c>
      <c r="V841" s="49163" t="n">
        <v>-0.04015962187925426</v>
      </c>
      <c r="W841" s="51564" t="n">
        <v>0.17125187146400633</v>
      </c>
      <c r="X841" t="n" s="53965">
        <v>-0.23450617815697855</v>
      </c>
      <c r="Y841" t="n" s="56258">
        <v>0.8885933473384496</v>
      </c>
      <c r="Z841" t="n" s="58723">
        <v>0.7033630605395491</v>
      </c>
      <c r="AA841" t="n" s="61251">
        <v>0.0</v>
      </c>
      <c r="AB841" t="n" s="63781">
        <v>0.0</v>
      </c>
      <c r="AC841" t="n" s="66311">
        <v>0.09249879715690451</v>
      </c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</row>
    <row r="842" spans="1:23" x14ac:dyDescent="0.25">
      <c r="A842" s="116" t="str">
        <f>IF(ISBLANK(TBL_DATA[[#This Row],[Row.names]]), "",   DATE(YEAR(TBL_DATA[[#This Row],[Row.names]]), MONTH(TBL_DATA[[#This Row],[Row.names]]), DAY(TBL_DATA[[#This Row],[Row.names]])))</f>
        <v/>
      </c>
      <c r="B842" s="1042" t="s">
        <v>987</v>
      </c>
      <c r="C842" s="3573" t="s">
        <v>3518</v>
      </c>
      <c r="D842" s="6104" t="n">
        <v>0.0015503875968991832</v>
      </c>
      <c r="E842" s="8634" t="n">
        <v>-0.35227621268481857</v>
      </c>
      <c r="F842" s="10929" t="n">
        <v>-0.02585682070782136</v>
      </c>
      <c r="G842" s="13223" t="n">
        <v>0.51049216708392</v>
      </c>
      <c r="H842" s="15517" t="n">
        <v>0.789081566892288</v>
      </c>
      <c r="I842" s="17811" t="n">
        <v>0.003199450112425513</v>
      </c>
      <c r="J842" s="20276" t="n">
        <v>0.13754790471303613</v>
      </c>
      <c r="K842" s="22740" t="n">
        <v>1.2029079272850003</v>
      </c>
      <c r="L842" s="25204" t="n">
        <v>0.49040167607430085</v>
      </c>
      <c r="M842" s="27668" t="n">
        <v>0.004973155857118312</v>
      </c>
      <c r="N842" s="30134" t="n">
        <v>0.11059063328857827</v>
      </c>
      <c r="O842" s="32602" t="n">
        <v>0.07830216984932367</v>
      </c>
      <c r="P842" s="35132" t="n">
        <v>-0.35227621268481857</v>
      </c>
      <c r="Q842" s="37600" t="n">
        <v>-0.01751089619892072</v>
      </c>
      <c r="R842" s="40068" t="n">
        <v>-0.015168976041278544</v>
      </c>
      <c r="S842" s="42300" t="n">
        <v>-0.13049195750888132</v>
      </c>
      <c r="T842" s="44531" t="n">
        <v>0.07253926180952468</v>
      </c>
      <c r="U842" s="46762" t="n">
        <v>-1.7989148807652635</v>
      </c>
      <c r="V842" s="49164" t="n">
        <v>7.330569696524236E-4</v>
      </c>
      <c r="W842" s="51565" t="n">
        <v>0.16985003020396988</v>
      </c>
      <c r="X842" t="n" s="53966">
        <v>0.0043159072080947445</v>
      </c>
      <c r="Y842" t="n" s="56259">
        <v>0.88830263249204</v>
      </c>
      <c r="Z842" t="n" s="58724">
        <v>0.7002868527070182</v>
      </c>
      <c r="AA842" t="n" s="61252">
        <v>0.0</v>
      </c>
      <c r="AB842" t="n" s="63782">
        <v>0.0</v>
      </c>
      <c r="AC842" t="n" s="66312">
        <v>0.08896334517670604</v>
      </c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</row>
    <row r="843" spans="1:23" x14ac:dyDescent="0.25">
      <c r="A843" s="116" t="str">
        <f>IF(ISBLANK(TBL_DATA[[#This Row],[Row.names]]), "",   DATE(YEAR(TBL_DATA[[#This Row],[Row.names]]), MONTH(TBL_DATA[[#This Row],[Row.names]]), DAY(TBL_DATA[[#This Row],[Row.names]])))</f>
        <v/>
      </c>
      <c r="B843" s="1043" t="s">
        <v>988</v>
      </c>
      <c r="C843" s="3574" t="s">
        <v>3519</v>
      </c>
      <c r="D843" s="6105" t="n">
        <v>-0.001547987616099089</v>
      </c>
      <c r="E843" s="8635" t="n">
        <v>-0.3532788810862352</v>
      </c>
      <c r="F843" s="10930" t="n">
        <v>-0.02788459384300812</v>
      </c>
      <c r="G843" s="13224" t="n">
        <v>0.5106976498952328</v>
      </c>
      <c r="H843" s="15518" t="n">
        <v>0.7782515961441362</v>
      </c>
      <c r="I843" s="17812" t="n">
        <v>0.003200076909925572</v>
      </c>
      <c r="J843" s="20277" t="n">
        <v>0.10893614140036134</v>
      </c>
      <c r="K843" s="22741" t="n">
        <v>1.1727450968240767</v>
      </c>
      <c r="L843" s="25205" t="n">
        <v>0.4733692566187086</v>
      </c>
      <c r="M843" s="27669" t="n">
        <v>0.0049315480526486025</v>
      </c>
      <c r="N843" s="30135" t="n">
        <v>0.10787739119475709</v>
      </c>
      <c r="O843" s="32603" t="n">
        <v>0.07836335154745946</v>
      </c>
      <c r="P843" s="35133" t="n">
        <v>-0.3532788810862352</v>
      </c>
      <c r="Q843" s="37601" t="n">
        <v>-0.01729139365268812</v>
      </c>
      <c r="R843" s="40069" t="n">
        <v>-0.015006930407653562</v>
      </c>
      <c r="S843" s="42301" t="n">
        <v>-0.16469677965768592</v>
      </c>
      <c r="T843" s="44532" t="n">
        <v>0.06986824648270858</v>
      </c>
      <c r="U843" s="46763" t="n">
        <v>-2.3572479337726917</v>
      </c>
      <c r="V843" s="49165" t="n">
        <v>0.0012555386707753247</v>
      </c>
      <c r="W843" s="51566" t="n">
        <v>0.16985078116201507</v>
      </c>
      <c r="X843" t="n" s="53967">
        <v>0.007392009987741579</v>
      </c>
      <c r="Y843" t="n" s="56260">
        <v>0.882185692552388</v>
      </c>
      <c r="Z843" t="n" s="58725">
        <v>0.6880183548559651</v>
      </c>
      <c r="AA843" t="n" s="61253">
        <v>0.0</v>
      </c>
      <c r="AB843" t="n" s="63783">
        <v>0.0</v>
      </c>
      <c r="AC843" t="n" s="66313">
        <v>0.08564741816675232</v>
      </c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</row>
    <row r="844" spans="1:23" x14ac:dyDescent="0.25">
      <c r="A844" s="116" t="str">
        <f>IF(ISBLANK(TBL_DATA[[#This Row],[Row.names]]), "",   DATE(YEAR(TBL_DATA[[#This Row],[Row.names]]), MONTH(TBL_DATA[[#This Row],[Row.names]]), DAY(TBL_DATA[[#This Row],[Row.names]])))</f>
        <v/>
      </c>
      <c r="B844" s="1044" t="s">
        <v>989</v>
      </c>
      <c r="C844" s="3575" t="s">
        <v>3520</v>
      </c>
      <c r="D844" s="6106" t="n">
        <v>-0.0031007751937984773</v>
      </c>
      <c r="E844" s="8636" t="n">
        <v>-0.3552842178890686</v>
      </c>
      <c r="F844" s="10931" t="n">
        <v>-0.04449714057594967</v>
      </c>
      <c r="G844" s="13225" t="n">
        <v>0.5090976591433088</v>
      </c>
      <c r="H844" s="15519" t="n">
        <v>0.7872065770193901</v>
      </c>
      <c r="I844" s="17813" t="n">
        <v>0.0031234635826940748</v>
      </c>
      <c r="J844" s="20278" t="n">
        <v>0.08827439058220121</v>
      </c>
      <c r="K844" s="22742" t="n">
        <v>1.1681544206124708</v>
      </c>
      <c r="L844" s="25206" t="n">
        <v>0.48772727900517715</v>
      </c>
      <c r="M844" s="27670" t="n">
        <v>0.004846273962267552</v>
      </c>
      <c r="N844" s="30136" t="n">
        <v>0.10748741457832882</v>
      </c>
      <c r="O844" s="32604" t="n">
        <v>0.07860835892550246</v>
      </c>
      <c r="P844" s="35134" t="n">
        <v>-0.3552842178890686</v>
      </c>
      <c r="Q844" s="37602" t="n">
        <v>-0.01737823178181906</v>
      </c>
      <c r="R844" s="40070" t="n">
        <v>-0.015102026868180785</v>
      </c>
      <c r="S844" s="42302" t="n">
        <v>-0.15483739030512678</v>
      </c>
      <c r="T844" s="44533" t="n">
        <v>0.06988036517750357</v>
      </c>
      <c r="U844" s="46764" t="n">
        <v>-2.215749587338637</v>
      </c>
      <c r="V844" s="49166" t="n">
        <v>0.029110486854255546</v>
      </c>
      <c r="W844" s="51567" t="n">
        <v>0.16975866098017584</v>
      </c>
      <c r="X844" t="n" s="53968">
        <v>0.17148160032703738</v>
      </c>
      <c r="Y844" t="n" s="56261">
        <v>0.8872466269416809</v>
      </c>
      <c r="Z844" t="n" s="58726">
        <v>0.6983747410990585</v>
      </c>
      <c r="AA844" t="n" s="61254">
        <v>0.0</v>
      </c>
      <c r="AB844" t="n" s="63784">
        <v>0.0</v>
      </c>
      <c r="AC844" t="n" s="66314">
        <v>0.08241100246407397</v>
      </c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</row>
    <row r="845" spans="1:23" x14ac:dyDescent="0.25">
      <c r="A845" s="116" t="str">
        <f>IF(ISBLANK(TBL_DATA[[#This Row],[Row.names]]), "",   DATE(YEAR(TBL_DATA[[#This Row],[Row.names]]), MONTH(TBL_DATA[[#This Row],[Row.names]]), DAY(TBL_DATA[[#This Row],[Row.names]])))</f>
        <v/>
      </c>
      <c r="B845" s="1045" t="s">
        <v>990</v>
      </c>
      <c r="C845" s="3576" t="s">
        <v>3521</v>
      </c>
      <c r="D845" s="6107" t="n">
        <v>-0.009331259720062102</v>
      </c>
      <c r="E845" s="8637" t="n">
        <v>-0.3613002282975687</v>
      </c>
      <c r="F845" s="10932" t="n">
        <v>-0.03764494740456237</v>
      </c>
      <c r="G845" s="13226" t="n">
        <v>0.5047231459210932</v>
      </c>
      <c r="H845" s="15520" t="n">
        <v>0.7894991946603285</v>
      </c>
      <c r="I845" s="17814" t="n">
        <v>0.0031331272082489635</v>
      </c>
      <c r="J845" s="20279" t="n">
        <v>0.04155507435411754</v>
      </c>
      <c r="K845" s="22743" t="n">
        <v>1.2476812120343126</v>
      </c>
      <c r="L845" s="25207" t="n">
        <v>0.500469941988518</v>
      </c>
      <c r="M845" s="27671" t="n">
        <v>0.00482649610644594</v>
      </c>
      <c r="N845" s="30137" t="n">
        <v>0.10840552513762766</v>
      </c>
      <c r="O845" s="32605" t="n">
        <v>0.07976634687691152</v>
      </c>
      <c r="P845" s="35135" t="n">
        <v>-0.3613002282975687</v>
      </c>
      <c r="Q845" s="37603" t="n">
        <v>-0.017577349405918763</v>
      </c>
      <c r="R845" s="40071" t="n">
        <v>-0.015281702143848</v>
      </c>
      <c r="S845" s="42303" t="n">
        <v>-0.1460752234532069</v>
      </c>
      <c r="T845" s="44534" t="n">
        <v>0.07023986517474631</v>
      </c>
      <c r="U845" s="46765" t="n">
        <v>-2.0796626401516223</v>
      </c>
      <c r="V845" s="49167" t="n">
        <v>0.023475441740240965</v>
      </c>
      <c r="W845" s="51568" t="n">
        <v>0.16977164044752402</v>
      </c>
      <c r="X845" t="n" s="53969">
        <v>0.1382765795179859</v>
      </c>
      <c r="Y845" t="n" s="56262">
        <v>0.8885376720546679</v>
      </c>
      <c r="Z845" t="n" s="58727">
        <v>0.707439002309399</v>
      </c>
      <c r="AA845" t="n" s="61255">
        <v>0.0</v>
      </c>
      <c r="AB845" t="n" s="63785">
        <v>0.0</v>
      </c>
      <c r="AC845" t="n" s="66315">
        <v>0.08019446237077225</v>
      </c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</row>
    <row r="846" spans="1:23" x14ac:dyDescent="0.25">
      <c r="A846" s="116" t="str">
        <f>IF(ISBLANK(TBL_DATA[[#This Row],[Row.names]]), "",   DATE(YEAR(TBL_DATA[[#This Row],[Row.names]]), MONTH(TBL_DATA[[#This Row],[Row.names]]), DAY(TBL_DATA[[#This Row],[Row.names]])))</f>
        <v/>
      </c>
      <c r="B846" s="1046" t="s">
        <v>991</v>
      </c>
      <c r="C846" s="3577" t="s">
        <v>3522</v>
      </c>
      <c r="D846" s="6108" t="n">
        <v>0.0015698587127157548</v>
      </c>
      <c r="E846" s="8638" t="n">
        <v>-0.3602975598961521</v>
      </c>
      <c r="F846" s="10933" t="n">
        <v>-0.03303059290352328</v>
      </c>
      <c r="G846" s="13227" t="n">
        <v>0.5004227996176863</v>
      </c>
      <c r="H846" s="15521" t="n">
        <v>0.7834936021550566</v>
      </c>
      <c r="I846" s="17815" t="n">
        <v>0.0031459014410102192</v>
      </c>
      <c r="J846" s="20280" t="n">
        <v>0.04113266966445517</v>
      </c>
      <c r="K846" s="22744" t="n">
        <v>1.2524325754610517</v>
      </c>
      <c r="L846" s="25208" t="n">
        <v>0.49035926404931757</v>
      </c>
      <c r="M846" s="27672" t="n">
        <v>0.004826605597485505</v>
      </c>
      <c r="N846" s="30138" t="n">
        <v>0.10732725339841667</v>
      </c>
      <c r="O846" s="32606" t="n">
        <v>0.07976634687691152</v>
      </c>
      <c r="P846" s="35136" t="n">
        <v>-0.3602975598961521</v>
      </c>
      <c r="Q846" s="37604" t="n">
        <v>-0.01750105455979854</v>
      </c>
      <c r="R846" s="40072" t="n">
        <v>-0.015228241295928015</v>
      </c>
      <c r="S846" s="42304" t="n">
        <v>-0.15766916189475655</v>
      </c>
      <c r="T846" s="44535" t="n">
        <v>0.06962790711766968</v>
      </c>
      <c r="U846" s="46766" t="n">
        <v>-2.2644535563635286</v>
      </c>
      <c r="V846" s="49168" t="n">
        <v>0.04398616424811008</v>
      </c>
      <c r="W846" s="51569" t="n">
        <v>0.16942970506369498</v>
      </c>
      <c r="X846" t="n" s="53970">
        <v>0.2596130603637304</v>
      </c>
      <c r="Y846" t="n" s="56263">
        <v>0.8851517396215502</v>
      </c>
      <c r="Z846" t="n" s="58728">
        <v>0.7002565701579083</v>
      </c>
      <c r="AA846" t="n" s="61256">
        <v>0.0</v>
      </c>
      <c r="AB846" t="n" s="63786">
        <v>0.0</v>
      </c>
      <c r="AC846" t="n" s="66316">
        <v>0.08740039033608789</v>
      </c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</row>
    <row r="847" spans="1:23" x14ac:dyDescent="0.25">
      <c r="A847" s="116" t="str">
        <f>IF(ISBLANK(TBL_DATA[[#This Row],[Row.names]]), "",   DATE(YEAR(TBL_DATA[[#This Row],[Row.names]]), MONTH(TBL_DATA[[#This Row],[Row.names]]), DAY(TBL_DATA[[#This Row],[Row.names]])))</f>
        <v/>
      </c>
      <c r="B847" s="1047" t="s">
        <v>992</v>
      </c>
      <c r="C847" s="3578" t="s">
        <v>3523</v>
      </c>
      <c r="D847" s="6109" t="n">
        <v>0.006269592476489061</v>
      </c>
      <c r="E847" s="8639" t="n">
        <v>-0.3562868862904853</v>
      </c>
      <c r="F847" s="10934" t="n">
        <v>-0.02445084328469449</v>
      </c>
      <c r="G847" s="13228" t="n">
        <v>0.5020697038724892</v>
      </c>
      <c r="H847" s="15522" t="n">
        <v>0.7842760419879388</v>
      </c>
      <c r="I847" s="17816" t="n">
        <v>0.0031567081456910953</v>
      </c>
      <c r="J847" s="20281" t="n">
        <v>0.02067294190539659</v>
      </c>
      <c r="K847" s="22745" t="n">
        <v>1.231933711032877</v>
      </c>
      <c r="L847" s="25209" t="n">
        <v>0.4930523505186314</v>
      </c>
      <c r="M847" s="27673" t="n">
        <v>0.004839124523874314</v>
      </c>
      <c r="N847" s="30139" t="n">
        <v>0.10789107277222452</v>
      </c>
      <c r="O847" s="32607" t="n">
        <v>0.07970192750038396</v>
      </c>
      <c r="P847" s="35137" t="n">
        <v>-0.3562868862904853</v>
      </c>
      <c r="Q847" s="37605" t="n">
        <v>-0.017470006574484172</v>
      </c>
      <c r="R847" s="40073" t="n">
        <v>-0.015185253601819828</v>
      </c>
      <c r="S847" s="42305" t="n">
        <v>-0.15175559055165078</v>
      </c>
      <c r="T847" s="44536" t="n">
        <v>0.06959038776656958</v>
      </c>
      <c r="U847" s="46767" t="n">
        <v>-2.1806975851419588</v>
      </c>
      <c r="V847" s="49169" t="n">
        <v>0.04037336678211956</v>
      </c>
      <c r="W847" s="51570" t="n">
        <v>0.16956279520669265</v>
      </c>
      <c r="X847" t="n" s="53971">
        <v>0.23810274378235785</v>
      </c>
      <c r="Y847" t="n" s="56264">
        <v>0.8855936099520698</v>
      </c>
      <c r="Z847" t="n" s="58729">
        <v>0.7021768655535664</v>
      </c>
      <c r="AA847" t="n" s="61257">
        <v>0.0</v>
      </c>
      <c r="AB847" t="n" s="63787">
        <v>0.0</v>
      </c>
      <c r="AC847" t="n" s="66317">
        <v>0.08416161841526573</v>
      </c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</row>
    <row r="848" spans="1:23" x14ac:dyDescent="0.25">
      <c r="A848" s="116" t="str">
        <f>IF(ISBLANK(TBL_DATA[[#This Row],[Row.names]]), "",   DATE(YEAR(TBL_DATA[[#This Row],[Row.names]]), MONTH(TBL_DATA[[#This Row],[Row.names]]), DAY(TBL_DATA[[#This Row],[Row.names]])))</f>
        <v/>
      </c>
      <c r="B848" s="1048" t="s">
        <v>993</v>
      </c>
      <c r="C848" s="3579" t="s">
        <v>3524</v>
      </c>
      <c r="D848" s="6110" t="n">
        <v>0.004672897196261738</v>
      </c>
      <c r="E848" s="8640" t="n">
        <v>-0.3532788810862352</v>
      </c>
      <c r="F848" s="10935" t="n">
        <v>-0.032782588557534464</v>
      </c>
      <c r="G848" s="13229" t="n">
        <v>0.4997854421152256</v>
      </c>
      <c r="H848" s="15523" t="n">
        <v>0.7844816615535956</v>
      </c>
      <c r="I848" s="17817" t="n">
        <v>0.0031644543208389202</v>
      </c>
      <c r="J848" s="20282" t="n">
        <v>8.610573502918495E-4</v>
      </c>
      <c r="K848" s="22746" t="n">
        <v>1.2179412174642545</v>
      </c>
      <c r="L848" s="25210" t="n">
        <v>0.49439235387662</v>
      </c>
      <c r="M848" s="27674" t="n">
        <v>0.004846894116620799</v>
      </c>
      <c r="N848" s="30140" t="n">
        <v>0.10820740605953302</v>
      </c>
      <c r="O848" s="32608" t="n">
        <v>0.07970192750038396</v>
      </c>
      <c r="P848" s="35138" t="n">
        <v>-0.3532788810862352</v>
      </c>
      <c r="Q848" s="37606" t="n">
        <v>-0.017448520463045382</v>
      </c>
      <c r="R848" s="40074" t="n">
        <v>-0.015157068665353532</v>
      </c>
      <c r="S848" s="42306" t="n">
        <v>-0.15931928558885156</v>
      </c>
      <c r="T848" s="44537" t="n">
        <v>0.0697017985152776</v>
      </c>
      <c r="U848" s="46768" t="n">
        <v>-2.285727039796988</v>
      </c>
      <c r="V848" s="49170" t="n">
        <v>0.032551930930405204</v>
      </c>
      <c r="W848" s="51571" t="n">
        <v>0.16967716399518112</v>
      </c>
      <c r="X848" t="n" s="53972">
        <v>0.19184626949169004</v>
      </c>
      <c r="Y848" t="n" s="56265">
        <v>0.8857096937222689</v>
      </c>
      <c r="Z848" t="n" s="58730">
        <v>0.7031303960693351</v>
      </c>
      <c r="AA848" t="n" s="61258">
        <v>0.0</v>
      </c>
      <c r="AB848" t="n" s="63788">
        <v>0.0</v>
      </c>
      <c r="AC848" t="n" s="66318">
        <v>0.08562446060777686</v>
      </c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</row>
    <row r="849" spans="1:23" x14ac:dyDescent="0.25">
      <c r="A849" s="116" t="str">
        <f>IF(ISBLANK(TBL_DATA[[#This Row],[Row.names]]), "",   DATE(YEAR(TBL_DATA[[#This Row],[Row.names]]), MONTH(TBL_DATA[[#This Row],[Row.names]]), DAY(TBL_DATA[[#This Row],[Row.names]])))</f>
        <v/>
      </c>
      <c r="B849" s="1049" t="s">
        <v>994</v>
      </c>
      <c r="C849" s="3580" t="s">
        <v>3525</v>
      </c>
      <c r="D849" s="6111" t="n">
        <v>0.0015503875968991832</v>
      </c>
      <c r="E849" s="8641" t="n">
        <v>-0.35227621268481857</v>
      </c>
      <c r="F849" s="10936" t="n">
        <v>-0.06050853926962518</v>
      </c>
      <c r="G849" s="13230" t="n">
        <v>0.4963849318626086</v>
      </c>
      <c r="H849" s="15524" t="n">
        <v>0.787520684435423</v>
      </c>
      <c r="I849" s="17818" t="n">
        <v>0.00312368330697353</v>
      </c>
      <c r="J849" s="20283" t="n">
        <v>-0.0365480813606911</v>
      </c>
      <c r="K849" s="22747" t="n">
        <v>1.1783335301632838</v>
      </c>
      <c r="L849" s="25211" t="n">
        <v>0.48429240555998065</v>
      </c>
      <c r="M849" s="27675" t="n">
        <v>0.00486642944064736</v>
      </c>
      <c r="N849" s="30141" t="n">
        <v>0.10757440130365994</v>
      </c>
      <c r="O849" s="32609" t="n">
        <v>0.07970192750038396</v>
      </c>
      <c r="P849" s="35139" t="n">
        <v>-0.35227621268481857</v>
      </c>
      <c r="Q849" s="37607" t="n">
        <v>-0.01742039451504919</v>
      </c>
      <c r="R849" s="40075" t="n">
        <v>-0.015142347528900413</v>
      </c>
      <c r="S849" s="42307" t="n">
        <v>-0.1612167556132107</v>
      </c>
      <c r="T849" s="44538" t="n">
        <v>0.06918322880684155</v>
      </c>
      <c r="U849" s="46769" t="n">
        <v>-2.330286666199481</v>
      </c>
      <c r="V849" s="49171" t="n">
        <v>-0.007814875458781234</v>
      </c>
      <c r="W849" s="51572" t="n">
        <v>0.1664646308818202</v>
      </c>
      <c r="X849" t="n" s="53973">
        <v>-0.04694616158028982</v>
      </c>
      <c r="Y849" t="n" s="56266">
        <v>0.8874236217474849</v>
      </c>
      <c r="Z849" t="n" s="58731">
        <v>0.69591120522663</v>
      </c>
      <c r="AA849" t="n" s="61259">
        <v>0.0</v>
      </c>
      <c r="AB849" t="n" s="63789">
        <v>0.0</v>
      </c>
      <c r="AC849" t="n" s="66319">
        <v>0.08486522826815149</v>
      </c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</row>
    <row r="850" spans="1:23" x14ac:dyDescent="0.25">
      <c r="A850" s="116" t="str">
        <f>IF(ISBLANK(TBL_DATA[[#This Row],[Row.names]]), "",   DATE(YEAR(TBL_DATA[[#This Row],[Row.names]]), MONTH(TBL_DATA[[#This Row],[Row.names]]), DAY(TBL_DATA[[#This Row],[Row.names]])))</f>
        <v/>
      </c>
      <c r="B850" s="1050" t="s">
        <v>995</v>
      </c>
      <c r="C850" s="3581" t="s">
        <v>3526</v>
      </c>
      <c r="D850" s="6112" t="n">
        <v>0.006191950464396356</v>
      </c>
      <c r="E850" s="8642" t="n">
        <v>-0.3482655390791517</v>
      </c>
      <c r="F850" s="10937" t="n">
        <v>-0.053000838130072614</v>
      </c>
      <c r="G850" s="13231" t="n">
        <v>0.49830796151804335</v>
      </c>
      <c r="H850" s="15525" t="n">
        <v>0.787344870013612</v>
      </c>
      <c r="I850" s="17819" t="n">
        <v>0.0031398120969281297</v>
      </c>
      <c r="J850" s="20284" t="n">
        <v>-0.003972565212893131</v>
      </c>
      <c r="K850" s="22748" t="n">
        <v>1.1965920095718272</v>
      </c>
      <c r="L850" s="25212" t="n">
        <v>0.4928219888281982</v>
      </c>
      <c r="M850" s="27676" t="n">
        <v>0.004848930223029515</v>
      </c>
      <c r="N850" s="30142" t="n">
        <v>0.10808514183761185</v>
      </c>
      <c r="O850" s="32610" t="n">
        <v>0.07963807173733234</v>
      </c>
      <c r="P850" s="35140" t="n">
        <v>-0.3482655390791517</v>
      </c>
      <c r="Q850" s="37608" t="n">
        <v>-0.017381860112258524</v>
      </c>
      <c r="R850" s="40076" t="n">
        <v>-0.015092997440221903</v>
      </c>
      <c r="S850" s="42308" t="n">
        <v>-0.15034288352269287</v>
      </c>
      <c r="T850" s="44539" t="n">
        <v>0.06889451574290778</v>
      </c>
      <c r="U850" s="46770" t="n">
        <v>-2.18221845239067</v>
      </c>
      <c r="V850" s="49172" t="n">
        <v>0.009016925781840213</v>
      </c>
      <c r="W850" s="51573" t="n">
        <v>0.16637264776607516</v>
      </c>
      <c r="X850" t="n" s="53974">
        <v>0.05419716463560931</v>
      </c>
      <c r="Y850" t="n" s="56267">
        <v>0.8873245573146346</v>
      </c>
      <c r="Z850" t="n" s="58732">
        <v>0.7020128124387747</v>
      </c>
      <c r="AA850" t="n" s="61260">
        <v>0.0</v>
      </c>
      <c r="AB850" t="n" s="63790">
        <v>0.0</v>
      </c>
      <c r="AC850" t="n" s="66320">
        <v>0.0817318787737575</v>
      </c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</row>
    <row r="851" spans="1:23" x14ac:dyDescent="0.25">
      <c r="A851" s="116" t="str">
        <f>IF(ISBLANK(TBL_DATA[[#This Row],[Row.names]]), "",   DATE(YEAR(TBL_DATA[[#This Row],[Row.names]]), MONTH(TBL_DATA[[#This Row],[Row.names]]), DAY(TBL_DATA[[#This Row],[Row.names]])))</f>
        <v/>
      </c>
      <c r="B851" s="1051" t="s">
        <v>996</v>
      </c>
      <c r="C851" s="3582" t="s">
        <v>3527</v>
      </c>
      <c r="D851" s="6113" t="n">
        <v>0.007692307692307665</v>
      </c>
      <c r="E851" s="8643" t="n">
        <v>-0.34325219707206833</v>
      </c>
      <c r="F851" s="10938" t="n">
        <v>-0.05608800215471932</v>
      </c>
      <c r="G851" s="13232" t="n">
        <v>0.49914442151317623</v>
      </c>
      <c r="H851" s="15526" t="n">
        <v>0.7901171733568599</v>
      </c>
      <c r="I851" s="17820" t="n">
        <v>0.0031283272342477165</v>
      </c>
      <c r="J851" s="20285" t="n">
        <v>0.007558844937511244</v>
      </c>
      <c r="K851" s="22749" t="n">
        <v>1.2051948551379565</v>
      </c>
      <c r="L851" s="25213" t="n">
        <v>0.4913551258212363</v>
      </c>
      <c r="M851" s="27677" t="n">
        <v>0.0048700235283588595</v>
      </c>
      <c r="N851" s="30143" t="n">
        <v>0.1083986799851731</v>
      </c>
      <c r="O851" s="32611" t="n">
        <v>0.07963807173733234</v>
      </c>
      <c r="P851" s="35141" t="n">
        <v>-0.34325219707206833</v>
      </c>
      <c r="Q851" s="37609" t="n">
        <v>-0.01741340632741266</v>
      </c>
      <c r="R851" s="40077" t="n">
        <v>-0.015117904021565032</v>
      </c>
      <c r="S851" s="42309" t="n">
        <v>-0.1509074105111008</v>
      </c>
      <c r="T851" s="44540" t="n">
        <v>0.06879810083921897</v>
      </c>
      <c r="U851" s="46771" t="n">
        <v>-2.1934822134664897</v>
      </c>
      <c r="V851" s="49173" t="n">
        <v>-0.030510643405909477</v>
      </c>
      <c r="W851" s="51574" t="n">
        <v>0.16246534897178894</v>
      </c>
      <c r="X851" t="n" s="53975">
        <v>-0.18779785104334742</v>
      </c>
      <c r="Y851" t="n" s="56268">
        <v>0.8888853544506512</v>
      </c>
      <c r="Z851" t="n" s="58733">
        <v>0.7009672787093818</v>
      </c>
      <c r="AA851" t="n" s="61261">
        <v>0.0</v>
      </c>
      <c r="AB851" t="n" s="63791">
        <v>0.0</v>
      </c>
      <c r="AC851" t="n" s="66321">
        <v>0.08331226343875503</v>
      </c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</row>
    <row r="852" spans="1:23" x14ac:dyDescent="0.25">
      <c r="A852" s="116" t="str">
        <f>IF(ISBLANK(TBL_DATA[[#This Row],[Row.names]]), "",   DATE(YEAR(TBL_DATA[[#This Row],[Row.names]]), MONTH(TBL_DATA[[#This Row],[Row.names]]), DAY(TBL_DATA[[#This Row],[Row.names]])))</f>
        <v/>
      </c>
      <c r="B852" s="1052" t="s">
        <v>997</v>
      </c>
      <c r="C852" s="3583" t="s">
        <v>3528</v>
      </c>
      <c r="D852" s="6114" t="n">
        <v>0.0015267175572519776</v>
      </c>
      <c r="E852" s="8644" t="n">
        <v>-0.3422495286706515</v>
      </c>
      <c r="F852" s="10939" t="n">
        <v>-0.02046218182530224</v>
      </c>
      <c r="G852" s="13233" t="n">
        <v>0.49821860637017606</v>
      </c>
      <c r="H852" s="15527" t="n">
        <v>0.8014900119000729</v>
      </c>
      <c r="I852" s="17821" t="n">
        <v>0.0030164635900546844</v>
      </c>
      <c r="J852" s="20286" t="n">
        <v>0.009878201462056424</v>
      </c>
      <c r="K852" s="22750" t="n">
        <v>1.181433877863081</v>
      </c>
      <c r="L852" s="25214" t="n">
        <v>0.48193915513901014</v>
      </c>
      <c r="M852" s="27678" t="n">
        <v>0.004873009865746647</v>
      </c>
      <c r="N852" s="30144" t="n">
        <v>0.10747493132948513</v>
      </c>
      <c r="O852" s="32612" t="n">
        <v>0.07861916296286348</v>
      </c>
      <c r="P852" s="35142" t="n">
        <v>-0.3422495286706515</v>
      </c>
      <c r="Q852" s="37610" t="n">
        <v>-0.017134536794640755</v>
      </c>
      <c r="R852" s="40078" t="n">
        <v>-0.014858596232252047</v>
      </c>
      <c r="S852" s="42310" t="n">
        <v>-0.14715505978434507</v>
      </c>
      <c r="T852" s="44541" t="n">
        <v>0.06891063769838228</v>
      </c>
      <c r="U852" s="46772" t="n">
        <v>-2.1354476565495433</v>
      </c>
      <c r="V852" s="49174" t="n">
        <v>-0.034891561537015114</v>
      </c>
      <c r="W852" s="51575" t="n">
        <v>0.16255127252901214</v>
      </c>
      <c r="X852" t="n" s="53976">
        <v>-0.2146495748336124</v>
      </c>
      <c r="Y852" t="n" s="56269">
        <v>0.895259745492934</v>
      </c>
      <c r="Z852" t="n" s="58734">
        <v>0.6942183771256781</v>
      </c>
      <c r="AA852" t="n" s="61262">
        <v>0.0</v>
      </c>
      <c r="AB852" t="n" s="63792">
        <v>0.0</v>
      </c>
      <c r="AC852" t="n" s="66322">
        <v>0.08721367573297692</v>
      </c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</row>
    <row r="853" spans="1:23" x14ac:dyDescent="0.25">
      <c r="A853" s="116" t="str">
        <f>IF(ISBLANK(TBL_DATA[[#This Row],[Row.names]]), "",   DATE(YEAR(TBL_DATA[[#This Row],[Row.names]]), MONTH(TBL_DATA[[#This Row],[Row.names]]), DAY(TBL_DATA[[#This Row],[Row.names]])))</f>
        <v/>
      </c>
      <c r="B853" s="1053" t="s">
        <v>998</v>
      </c>
      <c r="C853" s="3584" t="s">
        <v>3529</v>
      </c>
      <c r="D853" s="6115" t="n">
        <v>0.001524390243902607</v>
      </c>
      <c r="E853" s="8645" t="n">
        <v>-0.3412468602692348</v>
      </c>
      <c r="F853" s="10940" t="n">
        <v>-0.012502955954032835</v>
      </c>
      <c r="G853" s="13234" t="n">
        <v>0.4899933103084357</v>
      </c>
      <c r="H853" s="15528" t="n">
        <v>0.7853828927656741</v>
      </c>
      <c r="I853" s="17822" t="n">
        <v>0.0030052756870835072</v>
      </c>
      <c r="J853" s="20287" t="n">
        <v>0.05570516669316694</v>
      </c>
      <c r="K853" s="22751" t="n">
        <v>1.1260975483222493</v>
      </c>
      <c r="L853" s="25215" t="n">
        <v>0.4495353122967098</v>
      </c>
      <c r="M853" s="27679" t="n">
        <v>0.004813011303050733</v>
      </c>
      <c r="N853" s="30145" t="n">
        <v>0.10297988911808816</v>
      </c>
      <c r="O853" s="32613" t="n">
        <v>0.0731722668532587</v>
      </c>
      <c r="P853" s="35143" t="n">
        <v>-0.3412468602692348</v>
      </c>
      <c r="Q853" s="37611" t="n">
        <v>-0.01613346250686028</v>
      </c>
      <c r="R853" s="40079" t="n">
        <v>-0.013952711108791243</v>
      </c>
      <c r="S853" s="42311" t="n">
        <v>-0.1363971331473659</v>
      </c>
      <c r="T853" s="44542" t="n">
        <v>0.06810274761083723</v>
      </c>
      <c r="U853" s="46773" t="n">
        <v>-2.0028139529228177</v>
      </c>
      <c r="V853" s="49175" t="n">
        <v>-0.0038061742164758883</v>
      </c>
      <c r="W853" s="51576" t="n">
        <v>0.1607937989773469</v>
      </c>
      <c r="X853" t="n" s="53977">
        <v>-0.02367115050880857</v>
      </c>
      <c r="Y853" t="n" s="56270">
        <v>0.8862183098794981</v>
      </c>
      <c r="Z853" t="n" s="58735">
        <v>0.6704739460237883</v>
      </c>
      <c r="AA853" t="n" s="61263">
        <v>0.0</v>
      </c>
      <c r="AB853" t="n" s="63793">
        <v>0.0</v>
      </c>
      <c r="AC853" t="n" s="66323">
        <v>0.08396627780120978</v>
      </c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</row>
    <row r="854" spans="1:23" x14ac:dyDescent="0.25">
      <c r="A854" s="116" t="str">
        <f>IF(ISBLANK(TBL_DATA[[#This Row],[Row.names]]), "",   DATE(YEAR(TBL_DATA[[#This Row],[Row.names]]), MONTH(TBL_DATA[[#This Row],[Row.names]]), DAY(TBL_DATA[[#This Row],[Row.names]])))</f>
        <v/>
      </c>
      <c r="B854" s="1054" t="s">
        <v>999</v>
      </c>
      <c r="C854" s="3585" t="s">
        <v>3530</v>
      </c>
      <c r="D854" s="6116" t="n">
        <v>-0.0015220700152207556</v>
      </c>
      <c r="E854" s="8646" t="n">
        <v>-0.3422495286706515</v>
      </c>
      <c r="F854" s="10941" t="n">
        <v>-0.006835859717257309</v>
      </c>
      <c r="G854" s="13235" t="n">
        <v>0.48345682597651035</v>
      </c>
      <c r="H854" s="15529" t="n">
        <v>0.7771863618207776</v>
      </c>
      <c r="I854" s="17823" t="n">
        <v>0.0029968683492055622</v>
      </c>
      <c r="J854" s="20288" t="n">
        <v>0.06734295551017344</v>
      </c>
      <c r="K854" s="22752" t="n">
        <v>1.0835656012338708</v>
      </c>
      <c r="L854" s="25216" t="n">
        <v>0.4283959032404565</v>
      </c>
      <c r="M854" s="27680" t="n">
        <v>0.004800035467897672</v>
      </c>
      <c r="N854" s="30146" t="n">
        <v>0.10078526694292249</v>
      </c>
      <c r="O854" s="32614" t="n">
        <v>0.07060584893909759</v>
      </c>
      <c r="P854" s="35144" t="n">
        <v>-0.3422495286706515</v>
      </c>
      <c r="Q854" s="37612" t="n">
        <v>-0.015637740546856158</v>
      </c>
      <c r="R854" s="40080" t="n">
        <v>-0.013503463517886876</v>
      </c>
      <c r="S854" s="42312" t="n">
        <v>-0.1490307930756133</v>
      </c>
      <c r="T854" s="44543" t="n">
        <v>0.06761911170216653</v>
      </c>
      <c r="U854" s="46774" t="n">
        <v>-2.203974428590997</v>
      </c>
      <c r="V854" s="49176" t="n">
        <v>-0.07027208768261828</v>
      </c>
      <c r="W854" s="51577" t="n">
        <v>0.1563055954290935</v>
      </c>
      <c r="X854" t="n" s="53978">
        <v>-0.44958139527702656</v>
      </c>
      <c r="Y854" t="n" s="56271">
        <v>0.8815817385930685</v>
      </c>
      <c r="Z854" t="n" s="58736">
        <v>0.6545195972928973</v>
      </c>
      <c r="AA854" t="n" s="61264">
        <v>0.0</v>
      </c>
      <c r="AB854" t="n" s="63794">
        <v>0.0</v>
      </c>
      <c r="AC854" t="n" s="66324">
        <v>0.08086263697347684</v>
      </c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</row>
    <row r="855" spans="1:23" x14ac:dyDescent="0.25">
      <c r="A855" s="116" t="str">
        <f>IF(ISBLANK(TBL_DATA[[#This Row],[Row.names]]), "",   DATE(YEAR(TBL_DATA[[#This Row],[Row.names]]), MONTH(TBL_DATA[[#This Row],[Row.names]]), DAY(TBL_DATA[[#This Row],[Row.names]])))</f>
        <v/>
      </c>
      <c r="B855" s="1055" t="s">
        <v>1000</v>
      </c>
      <c r="C855" s="3586" t="s">
        <v>3531</v>
      </c>
      <c r="D855" s="6117" t="n">
        <v>0.009146341463414753</v>
      </c>
      <c r="E855" s="8647" t="n">
        <v>-0.3362335182621513</v>
      </c>
      <c r="F855" s="10942" t="n">
        <v>-0.01856918382989814</v>
      </c>
      <c r="G855" s="13236" t="n">
        <v>0.48797986211341404</v>
      </c>
      <c r="H855" s="15530" t="n">
        <v>0.7873336912599257</v>
      </c>
      <c r="I855" s="17824" t="n">
        <v>0.0029621345673734316</v>
      </c>
      <c r="J855" s="20289" t="n">
        <v>0.03433814213127162</v>
      </c>
      <c r="K855" s="22753" t="n">
        <v>1.1281016133752708</v>
      </c>
      <c r="L855" s="25217" t="n">
        <v>0.4596785136010621</v>
      </c>
      <c r="M855" s="27681" t="n">
        <v>0.004721516989526127</v>
      </c>
      <c r="N855" s="30147" t="n">
        <v>0.10196607638415063</v>
      </c>
      <c r="O855" s="32615" t="n">
        <v>0.07060584893909759</v>
      </c>
      <c r="P855" s="35145" t="n">
        <v>-0.3362335182621513</v>
      </c>
      <c r="Q855" s="37613" t="n">
        <v>-0.015741187624141152</v>
      </c>
      <c r="R855" s="40081" t="n">
        <v>-0.013581905209539162</v>
      </c>
      <c r="S855" s="42313" t="n">
        <v>-0.15056836498613868</v>
      </c>
      <c r="T855" s="44544" t="n">
        <v>0.06760316372725554</v>
      </c>
      <c r="U855" s="46775" t="n">
        <v>-2.2272384409937622</v>
      </c>
      <c r="V855" s="49177" t="n">
        <v>-0.09846457649864149</v>
      </c>
      <c r="W855" s="51578" t="n">
        <v>0.15493607183571237</v>
      </c>
      <c r="X855" t="n" s="53979">
        <v>-0.6355174449178571</v>
      </c>
      <c r="Y855" t="n" s="56272">
        <v>0.88731825815765</v>
      </c>
      <c r="Z855" t="n" s="58737">
        <v>0.6779959539710116</v>
      </c>
      <c r="AA855" t="n" s="61265">
        <v>0.0</v>
      </c>
      <c r="AB855" t="n" s="63795">
        <v>0.0</v>
      </c>
      <c r="AC855" t="n" s="66325">
        <v>0.07782727583753574</v>
      </c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</row>
    <row r="856" spans="1:23" x14ac:dyDescent="0.25">
      <c r="A856" s="116" t="str">
        <f>IF(ISBLANK(TBL_DATA[[#This Row],[Row.names]]), "",   DATE(YEAR(TBL_DATA[[#This Row],[Row.names]]), MONTH(TBL_DATA[[#This Row],[Row.names]]), DAY(TBL_DATA[[#This Row],[Row.names]])))</f>
        <v/>
      </c>
      <c r="B856" s="1056" t="s">
        <v>1001</v>
      </c>
      <c r="C856" s="3587" t="s">
        <v>3532</v>
      </c>
      <c r="D856" s="6118" t="n">
        <v>-0.004531722054380682</v>
      </c>
      <c r="E856" s="8648" t="n">
        <v>-0.33924152346640135</v>
      </c>
      <c r="F856" s="10943" t="n">
        <v>-0.028726701006264732</v>
      </c>
      <c r="G856" s="13237" t="n">
        <v>0.4905266533644269</v>
      </c>
      <c r="H856" s="15531" t="n">
        <v>0.7864232980609346</v>
      </c>
      <c r="I856" s="17825" t="n">
        <v>0.002984834611024303</v>
      </c>
      <c r="J856" s="20290" t="n">
        <v>0.019655819035249378</v>
      </c>
      <c r="K856" s="22754" t="n">
        <v>1.1336596983659424</v>
      </c>
      <c r="L856" s="25218" t="n">
        <v>0.46565150302953395</v>
      </c>
      <c r="M856" s="27682" t="n">
        <v>0.004721235131571101</v>
      </c>
      <c r="N856" s="30148" t="n">
        <v>0.10252826410728107</v>
      </c>
      <c r="O856" s="32616" t="n">
        <v>0.07118519455282335</v>
      </c>
      <c r="P856" s="35146" t="n">
        <v>-0.33924152346640135</v>
      </c>
      <c r="Q856" s="37614" t="n">
        <v>-0.01595854282185205</v>
      </c>
      <c r="R856" s="40082" t="n">
        <v>-0.013787355251071571</v>
      </c>
      <c r="S856" s="42314" t="n">
        <v>-0.14835183791253703</v>
      </c>
      <c r="T856" s="44545" t="n">
        <v>0.06753290677773129</v>
      </c>
      <c r="U856" s="46776" t="n">
        <v>-2.19673408107254</v>
      </c>
      <c r="V856" s="49178" t="n">
        <v>-0.07587364510088457</v>
      </c>
      <c r="W856" s="51579" t="n">
        <v>0.1514056345955663</v>
      </c>
      <c r="X856" t="n" s="53980">
        <v>-0.5011282790337211</v>
      </c>
      <c r="Y856" t="n" s="56273">
        <v>0.8868051071463978</v>
      </c>
      <c r="Z856" t="n" s="58738">
        <v>0.6823866228389402</v>
      </c>
      <c r="AA856" t="n" s="61266">
        <v>0.0</v>
      </c>
      <c r="AB856" t="n" s="63796">
        <v>0.0</v>
      </c>
      <c r="AC856" t="n" s="66326">
        <v>0.08539251291475125</v>
      </c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</row>
    <row r="857" spans="1:23" x14ac:dyDescent="0.25">
      <c r="A857" s="116" t="str">
        <f>IF(ISBLANK(TBL_DATA[[#This Row],[Row.names]]), "",   DATE(YEAR(TBL_DATA[[#This Row],[Row.names]]), MONTH(TBL_DATA[[#This Row],[Row.names]]), DAY(TBL_DATA[[#This Row],[Row.names]])))</f>
        <v/>
      </c>
      <c r="B857" s="1057" t="s">
        <v>1002</v>
      </c>
      <c r="C857" s="3588" t="s">
        <v>3533</v>
      </c>
      <c r="D857" s="6119" t="n">
        <v>-0.0030349013657055</v>
      </c>
      <c r="E857" s="8649" t="n">
        <v>-0.3412468602692347</v>
      </c>
      <c r="F857" s="10944" t="n">
        <v>-0.06398903441773074</v>
      </c>
      <c r="G857" s="13238" t="n">
        <v>0.4900894637543761</v>
      </c>
      <c r="H857" s="15532" t="n">
        <v>0.7890192709439011</v>
      </c>
      <c r="I857" s="17826" t="n">
        <v>0.0029590550931836157</v>
      </c>
      <c r="J857" s="20291" t="n">
        <v>-0.002247662097235814</v>
      </c>
      <c r="K857" s="22755" t="n">
        <v>1.1315010988157357</v>
      </c>
      <c r="L857" s="25219" t="n">
        <v>0.4671886174143524</v>
      </c>
      <c r="M857" s="27683" t="n">
        <v>0.004702387387524592</v>
      </c>
      <c r="N857" s="30149" t="n">
        <v>0.1022661548856646</v>
      </c>
      <c r="O857" s="32617" t="n">
        <v>0.07144350515422347</v>
      </c>
      <c r="P857" s="35147" t="n">
        <v>-0.3412468602692347</v>
      </c>
      <c r="Q857" s="37615" t="n">
        <v>-0.016066299411094394</v>
      </c>
      <c r="R857" s="40083" t="n">
        <v>-0.013900662390585256</v>
      </c>
      <c r="S857" s="42315" t="n">
        <v>-0.16878442816521078</v>
      </c>
      <c r="T857" s="44546" t="n">
        <v>0.0671543178149269</v>
      </c>
      <c r="U857" s="46777" t="n">
        <v>-2.513381620975886</v>
      </c>
      <c r="V857" s="49179" t="n">
        <v>-0.06631711121924033</v>
      </c>
      <c r="W857" s="51580" t="n">
        <v>0.15118312685564583</v>
      </c>
      <c r="X857" t="n" s="53981">
        <v>-0.4386541844882061</v>
      </c>
      <c r="Y857" t="n" s="56274">
        <v>0.8882675672025301</v>
      </c>
      <c r="Z857" t="n" s="58739">
        <v>0.6835119731316727</v>
      </c>
      <c r="AA857" t="n" s="61267">
        <v>0.0</v>
      </c>
      <c r="AB857" t="n" s="63797">
        <v>0.0</v>
      </c>
      <c r="AC857" t="n" s="66327">
        <v>0.08430005504582404</v>
      </c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</row>
    <row r="858" spans="1:23" x14ac:dyDescent="0.25">
      <c r="A858" s="116" t="str">
        <f>IF(ISBLANK(TBL_DATA[[#This Row],[Row.names]]), "",   DATE(YEAR(TBL_DATA[[#This Row],[Row.names]]), MONTH(TBL_DATA[[#This Row],[Row.names]]), DAY(TBL_DATA[[#This Row],[Row.names]])))</f>
        <v/>
      </c>
      <c r="B858" s="1058" t="s">
        <v>1003</v>
      </c>
      <c r="C858" s="3589" t="s">
        <v>3534</v>
      </c>
      <c r="D858" s="6120" t="n">
        <v>-0.0015220700152207556</v>
      </c>
      <c r="E858" s="8650" t="n">
        <v>-0.3422495286706514</v>
      </c>
      <c r="F858" s="10945" t="n">
        <v>0.0022240272902611657</v>
      </c>
      <c r="G858" s="13239" t="n">
        <v>0.4488626726704482</v>
      </c>
      <c r="H858" s="15533" t="n">
        <v>0.7690232117575072</v>
      </c>
      <c r="I858" s="17827" t="n">
        <v>0.0026856632337862742</v>
      </c>
      <c r="J858" s="20292" t="n">
        <v>0.10089007717950249</v>
      </c>
      <c r="K858" s="22756" t="n">
        <v>0.965905950604545</v>
      </c>
      <c r="L858" s="25220" t="n">
        <v>0.4088083097383672</v>
      </c>
      <c r="M858" s="27684" t="n">
        <v>0.004296665505250395</v>
      </c>
      <c r="N858" s="30150" t="n">
        <v>0.0887089941922497</v>
      </c>
      <c r="O858" s="32618" t="n">
        <v>0.05257907525446641</v>
      </c>
      <c r="P858" s="35148" t="n">
        <v>-0.3422495286706514</v>
      </c>
      <c r="Q858" s="37616" t="n">
        <v>-0.013447802697935433</v>
      </c>
      <c r="R858" s="40084" t="n">
        <v>-0.011569258598084902</v>
      </c>
      <c r="S858" s="42316" t="n">
        <v>-0.16945774905145294</v>
      </c>
      <c r="T858" s="44547" t="n">
        <v>0.06631576111216973</v>
      </c>
      <c r="U858" s="46778" t="n">
        <v>-2.555316356315715</v>
      </c>
      <c r="V858" s="49180" t="n">
        <v>-0.11791532123330961</v>
      </c>
      <c r="W858" s="51581" t="n">
        <v>0.13814852188179308</v>
      </c>
      <c r="X858" t="n" s="53982">
        <v>-0.8535402306671365</v>
      </c>
      <c r="Y858" t="n" s="56275">
        <v>0.8769396853589801</v>
      </c>
      <c r="Z858" t="n" s="58740">
        <v>0.6393811928250371</v>
      </c>
      <c r="AA858" t="n" s="61268">
        <v>0.0</v>
      </c>
      <c r="AB858" t="n" s="63798">
        <v>0.0</v>
      </c>
      <c r="AC858" t="n" s="66328">
        <v>0.08193272219555756</v>
      </c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</row>
    <row r="859" spans="1:23" x14ac:dyDescent="0.25">
      <c r="A859" s="116" t="str">
        <f>IF(ISBLANK(TBL_DATA[[#This Row],[Row.names]]), "",   DATE(YEAR(TBL_DATA[[#This Row],[Row.names]]), MONTH(TBL_DATA[[#This Row],[Row.names]]), DAY(TBL_DATA[[#This Row],[Row.names]])))</f>
        <v/>
      </c>
      <c r="B859" s="1059" t="s">
        <v>1004</v>
      </c>
      <c r="C859" s="3590" t="s">
        <v>3535</v>
      </c>
      <c r="D859" s="6121" t="n">
        <v>0.001524390243902607</v>
      </c>
      <c r="E859" s="8651" t="n">
        <v>-0.34124686026923456</v>
      </c>
      <c r="F859" s="10946" t="n">
        <v>0.008008392864213842</v>
      </c>
      <c r="G859" s="13240" t="n">
        <v>0.4479087861498991</v>
      </c>
      <c r="H859" s="15534" t="n">
        <v>0.7706718491236355</v>
      </c>
      <c r="I859" s="17828" t="n">
        <v>0.0026698215261073974</v>
      </c>
      <c r="J859" s="20293" t="n">
        <v>0.10227957270511623</v>
      </c>
      <c r="K859" s="22757" t="n">
        <v>0.9537781847986442</v>
      </c>
      <c r="L859" s="25221" t="n">
        <v>0.4048198137134036</v>
      </c>
      <c r="M859" s="27685" t="n">
        <v>0.004301082552363482</v>
      </c>
      <c r="N859" s="30151" t="n">
        <v>0.08850214895767446</v>
      </c>
      <c r="O859" s="32619" t="n">
        <v>0.05247470555639407</v>
      </c>
      <c r="P859" s="35149" t="n">
        <v>-0.34124686026923456</v>
      </c>
      <c r="Q859" s="37617" t="n">
        <v>-0.01336287511184686</v>
      </c>
      <c r="R859" s="40085" t="n">
        <v>-0.011488711265639507</v>
      </c>
      <c r="S859" s="42317" t="n">
        <v>-0.15912301226159853</v>
      </c>
      <c r="T859" s="44548" t="n">
        <v>0.06575044346425095</v>
      </c>
      <c r="U859" s="46779" t="n">
        <v>-2.4201055365978634</v>
      </c>
      <c r="V859" s="49181" t="n">
        <v>-0.08566595896645757</v>
      </c>
      <c r="W859" s="51582" t="n">
        <v>0.13441356103706437</v>
      </c>
      <c r="X859" t="n" s="53983">
        <v>-0.6373312209386023</v>
      </c>
      <c r="Y859" t="n" s="56276">
        <v>0.8778791768367874</v>
      </c>
      <c r="Z859" t="n" s="58741">
        <v>0.6362545196015534</v>
      </c>
      <c r="AA859" t="n" s="61269">
        <v>0.0</v>
      </c>
      <c r="AB859" t="n" s="63799">
        <v>0.0</v>
      </c>
      <c r="AC859" t="n" s="66329">
        <v>0.07885019581279662</v>
      </c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</row>
    <row r="860" spans="1:23" x14ac:dyDescent="0.25">
      <c r="A860" s="116" t="str">
        <f>IF(ISBLANK(TBL_DATA[[#This Row],[Row.names]]), "",   DATE(YEAR(TBL_DATA[[#This Row],[Row.names]]), MONTH(TBL_DATA[[#This Row],[Row.names]]), DAY(TBL_DATA[[#This Row],[Row.names]])))</f>
        <v/>
      </c>
      <c r="B860" s="1060" t="s">
        <v>1005</v>
      </c>
      <c r="C860" s="3591" t="s">
        <v>3536</v>
      </c>
      <c r="D860" s="6122" t="n">
        <v>-0.0060882800608828</v>
      </c>
      <c r="E860" s="8652" t="n">
        <v>-0.3452575338749013</v>
      </c>
      <c r="F860" s="10947" t="n">
        <v>-0.019613223943674596</v>
      </c>
      <c r="G860" s="13241" t="n">
        <v>0.447955412969224</v>
      </c>
      <c r="H860" s="15535" t="n">
        <v>0.7849528635370847</v>
      </c>
      <c r="I860" s="17829" t="n">
        <v>0.0025884731937643895</v>
      </c>
      <c r="J860" s="20294" t="n">
        <v>0.06856730546975887</v>
      </c>
      <c r="K860" s="22758" t="n">
        <v>0.9559254436613764</v>
      </c>
      <c r="L860" s="25222" t="n">
        <v>0.411010466756511</v>
      </c>
      <c r="M860" s="27686" t="n">
        <v>0.004283814222582312</v>
      </c>
      <c r="N860" s="30152" t="n">
        <v>0.08860885205318163</v>
      </c>
      <c r="O860" s="32620" t="n">
        <v>0.05386894596731244</v>
      </c>
      <c r="P860" s="35150" t="n">
        <v>-0.3452575338749013</v>
      </c>
      <c r="Q860" s="37618" t="n">
        <v>-0.013608903448636706</v>
      </c>
      <c r="R860" s="40086" t="n">
        <v>-0.011732480006631591</v>
      </c>
      <c r="S860" s="42318" t="n">
        <v>-0.16999113585021797</v>
      </c>
      <c r="T860" s="44549" t="n">
        <v>0.06473114896506885</v>
      </c>
      <c r="U860" s="46780" t="n">
        <v>-2.6261102818049937</v>
      </c>
      <c r="V860" s="49182" t="n">
        <v>-0.11699740105534573</v>
      </c>
      <c r="W860" s="51583" t="n">
        <v>0.13278580327204878</v>
      </c>
      <c r="X860" t="n" s="53984">
        <v>-0.8810987181788094</v>
      </c>
      <c r="Y860" t="n" s="56277">
        <v>0.8859756562892035</v>
      </c>
      <c r="Z860" t="n" s="58742">
        <v>0.6411009801556312</v>
      </c>
      <c r="AA860" t="n" s="61270">
        <v>0.0</v>
      </c>
      <c r="AB860" t="n" s="63800">
        <v>0.0</v>
      </c>
      <c r="AC860" t="n" s="66330">
        <v>0.07597645835702416</v>
      </c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</row>
    <row r="861" spans="1:23" x14ac:dyDescent="0.25">
      <c r="A861" s="116" t="str">
        <f>IF(ISBLANK(TBL_DATA[[#This Row],[Row.names]]), "",   DATE(YEAR(TBL_DATA[[#This Row],[Row.names]]), MONTH(TBL_DATA[[#This Row],[Row.names]]), DAY(TBL_DATA[[#This Row],[Row.names]])))</f>
        <v/>
      </c>
      <c r="B861" s="1061" t="s">
        <v>1006</v>
      </c>
      <c r="C861" s="3592" t="s">
        <v>3537</v>
      </c>
      <c r="D861" s="6123" t="n">
        <v>-0.007656967840734996</v>
      </c>
      <c r="E861" s="8653" t="n">
        <v>-0.3502708758819847</v>
      </c>
      <c r="F861" s="10948" t="n">
        <v>-0.04841208074674719</v>
      </c>
      <c r="G861" s="13242" t="n">
        <v>0.4395146486039977</v>
      </c>
      <c r="H861" s="15536" t="n">
        <v>0.7810761395431005</v>
      </c>
      <c r="I861" s="17830" t="n">
        <v>0.002531464826579941</v>
      </c>
      <c r="J861" s="20295" t="n">
        <v>0.021357751676532644</v>
      </c>
      <c r="K861" s="22759" t="n">
        <v>0.931511928682437</v>
      </c>
      <c r="L861" s="25223" t="n">
        <v>0.4354110813635773</v>
      </c>
      <c r="M861" s="27687" t="n">
        <v>0.004065289923177273</v>
      </c>
      <c r="N861" s="30153" t="n">
        <v>0.0858866411989951</v>
      </c>
      <c r="O861" s="32621" t="n">
        <v>0.05600339244800646</v>
      </c>
      <c r="P861" s="35151" t="n">
        <v>-0.3502708758819847</v>
      </c>
      <c r="Q861" s="37619" t="n">
        <v>-0.01351200746241751</v>
      </c>
      <c r="R861" s="40087" t="n">
        <v>-0.01169323085978021</v>
      </c>
      <c r="S861" s="42319" t="n">
        <v>-0.1758283302550422</v>
      </c>
      <c r="T861" s="44550" t="n">
        <v>0.06461591369075834</v>
      </c>
      <c r="U861" s="46781" t="n">
        <v>-2.721130449327531</v>
      </c>
      <c r="V861" s="49183" t="n">
        <v>-0.1284951943701701</v>
      </c>
      <c r="W861" s="51584" t="n">
        <v>0.13191684946126797</v>
      </c>
      <c r="X861" t="n" s="53985">
        <v>-0.9740620314609431</v>
      </c>
      <c r="Y861" t="n" s="56278">
        <v>0.883785120684378</v>
      </c>
      <c r="Z861" t="n" s="58743">
        <v>0.6598568642998096</v>
      </c>
      <c r="AA861" t="n" s="61271">
        <v>0.0</v>
      </c>
      <c r="AB861" t="n" s="63801">
        <v>0.0</v>
      </c>
      <c r="AC861" t="n" s="66331">
        <v>0.07769355449482593</v>
      </c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</row>
    <row r="862" spans="1:23" x14ac:dyDescent="0.25">
      <c r="A862" s="116" t="str">
        <f>IF(ISBLANK(TBL_DATA[[#This Row],[Row.names]]), "",   DATE(YEAR(TBL_DATA[[#This Row],[Row.names]]), MONTH(TBL_DATA[[#This Row],[Row.names]]), DAY(TBL_DATA[[#This Row],[Row.names]])))</f>
        <v/>
      </c>
      <c r="B862" s="1062" t="s">
        <v>1007</v>
      </c>
      <c r="C862" s="3593" t="s">
        <v>3538</v>
      </c>
      <c r="D862" s="6124" t="n">
        <v>-0.0030864197530865445</v>
      </c>
      <c r="E862" s="8654" t="n">
        <v>-0.35227621268481824</v>
      </c>
      <c r="F862" s="10949" t="n">
        <v>-0.05238731862709978</v>
      </c>
      <c r="G862" s="13243" t="n">
        <v>0.4401025742153048</v>
      </c>
      <c r="H862" s="15537" t="n">
        <v>0.7830793379944998</v>
      </c>
      <c r="I862" s="17831" t="n">
        <v>0.002529742945382169</v>
      </c>
      <c r="J862" s="20296" t="n">
        <v>0.02248381776802688</v>
      </c>
      <c r="K862" s="22760" t="n">
        <v>0.9301125213215423</v>
      </c>
      <c r="L862" s="25224" t="n">
        <v>0.43976863753377826</v>
      </c>
      <c r="M862" s="27688" t="n">
        <v>0.004065459524999535</v>
      </c>
      <c r="N862" s="30154" t="n">
        <v>0.0862236102780993</v>
      </c>
      <c r="O862" s="32622" t="n">
        <v>0.05634255863247957</v>
      </c>
      <c r="P862" s="35152" t="n">
        <v>-0.35227621268481824</v>
      </c>
      <c r="Q862" s="37620" t="n">
        <v>-0.013617122104376898</v>
      </c>
      <c r="R862" s="40088" t="n">
        <v>-0.011791209683312761</v>
      </c>
      <c r="S862" s="42320" t="n">
        <v>-0.17016275623824406</v>
      </c>
      <c r="T862" s="44551" t="n">
        <v>0.06461058106561704</v>
      </c>
      <c r="U862" s="46782" t="n">
        <v>-2.6336670160175566</v>
      </c>
      <c r="V862" s="49184" t="n">
        <v>-0.09816775059254201</v>
      </c>
      <c r="W862" s="51585" t="n">
        <v>0.13060132688412815</v>
      </c>
      <c r="X862" t="n" s="53986">
        <v>-0.7516596724904504</v>
      </c>
      <c r="Y862" t="n" s="56279">
        <v>0.8849177012550373</v>
      </c>
      <c r="Z862" t="n" s="58744">
        <v>0.6631505391189683</v>
      </c>
      <c r="AA862" t="n" s="61272">
        <v>0.0</v>
      </c>
      <c r="AB862" t="n" s="63802">
        <v>0.0</v>
      </c>
      <c r="AC862" t="n" s="66332">
        <v>0.0819031467359807</v>
      </c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</row>
    <row r="863" spans="1:23" x14ac:dyDescent="0.25">
      <c r="A863" s="116" t="str">
        <f>IF(ISBLANK(TBL_DATA[[#This Row],[Row.names]]), "",   DATE(YEAR(TBL_DATA[[#This Row],[Row.names]]), MONTH(TBL_DATA[[#This Row],[Row.names]]), DAY(TBL_DATA[[#This Row],[Row.names]])))</f>
        <v/>
      </c>
      <c r="B863" s="1063" t="s">
        <v>1008</v>
      </c>
      <c r="C863" s="3594" t="s">
        <v>3539</v>
      </c>
      <c r="D863" s="6125" t="n">
        <v>0.007739938080495223</v>
      </c>
      <c r="E863" s="8655" t="n">
        <v>-0.34726287067773487</v>
      </c>
      <c r="F863" s="10950" t="n">
        <v>-0.028823804451463042</v>
      </c>
      <c r="G863" s="13244" t="n">
        <v>0.44644666655968296</v>
      </c>
      <c r="H863" s="15538" t="n">
        <v>0.8138617164038895</v>
      </c>
      <c r="I863" s="17832" t="n">
        <v>0.002363254361612548</v>
      </c>
      <c r="J863" s="20297" t="n">
        <v>0.06577185076607828</v>
      </c>
      <c r="K863" s="22761" t="n">
        <v>0.9485757819622211</v>
      </c>
      <c r="L863" s="25225" t="n">
        <v>0.4494197706896221</v>
      </c>
      <c r="M863" s="27689" t="n">
        <v>0.0040644606360821945</v>
      </c>
      <c r="N863" s="30155" t="n">
        <v>0.08695466495164557</v>
      </c>
      <c r="O863" s="32623" t="n">
        <v>0.05596833797259425</v>
      </c>
      <c r="P863" s="35153" t="n">
        <v>-0.34726287067773487</v>
      </c>
      <c r="Q863" s="37621" t="n">
        <v>-0.013564574445028265</v>
      </c>
      <c r="R863" s="40089" t="n">
        <v>-0.011723180860456827</v>
      </c>
      <c r="S863" s="42321" t="n">
        <v>-0.19516926266234513</v>
      </c>
      <c r="T863" s="44552" t="n">
        <v>0.06341902875872511</v>
      </c>
      <c r="U863" s="46783" t="n">
        <v>-3.0774558753470975</v>
      </c>
      <c r="V863" s="49185" t="n">
        <v>-0.07718912828239566</v>
      </c>
      <c r="W863" s="51586" t="n">
        <v>0.13063919259818882</v>
      </c>
      <c r="X863" t="n" s="53987">
        <v>-0.5908573587086439</v>
      </c>
      <c r="Y863" t="n" s="56280">
        <v>0.9021428470058881</v>
      </c>
      <c r="Z863" t="n" s="58745">
        <v>0.6703877763575512</v>
      </c>
      <c r="AA863" t="n" s="61273">
        <v>0.0</v>
      </c>
      <c r="AB863" t="n" s="63803">
        <v>0.0</v>
      </c>
      <c r="AC863" t="n" s="66333">
        <v>0.07970345331963313</v>
      </c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</row>
    <row r="864" spans="1:23" x14ac:dyDescent="0.25">
      <c r="A864" s="116" t="str">
        <f>IF(ISBLANK(TBL_DATA[[#This Row],[Row.names]]), "",   DATE(YEAR(TBL_DATA[[#This Row],[Row.names]]), MONTH(TBL_DATA[[#This Row],[Row.names]]), DAY(TBL_DATA[[#This Row],[Row.names]])))</f>
        <v/>
      </c>
      <c r="B864" s="1064" t="s">
        <v>1009</v>
      </c>
      <c r="C864" s="3595" t="s">
        <v>3540</v>
      </c>
      <c r="D864" s="6126" t="n">
        <v>0.001536098310291889</v>
      </c>
      <c r="E864" s="8656" t="n">
        <v>-0.34626020227631815</v>
      </c>
      <c r="F864" s="10951" t="n">
        <v>-0.012781013887741666</v>
      </c>
      <c r="G864" s="13245" t="n">
        <v>0.44338481751310765</v>
      </c>
      <c r="H864" s="15539" t="n">
        <v>0.8072989649443537</v>
      </c>
      <c r="I864" s="17833" t="n">
        <v>0.002382566051068341</v>
      </c>
      <c r="J864" s="20298" t="n">
        <v>0.06781012076568649</v>
      </c>
      <c r="K864" s="22762" t="n">
        <v>0.9450904336116269</v>
      </c>
      <c r="L864" s="25226" t="n">
        <v>0.4393397857713872</v>
      </c>
      <c r="M864" s="27690" t="n">
        <v>0.004063991537092685</v>
      </c>
      <c r="N864" s="30156" t="n">
        <v>0.0861595051518162</v>
      </c>
      <c r="O864" s="32624" t="n">
        <v>0.055111463560635565</v>
      </c>
      <c r="P864" s="35154" t="n">
        <v>-0.34626020227631815</v>
      </c>
      <c r="Q864" s="37622" t="n">
        <v>-0.013330324823247345</v>
      </c>
      <c r="R864" s="40090" t="n">
        <v>-0.011505769923005596</v>
      </c>
      <c r="S864" s="42322" t="n">
        <v>-0.187782764245228</v>
      </c>
      <c r="T864" s="44553" t="n">
        <v>0.06363534917694094</v>
      </c>
      <c r="U864" s="46784" t="n">
        <v>-2.950919051659316</v>
      </c>
      <c r="V864" s="49186" t="n">
        <v>-0.08665534548461895</v>
      </c>
      <c r="W864" s="51587" t="n">
        <v>0.13043310955073514</v>
      </c>
      <c r="X864" t="n" s="53988">
        <v>-0.6643661703925892</v>
      </c>
      <c r="Y864" t="n" s="56281">
        <v>0.8984981719204295</v>
      </c>
      <c r="Z864" t="n" s="58746">
        <v>0.6628271160501713</v>
      </c>
      <c r="AA864" t="n" s="61274">
        <v>0.0</v>
      </c>
      <c r="AB864" t="n" s="63804">
        <v>0.0</v>
      </c>
      <c r="AC864" t="n" s="66334">
        <v>0.08414264498155842</v>
      </c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</row>
    <row r="865" spans="1:23" x14ac:dyDescent="0.25">
      <c r="A865" s="116" t="str">
        <f>IF(ISBLANK(TBL_DATA[[#This Row],[Row.names]]), "",   DATE(YEAR(TBL_DATA[[#This Row],[Row.names]]), MONTH(TBL_DATA[[#This Row],[Row.names]]), DAY(TBL_DATA[[#This Row],[Row.names]])))</f>
        <v/>
      </c>
      <c r="B865" s="1065" t="s">
        <v>1010</v>
      </c>
      <c r="C865" s="3596" t="s">
        <v>3541</v>
      </c>
      <c r="D865" s="6127" t="n">
        <v>-0.0030674846625766694</v>
      </c>
      <c r="E865" s="8657" t="n">
        <v>-0.3482655390791515</v>
      </c>
      <c r="F865" s="10952" t="n">
        <v>-0.030773649374424172</v>
      </c>
      <c r="G865" s="13246" t="n">
        <v>0.4436878910291675</v>
      </c>
      <c r="H865" s="15540" t="n">
        <v>0.811005812759583</v>
      </c>
      <c r="I865" s="17834" t="n">
        <v>0.0023599453359199767</v>
      </c>
      <c r="J865" s="20299" t="n">
        <v>0.042155049191712646</v>
      </c>
      <c r="K865" s="22763" t="n">
        <v>0.9370366362075948</v>
      </c>
      <c r="L865" s="25227" t="n">
        <v>0.4295222302250102</v>
      </c>
      <c r="M865" s="27691" t="n">
        <v>0.004100124862707853</v>
      </c>
      <c r="N865" s="30157" t="n">
        <v>0.08617434483506527</v>
      </c>
      <c r="O865" s="32625" t="n">
        <v>0.055451882424457276</v>
      </c>
      <c r="P865" s="35155" t="n">
        <v>-0.3482655390791515</v>
      </c>
      <c r="Q865" s="37623" t="n">
        <v>-0.013459295579326586</v>
      </c>
      <c r="R865" s="40091" t="n">
        <v>-0.011634426426852976</v>
      </c>
      <c r="S865" s="42323" t="n">
        <v>-0.17955070248081784</v>
      </c>
      <c r="T865" s="44554" t="n">
        <v>0.06298321996253091</v>
      </c>
      <c r="U865" s="46785" t="n">
        <v>-2.850770452632203</v>
      </c>
      <c r="V865" s="49187" t="n">
        <v>-0.08800450128412096</v>
      </c>
      <c r="W865" s="51588" t="n">
        <v>0.1303575900453198</v>
      </c>
      <c r="X865" t="n" s="53989">
        <v>-0.6751007076268097</v>
      </c>
      <c r="Y865" t="n" s="56282">
        <v>0.9005586115070928</v>
      </c>
      <c r="Z865" t="n" s="58747">
        <v>0.6553794551441251</v>
      </c>
      <c r="AA865" t="n" s="61275">
        <v>0.0</v>
      </c>
      <c r="AB865" t="n" s="63805">
        <v>0.0</v>
      </c>
      <c r="AC865" t="n" s="66335">
        <v>0.08103583956517067</v>
      </c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</row>
    <row r="866" spans="1:23" x14ac:dyDescent="0.25">
      <c r="A866" s="116" t="str">
        <f>IF(ISBLANK(TBL_DATA[[#This Row],[Row.names]]), "",   DATE(YEAR(TBL_DATA[[#This Row],[Row.names]]), MONTH(TBL_DATA[[#This Row],[Row.names]]), DAY(TBL_DATA[[#This Row],[Row.names]])))</f>
        <v/>
      </c>
      <c r="B866" s="1066" t="s">
        <v>1011</v>
      </c>
      <c r="C866" s="3597" t="s">
        <v>3542</v>
      </c>
      <c r="D866" s="6128" t="n">
        <v>-0.010769230769230864</v>
      </c>
      <c r="E866" s="8658" t="n">
        <v>-0.3552842178890684</v>
      </c>
      <c r="F866" s="10953" t="n">
        <v>-0.015837516246648642</v>
      </c>
      <c r="G866" s="13247" t="n">
        <v>0.4338653418492061</v>
      </c>
      <c r="H866" s="15541" t="n">
        <v>0.8010241765653716</v>
      </c>
      <c r="I866" s="17835" t="n">
        <v>0.0023506307219886007</v>
      </c>
      <c r="J866" s="20300" t="n">
        <v>0.08405829992888036</v>
      </c>
      <c r="K866" s="22764" t="n">
        <v>0.9183450393488417</v>
      </c>
      <c r="L866" s="25228" t="n">
        <v>0.4733431384930945</v>
      </c>
      <c r="M866" s="27692" t="n">
        <v>0.003824266296007589</v>
      </c>
      <c r="N866" s="30158" t="n">
        <v>0.08365357835267252</v>
      </c>
      <c r="O866" s="32626" t="n">
        <v>0.05178980240632461</v>
      </c>
      <c r="P866" s="35156" t="n">
        <v>-0.3552842178890684</v>
      </c>
      <c r="Q866" s="37624" t="n">
        <v>-0.012978101696561606</v>
      </c>
      <c r="R866" s="40092" t="n">
        <v>-0.011206613501066689</v>
      </c>
      <c r="S866" s="42324" t="n">
        <v>-0.16760480844656944</v>
      </c>
      <c r="T866" s="44555" t="n">
        <v>0.06355966825713631</v>
      </c>
      <c r="U866" s="46786" t="n">
        <v>-2.636967955347237</v>
      </c>
      <c r="V866" s="49188" t="n">
        <v>-0.11261494335175315</v>
      </c>
      <c r="W866" s="51589" t="n">
        <v>0.1283753728309385</v>
      </c>
      <c r="X866" t="n" s="53990">
        <v>-0.8772316751131017</v>
      </c>
      <c r="Y866" t="n" s="56283">
        <v>0.8949995399805364</v>
      </c>
      <c r="Z866" t="n" s="58748">
        <v>0.6879993739045804</v>
      </c>
      <c r="AA866" t="n" s="61276">
        <v>0.0</v>
      </c>
      <c r="AB866" t="n" s="63806">
        <v>0.0</v>
      </c>
      <c r="AC866" t="n" s="66336">
        <v>0.07886917235211136</v>
      </c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</row>
    <row r="867" spans="1:23" x14ac:dyDescent="0.25">
      <c r="A867" s="116" t="str">
        <f>IF(ISBLANK(TBL_DATA[[#This Row],[Row.names]]), "",   DATE(YEAR(TBL_DATA[[#This Row],[Row.names]]), MONTH(TBL_DATA[[#This Row],[Row.names]]), DAY(TBL_DATA[[#This Row],[Row.names]])))</f>
        <v/>
      </c>
      <c r="B867" s="1067" t="s">
        <v>1012</v>
      </c>
      <c r="C867" s="3598" t="s">
        <v>3543</v>
      </c>
      <c r="D867" s="6129" t="n">
        <v>-0.0031104199066873672</v>
      </c>
      <c r="E867" s="8659" t="n">
        <v>-0.3572895546919017</v>
      </c>
      <c r="F867" s="10954" t="n">
        <v>-0.0036437681084643403</v>
      </c>
      <c r="G867" s="13248" t="n">
        <v>0.4350812371035619</v>
      </c>
      <c r="H867" s="15542" t="n">
        <v>0.8112751891267781</v>
      </c>
      <c r="I867" s="17836" t="n">
        <v>0.002288228015231071</v>
      </c>
      <c r="J867" s="20301" t="n">
        <v>0.07151956124486447</v>
      </c>
      <c r="K867" s="22765" t="n">
        <v>0.9271719658252869</v>
      </c>
      <c r="L867" s="25229" t="n">
        <v>0.4713584776320667</v>
      </c>
      <c r="M867" s="27693" t="n">
        <v>0.0038297059984745206</v>
      </c>
      <c r="N867" s="30159" t="n">
        <v>0.08361516852823114</v>
      </c>
      <c r="O867" s="32627" t="n">
        <v>0.05174276536833765</v>
      </c>
      <c r="P867" s="35157" t="n">
        <v>-0.3572895546919017</v>
      </c>
      <c r="Q867" s="37625" t="n">
        <v>-0.01296868990553449</v>
      </c>
      <c r="R867" s="40093" t="n">
        <v>-0.011198015094857402</v>
      </c>
      <c r="S867" s="42325" t="n">
        <v>-0.16367765870047024</v>
      </c>
      <c r="T867" s="44556" t="n">
        <v>0.06349270890107124</v>
      </c>
      <c r="U867" s="46787" t="n">
        <v>-2.577896919715591</v>
      </c>
      <c r="V867" s="49189" t="n">
        <v>-0.11995215572354034</v>
      </c>
      <c r="W867" s="51590" t="n">
        <v>0.1282679380310947</v>
      </c>
      <c r="X867" t="n" s="53991">
        <v>-0.9351686599535228</v>
      </c>
      <c r="Y867" t="n" s="56284">
        <v>0.9007081597980436</v>
      </c>
      <c r="Z867" t="n" s="58749">
        <v>0.6865555167880211</v>
      </c>
      <c r="AA867" t="n" s="61277">
        <v>0.0</v>
      </c>
      <c r="AB867" t="n" s="63807">
        <v>0.0</v>
      </c>
      <c r="AC867" t="n" s="66337">
        <v>0.08956811905027291</v>
      </c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</row>
    <row r="868" spans="1:23" x14ac:dyDescent="0.25">
      <c r="A868" s="116" t="str">
        <f>IF(ISBLANK(TBL_DATA[[#This Row],[Row.names]]), "",   DATE(YEAR(TBL_DATA[[#This Row],[Row.names]]), MONTH(TBL_DATA[[#This Row],[Row.names]]), DAY(TBL_DATA[[#This Row],[Row.names]])))</f>
        <v/>
      </c>
      <c r="B868" s="1068" t="s">
        <v>1013</v>
      </c>
      <c r="C868" s="3599" t="s">
        <v>3544</v>
      </c>
      <c r="D868" s="6130" t="n">
        <v>0.0031201248049921304</v>
      </c>
      <c r="E868" s="8660" t="n">
        <v>-0.3552842178890684</v>
      </c>
      <c r="F868" s="10955" t="n">
        <v>-0.024867937167288634</v>
      </c>
      <c r="G868" s="13249" t="n">
        <v>0.43556142388193136</v>
      </c>
      <c r="H868" s="15543" t="n">
        <v>0.8009674895868425</v>
      </c>
      <c r="I868" s="17837" t="n">
        <v>0.002312503845630142</v>
      </c>
      <c r="J868" s="20302" t="n">
        <v>0.0956295827789897</v>
      </c>
      <c r="K868" s="22766" t="n">
        <v>0.911068554072503</v>
      </c>
      <c r="L868" s="25230" t="n">
        <v>0.47599470991873477</v>
      </c>
      <c r="M868" s="27694" t="n">
        <v>0.0037522199562323257</v>
      </c>
      <c r="N868" s="30160" t="n">
        <v>0.08228500949831434</v>
      </c>
      <c r="O868" s="32628" t="n">
        <v>0.05001882511424499</v>
      </c>
      <c r="P868" s="35158" t="n">
        <v>-0.3552842178890684</v>
      </c>
      <c r="Q868" s="37626" t="n">
        <v>-0.012592500296581783</v>
      </c>
      <c r="R868" s="40094" t="n">
        <v>-0.010849993569877082</v>
      </c>
      <c r="S868" s="42326" t="n">
        <v>-0.16744323571181607</v>
      </c>
      <c r="T868" s="44557" t="n">
        <v>0.06387623610320926</v>
      </c>
      <c r="U868" s="46788" t="n">
        <v>-2.621369791439596</v>
      </c>
      <c r="V868" s="49190" t="n">
        <v>-0.10955166779655268</v>
      </c>
      <c r="W868" s="51591" t="n">
        <v>0.12785899741385143</v>
      </c>
      <c r="X868" t="n" s="53992">
        <v>-0.8568162586318274</v>
      </c>
      <c r="Y868" t="n" s="56285">
        <v>0.8949678707008664</v>
      </c>
      <c r="Z868" t="n" s="58750">
        <v>0.6899236986208944</v>
      </c>
      <c r="AA868" t="n" s="61278">
        <v>0.0</v>
      </c>
      <c r="AB868" t="n" s="63808">
        <v>0.0</v>
      </c>
      <c r="AC868" t="n" s="66338">
        <v>0.0869754542739451</v>
      </c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</row>
    <row r="869" spans="1:23" x14ac:dyDescent="0.25">
      <c r="A869" s="116" t="str">
        <f>IF(ISBLANK(TBL_DATA[[#This Row],[Row.names]]), "",   DATE(YEAR(TBL_DATA[[#This Row],[Row.names]]), MONTH(TBL_DATA[[#This Row],[Row.names]]), DAY(TBL_DATA[[#This Row],[Row.names]])))</f>
        <v/>
      </c>
      <c r="B869" s="1069" t="s">
        <v>1014</v>
      </c>
      <c r="C869" s="3600" t="s">
        <v>3545</v>
      </c>
      <c r="D869" s="6131" t="n">
        <v>0.007776049766718529</v>
      </c>
      <c r="E869" s="8661" t="n">
        <v>-0.3502708758819849</v>
      </c>
      <c r="F869" s="10956" t="n">
        <v>-0.0292288997350596</v>
      </c>
      <c r="G869" s="13250" t="n">
        <v>0.43969028696269136</v>
      </c>
      <c r="H869" s="15544" t="n">
        <v>0.8069156095324335</v>
      </c>
      <c r="I869" s="17838" t="n">
        <v>0.0023072364188668074</v>
      </c>
      <c r="J869" s="20303" t="n">
        <v>0.06873898544819501</v>
      </c>
      <c r="K869" s="22767" t="n">
        <v>0.9297389685408325</v>
      </c>
      <c r="L869" s="25231" t="n">
        <v>0.5021731542278466</v>
      </c>
      <c r="M869" s="27695" t="n">
        <v>0.003704739465947377</v>
      </c>
      <c r="N869" s="30161" t="n">
        <v>0.08335252988491666</v>
      </c>
      <c r="O869" s="32629" t="n">
        <v>0.05001882511424499</v>
      </c>
      <c r="P869" s="35159" t="n">
        <v>-0.3502708758819849</v>
      </c>
      <c r="Q869" s="37627" t="n">
        <v>-0.012673326715922896</v>
      </c>
      <c r="R869" s="40095" t="n">
        <v>-0.010908213666804304</v>
      </c>
      <c r="S869" s="42327" t="n">
        <v>-0.16461068047519034</v>
      </c>
      <c r="T869" s="44558" t="n">
        <v>0.06384806908023588</v>
      </c>
      <c r="U869" s="46789" t="n">
        <v>-2.578162234919418</v>
      </c>
      <c r="V869" s="49191" t="n">
        <v>-0.08340353418329571</v>
      </c>
      <c r="W869" s="51592" t="n">
        <v>0.12607361917852247</v>
      </c>
      <c r="X869" t="n" s="53993">
        <v>-0.661546283248955</v>
      </c>
      <c r="Y869" t="n" s="56286">
        <v>0.8982848153745189</v>
      </c>
      <c r="Z869" t="n" s="58751">
        <v>0.7086417672052973</v>
      </c>
      <c r="AA869" t="n" s="61279">
        <v>0.0</v>
      </c>
      <c r="AB869" t="n" s="63809">
        <v>0.0</v>
      </c>
      <c r="AC869" t="n" s="66339">
        <v>0.08465889809246549</v>
      </c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</row>
    <row r="870" spans="1:23" x14ac:dyDescent="0.25">
      <c r="A870" s="116" t="str">
        <f>IF(ISBLANK(TBL_DATA[[#This Row],[Row.names]]), "",   DATE(YEAR(TBL_DATA[[#This Row],[Row.names]]), MONTH(TBL_DATA[[#This Row],[Row.names]]), DAY(TBL_DATA[[#This Row],[Row.names]])))</f>
        <v/>
      </c>
      <c r="B870" s="1070" t="s">
        <v>1015</v>
      </c>
      <c r="C870" s="3601" t="s">
        <v>3546</v>
      </c>
      <c r="D870" s="6132" t="n">
        <v>0.0030864197530864335</v>
      </c>
      <c r="E870" s="8662" t="n">
        <v>-0.3482655390791516</v>
      </c>
      <c r="F870" s="10957" t="n">
        <v>-0.016747638368814655</v>
      </c>
      <c r="G870" s="13251" t="n">
        <v>0.4398558749896233</v>
      </c>
      <c r="H870" s="15545" t="n">
        <v>0.8065955445242095</v>
      </c>
      <c r="I870" s="17839" t="n">
        <v>0.0023104370325681815</v>
      </c>
      <c r="J870" s="20304" t="n">
        <v>0.07663889032866278</v>
      </c>
      <c r="K870" s="22768" t="n">
        <v>0.9312034603547484</v>
      </c>
      <c r="L870" s="25232" t="n">
        <v>0.5049059079354904</v>
      </c>
      <c r="M870" s="27696" t="n">
        <v>0.003696619682656154</v>
      </c>
      <c r="N870" s="30162" t="n">
        <v>0.08339906274957273</v>
      </c>
      <c r="O870" s="32630" t="n">
        <v>0.05001882511424499</v>
      </c>
      <c r="P870" s="35160" t="n">
        <v>-0.3482655390791516</v>
      </c>
      <c r="Q870" s="37628" t="n">
        <v>-0.01263208620294269</v>
      </c>
      <c r="R870" s="40096" t="n">
        <v>-0.010865987751620579</v>
      </c>
      <c r="S870" s="42328" t="n">
        <v>-0.1691988430748379</v>
      </c>
      <c r="T870" s="44559" t="n">
        <v>0.06348636466736894</v>
      </c>
      <c r="U870" s="46790" t="n">
        <v>-2.665120990331387</v>
      </c>
      <c r="V870" s="49192" t="n">
        <v>-0.11483258868551094</v>
      </c>
      <c r="W870" s="51593" t="n">
        <v>0.12428484925448706</v>
      </c>
      <c r="X870" t="n" s="53994">
        <v>-0.9239467994234634</v>
      </c>
      <c r="Y870" t="n" s="56287">
        <v>0.8981066442935434</v>
      </c>
      <c r="Z870" t="n" s="58752">
        <v>0.7105673141479913</v>
      </c>
      <c r="AA870" t="n" s="61280">
        <v>0.0</v>
      </c>
      <c r="AB870" t="n" s="63810">
        <v>0.0</v>
      </c>
      <c r="AC870" t="n" s="66340">
        <v>0.08854794822130163</v>
      </c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</row>
    <row r="871" spans="1:23" x14ac:dyDescent="0.25">
      <c r="A871" s="116" t="str">
        <f>IF(ISBLANK(TBL_DATA[[#This Row],[Row.names]]), "",   DATE(YEAR(TBL_DATA[[#This Row],[Row.names]]), MONTH(TBL_DATA[[#This Row],[Row.names]]), DAY(TBL_DATA[[#This Row],[Row.names]])))</f>
        <v/>
      </c>
      <c r="B871" s="1071" t="s">
        <v>1016</v>
      </c>
      <c r="C871" s="3602" t="s">
        <v>3547</v>
      </c>
      <c r="D871" s="6133" t="n">
        <v>0.004615384615384688</v>
      </c>
      <c r="E871" s="8663" t="n">
        <v>-0.34525753387490143</v>
      </c>
      <c r="F871" s="10958" t="n">
        <v>-0.020624548845592505</v>
      </c>
      <c r="G871" s="13252" t="n">
        <v>0.44256578259790125</v>
      </c>
      <c r="H871" s="15546" t="n">
        <v>0.8085092727248241</v>
      </c>
      <c r="I871" s="17840" t="n">
        <v>0.0023052480512108964</v>
      </c>
      <c r="J871" s="20305" t="n">
        <v>0.06718568274794712</v>
      </c>
      <c r="K871" s="22769" t="n">
        <v>0.9200150630920336</v>
      </c>
      <c r="L871" s="25233" t="n">
        <v>0.5051529238200104</v>
      </c>
      <c r="M871" s="27697" t="n">
        <v>0.0037057771025257387</v>
      </c>
      <c r="N871" s="30163" t="n">
        <v>0.08362652674810148</v>
      </c>
      <c r="O871" s="32631" t="n">
        <v>0.05001882511424499</v>
      </c>
      <c r="P871" s="35161" t="n">
        <v>-0.34525753387490143</v>
      </c>
      <c r="Q871" s="37629" t="n">
        <v>-0.012596711373855526</v>
      </c>
      <c r="R871" s="40097" t="n">
        <v>-0.010825796036080634</v>
      </c>
      <c r="S871" s="42329" t="n">
        <v>-0.17342938348716774</v>
      </c>
      <c r="T871" s="44560" t="n">
        <v>0.06301662809256334</v>
      </c>
      <c r="U871" s="46791" t="n">
        <v>-2.752120967697958</v>
      </c>
      <c r="V871" s="49193" t="n">
        <v>-0.1527159879310651</v>
      </c>
      <c r="W871" s="51594" t="n">
        <v>0.11994726736312666</v>
      </c>
      <c r="X871" t="n" s="53995">
        <v>-1.273192722838236</v>
      </c>
      <c r="Y871" t="n" s="56288">
        <v>0.8991714367821212</v>
      </c>
      <c r="Z871" t="n" s="58753">
        <v>0.7107411088575152</v>
      </c>
      <c r="AA871" t="n" s="61281">
        <v>0.0</v>
      </c>
      <c r="AB871" t="n" s="63811">
        <v>0.0</v>
      </c>
      <c r="AC871" t="n" s="66341">
        <v>0.08612038035740469</v>
      </c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</row>
    <row r="872" spans="1:23" x14ac:dyDescent="0.25">
      <c r="A872" s="116" t="str">
        <f>IF(ISBLANK(TBL_DATA[[#This Row],[Row.names]]), "",   DATE(YEAR(TBL_DATA[[#This Row],[Row.names]]), MONTH(TBL_DATA[[#This Row],[Row.names]]), DAY(TBL_DATA[[#This Row],[Row.names]])))</f>
        <v/>
      </c>
      <c r="B872" s="1072" t="s">
        <v>1017</v>
      </c>
      <c r="C872" s="3603" t="s">
        <v>3548</v>
      </c>
      <c r="D872" s="6134" t="n">
        <v>0.0015313935681469104</v>
      </c>
      <c r="E872" s="8664" t="n">
        <v>-0.34425486547348483</v>
      </c>
      <c r="F872" s="10959" t="n">
        <v>-0.019741506068859493</v>
      </c>
      <c r="G872" s="13253" t="n">
        <v>0.4511647832389941</v>
      </c>
      <c r="H872" s="15547" t="n">
        <v>0.8069883062463853</v>
      </c>
      <c r="I872" s="17841" t="n">
        <v>0.002280836699592216</v>
      </c>
      <c r="J872" s="20306" t="n">
        <v>0.02708043868001697</v>
      </c>
      <c r="K872" s="22770" t="n">
        <v>0.9325879018763765</v>
      </c>
      <c r="L872" s="25234" t="n">
        <v>0.5333243130949676</v>
      </c>
      <c r="M872" s="27698" t="n">
        <v>0.0035465817022840877</v>
      </c>
      <c r="N872" s="30164" t="n">
        <v>0.08241431472077784</v>
      </c>
      <c r="O872" s="32632" t="n">
        <v>0.05001882511424499</v>
      </c>
      <c r="P872" s="35162" t="n">
        <v>-0.34425486547348483</v>
      </c>
      <c r="Q872" s="37630" t="n">
        <v>-0.01250255872355777</v>
      </c>
      <c r="R872" s="40098" t="n">
        <v>-0.010757313767601901</v>
      </c>
      <c r="S872" s="42330" t="n">
        <v>-0.16592383791587362</v>
      </c>
      <c r="T872" s="44561" t="n">
        <v>0.06251981176334774</v>
      </c>
      <c r="U872" s="46792" t="n">
        <v>-2.653940138910439</v>
      </c>
      <c r="V872" s="49194" t="n">
        <v>-0.14098809523795863</v>
      </c>
      <c r="W872" s="51595" t="n">
        <v>0.11947882829650687</v>
      </c>
      <c r="X872" t="n" s="53996">
        <v>-1.1800257606148672</v>
      </c>
      <c r="Y872" t="n" s="56289">
        <v>0.8983252786415314</v>
      </c>
      <c r="Z872" t="n" s="58754">
        <v>0.7302905675790748</v>
      </c>
      <c r="AA872" t="n" s="61282">
        <v>0.0</v>
      </c>
      <c r="AB872" t="n" s="63812">
        <v>0.0</v>
      </c>
      <c r="AC872" t="n" s="66342">
        <v>0.08526130359422693</v>
      </c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</row>
    <row r="873" spans="1:23" x14ac:dyDescent="0.25">
      <c r="A873" s="116" t="str">
        <f>IF(ISBLANK(TBL_DATA[[#This Row],[Row.names]]), "",   DATE(YEAR(TBL_DATA[[#This Row],[Row.names]]), MONTH(TBL_DATA[[#This Row],[Row.names]]), DAY(TBL_DATA[[#This Row],[Row.names]])))</f>
        <v/>
      </c>
      <c r="B873" s="1073" t="s">
        <v>1018</v>
      </c>
      <c r="C873" s="3604" t="s">
        <v>3549</v>
      </c>
      <c r="D873" s="6135" t="n">
        <v>0.0</v>
      </c>
      <c r="E873" s="8665" t="n">
        <v>-0.34425486547348483</v>
      </c>
      <c r="F873" s="10960" t="n">
        <v>-0.012335764378014757</v>
      </c>
      <c r="G873" s="13254" t="n">
        <v>0.4521912061302592</v>
      </c>
      <c r="H873" s="15548" t="n">
        <v>0.8135322505919061</v>
      </c>
      <c r="I873" s="17842" t="n">
        <v>0.0022372683373861335</v>
      </c>
      <c r="J873" s="20307" t="n">
        <v>0.04319466021827667</v>
      </c>
      <c r="K873" s="22771" t="n">
        <v>0.9418565942212392</v>
      </c>
      <c r="L873" s="25235" t="n">
        <v>0.5448518179440665</v>
      </c>
      <c r="M873" s="27699" t="n">
        <v>0.0034953656827845124</v>
      </c>
      <c r="N873" s="30165" t="n">
        <v>0.08224632134341643</v>
      </c>
      <c r="O873" s="32633" t="n">
        <v>0.049909825560531494</v>
      </c>
      <c r="P873" s="35163" t="n">
        <v>-0.34425486547348483</v>
      </c>
      <c r="Q873" s="37631" t="n">
        <v>-0.012448385507414759</v>
      </c>
      <c r="R873" s="40099" t="n">
        <v>-0.010706698059586787</v>
      </c>
      <c r="S873" s="42331" t="n">
        <v>-0.16223502084425423</v>
      </c>
      <c r="T873" s="44562" t="n">
        <v>0.06240803688058278</v>
      </c>
      <c r="U873" s="46793" t="n">
        <v>-2.5995853892134035</v>
      </c>
      <c r="V873" s="49195" t="n">
        <v>-0.1096599641209468</v>
      </c>
      <c r="W873" s="51596" t="n">
        <v>0.11631840830134921</v>
      </c>
      <c r="X873" t="n" s="53997">
        <v>-0.9427567460934284</v>
      </c>
      <c r="Y873" t="n" s="56290">
        <v>0.9019602267239429</v>
      </c>
      <c r="Z873" t="n" s="58755">
        <v>0.7381407846366888</v>
      </c>
      <c r="AA873" t="n" s="61283">
        <v>0.0</v>
      </c>
      <c r="AB873" t="n" s="63813">
        <v>0.0</v>
      </c>
      <c r="AC873" t="n" s="66343">
        <v>0.08210264487970767</v>
      </c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</row>
    <row r="874" spans="1:23" x14ac:dyDescent="0.25">
      <c r="A874" s="116" t="str">
        <f>IF(ISBLANK(TBL_DATA[[#This Row],[Row.names]]), "",   DATE(YEAR(TBL_DATA[[#This Row],[Row.names]]), MONTH(TBL_DATA[[#This Row],[Row.names]]), DAY(TBL_DATA[[#This Row],[Row.names]])))</f>
        <v/>
      </c>
      <c r="B874" s="1074" t="s">
        <v>1019</v>
      </c>
      <c r="C874" s="3605" t="s">
        <v>3550</v>
      </c>
      <c r="D874" s="6136" t="n">
        <v>0.01834862385321112</v>
      </c>
      <c r="E874" s="8666" t="n">
        <v>-0.33222284465648444</v>
      </c>
      <c r="F874" s="10961" t="n">
        <v>0.08600782366121718</v>
      </c>
      <c r="G874" s="13255" t="n">
        <v>0.45887679231828454</v>
      </c>
      <c r="H874" s="15549" t="n">
        <v>0.653906610550227</v>
      </c>
      <c r="I874" s="17843" t="n">
        <v>0.003261678274606839</v>
      </c>
      <c r="J874" s="20308" t="n">
        <v>0.10181198937154101</v>
      </c>
      <c r="K874" s="22772" t="n">
        <v>0.9295766278535775</v>
      </c>
      <c r="L874" s="25236" t="n">
        <v>0.459696412456935</v>
      </c>
      <c r="M874" s="27700" t="n">
        <v>0.004075335751355297</v>
      </c>
      <c r="N874" s="30166" t="n">
        <v>0.0880125773896156</v>
      </c>
      <c r="O874" s="32634" t="n">
        <v>0.049909825560531494</v>
      </c>
      <c r="P874" s="35164" t="n">
        <v>-0.33222284465648444</v>
      </c>
      <c r="Q874" s="37632" t="n">
        <v>-0.013248717674592183</v>
      </c>
      <c r="R874" s="40100" t="n">
        <v>-0.011384921230123581</v>
      </c>
      <c r="S874" s="42332" t="n">
        <v>-0.12720490345259416</v>
      </c>
      <c r="T874" s="44563" t="n">
        <v>0.06877331236776646</v>
      </c>
      <c r="U874" s="46794" t="n">
        <v>-1.849625953340211</v>
      </c>
      <c r="V874" s="49196" t="n">
        <v>-0.09650827657785355</v>
      </c>
      <c r="W874" s="51597" t="n">
        <v>0.11816495347090318</v>
      </c>
      <c r="X874" t="n" s="53998">
        <v>-0.8167250419272382</v>
      </c>
      <c r="Y874" t="n" s="56291">
        <v>0.8086449224166482</v>
      </c>
      <c r="Z874" t="n" s="58756">
        <v>0.6780091536675115</v>
      </c>
      <c r="AA874" t="n" s="61284">
        <v>0.0</v>
      </c>
      <c r="AB874" t="n" s="63814">
        <v>0.0</v>
      </c>
      <c r="AC874" t="n" s="66344">
        <v>0.07875109740337065</v>
      </c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</row>
    <row r="875" spans="1:23" x14ac:dyDescent="0.25">
      <c r="A875" s="116" t="str">
        <f>IF(ISBLANK(TBL_DATA[[#This Row],[Row.names]]), "",   DATE(YEAR(TBL_DATA[[#This Row],[Row.names]]), MONTH(TBL_DATA[[#This Row],[Row.names]]), DAY(TBL_DATA[[#This Row],[Row.names]])))</f>
        <v/>
      </c>
      <c r="B875" s="1075" t="s">
        <v>1020</v>
      </c>
      <c r="C875" s="3606" t="s">
        <v>3551</v>
      </c>
      <c r="D875" s="6137" t="n">
        <v>0.009009009009008917</v>
      </c>
      <c r="E875" s="8667" t="n">
        <v>-0.32620683424798436</v>
      </c>
      <c r="F875" s="10962" t="n">
        <v>0.07944651972759553</v>
      </c>
      <c r="G875" s="13256" t="n">
        <v>0.4581148431693718</v>
      </c>
      <c r="H875" s="15550" t="n">
        <v>0.6619109494095117</v>
      </c>
      <c r="I875" s="17844" t="n">
        <v>0.0032499814148195067</v>
      </c>
      <c r="J875" s="20309" t="n">
        <v>0.08095637682777435</v>
      </c>
      <c r="K875" s="22773" t="n">
        <v>0.9548969064778188</v>
      </c>
      <c r="L875" s="25237" t="n">
        <v>0.48409682445368407</v>
      </c>
      <c r="M875" s="27701" t="n">
        <v>0.004014666046861679</v>
      </c>
      <c r="N875" s="30167" t="n">
        <v>0.0887290016310682</v>
      </c>
      <c r="O875" s="32635" t="n">
        <v>0.049909825560531494</v>
      </c>
      <c r="P875" s="35165" t="n">
        <v>-0.32620683424798436</v>
      </c>
      <c r="Q875" s="37633" t="n">
        <v>-0.013329126851501219</v>
      </c>
      <c r="R875" s="40101" t="n">
        <v>-0.011450159064554604</v>
      </c>
      <c r="S875" s="42333" t="n">
        <v>-0.13947893361695152</v>
      </c>
      <c r="T875" s="44564" t="n">
        <v>0.0679549428449602</v>
      </c>
      <c r="U875" s="46795" t="n">
        <v>-2.0525207994828856</v>
      </c>
      <c r="V875" s="49197" t="n">
        <v>-0.13158738714582974</v>
      </c>
      <c r="W875" s="51598" t="n">
        <v>0.11507412029352743</v>
      </c>
      <c r="X875" t="n" s="53999">
        <v>-1.1435011348353634</v>
      </c>
      <c r="Y875" t="n" s="56292">
        <v>0.8135790984345109</v>
      </c>
      <c r="Z875" t="n" s="58757">
        <v>0.6957706694405018</v>
      </c>
      <c r="AA875" t="n" s="61285">
        <v>0.0</v>
      </c>
      <c r="AB875" t="n" s="63815">
        <v>0.0</v>
      </c>
      <c r="AC875" t="n" s="66345">
        <v>0.11206551454225268</v>
      </c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</row>
    <row r="876" spans="1:23" x14ac:dyDescent="0.25">
      <c r="A876" s="116" t="str">
        <f>IF(ISBLANK(TBL_DATA[[#This Row],[Row.names]]), "",   DATE(YEAR(TBL_DATA[[#This Row],[Row.names]]), MONTH(TBL_DATA[[#This Row],[Row.names]]), DAY(TBL_DATA[[#This Row],[Row.names]])))</f>
        <v/>
      </c>
      <c r="B876" s="1076" t="s">
        <v>1021</v>
      </c>
      <c r="C876" s="3607" t="s">
        <v>3552</v>
      </c>
      <c r="D876" s="6138" t="n">
        <v>-0.017857142857142905</v>
      </c>
      <c r="E876" s="8668" t="n">
        <v>-0.33823885506498474</v>
      </c>
      <c r="F876" s="10963" t="n">
        <v>-0.00687788110679155</v>
      </c>
      <c r="G876" s="13257" t="n">
        <v>0.45364795805034985</v>
      </c>
      <c r="H876" s="15551" t="n">
        <v>0.5452243322665391</v>
      </c>
      <c r="I876" s="17845" t="n">
        <v>0.0041106461748626946</v>
      </c>
      <c r="J876" s="20310" t="n">
        <v>0.0044272371540214905</v>
      </c>
      <c r="K876" s="22774" t="n">
        <v>1.0072273774027085</v>
      </c>
      <c r="L876" s="25238" t="n">
        <v>0.45596560624663446</v>
      </c>
      <c r="M876" s="27702" t="n">
        <v>0.0044959830426706355</v>
      </c>
      <c r="N876" s="30168" t="n">
        <v>0.09676354187820428</v>
      </c>
      <c r="O876" s="32636" t="n">
        <v>0.06137182490006569</v>
      </c>
      <c r="P876" s="35166" t="n">
        <v>-0.33823885506498474</v>
      </c>
      <c r="Q876" s="37634" t="n">
        <v>-0.014976617451069986</v>
      </c>
      <c r="R876" s="40102" t="n">
        <v>-0.01292750639608497</v>
      </c>
      <c r="S876" s="42334" t="n">
        <v>-0.15549383746221657</v>
      </c>
      <c r="T876" s="44565" t="n">
        <v>0.07210091295464285</v>
      </c>
      <c r="U876" s="46796" t="n">
        <v>-2.156613988508501</v>
      </c>
      <c r="V876" s="49198" t="n">
        <v>-0.14629016824099839</v>
      </c>
      <c r="W876" s="51599" t="n">
        <v>0.11634949223803157</v>
      </c>
      <c r="X876" t="n" s="54000">
        <v>-1.2573339636215448</v>
      </c>
      <c r="Y876" t="n" s="56293">
        <v>0.7383930743625235</v>
      </c>
      <c r="Z876" t="n" s="58758">
        <v>0.6752522537886376</v>
      </c>
      <c r="AA876" t="n" s="61286">
        <v>0.0</v>
      </c>
      <c r="AB876" t="n" s="63816">
        <v>0.0</v>
      </c>
      <c r="AC876" t="n" s="66346">
        <v>0.11498952972548636</v>
      </c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</row>
    <row r="877" spans="1:23" x14ac:dyDescent="0.25">
      <c r="A877" s="116" t="str">
        <f>IF(ISBLANK(TBL_DATA[[#This Row],[Row.names]]), "",   DATE(YEAR(TBL_DATA[[#This Row],[Row.names]]), MONTH(TBL_DATA[[#This Row],[Row.names]]), DAY(TBL_DATA[[#This Row],[Row.names]])))</f>
        <v/>
      </c>
      <c r="B877" s="1077" t="s">
        <v>1022</v>
      </c>
      <c r="C877" s="3608" t="s">
        <v>3553</v>
      </c>
      <c r="D877" s="6139" t="n">
        <v>0.0</v>
      </c>
      <c r="E877" s="8669" t="n">
        <v>-0.33823885506498474</v>
      </c>
      <c r="F877" s="10964" t="n">
        <v>0.012422038707322391</v>
      </c>
      <c r="G877" s="13258" t="n">
        <v>0.44782266293806827</v>
      </c>
      <c r="H877" s="15552" t="n">
        <v>0.5368944411127067</v>
      </c>
      <c r="I877" s="17846" t="n">
        <v>0.004136352961528549</v>
      </c>
      <c r="J877" s="20311" t="n">
        <v>0.008463092179006093</v>
      </c>
      <c r="K877" s="22775" t="n">
        <v>1.0018490937383244</v>
      </c>
      <c r="L877" s="25239" t="n">
        <v>0.45228112168380197</v>
      </c>
      <c r="M877" s="27703" t="n">
        <v>0.004498383201541853</v>
      </c>
      <c r="N877" s="30169" t="n">
        <v>0.09648901301957342</v>
      </c>
      <c r="O877" s="32637" t="n">
        <v>0.06137182490006569</v>
      </c>
      <c r="P877" s="35167" t="n">
        <v>-0.33823885506498474</v>
      </c>
      <c r="Q877" s="37635" t="n">
        <v>-0.01500832266941796</v>
      </c>
      <c r="R877" s="40103" t="n">
        <v>-0.012965025168879315</v>
      </c>
      <c r="S877" s="42335" t="n">
        <v>-0.13634831371585276</v>
      </c>
      <c r="T877" s="44566" t="n">
        <v>0.0723584584558851</v>
      </c>
      <c r="U877" s="46797" t="n">
        <v>-1.8843451978593557</v>
      </c>
      <c r="V877" s="49199" t="n">
        <v>-0.08863324681313445</v>
      </c>
      <c r="W877" s="51600" t="n">
        <v>0.11055087713295893</v>
      </c>
      <c r="X877" t="n" s="54001">
        <v>-0.8017416877347407</v>
      </c>
      <c r="Y877" t="n" s="56294">
        <v>0.732730810811656</v>
      </c>
      <c r="Z877" t="n" s="58759">
        <v>0.6725184917039844</v>
      </c>
      <c r="AA877" t="n" s="61287">
        <v>0.0</v>
      </c>
      <c r="AB877" t="n" s="63817">
        <v>0.0</v>
      </c>
      <c r="AC877" t="n" s="66347">
        <v>0.13612367621880933</v>
      </c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</row>
    <row r="878" spans="1:23" x14ac:dyDescent="0.25">
      <c r="A878" s="116" t="str">
        <f>IF(ISBLANK(TBL_DATA[[#This Row],[Row.names]]), "",   DATE(YEAR(TBL_DATA[[#This Row],[Row.names]]), MONTH(TBL_DATA[[#This Row],[Row.names]]), DAY(TBL_DATA[[#This Row],[Row.names]])))</f>
        <v/>
      </c>
      <c r="B878" s="1078" t="s">
        <v>1023</v>
      </c>
      <c r="C878" s="3609" t="s">
        <v>3554</v>
      </c>
      <c r="D878" s="6140" t="n">
        <v>0.0060606060606061</v>
      </c>
      <c r="E878" s="8670" t="n">
        <v>-0.3342281814593179</v>
      </c>
      <c r="F878" s="10965" t="n">
        <v>0.03160700778878134</v>
      </c>
      <c r="G878" s="13259" t="n">
        <v>0.4505630007318165</v>
      </c>
      <c r="H878" s="15553" t="n">
        <v>0.5437802554410068</v>
      </c>
      <c r="I878" s="17847" t="n">
        <v>0.00412056907087195</v>
      </c>
      <c r="J878" s="20312" t="n">
        <v>0.021722040248286723</v>
      </c>
      <c r="K878" s="22776" t="n">
        <v>1.00545746903082</v>
      </c>
      <c r="L878" s="25240" t="n">
        <v>0.4567098729161728</v>
      </c>
      <c r="M878" s="27704" t="n">
        <v>0.004496618742354789</v>
      </c>
      <c r="N878" s="30170" t="n">
        <v>0.09684348962418472</v>
      </c>
      <c r="O878" s="32638" t="n">
        <v>0.061286438986818764</v>
      </c>
      <c r="P878" s="35168" t="n">
        <v>-0.3342281814593179</v>
      </c>
      <c r="Q878" s="37636" t="n">
        <v>-0.014945477897951486</v>
      </c>
      <c r="R878" s="40104" t="n">
        <v>-0.012894673831250175</v>
      </c>
      <c r="S878" s="42336" t="n">
        <v>-0.14883392025759667</v>
      </c>
      <c r="T878" s="44567" t="n">
        <v>0.07051343749291691</v>
      </c>
      <c r="U878" s="46798" t="n">
        <v>-2.110717127817617</v>
      </c>
      <c r="V878" s="49200" t="n">
        <v>-0.13629172584449134</v>
      </c>
      <c r="W878" s="51601" t="n">
        <v>0.10476141897127028</v>
      </c>
      <c r="X878" t="n" s="54002">
        <v>-1.300972506699894</v>
      </c>
      <c r="Y878" t="n" s="56295">
        <v>0.7374145750125954</v>
      </c>
      <c r="Z878" t="n" s="58760">
        <v>0.6758031317744635</v>
      </c>
      <c r="AA878" t="n" s="61288">
        <v>0.0</v>
      </c>
      <c r="AB878" t="n" s="63818">
        <v>0.0</v>
      </c>
      <c r="AC878" t="n" s="66348">
        <v>0.13056585081417205</v>
      </c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</row>
    <row r="879" spans="1:23" x14ac:dyDescent="0.25">
      <c r="A879" s="116" t="str">
        <f>IF(ISBLANK(TBL_DATA[[#This Row],[Row.names]]), "",   DATE(YEAR(TBL_DATA[[#This Row],[Row.names]]), MONTH(TBL_DATA[[#This Row],[Row.names]]), DAY(TBL_DATA[[#This Row],[Row.names]])))</f>
        <v/>
      </c>
      <c r="B879" s="1079" t="s">
        <v>1024</v>
      </c>
      <c r="C879" s="3610" t="s">
        <v>3555</v>
      </c>
      <c r="D879" s="6141" t="n">
        <v>-0.001506024096385561</v>
      </c>
      <c r="E879" s="8671" t="n">
        <v>-0.3352308498607346</v>
      </c>
      <c r="F879" s="10966" t="n">
        <v>0.03723828559700593</v>
      </c>
      <c r="G879" s="13260" t="n">
        <v>0.4489897556245675</v>
      </c>
      <c r="H879" s="15554" t="n">
        <v>0.5443485052679511</v>
      </c>
      <c r="I879" s="17848" t="n">
        <v>0.00412317361537781</v>
      </c>
      <c r="J879" s="20313" t="n">
        <v>0.02282508229754643</v>
      </c>
      <c r="K879" s="22777" t="n">
        <v>1.0058295095306953</v>
      </c>
      <c r="L879" s="25241" t="n">
        <v>0.45818860165902037</v>
      </c>
      <c r="M879" s="27705" t="n">
        <v>0.004496134464884997</v>
      </c>
      <c r="N879" s="30171" t="n">
        <v>0.09696510964244091</v>
      </c>
      <c r="O879" s="32639" t="n">
        <v>0.0613604109992806</v>
      </c>
      <c r="P879" s="35169" t="n">
        <v>-0.3352308498607346</v>
      </c>
      <c r="Q879" s="37637" t="n">
        <v>-0.014989639452661737</v>
      </c>
      <c r="R879" s="40105" t="n">
        <v>-0.012936259902270196</v>
      </c>
      <c r="S879" s="42337" t="n">
        <v>-0.14694023916307652</v>
      </c>
      <c r="T879" s="44568" t="n">
        <v>0.070576858396374</v>
      </c>
      <c r="U879" s="46799" t="n">
        <v>-2.081988947961246</v>
      </c>
      <c r="V879" s="49201" t="n">
        <v>-0.12714281555668672</v>
      </c>
      <c r="W879" s="51602" t="n">
        <v>0.10456252267424203</v>
      </c>
      <c r="X879" t="n" s="54003">
        <v>-1.2159501540795088</v>
      </c>
      <c r="Y879" t="n" s="56296">
        <v>0.7377997731552587</v>
      </c>
      <c r="Z879" t="n" s="58761">
        <v>0.6768963005210031</v>
      </c>
      <c r="AA879" t="n" s="61289">
        <v>0.0</v>
      </c>
      <c r="AB879" t="n" s="63819">
        <v>0.0</v>
      </c>
      <c r="AC879" t="n" s="66349">
        <v>0.12824185756416526</v>
      </c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</row>
    <row r="880" spans="1:23" x14ac:dyDescent="0.25">
      <c r="A880" s="116" t="str">
        <f>IF(ISBLANK(TBL_DATA[[#This Row],[Row.names]]), "",   DATE(YEAR(TBL_DATA[[#This Row],[Row.names]]), MONTH(TBL_DATA[[#This Row],[Row.names]]), DAY(TBL_DATA[[#This Row],[Row.names]])))</f>
        <v/>
      </c>
      <c r="B880" s="1080" t="s">
        <v>1025</v>
      </c>
      <c r="C880" s="3611" t="s">
        <v>3556</v>
      </c>
      <c r="D880" s="6142" t="n">
        <v>-0.004524886877828038</v>
      </c>
      <c r="E880" s="8672" t="n">
        <v>-0.33823885506498463</v>
      </c>
      <c r="F880" s="10967" t="n">
        <v>0.02370648996196767</v>
      </c>
      <c r="G880" s="13261" t="n">
        <v>0.4358110625676912</v>
      </c>
      <c r="H880" s="15555" t="n">
        <v>0.519627118067532</v>
      </c>
      <c r="I880" s="17849" t="n">
        <v>0.004090445191593943</v>
      </c>
      <c r="J880" s="20314" t="n">
        <v>-0.02114664999074345</v>
      </c>
      <c r="K880" s="22778" t="n">
        <v>0.9743894521463939</v>
      </c>
      <c r="L880" s="25242" t="n">
        <v>0.4543903264481635</v>
      </c>
      <c r="M880" s="27706" t="n">
        <v>0.004359356310853598</v>
      </c>
      <c r="N880" s="30172" t="n">
        <v>0.09368749067583712</v>
      </c>
      <c r="O880" s="32640" t="n">
        <v>0.062024176278522206</v>
      </c>
      <c r="P880" s="35170" t="n">
        <v>-0.33823885506498463</v>
      </c>
      <c r="Q880" s="37638" t="n">
        <v>-0.014747094622955759</v>
      </c>
      <c r="R880" s="40106" t="n">
        <v>-0.012763123499830659</v>
      </c>
      <c r="S880" s="42338" t="n">
        <v>-0.1369703904111268</v>
      </c>
      <c r="T880" s="44569" t="n">
        <v>0.07022027188708195</v>
      </c>
      <c r="U880" s="46800" t="n">
        <v>-1.9505818865438558</v>
      </c>
      <c r="V880" s="49202" t="n">
        <v>-0.13397603427926374</v>
      </c>
      <c r="W880" s="51603" t="n">
        <v>0.10462890195314034</v>
      </c>
      <c r="X880" t="n" s="54004">
        <v>-1.2804878172119876</v>
      </c>
      <c r="Y880" t="n" s="56297">
        <v>0.7208516616250059</v>
      </c>
      <c r="Z880" t="n" s="58762">
        <v>0.6740848065697397</v>
      </c>
      <c r="AA880" t="n" s="61290">
        <v>0.0</v>
      </c>
      <c r="AB880" t="n" s="63820">
        <v>0.0</v>
      </c>
      <c r="AC880" t="n" s="66350">
        <v>0.12316977728583135</v>
      </c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</row>
    <row r="881" spans="1:23" x14ac:dyDescent="0.25">
      <c r="A881" s="116" t="str">
        <f>IF(ISBLANK(TBL_DATA[[#This Row],[Row.names]]), "",   DATE(YEAR(TBL_DATA[[#This Row],[Row.names]]), MONTH(TBL_DATA[[#This Row],[Row.names]]), DAY(TBL_DATA[[#This Row],[Row.names]])))</f>
        <v/>
      </c>
      <c r="B881" s="1081" t="s">
        <v>1026</v>
      </c>
      <c r="C881" s="3612" t="s">
        <v>3557</v>
      </c>
      <c r="D881" s="6143" t="n">
        <v>0.0</v>
      </c>
      <c r="E881" s="8673" t="n">
        <v>-0.33823885506498463</v>
      </c>
      <c r="F881" s="10968" t="n">
        <v>-0.011650835331931675</v>
      </c>
      <c r="G881" s="13262" t="n">
        <v>0.42780865848726646</v>
      </c>
      <c r="H881" s="15556" t="n">
        <v>0.5145779891508585</v>
      </c>
      <c r="I881" s="17850" t="n">
        <v>0.004082721443868449</v>
      </c>
      <c r="J881" s="20315" t="n">
        <v>-0.03269567557216435</v>
      </c>
      <c r="K881" s="22779" t="n">
        <v>0.9676077000887862</v>
      </c>
      <c r="L881" s="25243" t="n">
        <v>0.45762718540301567</v>
      </c>
      <c r="M881" s="27707" t="n">
        <v>0.0043155780348705305</v>
      </c>
      <c r="N881" s="30173" t="n">
        <v>0.0930229885046704</v>
      </c>
      <c r="O881" s="32641" t="n">
        <v>0.062024176278522206</v>
      </c>
      <c r="P881" s="35171" t="n">
        <v>-0.33823885506498463</v>
      </c>
      <c r="Q881" s="37639" t="n">
        <v>-0.014737843549957733</v>
      </c>
      <c r="R881" s="40107" t="n">
        <v>-0.012767944242710487</v>
      </c>
      <c r="S881" s="42339" t="n">
        <v>-0.14872066760623504</v>
      </c>
      <c r="T881" s="44570" t="n">
        <v>0.07057726441202204</v>
      </c>
      <c r="U881" s="46801" t="n">
        <v>-2.1072036277578103</v>
      </c>
      <c r="V881" s="49203" t="n">
        <v>-0.14603019888393398</v>
      </c>
      <c r="W881" s="51604" t="n">
        <v>0.10365100743607793</v>
      </c>
      <c r="X881" t="n" s="54005">
        <v>-1.4088642502967614</v>
      </c>
      <c r="Y881" t="n" s="56298">
        <v>0.7173409155700367</v>
      </c>
      <c r="Z881" t="n" s="58763">
        <v>0.6764814745453238</v>
      </c>
      <c r="AA881" t="n" s="61291">
        <v>0.0</v>
      </c>
      <c r="AB881" t="n" s="63821">
        <v>0.0</v>
      </c>
      <c r="AC881" t="n" s="66351">
        <v>0.11980766044773278</v>
      </c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</row>
    <row r="882" spans="1:23" x14ac:dyDescent="0.25">
      <c r="A882" s="116" t="str">
        <f>IF(ISBLANK(TBL_DATA[[#This Row],[Row.names]]), "",   DATE(YEAR(TBL_DATA[[#This Row],[Row.names]]), MONTH(TBL_DATA[[#This Row],[Row.names]]), DAY(TBL_DATA[[#This Row],[Row.names]])))</f>
        <v/>
      </c>
      <c r="B882" s="1082" t="s">
        <v>1027</v>
      </c>
      <c r="C882" s="3613" t="s">
        <v>3558</v>
      </c>
      <c r="D882" s="6144" t="n">
        <v>-0.009090909090909038</v>
      </c>
      <c r="E882" s="8674" t="n">
        <v>-0.34425486547348483</v>
      </c>
      <c r="F882" s="10969" t="n">
        <v>-0.03748365411588084</v>
      </c>
      <c r="G882" s="13263" t="n">
        <v>0.43595750495644914</v>
      </c>
      <c r="H882" s="15557" t="n">
        <v>0.5295004751965678</v>
      </c>
      <c r="I882" s="17851" t="n">
        <v>0.004102368096409851</v>
      </c>
      <c r="J882" s="20316" t="n">
        <v>-0.05624813630356562</v>
      </c>
      <c r="K882" s="22780" t="n">
        <v>0.9866746718147811</v>
      </c>
      <c r="L882" s="25244" t="n">
        <v>0.47643343185153353</v>
      </c>
      <c r="M882" s="27708" t="n">
        <v>0.004327538947155123</v>
      </c>
      <c r="N882" s="30174" t="n">
        <v>0.09494132794123175</v>
      </c>
      <c r="O882" s="32642" t="n">
        <v>0.064634177920245</v>
      </c>
      <c r="P882" s="35172" t="n">
        <v>-0.34425486547348483</v>
      </c>
      <c r="Q882" s="37640" t="n">
        <v>-0.015252043059295657</v>
      </c>
      <c r="R882" s="40108" t="n">
        <v>-0.013241520078396414</v>
      </c>
      <c r="S882" s="42340" t="n">
        <v>-0.14209799514246158</v>
      </c>
      <c r="T882" s="44571" t="n">
        <v>0.07026382358137782</v>
      </c>
      <c r="U882" s="46802" t="n">
        <v>-2.0223493100668963</v>
      </c>
      <c r="V882" s="49204" t="n">
        <v>-0.13546477153433845</v>
      </c>
      <c r="W882" s="51605" t="n">
        <v>0.10331388854213377</v>
      </c>
      <c r="X882" t="n" s="54006">
        <v>-1.3111961368010343</v>
      </c>
      <c r="Y882" t="n" s="56299">
        <v>0.7276678330093804</v>
      </c>
      <c r="Z882" t="n" s="58764">
        <v>0.6902415749949675</v>
      </c>
      <c r="AA882" t="n" s="61292">
        <v>0.0</v>
      </c>
      <c r="AB882" t="n" s="63822">
        <v>0.0</v>
      </c>
      <c r="AC882" t="n" s="66352">
        <v>0.11491616096743637</v>
      </c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</row>
    <row r="883" spans="1:23" x14ac:dyDescent="0.25">
      <c r="A883" s="116" t="str">
        <f>IF(ISBLANK(TBL_DATA[[#This Row],[Row.names]]), "",   DATE(YEAR(TBL_DATA[[#This Row],[Row.names]]), MONTH(TBL_DATA[[#This Row],[Row.names]]), DAY(TBL_DATA[[#This Row],[Row.names]])))</f>
        <v/>
      </c>
      <c r="B883" s="1083" t="s">
        <v>1028</v>
      </c>
      <c r="C883" s="3614" t="s">
        <v>3559</v>
      </c>
      <c r="D883" s="6145" t="n">
        <v>-0.012232415902140636</v>
      </c>
      <c r="E883" s="8675" t="n">
        <v>-0.35227621268481824</v>
      </c>
      <c r="F883" s="10970" t="n">
        <v>-0.06788967327180784</v>
      </c>
      <c r="G883" s="13264" t="n">
        <v>0.4502959423067795</v>
      </c>
      <c r="H883" s="15558" t="n">
        <v>0.5410606918709315</v>
      </c>
      <c r="I883" s="17852" t="n">
        <v>0.004192864689077942</v>
      </c>
      <c r="J883" s="20317" t="n">
        <v>-0.06980611402411452</v>
      </c>
      <c r="K883" s="22781" t="n">
        <v>1.0035081555092475</v>
      </c>
      <c r="L883" s="25245" t="n">
        <v>0.5119300782004383</v>
      </c>
      <c r="M883" s="27709" t="n">
        <v>0.0043238860584506695</v>
      </c>
      <c r="N883" s="30175" t="n">
        <v>0.09825021045024131</v>
      </c>
      <c r="O883" s="32643" t="n">
        <v>0.06903687804262122</v>
      </c>
      <c r="P883" s="35173" t="n">
        <v>-0.35227621268481824</v>
      </c>
      <c r="Q883" s="37641" t="n">
        <v>-0.01597220346440421</v>
      </c>
      <c r="R883" s="40109" t="n">
        <v>-0.013891610004507905</v>
      </c>
      <c r="S883" s="42341" t="n">
        <v>-0.1470712716124346</v>
      </c>
      <c r="T883" s="44572" t="n">
        <v>0.07050790272948597</v>
      </c>
      <c r="U883" s="46803" t="n">
        <v>-2.0858835097775543</v>
      </c>
      <c r="V883" s="49205" t="n">
        <v>-0.12580508825941783</v>
      </c>
      <c r="W883" s="51606" t="n">
        <v>0.10335020229749041</v>
      </c>
      <c r="X883" t="n" s="54007">
        <v>-1.2172698791366825</v>
      </c>
      <c r="Y883" t="n" s="56300">
        <v>0.7355682781842428</v>
      </c>
      <c r="Z883" t="n" s="58765">
        <v>0.715492891788897</v>
      </c>
      <c r="AA883" t="n" s="61293">
        <v>0.0</v>
      </c>
      <c r="AB883" t="n" s="63823">
        <v>0.0</v>
      </c>
      <c r="AC883" t="n" s="66353">
        <v>0.11740115071351154</v>
      </c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</row>
    <row r="884" spans="1:23" x14ac:dyDescent="0.25">
      <c r="A884" s="116" t="str">
        <f>IF(ISBLANK(TBL_DATA[[#This Row],[Row.names]]), "",   DATE(YEAR(TBL_DATA[[#This Row],[Row.names]]), MONTH(TBL_DATA[[#This Row],[Row.names]]), DAY(TBL_DATA[[#This Row],[Row.names]])))</f>
        <v/>
      </c>
      <c r="B884" s="1084" t="s">
        <v>1029</v>
      </c>
      <c r="C884" s="3615" t="s">
        <v>3560</v>
      </c>
      <c r="D884" s="6146" t="n">
        <v>-0.001547987616099089</v>
      </c>
      <c r="E884" s="8676" t="n">
        <v>-0.35327888108623495</v>
      </c>
      <c r="F884" s="10971" t="n">
        <v>-0.08256347965507926</v>
      </c>
      <c r="G884" s="13265" t="n">
        <v>0.4537520238307612</v>
      </c>
      <c r="H884" s="15559" t="n">
        <v>0.547850203634235</v>
      </c>
      <c r="I884" s="17853" t="n">
        <v>0.004163647863016648</v>
      </c>
      <c r="J884" s="20318" t="n">
        <v>-0.08068897509368234</v>
      </c>
      <c r="K884" s="22782" t="n">
        <v>1.0135527194969256</v>
      </c>
      <c r="L884" s="25246" t="n">
        <v>0.5250750725937021</v>
      </c>
      <c r="M884" s="27710" t="n">
        <v>0.004267222664492812</v>
      </c>
      <c r="N884" s="30176" t="n">
        <v>0.09829537704621276</v>
      </c>
      <c r="O884" s="32644" t="n">
        <v>0.06910626304836733</v>
      </c>
      <c r="P884" s="35174" t="n">
        <v>-0.35327888108623495</v>
      </c>
      <c r="Q884" s="37642" t="n">
        <v>-0.016029452748597715</v>
      </c>
      <c r="R884" s="40110" t="n">
        <v>-0.013947902819257186</v>
      </c>
      <c r="S884" s="42342" t="n">
        <v>-0.14705242387850526</v>
      </c>
      <c r="T884" s="44573" t="n">
        <v>0.0704964565392805</v>
      </c>
      <c r="U884" s="46804" t="n">
        <v>-2.0859548280496614</v>
      </c>
      <c r="V884" s="49206" t="n">
        <v>-0.1141672924025896</v>
      </c>
      <c r="W884" s="51607" t="n">
        <v>0.10370415837189088</v>
      </c>
      <c r="X884" t="n" s="54008">
        <v>-1.1008940643747105</v>
      </c>
      <c r="Y884" t="n" s="56301">
        <v>0.7401690372031481</v>
      </c>
      <c r="Z884" t="n" s="58766">
        <v>0.7246206404689989</v>
      </c>
      <c r="AA884" t="n" s="61294">
        <v>0.0</v>
      </c>
      <c r="AB884" t="n" s="63824">
        <v>0.0</v>
      </c>
      <c r="AC884" t="n" s="66354">
        <v>0.12511347971498898</v>
      </c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</row>
    <row r="885" spans="1:23" x14ac:dyDescent="0.25">
      <c r="A885" s="116" t="str">
        <f>IF(ISBLANK(TBL_DATA[[#This Row],[Row.names]]), "",   DATE(YEAR(TBL_DATA[[#This Row],[Row.names]]), MONTH(TBL_DATA[[#This Row],[Row.names]]), DAY(TBL_DATA[[#This Row],[Row.names]])))</f>
        <v/>
      </c>
      <c r="B885" s="1085" t="s">
        <v>1030</v>
      </c>
      <c r="C885" s="3616" t="s">
        <v>3561</v>
      </c>
      <c r="D885" s="6147" t="n">
        <v>-0.018604651162790753</v>
      </c>
      <c r="E885" s="8677" t="n">
        <v>-0.36531090190323523</v>
      </c>
      <c r="F885" s="10972" t="n">
        <v>-0.12695641276002279</v>
      </c>
      <c r="G885" s="13266" t="n">
        <v>0.480826413756499</v>
      </c>
      <c r="H885" s="15560" t="n">
        <v>0.5702790952457896</v>
      </c>
      <c r="I885" s="17854" t="n">
        <v>0.004318248347280991</v>
      </c>
      <c r="J885" s="20319" t="n">
        <v>-0.11594111470604718</v>
      </c>
      <c r="K885" s="22783" t="n">
        <v>1.0665030500380228</v>
      </c>
      <c r="L885" s="25247" t="n">
        <v>0.5670185841822639</v>
      </c>
      <c r="M885" s="27711" t="n">
        <v>0.004334599762519161</v>
      </c>
      <c r="N885" s="30177" t="n">
        <v>0.10457181481505208</v>
      </c>
      <c r="O885" s="32645" t="n">
        <v>0.0784869911008612</v>
      </c>
      <c r="P885" s="35175" t="n">
        <v>-0.36531090190323523</v>
      </c>
      <c r="Q885" s="37643" t="n">
        <v>-0.01747059828032026</v>
      </c>
      <c r="R885" s="40111" t="n">
        <v>-0.015256135502106942</v>
      </c>
      <c r="S885" s="42343" t="n">
        <v>-0.16597538323962968</v>
      </c>
      <c r="T885" s="44574" t="n">
        <v>0.07104800038403279</v>
      </c>
      <c r="U885" s="46805" t="n">
        <v>-2.336102104809282</v>
      </c>
      <c r="V885" s="49207" t="n">
        <v>-0.12308457311515786</v>
      </c>
      <c r="W885" s="51608" t="n">
        <v>0.10382896097305337</v>
      </c>
      <c r="X885" t="n" s="54009">
        <v>-1.1854551173549919</v>
      </c>
      <c r="Y885" t="n" s="56302">
        <v>0.7551682562487579</v>
      </c>
      <c r="Z885" t="n" s="58767">
        <v>0.7530063639719546</v>
      </c>
      <c r="AA885" t="n" s="61295">
        <v>0.0</v>
      </c>
      <c r="AB885" t="n" s="63825">
        <v>0.0</v>
      </c>
      <c r="AC885" t="n" s="66355">
        <v>0.12018337526245065</v>
      </c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</row>
    <row r="886" spans="1:23" x14ac:dyDescent="0.25">
      <c r="A886" s="116" t="str">
        <f>IF(ISBLANK(TBL_DATA[[#This Row],[Row.names]]), "",   DATE(YEAR(TBL_DATA[[#This Row],[Row.names]]), MONTH(TBL_DATA[[#This Row],[Row.names]]), DAY(TBL_DATA[[#This Row],[Row.names]])))</f>
        <v/>
      </c>
      <c r="B886" s="1086" t="s">
        <v>1031</v>
      </c>
      <c r="C886" s="3617" t="s">
        <v>3562</v>
      </c>
      <c r="D886" s="6148" t="n">
        <v>0.009478672985781866</v>
      </c>
      <c r="E886" s="8678" t="n">
        <v>-0.35929489149473526</v>
      </c>
      <c r="F886" s="10973" t="n">
        <v>-0.1353268663852989</v>
      </c>
      <c r="G886" s="13267" t="n">
        <v>0.4784399940039537</v>
      </c>
      <c r="H886" s="15561" t="n">
        <v>0.5846853142893098</v>
      </c>
      <c r="I886" s="17855" t="n">
        <v>0.00431351851070714</v>
      </c>
      <c r="J886" s="20320" t="n">
        <v>-0.11156593212465804</v>
      </c>
      <c r="K886" s="22784" t="n">
        <v>1.0591614868710695</v>
      </c>
      <c r="L886" s="25248" t="n">
        <v>0.5826842410122518</v>
      </c>
      <c r="M886" s="27712" t="n">
        <v>0.004323897741921901</v>
      </c>
      <c r="N886" s="30178" t="n">
        <v>0.1062535116692554</v>
      </c>
      <c r="O886" s="32646" t="n">
        <v>0.0784869911008612</v>
      </c>
      <c r="P886" s="35176" t="n">
        <v>-0.35929489149473526</v>
      </c>
      <c r="Q886" s="37644" t="n">
        <v>-0.01762519558183524</v>
      </c>
      <c r="R886" s="40112" t="n">
        <v>-0.015375120386504952</v>
      </c>
      <c r="S886" s="42344" t="n">
        <v>-0.1709719838846182</v>
      </c>
      <c r="T886" s="44575" t="n">
        <v>0.0711497448405941</v>
      </c>
      <c r="U886" s="46806" t="n">
        <v>-2.4029880116600375</v>
      </c>
      <c r="V886" s="49208" t="n">
        <v>-0.12752940330800977</v>
      </c>
      <c r="W886" s="51609" t="n">
        <v>0.1040303705506478</v>
      </c>
      <c r="X886" t="n" s="54010">
        <v>-1.2258862737196665</v>
      </c>
      <c r="Y886" t="n" s="56303">
        <v>0.764647182881955</v>
      </c>
      <c r="Z886" t="n" s="58768">
        <v>0.7633375668812925</v>
      </c>
      <c r="AA886" t="n" s="61296">
        <v>0.0</v>
      </c>
      <c r="AB886" t="n" s="63826">
        <v>0.0</v>
      </c>
      <c r="AC886" t="n" s="66356">
        <v>0.14212736683638338</v>
      </c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</row>
    <row r="887" spans="1:23" x14ac:dyDescent="0.25">
      <c r="A887" s="116" t="str">
        <f>IF(ISBLANK(TBL_DATA[[#This Row],[Row.names]]), "",   DATE(YEAR(TBL_DATA[[#This Row],[Row.names]]), MONTH(TBL_DATA[[#This Row],[Row.names]]), DAY(TBL_DATA[[#This Row],[Row.names]])))</f>
        <v/>
      </c>
      <c r="B887" s="1087" t="s">
        <v>1032</v>
      </c>
      <c r="C887" s="3618" t="s">
        <v>3563</v>
      </c>
      <c r="D887" s="6149" t="n">
        <v>-0.010954616588419341</v>
      </c>
      <c r="E887" s="8679" t="n">
        <v>-0.36631357030465206</v>
      </c>
      <c r="F887" s="10974" t="n">
        <v>-0.11638760136205584</v>
      </c>
      <c r="G887" s="13268" t="n">
        <v>0.47103910831981266</v>
      </c>
      <c r="H887" s="15562" t="n">
        <v>0.5971234506902036</v>
      </c>
      <c r="I887" s="17856" t="n">
        <v>0.004321363155754931</v>
      </c>
      <c r="J887" s="20321" t="n">
        <v>-0.09114856871290455</v>
      </c>
      <c r="K887" s="22785" t="n">
        <v>1.1024241931196535</v>
      </c>
      <c r="L887" s="25249" t="n">
        <v>0.610654605616619</v>
      </c>
      <c r="M887" s="27713" t="n">
        <v>0.0042481739483599705</v>
      </c>
      <c r="N887" s="30179" t="n">
        <v>0.10807743794094815</v>
      </c>
      <c r="O887" s="32647" t="n">
        <v>0.08148755899193295</v>
      </c>
      <c r="P887" s="35177" t="n">
        <v>-0.36631357030465206</v>
      </c>
      <c r="Q887" s="37645" t="n">
        <v>-0.01817761742457797</v>
      </c>
      <c r="R887" s="40113" t="n">
        <v>-0.015888917893942686</v>
      </c>
      <c r="S887" s="42345" t="n">
        <v>-0.1515163755493879</v>
      </c>
      <c r="T887" s="44576" t="n">
        <v>0.07113850979328527</v>
      </c>
      <c r="U887" s="46807" t="n">
        <v>-2.1298784018622983</v>
      </c>
      <c r="V887" s="49209" t="n">
        <v>-0.12924095040972494</v>
      </c>
      <c r="W887" s="51610" t="n">
        <v>0.10388371836720381</v>
      </c>
      <c r="X887" t="n" s="54011">
        <v>-1.2440924568457346</v>
      </c>
      <c r="Y887" t="n" s="56304">
        <v>0.7727376337995993</v>
      </c>
      <c r="Z887" t="n" s="58769">
        <v>0.7814439235265822</v>
      </c>
      <c r="AA887" t="n" s="61297">
        <v>0.0</v>
      </c>
      <c r="AB887" t="n" s="63827">
        <v>0.0</v>
      </c>
      <c r="AC887" t="n" s="66357">
        <v>0.14293183310340382</v>
      </c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</row>
    <row r="888" spans="1:23" x14ac:dyDescent="0.25">
      <c r="A888" s="116" t="str">
        <f>IF(ISBLANK(TBL_DATA[[#This Row],[Row.names]]), "",   DATE(YEAR(TBL_DATA[[#This Row],[Row.names]]), MONTH(TBL_DATA[[#This Row],[Row.names]]), DAY(TBL_DATA[[#This Row],[Row.names]])))</f>
        <v/>
      </c>
      <c r="B888" s="1088" t="s">
        <v>1033</v>
      </c>
      <c r="C888" s="3619" t="s">
        <v>3564</v>
      </c>
      <c r="D888" s="6150" t="n">
        <v>-0.0015822784810127777</v>
      </c>
      <c r="E888" s="8680" t="n">
        <v>-0.3673162387060688</v>
      </c>
      <c r="F888" s="10975" t="n">
        <v>-0.13787094201885053</v>
      </c>
      <c r="G888" s="13269" t="n">
        <v>0.467333749042643</v>
      </c>
      <c r="H888" s="15563" t="n">
        <v>0.5917831664291026</v>
      </c>
      <c r="I888" s="17857" t="n">
        <v>0.004342882034725282</v>
      </c>
      <c r="J888" s="20322" t="n">
        <v>-0.1008168065748678</v>
      </c>
      <c r="K888" s="22786" t="n">
        <v>1.1003185779935183</v>
      </c>
      <c r="L888" s="25250" t="n">
        <v>0.6075059964655914</v>
      </c>
      <c r="M888" s="27714" t="n">
        <v>0.004258425864987169</v>
      </c>
      <c r="N888" s="30180" t="n">
        <v>0.10790283327237087</v>
      </c>
      <c r="O888" s="32648" t="n">
        <v>0.0815489833856294</v>
      </c>
      <c r="P888" s="35178" t="n">
        <v>-0.3673162387060688</v>
      </c>
      <c r="Q888" s="37646" t="n">
        <v>-0.01822325486701675</v>
      </c>
      <c r="R888" s="40114" t="n">
        <v>-0.01593825284837502</v>
      </c>
      <c r="S888" s="42346" t="n">
        <v>-0.15553159212355805</v>
      </c>
      <c r="T888" s="44577" t="n">
        <v>0.07138655643919639</v>
      </c>
      <c r="U888" s="46808" t="n">
        <v>-2.178723836553628</v>
      </c>
      <c r="V888" s="49210" t="n">
        <v>-0.11902750067810175</v>
      </c>
      <c r="W888" s="51611" t="n">
        <v>0.10317749521443481</v>
      </c>
      <c r="X888" t="n" s="54012">
        <v>-1.1536188238600453</v>
      </c>
      <c r="Y888" t="n" s="56305">
        <v>0.7692744415545745</v>
      </c>
      <c r="Z888" t="n" s="58770">
        <v>0.7794267101309726</v>
      </c>
      <c r="AA888" t="n" s="61298">
        <v>0.0</v>
      </c>
      <c r="AB888" t="n" s="63828">
        <v>0.0</v>
      </c>
      <c r="AC888" t="n" s="66358">
        <v>0.14551771294383725</v>
      </c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</row>
    <row r="889" spans="1:23" x14ac:dyDescent="0.25">
      <c r="A889" s="116" t="str">
        <f>IF(ISBLANK(TBL_DATA[[#This Row],[Row.names]]), "",   DATE(YEAR(TBL_DATA[[#This Row],[Row.names]]), MONTH(TBL_DATA[[#This Row],[Row.names]]), DAY(TBL_DATA[[#This Row],[Row.names]])))</f>
        <v/>
      </c>
      <c r="B889" s="1089" t="s">
        <v>1034</v>
      </c>
      <c r="C889" s="3620" t="s">
        <v>3565</v>
      </c>
      <c r="D889" s="6151" t="n">
        <v>0.0031695721077655836</v>
      </c>
      <c r="E889" s="8681" t="n">
        <v>-0.36531090190323534</v>
      </c>
      <c r="F889" s="10976" t="n">
        <v>-0.12413604918750132</v>
      </c>
      <c r="G889" s="13270" t="n">
        <v>0.46730870420833376</v>
      </c>
      <c r="H889" s="15564" t="n">
        <v>0.5904936961146348</v>
      </c>
      <c r="I889" s="17858" t="n">
        <v>0.004351918551846088</v>
      </c>
      <c r="J889" s="20323" t="n">
        <v>-0.11365485577817025</v>
      </c>
      <c r="K889" s="22787" t="n">
        <v>1.066706787746137</v>
      </c>
      <c r="L889" s="25251" t="n">
        <v>0.5975302312000236</v>
      </c>
      <c r="M889" s="27715" t="n">
        <v>0.004314367095589625</v>
      </c>
      <c r="N889" s="30181" t="n">
        <v>0.10795698155914284</v>
      </c>
      <c r="O889" s="32649" t="n">
        <v>0.08131062164437865</v>
      </c>
      <c r="P889" s="35179" t="n">
        <v>-0.36531090190323534</v>
      </c>
      <c r="Q889" s="37647" t="n">
        <v>-0.018132514213701895</v>
      </c>
      <c r="R889" s="40115" t="n">
        <v>-0.015846365525034666</v>
      </c>
      <c r="S889" s="42347" t="n">
        <v>-0.1515164253650586</v>
      </c>
      <c r="T889" s="44578" t="n">
        <v>0.07147013290795326</v>
      </c>
      <c r="U889" s="46809" t="n">
        <v>-2.119996412490199</v>
      </c>
      <c r="V889" s="49211" t="n">
        <v>-0.1306999378065492</v>
      </c>
      <c r="W889" s="51612" t="n">
        <v>0.10362888293012083</v>
      </c>
      <c r="X889" t="n" s="54013">
        <v>-1.2612307892451466</v>
      </c>
      <c r="Y889" t="n" s="56306">
        <v>0.7684358763843829</v>
      </c>
      <c r="Z889" t="n" s="58771">
        <v>0.773000796377354</v>
      </c>
      <c r="AA889" t="n" s="61299">
        <v>0.0</v>
      </c>
      <c r="AB889" t="n" s="63829">
        <v>0.0</v>
      </c>
      <c r="AC889" t="n" s="66359">
        <v>0.13973669969659605</v>
      </c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</row>
    <row r="890" spans="1:23" x14ac:dyDescent="0.25">
      <c r="A890" s="116" t="str">
        <f>IF(ISBLANK(TBL_DATA[[#This Row],[Row.names]]), "",   DATE(YEAR(TBL_DATA[[#This Row],[Row.names]]), MONTH(TBL_DATA[[#This Row],[Row.names]]), DAY(TBL_DATA[[#This Row],[Row.names]])))</f>
        <v/>
      </c>
      <c r="B890" s="1090" t="s">
        <v>1035</v>
      </c>
      <c r="C890" s="3621" t="s">
        <v>3566</v>
      </c>
      <c r="D890" s="6152" t="n">
        <v>0.006319115323854652</v>
      </c>
      <c r="E890" s="8682" t="n">
        <v>-0.3613002282975686</v>
      </c>
      <c r="F890" s="10977" t="n">
        <v>-0.102116206661091</v>
      </c>
      <c r="G890" s="13271" t="n">
        <v>0.46767283671388754</v>
      </c>
      <c r="H890" s="15565" t="n">
        <v>0.5819501495634505</v>
      </c>
      <c r="I890" s="17859" t="n">
        <v>0.0044212558932799195</v>
      </c>
      <c r="J890" s="20324" t="n">
        <v>-0.10256070533259898</v>
      </c>
      <c r="K890" s="22788" t="n">
        <v>1.0698499524807308</v>
      </c>
      <c r="L890" s="25252" t="n">
        <v>0.6020839410862718</v>
      </c>
      <c r="M890" s="27716" t="n">
        <v>0.004313475630626737</v>
      </c>
      <c r="N890" s="30182" t="n">
        <v>0.10855051441833148</v>
      </c>
      <c r="O890" s="32650" t="n">
        <v>0.0810700603934356</v>
      </c>
      <c r="P890" s="35180" t="n">
        <v>-0.3613002282975686</v>
      </c>
      <c r="Q890" s="37648" t="n">
        <v>-0.018081463428949993</v>
      </c>
      <c r="R890" s="40116" t="n">
        <v>-0.015782745804507434</v>
      </c>
      <c r="S890" s="42348" t="n">
        <v>-0.12308670378352826</v>
      </c>
      <c r="T890" s="44579" t="n">
        <v>0.07076233492506505</v>
      </c>
      <c r="U890" s="46810" t="n">
        <v>-1.7394381334911146</v>
      </c>
      <c r="V890" s="49212" t="n">
        <v>-0.09908951909790731</v>
      </c>
      <c r="W890" s="51613" t="n">
        <v>0.10082109354301806</v>
      </c>
      <c r="X890" t="n" s="54014">
        <v>-0.982825276097884</v>
      </c>
      <c r="Y890" t="n" s="56307">
        <v>0.7628565720785595</v>
      </c>
      <c r="Z890" t="n" s="58772">
        <v>0.7759406814224086</v>
      </c>
      <c r="AA890" t="n" s="61300">
        <v>0.0</v>
      </c>
      <c r="AB890" t="n" s="63830">
        <v>0.0</v>
      </c>
      <c r="AC890" t="n" s="66360">
        <v>0.13482678567913275</v>
      </c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</row>
    <row r="891" spans="1:23" x14ac:dyDescent="0.25">
      <c r="A891" s="116" t="str">
        <f>IF(ISBLANK(TBL_DATA[[#This Row],[Row.names]]), "",   DATE(YEAR(TBL_DATA[[#This Row],[Row.names]]), MONTH(TBL_DATA[[#This Row],[Row.names]]), DAY(TBL_DATA[[#This Row],[Row.names]])))</f>
        <v/>
      </c>
      <c r="B891" s="1091" t="s">
        <v>1036</v>
      </c>
      <c r="C891" s="3622" t="s">
        <v>3567</v>
      </c>
      <c r="D891" s="6153" t="n">
        <v>0.006279434850863463</v>
      </c>
      <c r="E891" s="8683" t="n">
        <v>-0.3572895546919018</v>
      </c>
      <c r="F891" s="10978" t="n">
        <v>-0.11557397430661054</v>
      </c>
      <c r="G891" s="13272" t="n">
        <v>0.4591239073084538</v>
      </c>
      <c r="H891" s="15566" t="n">
        <v>0.5785014245072585</v>
      </c>
      <c r="I891" s="17860" t="n">
        <v>0.004422554081898066</v>
      </c>
      <c r="J891" s="20325" t="n">
        <v>-0.13111719203445293</v>
      </c>
      <c r="K891" s="22789" t="n">
        <v>1.0913863898686957</v>
      </c>
      <c r="L891" s="25253" t="n">
        <v>0.6333509680201889</v>
      </c>
      <c r="M891" s="27717" t="n">
        <v>0.004124775994932422</v>
      </c>
      <c r="N891" s="30183" t="n">
        <v>0.10813726151522282</v>
      </c>
      <c r="O891" s="32651" t="n">
        <v>0.0810700603934356</v>
      </c>
      <c r="P891" s="35181" t="n">
        <v>-0.3572895546919018</v>
      </c>
      <c r="Q891" s="37649" t="n">
        <v>-0.01803735723888685</v>
      </c>
      <c r="R891" s="40117" t="n">
        <v>-0.01574739085562282</v>
      </c>
      <c r="S891" s="42349" t="n">
        <v>-0.1379888145480601</v>
      </c>
      <c r="T891" s="44580" t="n">
        <v>0.07042661827490941</v>
      </c>
      <c r="U891" s="46811" t="n">
        <v>-1.9593275657425795</v>
      </c>
      <c r="V891" s="49213" t="n">
        <v>-0.1044300101312845</v>
      </c>
      <c r="W891" s="51614" t="n">
        <v>0.10041066458651031</v>
      </c>
      <c r="X891" t="n" s="54015">
        <v>-1.0400290702319899</v>
      </c>
      <c r="Y891" t="n" s="56308">
        <v>0.7605928112382201</v>
      </c>
      <c r="Z891" t="n" s="58773">
        <v>0.7958335052133636</v>
      </c>
      <c r="AA891" t="n" s="61301">
        <v>0.0</v>
      </c>
      <c r="AB891" t="n" s="63831">
        <v>0.0</v>
      </c>
      <c r="AC891" t="n" s="66361">
        <v>0.13248309729348115</v>
      </c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</row>
    <row r="892" spans="1:23" x14ac:dyDescent="0.25">
      <c r="A892" s="116" t="str">
        <f>IF(ISBLANK(TBL_DATA[[#This Row],[Row.names]]), "",   DATE(YEAR(TBL_DATA[[#This Row],[Row.names]]), MONTH(TBL_DATA[[#This Row],[Row.names]]), DAY(TBL_DATA[[#This Row],[Row.names]])))</f>
        <v/>
      </c>
      <c r="B892" s="1092" t="s">
        <v>1037</v>
      </c>
      <c r="C892" s="3623" t="s">
        <v>3568</v>
      </c>
      <c r="D892" s="6154" t="n">
        <v>0.0</v>
      </c>
      <c r="E892" s="8684" t="n">
        <v>-0.3572895546919018</v>
      </c>
      <c r="F892" s="10979" t="n">
        <v>-0.11404927467587</v>
      </c>
      <c r="G892" s="13273" t="n">
        <v>0.45836554137614577</v>
      </c>
      <c r="H892" s="15567" t="n">
        <v>0.577323979447517</v>
      </c>
      <c r="I892" s="17861" t="n">
        <v>0.004421283287113134</v>
      </c>
      <c r="J892" s="20326" t="n">
        <v>-0.11897472223598715</v>
      </c>
      <c r="K892" s="22790" t="n">
        <v>1.0946246936589796</v>
      </c>
      <c r="L892" s="25254" t="n">
        <v>0.6388890836546314</v>
      </c>
      <c r="M892" s="27718" t="n">
        <v>0.004086625553023764</v>
      </c>
      <c r="N892" s="30184" t="n">
        <v>0.10795550864797261</v>
      </c>
      <c r="O892" s="32652" t="n">
        <v>0.08083103268059628</v>
      </c>
      <c r="P892" s="35182" t="n">
        <v>-0.3572895546919018</v>
      </c>
      <c r="Q892" s="37650" t="n">
        <v>-0.017957713663191818</v>
      </c>
      <c r="R892" s="40118" t="n">
        <v>-0.015671596165596175</v>
      </c>
      <c r="S892" s="42350" t="n">
        <v>-0.1187562026318415</v>
      </c>
      <c r="T892" s="44581" t="n">
        <v>0.06901002971353254</v>
      </c>
      <c r="U892" s="46812" t="n">
        <v>-1.7208542457496432</v>
      </c>
      <c r="V892" s="49214" t="n">
        <v>-0.06864505120319331</v>
      </c>
      <c r="W892" s="51615" t="n">
        <v>0.09644438768202902</v>
      </c>
      <c r="X892" t="n" s="54016">
        <v>-0.7117578622564503</v>
      </c>
      <c r="Y892" t="n" s="56309">
        <v>0.7598183858314544</v>
      </c>
      <c r="Z892" t="n" s="58774">
        <v>0.799305375719838</v>
      </c>
      <c r="AA892" t="n" s="61302">
        <v>0.0</v>
      </c>
      <c r="AB892" t="n" s="63832">
        <v>0.0</v>
      </c>
      <c r="AC892" t="n" s="66362">
        <v>0.1302504474781362</v>
      </c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</row>
    <row r="893" spans="1:23" x14ac:dyDescent="0.25">
      <c r="A893" s="116" t="str">
        <f>IF(ISBLANK(TBL_DATA[[#This Row],[Row.names]]), "",   DATE(YEAR(TBL_DATA[[#This Row],[Row.names]]), MONTH(TBL_DATA[[#This Row],[Row.names]]), DAY(TBL_DATA[[#This Row],[Row.names]])))</f>
        <v/>
      </c>
      <c r="B893" s="1093" t="s">
        <v>1038</v>
      </c>
      <c r="C893" s="3624" t="s">
        <v>3569</v>
      </c>
      <c r="D893" s="6155" t="n">
        <v>0.010920436817472678</v>
      </c>
      <c r="E893" s="8685" t="n">
        <v>-0.3502708758819849</v>
      </c>
      <c r="F893" s="10980" t="n">
        <v>-0.12381926592773107</v>
      </c>
      <c r="G893" s="13274" t="n">
        <v>0.46638623391647294</v>
      </c>
      <c r="H893" s="15568" t="n">
        <v>0.5952398253909023</v>
      </c>
      <c r="I893" s="17862" t="n">
        <v>0.004405628930174074</v>
      </c>
      <c r="J893" s="20327" t="n">
        <v>-0.11223038360129955</v>
      </c>
      <c r="K893" s="22791" t="n">
        <v>1.1035694775124645</v>
      </c>
      <c r="L893" s="25255" t="n">
        <v>0.6506503310017975</v>
      </c>
      <c r="M893" s="27719" t="n">
        <v>0.0040929759813249774</v>
      </c>
      <c r="N893" s="30185" t="n">
        <v>0.10992824598819545</v>
      </c>
      <c r="O893" s="32653" t="n">
        <v>0.08058979543972497</v>
      </c>
      <c r="P893" s="35183" t="n">
        <v>-0.3502708758819849</v>
      </c>
      <c r="Q893" s="37651" t="n">
        <v>-0.0180634166817078</v>
      </c>
      <c r="R893" s="40119" t="n">
        <v>-0.01573552355442799</v>
      </c>
      <c r="S893" s="42351" t="n">
        <v>-0.11289622153006373</v>
      </c>
      <c r="T893" s="44582" t="n">
        <v>0.0688026386589581</v>
      </c>
      <c r="U893" s="46813" t="n">
        <v>-1.6408705208192573</v>
      </c>
      <c r="V893" s="49215" t="n">
        <v>-0.06021735139144346</v>
      </c>
      <c r="W893" s="51616" t="n">
        <v>0.09631793136059813</v>
      </c>
      <c r="X893" t="n" s="54017">
        <v>-0.6251935703020846</v>
      </c>
      <c r="Y893" t="n" s="56310">
        <v>0.7715178710768159</v>
      </c>
      <c r="Z893" t="n" s="58775">
        <v>0.8066289921654176</v>
      </c>
      <c r="AA893" t="n" s="61303">
        <v>0.0</v>
      </c>
      <c r="AB893" t="n" s="63833">
        <v>0.0</v>
      </c>
      <c r="AC893" t="n" s="66363">
        <v>0.12493247509148929</v>
      </c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</row>
    <row r="894" spans="1:23" x14ac:dyDescent="0.25">
      <c r="A894" s="116" t="str">
        <f>IF(ISBLANK(TBL_DATA[[#This Row],[Row.names]]), "",   DATE(YEAR(TBL_DATA[[#This Row],[Row.names]]), MONTH(TBL_DATA[[#This Row],[Row.names]]), DAY(TBL_DATA[[#This Row],[Row.names]])))</f>
        <v/>
      </c>
      <c r="B894" s="1094" t="s">
        <v>1039</v>
      </c>
      <c r="C894" s="3625" t="s">
        <v>3570</v>
      </c>
      <c r="D894" s="6156" t="n">
        <v>-0.0030864197530865445</v>
      </c>
      <c r="E894" s="8686" t="n">
        <v>-0.35227621268481846</v>
      </c>
      <c r="F894" s="10981" t="n">
        <v>-0.13697351099228017</v>
      </c>
      <c r="G894" s="13275" t="n">
        <v>0.46519923336259117</v>
      </c>
      <c r="H894" s="15569" t="n">
        <v>0.5898285546109479</v>
      </c>
      <c r="I894" s="17863" t="n">
        <v>0.004415206522957375</v>
      </c>
      <c r="J894" s="20328" t="n">
        <v>-0.13075232253269742</v>
      </c>
      <c r="K894" s="22792" t="n">
        <v>1.1015761741856072</v>
      </c>
      <c r="L894" s="25256" t="n">
        <v>0.6584646052350052</v>
      </c>
      <c r="M894" s="27720" t="n">
        <v>0.004028897051284201</v>
      </c>
      <c r="N894" s="30186" t="n">
        <v>0.10943810933214465</v>
      </c>
      <c r="O894" s="32654" t="n">
        <v>0.08082585648532087</v>
      </c>
      <c r="P894" s="35184" t="n">
        <v>-0.35227621268481846</v>
      </c>
      <c r="Q894" s="37652" t="n">
        <v>-0.018130134410025023</v>
      </c>
      <c r="R894" s="40120" t="n">
        <v>-0.015812620651057624</v>
      </c>
      <c r="S894" s="42352" t="n">
        <v>-0.08271879594984666</v>
      </c>
      <c r="T894" s="44583" t="n">
        <v>0.06564553942019037</v>
      </c>
      <c r="U894" s="46814" t="n">
        <v>-1.260082507973194</v>
      </c>
      <c r="V894" s="49216" t="n">
        <v>-0.008602064007835919</v>
      </c>
      <c r="W894" s="51617" t="n">
        <v>0.09083378435730836</v>
      </c>
      <c r="X894" t="n" s="54018">
        <v>-0.09470115187536837</v>
      </c>
      <c r="Y894" t="n" s="56311">
        <v>0.7680029652357783</v>
      </c>
      <c r="Z894" t="n" s="58776">
        <v>0.8114583200848983</v>
      </c>
      <c r="AA894" t="n" s="61304">
        <v>0.0</v>
      </c>
      <c r="AB894" t="n" s="63834">
        <v>0.0</v>
      </c>
      <c r="AC894" t="n" s="66364">
        <v>0.12962594131935334</v>
      </c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</row>
    <row r="895" spans="1:23" x14ac:dyDescent="0.25">
      <c r="A895" s="116" t="str">
        <f>IF(ISBLANK(TBL_DATA[[#This Row],[Row.names]]), "",   DATE(YEAR(TBL_DATA[[#This Row],[Row.names]]), MONTH(TBL_DATA[[#This Row],[Row.names]]), DAY(TBL_DATA[[#This Row],[Row.names]])))</f>
        <v/>
      </c>
      <c r="B895" s="1095" t="s">
        <v>1040</v>
      </c>
      <c r="C895" s="3626" t="s">
        <v>3571</v>
      </c>
      <c r="D895" s="6157" t="n">
        <v>0.004643962848297267</v>
      </c>
      <c r="E895" s="8687" t="n">
        <v>-0.3492682074805683</v>
      </c>
      <c r="F895" s="10982" t="n">
        <v>-0.13896403973116456</v>
      </c>
      <c r="G895" s="13276" t="n">
        <v>0.4640361839452995</v>
      </c>
      <c r="H895" s="15570" t="n">
        <v>0.5889777451415198</v>
      </c>
      <c r="I895" s="17864" t="n">
        <v>0.004407116970820997</v>
      </c>
      <c r="J895" s="20329" t="n">
        <v>-0.13638515232692983</v>
      </c>
      <c r="K895" s="22793" t="n">
        <v>1.1000054563299666</v>
      </c>
      <c r="L895" s="25257" t="n">
        <v>0.6605026610141882</v>
      </c>
      <c r="M895" s="27721" t="n">
        <v>0.004005346531400351</v>
      </c>
      <c r="N895" s="30187" t="n">
        <v>0.10912447795749744</v>
      </c>
      <c r="O895" s="32655" t="n">
        <v>0.08082585648532087</v>
      </c>
      <c r="P895" s="35185" t="n">
        <v>-0.3492682074805683</v>
      </c>
      <c r="Q895" s="37653" t="n">
        <v>-0.018102927359991815</v>
      </c>
      <c r="R895" s="40121" t="n">
        <v>-0.015792055209056792</v>
      </c>
      <c r="S895" s="42353" t="n">
        <v>-0.08697737599397071</v>
      </c>
      <c r="T895" s="44584" t="n">
        <v>0.06532753065741827</v>
      </c>
      <c r="U895" s="46815" t="n">
        <v>-1.3314046179104122</v>
      </c>
      <c r="V895" s="49217" t="n">
        <v>-0.02189267046761223</v>
      </c>
      <c r="W895" s="51618" t="n">
        <v>0.090006815835745</v>
      </c>
      <c r="X895" t="n" s="54019">
        <v>-0.2432334736467574</v>
      </c>
      <c r="Y895" t="n" s="56312">
        <v>0.7674488550656127</v>
      </c>
      <c r="Z895" t="n" s="58777">
        <v>0.8127131480505211</v>
      </c>
      <c r="AA895" t="n" s="61305">
        <v>0.0</v>
      </c>
      <c r="AB895" t="n" s="63835">
        <v>0.0</v>
      </c>
      <c r="AC895" t="n" s="66365">
        <v>0.12505926175751222</v>
      </c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</row>
    <row r="896" spans="1:23" x14ac:dyDescent="0.25">
      <c r="A896" s="116" t="str">
        <f>IF(ISBLANK(TBL_DATA[[#This Row],[Row.names]]), "",   DATE(YEAR(TBL_DATA[[#This Row],[Row.names]]), MONTH(TBL_DATA[[#This Row],[Row.names]]), DAY(TBL_DATA[[#This Row],[Row.names]])))</f>
        <v/>
      </c>
      <c r="B896" s="1096" t="s">
        <v>1041</v>
      </c>
      <c r="C896" s="3627" t="s">
        <v>3572</v>
      </c>
      <c r="D896" s="6158" t="n">
        <v>-0.006163328197226536</v>
      </c>
      <c r="E896" s="8688" t="n">
        <v>-0.35327888108623506</v>
      </c>
      <c r="F896" s="10983" t="n">
        <v>-0.13611085324743244</v>
      </c>
      <c r="G896" s="13277" t="n">
        <v>0.4632721366529571</v>
      </c>
      <c r="H896" s="15571" t="n">
        <v>0.5895975946925818</v>
      </c>
      <c r="I896" s="17865" t="n">
        <v>0.00440361374861038</v>
      </c>
      <c r="J896" s="20330" t="n">
        <v>-0.13246395274039768</v>
      </c>
      <c r="K896" s="22794" t="n">
        <v>1.0989440425659844</v>
      </c>
      <c r="L896" s="25258" t="n">
        <v>0.6621808410794255</v>
      </c>
      <c r="M896" s="27722" t="n">
        <v>0.003995272522305248</v>
      </c>
      <c r="N896" s="30188" t="n">
        <v>0.10912004606263014</v>
      </c>
      <c r="O896" s="32656" t="n">
        <v>0.08082003609188063</v>
      </c>
      <c r="P896" s="35186" t="n">
        <v>-0.35327888108623506</v>
      </c>
      <c r="Q896" s="37654" t="n">
        <v>-0.01810188679317034</v>
      </c>
      <c r="R896" s="40122" t="n">
        <v>-0.01579110849416127</v>
      </c>
      <c r="S896" s="42354" t="n">
        <v>-0.0902595614790005</v>
      </c>
      <c r="T896" s="44585" t="n">
        <v>0.06531570213216537</v>
      </c>
      <c r="U896" s="46816" t="n">
        <v>-1.3818968262235258</v>
      </c>
      <c r="V896" s="49218" t="n">
        <v>-0.016930978071204694</v>
      </c>
      <c r="W896" s="51619" t="n">
        <v>0.0897926421551285</v>
      </c>
      <c r="X896" t="n" s="54020">
        <v>-0.18855640801786655</v>
      </c>
      <c r="Y896" t="n" s="56313">
        <v>0.7678525865637112</v>
      </c>
      <c r="Z896" t="n" s="58778">
        <v>0.8137449484202193</v>
      </c>
      <c r="AA896" t="n" s="61306">
        <v>0.0</v>
      </c>
      <c r="AB896" t="n" s="63836">
        <v>0.0</v>
      </c>
      <c r="AC896" t="n" s="66366">
        <v>0.12182026867307928</v>
      </c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</row>
    <row r="897" spans="1:23" x14ac:dyDescent="0.25">
      <c r="A897" s="116" t="str">
        <f>IF(ISBLANK(TBL_DATA[[#This Row],[Row.names]]), "",   DATE(YEAR(TBL_DATA[[#This Row],[Row.names]]), MONTH(TBL_DATA[[#This Row],[Row.names]]), DAY(TBL_DATA[[#This Row],[Row.names]])))</f>
        <v/>
      </c>
      <c r="B897" s="1097" t="s">
        <v>1042</v>
      </c>
      <c r="C897" s="3628" t="s">
        <v>3573</v>
      </c>
      <c r="D897" s="6159" t="n">
        <v>0.0031007751937983663</v>
      </c>
      <c r="E897" s="8689" t="n">
        <v>-0.35127354428340174</v>
      </c>
      <c r="F897" s="10984" t="n">
        <v>-0.1292612491484525</v>
      </c>
      <c r="G897" s="13278" t="n">
        <v>0.46128449628114443</v>
      </c>
      <c r="H897" s="15572" t="n">
        <v>0.5670928109298741</v>
      </c>
      <c r="I897" s="17866" t="n">
        <v>0.004404423606329676</v>
      </c>
      <c r="J897" s="20331" t="n">
        <v>-0.1315214043296451</v>
      </c>
      <c r="K897" s="22795" t="n">
        <v>1.089281038856618</v>
      </c>
      <c r="L897" s="25259" t="n">
        <v>0.6436688914612051</v>
      </c>
      <c r="M897" s="27723" t="n">
        <v>0.003995936260363639</v>
      </c>
      <c r="N897" s="30189" t="n">
        <v>0.10626541755372432</v>
      </c>
      <c r="O897" s="32657" t="n">
        <v>0.0768940613191564</v>
      </c>
      <c r="P897" s="35187" t="n">
        <v>-0.35127354428340174</v>
      </c>
      <c r="Q897" s="37655" t="n">
        <v>-0.01737972878717364</v>
      </c>
      <c r="R897" s="40123" t="n">
        <v>-0.015129401467138</v>
      </c>
      <c r="S897" s="42355" t="n">
        <v>-0.09879201968417672</v>
      </c>
      <c r="T897" s="44586" t="n">
        <v>0.06433937019052477</v>
      </c>
      <c r="U897" s="46817" t="n">
        <v>-1.5354831635999722</v>
      </c>
      <c r="V897" s="49219" t="n">
        <v>-0.06085937139698738</v>
      </c>
      <c r="W897" s="51620" t="n">
        <v>0.08431780868659663</v>
      </c>
      <c r="X897" t="n" s="54021">
        <v>-0.721785496385436</v>
      </c>
      <c r="Y897" t="n" s="56314">
        <v>0.7530556492915208</v>
      </c>
      <c r="Z897" t="n" s="58779">
        <v>0.8022897802298152</v>
      </c>
      <c r="AA897" t="n" s="61307">
        <v>0.0</v>
      </c>
      <c r="AB897" t="n" s="63837">
        <v>0.0</v>
      </c>
      <c r="AC897" t="n" s="66367">
        <v>0.11998704735841426</v>
      </c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</row>
    <row r="898" spans="1:23" x14ac:dyDescent="0.25">
      <c r="A898" s="116" t="str">
        <f>IF(ISBLANK(TBL_DATA[[#This Row],[Row.names]]), "",   DATE(YEAR(TBL_DATA[[#This Row],[Row.names]]), MONTH(TBL_DATA[[#This Row],[Row.names]]), DAY(TBL_DATA[[#This Row],[Row.names]])))</f>
        <v/>
      </c>
      <c r="B898" s="1098" t="s">
        <v>1043</v>
      </c>
      <c r="C898" s="3629" t="s">
        <v>3574</v>
      </c>
      <c r="D898" s="6160" t="n">
        <v>0.009273570324574987</v>
      </c>
      <c r="E898" s="8690" t="n">
        <v>-0.34525753387490166</v>
      </c>
      <c r="F898" s="10985" t="n">
        <v>-0.11755784366373878</v>
      </c>
      <c r="G898" s="13279" t="n">
        <v>0.4676569182918448</v>
      </c>
      <c r="H898" s="15573" t="n">
        <v>0.575286658025289</v>
      </c>
      <c r="I898" s="17867" t="n">
        <v>0.004418378075882146</v>
      </c>
      <c r="J898" s="20332" t="n">
        <v>-0.1280000131548681</v>
      </c>
      <c r="K898" s="22796" t="n">
        <v>1.0940901720253724</v>
      </c>
      <c r="L898" s="25260" t="n">
        <v>0.6524610742832168</v>
      </c>
      <c r="M898" s="27724" t="n">
        <v>0.003996838962153289</v>
      </c>
      <c r="N898" s="30190" t="n">
        <v>0.10762550284090518</v>
      </c>
      <c r="O898" s="32658" t="n">
        <v>0.0768940613191564</v>
      </c>
      <c r="P898" s="35188" t="n">
        <v>-0.34525753387490166</v>
      </c>
      <c r="Q898" s="37656" t="n">
        <v>-0.01750905188184399</v>
      </c>
      <c r="R898" s="40124" t="n">
        <v>-0.015229922745095272</v>
      </c>
      <c r="S898" s="42356" t="n">
        <v>-0.10069229125791512</v>
      </c>
      <c r="T898" s="44587" t="n">
        <v>0.06429155992394234</v>
      </c>
      <c r="U898" s="46818" t="n">
        <v>-1.566182114371393</v>
      </c>
      <c r="V898" s="49220" t="n">
        <v>-0.05403933164369079</v>
      </c>
      <c r="W898" s="51621" t="n">
        <v>0.08413683774305374</v>
      </c>
      <c r="X898" t="n" s="54022">
        <v>-0.6422790907440805</v>
      </c>
      <c r="Y898" t="n" s="56315">
        <v>0.7584765375575496</v>
      </c>
      <c r="Z898" t="n" s="58780">
        <v>0.8077506262970129</v>
      </c>
      <c r="AA898" t="n" s="61308">
        <v>0.0</v>
      </c>
      <c r="AB898" t="n" s="63838">
        <v>0.0</v>
      </c>
      <c r="AC898" t="n" s="66368">
        <v>0.11597509244131324</v>
      </c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</row>
    <row r="899" spans="1:23" x14ac:dyDescent="0.25">
      <c r="A899" s="116" t="str">
        <f>IF(ISBLANK(TBL_DATA[[#This Row],[Row.names]]), "",   DATE(YEAR(TBL_DATA[[#This Row],[Row.names]]), MONTH(TBL_DATA[[#This Row],[Row.names]]), DAY(TBL_DATA[[#This Row],[Row.names]])))</f>
        <v/>
      </c>
      <c r="B899" s="1099" t="s">
        <v>1044</v>
      </c>
      <c r="C899" s="3630" t="s">
        <v>3575</v>
      </c>
      <c r="D899" s="6161" t="n">
        <v>0.0015313935681469104</v>
      </c>
      <c r="E899" s="8691" t="n">
        <v>-0.34425486547348505</v>
      </c>
      <c r="F899" s="10986" t="n">
        <v>-0.1132148683027</v>
      </c>
      <c r="G899" s="13280" t="n">
        <v>0.4672364193967436</v>
      </c>
      <c r="H899" s="15574" t="n">
        <v>0.5735766571117701</v>
      </c>
      <c r="I899" s="17868" t="n">
        <v>0.004422434514831383</v>
      </c>
      <c r="J899" s="20333" t="n">
        <v>-0.12760321381315742</v>
      </c>
      <c r="K899" s="22797" t="n">
        <v>1.0921558239643665</v>
      </c>
      <c r="L899" s="25261" t="n">
        <v>0.6516899221781801</v>
      </c>
      <c r="M899" s="27725" t="n">
        <v>0.003996906102946953</v>
      </c>
      <c r="N899" s="30191" t="n">
        <v>0.10750810232405225</v>
      </c>
      <c r="O899" s="32659" t="n">
        <v>0.0768940613191564</v>
      </c>
      <c r="P899" s="35189" t="n">
        <v>-0.34425486547348505</v>
      </c>
      <c r="Q899" s="37657" t="n">
        <v>-0.017515027200282668</v>
      </c>
      <c r="R899" s="40125" t="n">
        <v>-0.015238384193043832</v>
      </c>
      <c r="S899" s="42357" t="n">
        <v>-0.09763029093819031</v>
      </c>
      <c r="T899" s="44588" t="n">
        <v>0.06432199179386651</v>
      </c>
      <c r="U899" s="46819" t="n">
        <v>-1.517836873756449</v>
      </c>
      <c r="V899" s="49221" t="n">
        <v>-0.03953985205663413</v>
      </c>
      <c r="W899" s="51622" t="n">
        <v>0.08369024620014734</v>
      </c>
      <c r="X899" t="n" s="54023">
        <v>-0.4724547226456184</v>
      </c>
      <c r="Y899" t="n" s="56316">
        <v>0.7573484383767952</v>
      </c>
      <c r="Z899" t="n" s="58781">
        <v>0.8072731397601309</v>
      </c>
      <c r="AA899" t="n" s="61309">
        <v>0.0</v>
      </c>
      <c r="AB899" t="n" s="63839">
        <v>0.0</v>
      </c>
      <c r="AC899" t="n" s="66369">
        <v>0.11891706492185587</v>
      </c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</row>
    <row r="900" spans="1:23" x14ac:dyDescent="0.25">
      <c r="A900" s="116" t="str">
        <f>IF(ISBLANK(TBL_DATA[[#This Row],[Row.names]]), "",   DATE(YEAR(TBL_DATA[[#This Row],[Row.names]]), MONTH(TBL_DATA[[#This Row],[Row.names]]), DAY(TBL_DATA[[#This Row],[Row.names]])))</f>
        <v/>
      </c>
      <c r="B900" s="1100" t="s">
        <v>1045</v>
      </c>
      <c r="C900" s="3631" t="s">
        <v>3576</v>
      </c>
      <c r="D900" s="6162" t="n">
        <v>-0.003058103975535187</v>
      </c>
      <c r="E900" s="8692" t="n">
        <v>-0.3462602022763184</v>
      </c>
      <c r="F900" s="10987" t="n">
        <v>-0.11737828406980044</v>
      </c>
      <c r="G900" s="13281" t="n">
        <v>0.46982640325203817</v>
      </c>
      <c r="H900" s="15575" t="n">
        <v>0.5729081624148241</v>
      </c>
      <c r="I900" s="17869" t="n">
        <v>0.004428845496456131</v>
      </c>
      <c r="J900" s="20334" t="n">
        <v>-0.13462329551982422</v>
      </c>
      <c r="K900" s="22798" t="n">
        <v>1.0947806336947379</v>
      </c>
      <c r="L900" s="25262" t="n">
        <v>0.6500407876114364</v>
      </c>
      <c r="M900" s="27726" t="n">
        <v>0.004009023568072792</v>
      </c>
      <c r="N900" s="30192" t="n">
        <v>0.10757965929529549</v>
      </c>
      <c r="O900" s="32660" t="n">
        <v>0.07713692154769285</v>
      </c>
      <c r="P900" s="35190" t="n">
        <v>-0.3462602022763184</v>
      </c>
      <c r="Q900" s="37658" t="n">
        <v>-0.017625167498474606</v>
      </c>
      <c r="R900" s="40126" t="n">
        <v>-0.0153470091665795</v>
      </c>
      <c r="S900" s="42358" t="n">
        <v>-0.0889963677476473</v>
      </c>
      <c r="T900" s="44589" t="n">
        <v>0.06387104960612906</v>
      </c>
      <c r="U900" s="46820" t="n">
        <v>-1.3933756889303917</v>
      </c>
      <c r="V900" s="49222" t="n">
        <v>-0.019700902640344187</v>
      </c>
      <c r="W900" s="51623" t="n">
        <v>0.08195657118973322</v>
      </c>
      <c r="X900" t="n" s="54024">
        <v>-0.24038222139303136</v>
      </c>
      <c r="Y900" t="n" s="56317">
        <v>0.7569069707796487</v>
      </c>
      <c r="Z900" t="n" s="58782">
        <v>0.8062510698358399</v>
      </c>
      <c r="AA900" t="n" s="61310">
        <v>0.0</v>
      </c>
      <c r="AB900" t="n" s="63840">
        <v>0.0</v>
      </c>
      <c r="AC900" t="n" s="66370">
        <v>0.11429295892644474</v>
      </c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</row>
    <row r="901" spans="1:23" x14ac:dyDescent="0.25">
      <c r="A901" s="116" t="str">
        <f>IF(ISBLANK(TBL_DATA[[#This Row],[Row.names]]), "",   DATE(YEAR(TBL_DATA[[#This Row],[Row.names]]), MONTH(TBL_DATA[[#This Row],[Row.names]]), DAY(TBL_DATA[[#This Row],[Row.names]])))</f>
        <v/>
      </c>
      <c r="B901" s="1101" t="s">
        <v>1046</v>
      </c>
      <c r="C901" s="3632" t="s">
        <v>3577</v>
      </c>
      <c r="D901" s="6163" t="n">
        <v>-0.004601226993864893</v>
      </c>
      <c r="E901" s="8693" t="n">
        <v>-0.3492682074805684</v>
      </c>
      <c r="F901" s="10988" t="n">
        <v>-0.1068358733926913</v>
      </c>
      <c r="G901" s="13282" t="n">
        <v>0.4667383196015503</v>
      </c>
      <c r="H901" s="15576" t="n">
        <v>0.5660653551874992</v>
      </c>
      <c r="I901" s="17870" t="n">
        <v>0.004436777788133999</v>
      </c>
      <c r="J901" s="20335" t="n">
        <v>-0.1408575813558447</v>
      </c>
      <c r="K901" s="22799" t="n">
        <v>1.0921557861550089</v>
      </c>
      <c r="L901" s="25263" t="n">
        <v>0.6459756998079837</v>
      </c>
      <c r="M901" s="27727" t="n">
        <v>0.004007486352053254</v>
      </c>
      <c r="N901" s="30193" t="n">
        <v>0.10691922100260218</v>
      </c>
      <c r="O901" s="32661" t="n">
        <v>0.07768390969339278</v>
      </c>
      <c r="P901" s="35191" t="n">
        <v>-0.3492682074805684</v>
      </c>
      <c r="Q901" s="37659" t="n">
        <v>-0.017712018088305567</v>
      </c>
      <c r="R901" s="40127" t="n">
        <v>-0.015447845513653588</v>
      </c>
      <c r="S901" s="42359" t="n">
        <v>-0.07608274712151897</v>
      </c>
      <c r="T901" s="44590" t="n">
        <v>0.0637316841743442</v>
      </c>
      <c r="U901" s="46821" t="n">
        <v>-1.193797843367629</v>
      </c>
      <c r="V901" s="49223" t="n">
        <v>-0.012268038423875027</v>
      </c>
      <c r="W901" s="51624" t="n">
        <v>0.08165778424826613</v>
      </c>
      <c r="X901" t="n" s="54025">
        <v>-0.15023721910670776</v>
      </c>
      <c r="Y901" t="n" s="56318">
        <v>0.7523731489011948</v>
      </c>
      <c r="Z901" t="n" s="58783">
        <v>0.80372613482951</v>
      </c>
      <c r="AA901" t="n" s="61311">
        <v>0.0</v>
      </c>
      <c r="AB901" t="n" s="63841">
        <v>0.0</v>
      </c>
      <c r="AC901" t="n" s="66371">
        <v>0.11043373021094396</v>
      </c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</row>
    <row r="902" spans="1:23" x14ac:dyDescent="0.25">
      <c r="A902" s="116" t="str">
        <f>IF(ISBLANK(TBL_DATA[[#This Row],[Row.names]]), "",   DATE(YEAR(TBL_DATA[[#This Row],[Row.names]]), MONTH(TBL_DATA[[#This Row],[Row.names]]), DAY(TBL_DATA[[#This Row],[Row.names]])))</f>
        <v/>
      </c>
      <c r="B902" s="1102" t="s">
        <v>1047</v>
      </c>
      <c r="C902" s="3633" t="s">
        <v>3578</v>
      </c>
      <c r="D902" s="6164" t="n">
        <v>-0.0030816640986133237</v>
      </c>
      <c r="E902" s="8694" t="n">
        <v>-0.35127354428340174</v>
      </c>
      <c r="F902" s="10989" t="n">
        <v>-0.10263727231696451</v>
      </c>
      <c r="G902" s="13283" t="n">
        <v>0.46688520165130926</v>
      </c>
      <c r="H902" s="15577" t="n">
        <v>0.5675779860787487</v>
      </c>
      <c r="I902" s="17871" t="n">
        <v>0.0044289662927364205</v>
      </c>
      <c r="J902" s="20336" t="n">
        <v>-0.1327621536351027</v>
      </c>
      <c r="K902" s="22800" t="n">
        <v>1.0967744816035165</v>
      </c>
      <c r="L902" s="25264" t="n">
        <v>0.6515761907864885</v>
      </c>
      <c r="M902" s="27728" t="n">
        <v>0.003975597325081209</v>
      </c>
      <c r="N902" s="30194" t="n">
        <v>0.10691748832547579</v>
      </c>
      <c r="O902" s="32662" t="n">
        <v>0.07768163353820773</v>
      </c>
      <c r="P902" s="35192" t="n">
        <v>-0.35127354428340174</v>
      </c>
      <c r="Q902" s="37660" t="n">
        <v>-0.017711502341584587</v>
      </c>
      <c r="R902" s="40128" t="n">
        <v>-0.01544736645893236</v>
      </c>
      <c r="S902" s="42360" t="n">
        <v>-0.08550689658179245</v>
      </c>
      <c r="T902" s="44591" t="n">
        <v>0.06328070045889285</v>
      </c>
      <c r="U902" s="46822" t="n">
        <v>-1.3512318283729767</v>
      </c>
      <c r="V902" s="49224" t="n">
        <v>-0.04847547347198933</v>
      </c>
      <c r="W902" s="51625" t="n">
        <v>0.07822291950854005</v>
      </c>
      <c r="X902" t="n" s="54026">
        <v>-0.6197093355317297</v>
      </c>
      <c r="Y902" t="n" s="56319">
        <v>0.7533777180662756</v>
      </c>
      <c r="Z902" t="n" s="58784">
        <v>0.8072026949821766</v>
      </c>
      <c r="AA902" t="n" s="61312">
        <v>0.0</v>
      </c>
      <c r="AB902" t="n" s="63842">
        <v>0.0</v>
      </c>
      <c r="AC902" t="n" s="66372">
        <v>0.10784469062163277</v>
      </c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</row>
    <row r="903" spans="1:23" x14ac:dyDescent="0.25">
      <c r="A903" s="116" t="str">
        <f>IF(ISBLANK(TBL_DATA[[#This Row],[Row.names]]), "",   DATE(YEAR(TBL_DATA[[#This Row],[Row.names]]), MONTH(TBL_DATA[[#This Row],[Row.names]]), DAY(TBL_DATA[[#This Row],[Row.names]])))</f>
        <v/>
      </c>
      <c r="B903" s="1103" t="s">
        <v>1048</v>
      </c>
      <c r="C903" s="3634" t="s">
        <v>3579</v>
      </c>
      <c r="D903" s="6165" t="n">
        <v>0.004636785162287493</v>
      </c>
      <c r="E903" s="8695" t="n">
        <v>-0.3482655390791517</v>
      </c>
      <c r="F903" s="10990" t="n">
        <v>-0.1152368816006214</v>
      </c>
      <c r="G903" s="13284" t="n">
        <v>0.464369467313538</v>
      </c>
      <c r="H903" s="15578" t="n">
        <v>0.5709150062310002</v>
      </c>
      <c r="I903" s="17872" t="n">
        <v>0.004420872961075727</v>
      </c>
      <c r="J903" s="20337" t="n">
        <v>-0.14355349274408236</v>
      </c>
      <c r="K903" s="22801" t="n">
        <v>1.097499355879709</v>
      </c>
      <c r="L903" s="25265" t="n">
        <v>0.6566556792351476</v>
      </c>
      <c r="M903" s="27729" t="n">
        <v>0.003954588563061104</v>
      </c>
      <c r="N903" s="30195" t="n">
        <v>0.10713629965177757</v>
      </c>
      <c r="O903" s="32663" t="n">
        <v>0.07768163353820773</v>
      </c>
      <c r="P903" s="35193" t="n">
        <v>-0.3482655390791517</v>
      </c>
      <c r="Q903" s="37661" t="n">
        <v>-0.017723641756645724</v>
      </c>
      <c r="R903" s="40129" t="n">
        <v>-0.015454872220667272</v>
      </c>
      <c r="S903" s="42361" t="n">
        <v>-0.07630806535828105</v>
      </c>
      <c r="T903" s="44592" t="n">
        <v>0.0629084059725982</v>
      </c>
      <c r="U903" s="46823" t="n">
        <v>-1.2130026850707283</v>
      </c>
      <c r="V903" s="49225" t="n">
        <v>-0.014545639882881267</v>
      </c>
      <c r="W903" s="51626" t="n">
        <v>0.07262043046722332</v>
      </c>
      <c r="X903" t="n" s="54027">
        <v>-0.20029680062894054</v>
      </c>
      <c r="Y903" t="n" s="56320">
        <v>0.7555891782119436</v>
      </c>
      <c r="Z903" t="n" s="58785">
        <v>0.81034293927642</v>
      </c>
      <c r="AA903" t="n" s="61313">
        <v>0.0</v>
      </c>
      <c r="AB903" t="n" s="63843">
        <v>0.0</v>
      </c>
      <c r="AC903" t="n" s="66373">
        <v>0.10431025750651166</v>
      </c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</row>
    <row r="904" spans="1:23" x14ac:dyDescent="0.25">
      <c r="A904" s="116" t="str">
        <f>IF(ISBLANK(TBL_DATA[[#This Row],[Row.names]]), "",   DATE(YEAR(TBL_DATA[[#This Row],[Row.names]]), MONTH(TBL_DATA[[#This Row],[Row.names]]), DAY(TBL_DATA[[#This Row],[Row.names]])))</f>
        <v/>
      </c>
      <c r="B904" s="1104" t="s">
        <v>1049</v>
      </c>
      <c r="C904" s="3635" t="s">
        <v>3580</v>
      </c>
      <c r="D904" s="6166" t="n">
        <v>0.0</v>
      </c>
      <c r="E904" s="8696" t="n">
        <v>-0.3482655390791517</v>
      </c>
      <c r="F904" s="10991" t="n">
        <v>-0.10849495354588512</v>
      </c>
      <c r="G904" s="13285" t="n">
        <v>0.4640355456063476</v>
      </c>
      <c r="H904" s="15579" t="n">
        <v>0.5708123034000578</v>
      </c>
      <c r="I904" s="17873" t="n">
        <v>0.004419203936045133</v>
      </c>
      <c r="J904" s="20338" t="n">
        <v>-0.12333306120403587</v>
      </c>
      <c r="K904" s="22802" t="n">
        <v>1.0863239594341971</v>
      </c>
      <c r="L904" s="25266" t="n">
        <v>0.6505156042877452</v>
      </c>
      <c r="M904" s="27730" t="n">
        <v>0.003987808609235098</v>
      </c>
      <c r="N904" s="30196" t="n">
        <v>0.10708303761019197</v>
      </c>
      <c r="O904" s="32664" t="n">
        <v>0.0776199144970285</v>
      </c>
      <c r="P904" s="35194" t="n">
        <v>-0.3482655390791517</v>
      </c>
      <c r="Q904" s="37662" t="n">
        <v>-0.017690199470483184</v>
      </c>
      <c r="R904" s="40130" t="n">
        <v>-0.015422557836978181</v>
      </c>
      <c r="S904" s="42362" t="n">
        <v>-0.06156121448991625</v>
      </c>
      <c r="T904" s="44593" t="n">
        <v>0.06158788603929533</v>
      </c>
      <c r="U904" s="46824" t="n">
        <v>-0.9995669351378278</v>
      </c>
      <c r="V904" s="49226" t="n">
        <v>0.002732261848547024</v>
      </c>
      <c r="W904" s="51627" t="n">
        <v>0.07251042208288888</v>
      </c>
      <c r="X904" t="n" s="54028">
        <v>0.037680953579661856</v>
      </c>
      <c r="Y904" t="n" s="56321">
        <v>0.755521213070856</v>
      </c>
      <c r="Z904" t="n" s="58786">
        <v>0.8065454756476816</v>
      </c>
      <c r="AA904" t="n" s="61314">
        <v>0.0</v>
      </c>
      <c r="AB904" t="n" s="63844">
        <v>0.0</v>
      </c>
      <c r="AC904" t="n" s="66374">
        <v>0.10227587812992535</v>
      </c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</row>
    <row r="905" spans="1:23" x14ac:dyDescent="0.25">
      <c r="A905" s="116" t="str">
        <f>IF(ISBLANK(TBL_DATA[[#This Row],[Row.names]]), "",   DATE(YEAR(TBL_DATA[[#This Row],[Row.names]]), MONTH(TBL_DATA[[#This Row],[Row.names]]), DAY(TBL_DATA[[#This Row],[Row.names]])))</f>
        <v/>
      </c>
      <c r="B905" s="1105" t="s">
        <v>1050</v>
      </c>
      <c r="C905" s="3636" t="s">
        <v>3581</v>
      </c>
      <c r="D905" s="6167" t="n">
        <v>0.006153846153846176</v>
      </c>
      <c r="E905" s="8697" t="n">
        <v>-0.34425486547348494</v>
      </c>
      <c r="F905" s="10992" t="n">
        <v>-0.09540433380390245</v>
      </c>
      <c r="G905" s="13286" t="n">
        <v>0.46586967731500084</v>
      </c>
      <c r="H905" s="15580" t="n">
        <v>0.569173853300725</v>
      </c>
      <c r="I905" s="17874" t="n">
        <v>0.004454071260608857</v>
      </c>
      <c r="J905" s="20339" t="n">
        <v>-0.13228579865064072</v>
      </c>
      <c r="K905" s="22803" t="n">
        <v>1.1006339662476652</v>
      </c>
      <c r="L905" s="25267" t="n">
        <v>0.6597471696205404</v>
      </c>
      <c r="M905" s="27731" t="n">
        <v>0.003958284520679595</v>
      </c>
      <c r="N905" s="30197" t="n">
        <v>0.10772249534645953</v>
      </c>
      <c r="O905" s="32665" t="n">
        <v>0.0776199144970285</v>
      </c>
      <c r="P905" s="35195" t="n">
        <v>-0.34425486547348494</v>
      </c>
      <c r="Q905" s="37663" t="n">
        <v>-0.017723633520867713</v>
      </c>
      <c r="R905" s="40131" t="n">
        <v>-0.015442450424419666</v>
      </c>
      <c r="S905" s="42363" t="n">
        <v>-0.06232275435286161</v>
      </c>
      <c r="T905" s="44594" t="n">
        <v>0.06143155046426113</v>
      </c>
      <c r="U905" s="46825" t="n">
        <v>-1.014507266736153</v>
      </c>
      <c r="V905" s="49227" t="n">
        <v>-0.009350536336920734</v>
      </c>
      <c r="W905" s="51628" t="n">
        <v>0.07158122430740543</v>
      </c>
      <c r="X905" t="n" s="54029">
        <v>-0.1306283376317353</v>
      </c>
      <c r="Y905" t="n" s="56322">
        <v>0.7544361161163514</v>
      </c>
      <c r="Z905" t="n" s="58787">
        <v>0.8122482192166017</v>
      </c>
      <c r="AA905" t="n" s="61315">
        <v>0.0</v>
      </c>
      <c r="AB905" t="n" s="63845">
        <v>0.0</v>
      </c>
      <c r="AC905" t="n" s="66375">
        <v>0.09810038438843556</v>
      </c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</row>
    <row r="906" spans="1:23" x14ac:dyDescent="0.25">
      <c r="A906" s="116" t="str">
        <f>IF(ISBLANK(TBL_DATA[[#This Row],[Row.names]]), "",   DATE(YEAR(TBL_DATA[[#This Row],[Row.names]]), MONTH(TBL_DATA[[#This Row],[Row.names]]), DAY(TBL_DATA[[#This Row],[Row.names]])))</f>
        <v/>
      </c>
      <c r="B906" s="1106" t="s">
        <v>1051</v>
      </c>
      <c r="C906" s="3637" t="s">
        <v>3582</v>
      </c>
      <c r="D906" s="6168" t="n">
        <v>-0.00917431192660545</v>
      </c>
      <c r="E906" s="8698" t="n">
        <v>-0.350270875881985</v>
      </c>
      <c r="F906" s="10993" t="n">
        <v>-0.09792475802850653</v>
      </c>
      <c r="G906" s="13287" t="n">
        <v>0.467751958292109</v>
      </c>
      <c r="H906" s="15581" t="n">
        <v>0.5813004783224514</v>
      </c>
      <c r="I906" s="17875" t="n">
        <v>0.004455198393835608</v>
      </c>
      <c r="J906" s="20340" t="n">
        <v>-0.12081300347979607</v>
      </c>
      <c r="K906" s="22804" t="n">
        <v>1.08667176372661</v>
      </c>
      <c r="L906" s="25268" t="n">
        <v>0.6681416064531381</v>
      </c>
      <c r="M906" s="27732" t="n">
        <v>0.0039663608177179675</v>
      </c>
      <c r="N906" s="30198" t="n">
        <v>0.10929897428227106</v>
      </c>
      <c r="O906" s="32666" t="n">
        <v>0.079699046802294</v>
      </c>
      <c r="P906" s="35196" t="n">
        <v>-0.350270875881985</v>
      </c>
      <c r="Q906" s="37664" t="n">
        <v>-0.018107256583673167</v>
      </c>
      <c r="R906" s="40132" t="n">
        <v>-0.01579268921508481</v>
      </c>
      <c r="S906" s="42364" t="n">
        <v>-0.06454075062626485</v>
      </c>
      <c r="T906" s="44595" t="n">
        <v>0.061429746317607614</v>
      </c>
      <c r="U906" s="46826" t="n">
        <v>-1.050643287578831</v>
      </c>
      <c r="V906" s="49228" t="n">
        <v>-0.015389993875913666</v>
      </c>
      <c r="W906" s="51629" t="n">
        <v>0.07109563749651245</v>
      </c>
      <c r="X906" t="n" s="54030">
        <v>-0.2164688920142057</v>
      </c>
      <c r="Y906" t="n" s="56323">
        <v>0.7624306383681411</v>
      </c>
      <c r="Z906" t="n" s="58788">
        <v>0.8173992943801324</v>
      </c>
      <c r="AA906" t="n" s="61316">
        <v>0.0</v>
      </c>
      <c r="AB906" t="n" s="63846">
        <v>0.0</v>
      </c>
      <c r="AC906" t="n" s="66376">
        <v>0.09818050580521602</v>
      </c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</row>
    <row r="907" spans="1:23" x14ac:dyDescent="0.25">
      <c r="A907" s="116" t="str">
        <f>IF(ISBLANK(TBL_DATA[[#This Row],[Row.names]]), "",   DATE(YEAR(TBL_DATA[[#This Row],[Row.names]]), MONTH(TBL_DATA[[#This Row],[Row.names]]), DAY(TBL_DATA[[#This Row],[Row.names]])))</f>
        <v/>
      </c>
      <c r="B907" s="1107" t="s">
        <v>1052</v>
      </c>
      <c r="C907" s="3638" t="s">
        <v>3583</v>
      </c>
      <c r="D907" s="6169" t="n">
        <v>0.0</v>
      </c>
      <c r="E907" s="8699" t="n">
        <v>-0.350270875881985</v>
      </c>
      <c r="F907" s="10994" t="n">
        <v>-0.10704732626844315</v>
      </c>
      <c r="G907" s="13288" t="n">
        <v>0.4685581380457638</v>
      </c>
      <c r="H907" s="15582" t="n">
        <v>0.5795629489845598</v>
      </c>
      <c r="I907" s="17876" t="n">
        <v>0.004456550932595386</v>
      </c>
      <c r="J907" s="20341" t="n">
        <v>-0.14091090624357971</v>
      </c>
      <c r="K907" s="22805" t="n">
        <v>1.0983926237840276</v>
      </c>
      <c r="L907" s="25269" t="n">
        <v>0.6701837530022022</v>
      </c>
      <c r="M907" s="27733" t="n">
        <v>0.003947157049439411</v>
      </c>
      <c r="N907" s="30199" t="n">
        <v>0.10910600500972009</v>
      </c>
      <c r="O907" s="32667" t="n">
        <v>0.07945740263804466</v>
      </c>
      <c r="P907" s="35197" t="n">
        <v>-0.350270875881985</v>
      </c>
      <c r="Q907" s="37665" t="n">
        <v>-0.018025897951363914</v>
      </c>
      <c r="R907" s="40133" t="n">
        <v>-0.01571541699240858</v>
      </c>
      <c r="S907" s="42365" t="n">
        <v>-0.07810350400844646</v>
      </c>
      <c r="T907" s="44596" t="n">
        <v>0.06092530499511568</v>
      </c>
      <c r="U907" s="46827" t="n">
        <v>-1.2819550762151775</v>
      </c>
      <c r="V907" s="49229" t="n">
        <v>-0.03619749351125301</v>
      </c>
      <c r="W907" s="51630" t="n">
        <v>0.07021702087202204</v>
      </c>
      <c r="X907" t="n" s="54031">
        <v>-0.5155088191113487</v>
      </c>
      <c r="Y907" t="n" s="56324">
        <v>0.7612903184623853</v>
      </c>
      <c r="Z907" t="n" s="58789">
        <v>0.8186475145031604</v>
      </c>
      <c r="AA907" t="n" s="61317">
        <v>0.0</v>
      </c>
      <c r="AB907" t="n" s="63847">
        <v>0.0</v>
      </c>
      <c r="AC907" t="n" s="66377">
        <v>0.1026276558681232</v>
      </c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</row>
    <row r="908" spans="1:23" x14ac:dyDescent="0.25">
      <c r="A908" s="116" t="str">
        <f>IF(ISBLANK(TBL_DATA[[#This Row],[Row.names]]), "",   DATE(YEAR(TBL_DATA[[#This Row],[Row.names]]), MONTH(TBL_DATA[[#This Row],[Row.names]]), DAY(TBL_DATA[[#This Row],[Row.names]])))</f>
        <v/>
      </c>
      <c r="B908" s="1108" t="s">
        <v>1053</v>
      </c>
      <c r="C908" s="3639" t="s">
        <v>3584</v>
      </c>
      <c r="D908" s="6170" t="n">
        <v>0.004629629629629539</v>
      </c>
      <c r="E908" s="8700" t="n">
        <v>-0.347262870677735</v>
      </c>
      <c r="F908" s="10995" t="n">
        <v>-0.1160063851481773</v>
      </c>
      <c r="G908" s="13289" t="n">
        <v>0.47251006677783275</v>
      </c>
      <c r="H908" s="15583" t="n">
        <v>0.5695312988244517</v>
      </c>
      <c r="I908" s="17877" t="n">
        <v>0.004452994742912839</v>
      </c>
      <c r="J908" s="20342" t="n">
        <v>-0.13679535583612035</v>
      </c>
      <c r="K908" s="22806" t="n">
        <v>1.06196099687642</v>
      </c>
      <c r="L908" s="25270" t="n">
        <v>0.6598906693766708</v>
      </c>
      <c r="M908" s="27734" t="n">
        <v>0.003958135575598338</v>
      </c>
      <c r="N908" s="30200" t="n">
        <v>0.10774116390656933</v>
      </c>
      <c r="O908" s="32668" t="n">
        <v>0.07723463732116137</v>
      </c>
      <c r="P908" s="35198" t="n">
        <v>-0.347262870677735</v>
      </c>
      <c r="Q908" s="37666" t="n">
        <v>-0.017576975555797368</v>
      </c>
      <c r="R908" s="40134" t="n">
        <v>-0.015295397124989304</v>
      </c>
      <c r="S908" s="42366" t="n">
        <v>-0.0808521505179689</v>
      </c>
      <c r="T908" s="44597" t="n">
        <v>0.0609365000634622</v>
      </c>
      <c r="U908" s="46828" t="n">
        <v>-1.3268262934984054</v>
      </c>
      <c r="V908" s="49230" t="n">
        <v>-0.05670695786183233</v>
      </c>
      <c r="W908" s="51631" t="n">
        <v>0.07027232092178871</v>
      </c>
      <c r="X908" t="n" s="54032">
        <v>-0.8069600821203232</v>
      </c>
      <c r="Y908" t="n" s="56325">
        <v>0.7546729747542651</v>
      </c>
      <c r="Z908" t="n" s="58790">
        <v>0.8123365493295686</v>
      </c>
      <c r="AA908" t="n" s="61318">
        <v>0.0</v>
      </c>
      <c r="AB908" t="n" s="63848">
        <v>0.0</v>
      </c>
      <c r="AC908" t="n" s="66378">
        <v>0.09843779497102881</v>
      </c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</row>
    <row r="909" spans="1:23" x14ac:dyDescent="0.25">
      <c r="A909" s="116" t="str">
        <f>IF(ISBLANK(TBL_DATA[[#This Row],[Row.names]]), "",   DATE(YEAR(TBL_DATA[[#This Row],[Row.names]]), MONTH(TBL_DATA[[#This Row],[Row.names]]), DAY(TBL_DATA[[#This Row],[Row.names]])))</f>
        <v/>
      </c>
      <c r="B909" s="1109" t="s">
        <v>1054</v>
      </c>
      <c r="C909" s="3640" t="s">
        <v>3585</v>
      </c>
      <c r="D909" s="6171" t="n">
        <v>0.001536098310291889</v>
      </c>
      <c r="E909" s="8701" t="n">
        <v>-0.3462602022763184</v>
      </c>
      <c r="F909" s="10996" t="n">
        <v>-0.1228136341584567</v>
      </c>
      <c r="G909" s="13290" t="n">
        <v>0.4745276108324692</v>
      </c>
      <c r="H909" s="15584" t="n">
        <v>0.5726887360067506</v>
      </c>
      <c r="I909" s="17878" t="n">
        <v>0.0044365714208728264</v>
      </c>
      <c r="J909" s="20343" t="n">
        <v>-0.1369277820953112</v>
      </c>
      <c r="K909" s="22807" t="n">
        <v>1.0619393477242642</v>
      </c>
      <c r="L909" s="25271" t="n">
        <v>0.6598863107725608</v>
      </c>
      <c r="M909" s="27735" t="n">
        <v>0.003958105473303595</v>
      </c>
      <c r="N909" s="30201" t="n">
        <v>0.10773965416073741</v>
      </c>
      <c r="O909" s="32669" t="n">
        <v>0.07723463732116137</v>
      </c>
      <c r="P909" s="35199" t="n">
        <v>-0.3462602022763184</v>
      </c>
      <c r="Q909" s="37667" t="n">
        <v>-0.017577259979630586</v>
      </c>
      <c r="R909" s="40135" t="n">
        <v>-0.015295713519922526</v>
      </c>
      <c r="S909" s="42367" t="n">
        <v>-0.08218224536792873</v>
      </c>
      <c r="T909" s="44598" t="n">
        <v>0.060860424946651386</v>
      </c>
      <c r="U909" s="46829" t="n">
        <v>-1.3503396573383686</v>
      </c>
      <c r="V909" s="49231" t="n">
        <v>-0.057945630336331266</v>
      </c>
      <c r="W909" s="51632" t="n">
        <v>0.0702706821686453</v>
      </c>
      <c r="X909" t="n" s="54033">
        <v>-0.8246060597115784</v>
      </c>
      <c r="Y909" t="n" s="56326">
        <v>0.7567620075074796</v>
      </c>
      <c r="Z909" t="n" s="58791">
        <v>0.8123338665675344</v>
      </c>
      <c r="AA909" t="n" s="61319">
        <v>0.0</v>
      </c>
      <c r="AB909" t="n" s="63849">
        <v>0.0</v>
      </c>
      <c r="AC909" t="n" s="66379">
        <v>0.0967657636335268</v>
      </c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</row>
    <row r="910" spans="1:23" x14ac:dyDescent="0.25">
      <c r="A910" s="116" t="str">
        <f>IF(ISBLANK(TBL_DATA[[#This Row],[Row.names]]), "",   DATE(YEAR(TBL_DATA[[#This Row],[Row.names]]), MONTH(TBL_DATA[[#This Row],[Row.names]]), DAY(TBL_DATA[[#This Row],[Row.names]])))</f>
        <v/>
      </c>
      <c r="B910" s="1110" t="s">
        <v>1055</v>
      </c>
      <c r="C910" s="3641" t="s">
        <v>3586</v>
      </c>
      <c r="D910" s="6172" t="n">
        <v>-0.0030674846625766694</v>
      </c>
      <c r="E910" s="8702" t="n">
        <v>-0.3482655390791517</v>
      </c>
      <c r="F910" s="10997" t="n">
        <v>-0.12570977696380858</v>
      </c>
      <c r="G910" s="13291" t="n">
        <v>0.4700012974184773</v>
      </c>
      <c r="H910" s="15585" t="n">
        <v>0.5709343729492485</v>
      </c>
      <c r="I910" s="17879" t="n">
        <v>0.004426619442567927</v>
      </c>
      <c r="J910" s="20344" t="n">
        <v>-0.14472435402790285</v>
      </c>
      <c r="K910" s="22808" t="n">
        <v>1.0674099554917278</v>
      </c>
      <c r="L910" s="25272" t="n">
        <v>0.6537906503783212</v>
      </c>
      <c r="M910" s="27736" t="n">
        <v>0.00397630529223449</v>
      </c>
      <c r="N910" s="30202" t="n">
        <v>0.1072779820267982</v>
      </c>
      <c r="O910" s="32670" t="n">
        <v>0.07747791330922578</v>
      </c>
      <c r="P910" s="35200" t="n">
        <v>-0.3482655390791517</v>
      </c>
      <c r="Q910" s="37668" t="n">
        <v>-0.017648573795857696</v>
      </c>
      <c r="R910" s="40136" t="n">
        <v>-0.01537680392612424</v>
      </c>
      <c r="S910" s="42368" t="n">
        <v>-0.07931301068739949</v>
      </c>
      <c r="T910" s="44599" t="n">
        <v>0.0608902984940144</v>
      </c>
      <c r="U910" s="46830" t="n">
        <v>-1.3025557871948363</v>
      </c>
      <c r="V910" s="49232" t="n">
        <v>-0.06875502505499653</v>
      </c>
      <c r="W910" s="51633" t="n">
        <v>0.07040566987655776</v>
      </c>
      <c r="X910" t="n" s="54034">
        <v>-0.9765552287982586</v>
      </c>
      <c r="Y910" t="n" s="56327">
        <v>0.7556019937435638</v>
      </c>
      <c r="Z910" t="n" s="58792">
        <v>0.8085732189346374</v>
      </c>
      <c r="AA910" t="n" s="61320">
        <v>0.0</v>
      </c>
      <c r="AB910" t="n" s="63850">
        <v>0.0</v>
      </c>
      <c r="AC910" t="n" s="66380">
        <v>0.09310072683149215</v>
      </c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</row>
    <row r="911" spans="1:23" x14ac:dyDescent="0.25">
      <c r="A911" s="116" t="str">
        <f>IF(ISBLANK(TBL_DATA[[#This Row],[Row.names]]), "",   DATE(YEAR(TBL_DATA[[#This Row],[Row.names]]), MONTH(TBL_DATA[[#This Row],[Row.names]]), DAY(TBL_DATA[[#This Row],[Row.names]])))</f>
        <v/>
      </c>
      <c r="B911" s="1111" t="s">
        <v>1056</v>
      </c>
      <c r="C911" s="3642" t="s">
        <v>3587</v>
      </c>
      <c r="D911" s="6173" t="n">
        <v>-0.004615384615384688</v>
      </c>
      <c r="E911" s="8703" t="n">
        <v>-0.35127354428340185</v>
      </c>
      <c r="F911" s="10998" t="n">
        <v>-0.14469036136455216</v>
      </c>
      <c r="G911" s="13292" t="n">
        <v>0.46787277958281476</v>
      </c>
      <c r="H911" s="15586" t="n">
        <v>0.5560838675492945</v>
      </c>
      <c r="I911" s="17880" t="n">
        <v>0.004504295542814336</v>
      </c>
      <c r="J911" s="20345" t="n">
        <v>-0.13500704884865478</v>
      </c>
      <c r="K911" s="22809" t="n">
        <v>1.0674740044499444</v>
      </c>
      <c r="L911" s="25273" t="n">
        <v>0.654114180291178</v>
      </c>
      <c r="M911" s="27737" t="n">
        <v>0.003975967201175285</v>
      </c>
      <c r="N911" s="30203" t="n">
        <v>0.10731901667119477</v>
      </c>
      <c r="O911" s="32671" t="n">
        <v>0.07802585565915714</v>
      </c>
      <c r="P911" s="35201" t="n">
        <v>-0.35127354428340185</v>
      </c>
      <c r="Q911" s="37669" t="n">
        <v>-0.01780284136169726</v>
      </c>
      <c r="R911" s="40137" t="n">
        <v>-0.01553020252270287</v>
      </c>
      <c r="S911" s="42369" t="n">
        <v>-0.09286786055087315</v>
      </c>
      <c r="T911" s="44600" t="n">
        <v>0.06167778560480111</v>
      </c>
      <c r="U911" s="46831" t="n">
        <v>-1.5056938189370428</v>
      </c>
      <c r="V911" s="49233" t="n">
        <v>-0.07046564790598575</v>
      </c>
      <c r="W911" s="51634" t="n">
        <v>0.07035450827110519</v>
      </c>
      <c r="X911" t="n" s="54035">
        <v>-1.0015797087864262</v>
      </c>
      <c r="Y911" t="n" s="56328">
        <v>0.7457103107435853</v>
      </c>
      <c r="Z911" t="n" s="58793">
        <v>0.8087732564144157</v>
      </c>
      <c r="AA911" t="n" s="61321">
        <v>0.0</v>
      </c>
      <c r="AB911" t="n" s="63851">
        <v>0.0</v>
      </c>
      <c r="AC911" t="n" s="66381">
        <v>0.0902951236037998</v>
      </c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</row>
    <row r="912" spans="1:23" x14ac:dyDescent="0.25">
      <c r="A912" s="116" t="str">
        <f>IF(ISBLANK(TBL_DATA[[#This Row],[Row.names]]), "",   DATE(YEAR(TBL_DATA[[#This Row],[Row.names]]), MONTH(TBL_DATA[[#This Row],[Row.names]]), DAY(TBL_DATA[[#This Row],[Row.names]])))</f>
        <v/>
      </c>
      <c r="B912" s="1112" t="s">
        <v>1057</v>
      </c>
      <c r="C912" s="3643" t="s">
        <v>3588</v>
      </c>
      <c r="D912" s="6174" t="n">
        <v>-0.0015455950540957941</v>
      </c>
      <c r="E912" s="8704" t="n">
        <v>-0.35227621268481846</v>
      </c>
      <c r="F912" s="10999" t="n">
        <v>-0.13754685448593273</v>
      </c>
      <c r="G912" s="13293" t="n">
        <v>0.46996181600457554</v>
      </c>
      <c r="H912" s="15587" t="n">
        <v>0.557620816763442</v>
      </c>
      <c r="I912" s="17881" t="n">
        <v>0.004496710873811729</v>
      </c>
      <c r="J912" s="20346" t="n">
        <v>-0.12225271701484197</v>
      </c>
      <c r="K912" s="22810" t="n">
        <v>1.084564794948503</v>
      </c>
      <c r="L912" s="25274" t="n">
        <v>0.6618581658512624</v>
      </c>
      <c r="M912" s="27738" t="n">
        <v>0.003931398569553997</v>
      </c>
      <c r="N912" s="30204" t="n">
        <v>0.10732425777126739</v>
      </c>
      <c r="O912" s="32672" t="n">
        <v>0.07808706427846167</v>
      </c>
      <c r="P912" s="35202" t="n">
        <v>-0.35227621268481846</v>
      </c>
      <c r="Q912" s="37670" t="n">
        <v>-0.017852856874372415</v>
      </c>
      <c r="R912" s="40138" t="n">
        <v>-0.015580107047335522</v>
      </c>
      <c r="S912" s="42370" t="n">
        <v>-0.1017728805149476</v>
      </c>
      <c r="T912" s="44601" t="n">
        <v>0.06125386413412254</v>
      </c>
      <c r="U912" s="46832" t="n">
        <v>-1.6614932290982314</v>
      </c>
      <c r="V912" s="49234" t="n">
        <v>-0.0810799742017615</v>
      </c>
      <c r="W912" s="51635" t="n">
        <v>0.06997549253183245</v>
      </c>
      <c r="X912" t="n" s="54036">
        <v>-1.1586910112119255</v>
      </c>
      <c r="Y912" t="n" s="56329">
        <v>0.7467401266594974</v>
      </c>
      <c r="Z912" t="n" s="58794">
        <v>0.8135466586811494</v>
      </c>
      <c r="AA912" t="n" s="61322">
        <v>0.0</v>
      </c>
      <c r="AB912" t="n" s="63852">
        <v>0.0</v>
      </c>
      <c r="AC912" t="n" s="66382">
        <v>0.08896094525985701</v>
      </c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</row>
    <row r="913" spans="1:23" x14ac:dyDescent="0.25">
      <c r="A913" s="116" t="str">
        <f>IF(ISBLANK(TBL_DATA[[#This Row],[Row.names]]), "",   DATE(YEAR(TBL_DATA[[#This Row],[Row.names]]), MONTH(TBL_DATA[[#This Row],[Row.names]]), DAY(TBL_DATA[[#This Row],[Row.names]])))</f>
        <v/>
      </c>
      <c r="B913" s="1113" t="s">
        <v>1058</v>
      </c>
      <c r="C913" s="3644" t="s">
        <v>3589</v>
      </c>
      <c r="D913" s="6175" t="n">
        <v>-0.007739938080495334</v>
      </c>
      <c r="E913" s="8705" t="n">
        <v>-0.35728955469190193</v>
      </c>
      <c r="F913" s="11000" t="n">
        <v>-0.15645304687331152</v>
      </c>
      <c r="G913" s="13294" t="n">
        <v>0.470725696731762</v>
      </c>
      <c r="H913" s="15588" t="n">
        <v>0.5621062649683378</v>
      </c>
      <c r="I913" s="17882" t="n">
        <v>0.004488917284836894</v>
      </c>
      <c r="J913" s="20347" t="n">
        <v>-0.13765645565165496</v>
      </c>
      <c r="K913" s="22811" t="n">
        <v>1.080029858374146</v>
      </c>
      <c r="L913" s="25275" t="n">
        <v>0.6714086660010002</v>
      </c>
      <c r="M913" s="27739" t="n">
        <v>0.003888528530964595</v>
      </c>
      <c r="N913" s="30205" t="n">
        <v>0.10768556906957766</v>
      </c>
      <c r="O913" s="32673" t="n">
        <v>0.0796066339797646</v>
      </c>
      <c r="P913" s="35203" t="n">
        <v>-0.35728955469190193</v>
      </c>
      <c r="Q913" s="37671" t="n">
        <v>-0.018134176130569023</v>
      </c>
      <c r="R913" s="40139" t="n">
        <v>-0.015853775002625945</v>
      </c>
      <c r="S913" s="42371" t="n">
        <v>-0.10752683410920094</v>
      </c>
      <c r="T913" s="44602" t="n">
        <v>0.061342790436329155</v>
      </c>
      <c r="U913" s="46833" t="n">
        <v>-1.7528846233496436</v>
      </c>
      <c r="V913" s="49235" t="n">
        <v>-0.07291224780716199</v>
      </c>
      <c r="W913" s="51636" t="n">
        <v>0.06966488240771172</v>
      </c>
      <c r="X913" t="n" s="54037">
        <v>-1.046614094321514</v>
      </c>
      <c r="Y913" t="n" s="56330">
        <v>0.7497374640288011</v>
      </c>
      <c r="Z913" t="n" s="58795">
        <v>0.8193953050884537</v>
      </c>
      <c r="AA913" t="n" s="61323">
        <v>0.0</v>
      </c>
      <c r="AB913" t="n" s="63853">
        <v>0.0</v>
      </c>
      <c r="AC913" t="n" s="66383">
        <v>0.08557871608454493</v>
      </c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</row>
    <row r="914" spans="1:23" x14ac:dyDescent="0.25">
      <c r="A914" s="116" t="str">
        <f>IF(ISBLANK(TBL_DATA[[#This Row],[Row.names]]), "",   DATE(YEAR(TBL_DATA[[#This Row],[Row.names]]), MONTH(TBL_DATA[[#This Row],[Row.names]]), DAY(TBL_DATA[[#This Row],[Row.names]])))</f>
        <v/>
      </c>
      <c r="B914" s="1114" t="s">
        <v>1059</v>
      </c>
      <c r="C914" s="3645" t="s">
        <v>3590</v>
      </c>
      <c r="D914" s="6176" t="n">
        <v>0.0031201248049921304</v>
      </c>
      <c r="E914" s="8706" t="n">
        <v>-0.3552842178890686</v>
      </c>
      <c r="F914" s="11001" t="n">
        <v>-0.16056996883320185</v>
      </c>
      <c r="G914" s="13295" t="n">
        <v>0.4669338294546325</v>
      </c>
      <c r="H914" s="15589" t="n">
        <v>0.5569019571110402</v>
      </c>
      <c r="I914" s="17883" t="n">
        <v>0.004474505784772607</v>
      </c>
      <c r="J914" s="20348" t="n">
        <v>-0.13743587483449649</v>
      </c>
      <c r="K914" s="22812" t="n">
        <v>1.0685926895738178</v>
      </c>
      <c r="L914" s="25276" t="n">
        <v>0.6659148163442521</v>
      </c>
      <c r="M914" s="27740" t="n">
        <v>0.003885292911511513</v>
      </c>
      <c r="N914" s="30206" t="n">
        <v>0.10670761873122979</v>
      </c>
      <c r="O914" s="32674" t="n">
        <v>0.0796066339797646</v>
      </c>
      <c r="P914" s="35204" t="n">
        <v>-0.3552842178890686</v>
      </c>
      <c r="Q914" s="37672" t="n">
        <v>-0.01804386803853489</v>
      </c>
      <c r="R914" s="40140" t="n">
        <v>-0.0157841764548131</v>
      </c>
      <c r="S914" s="42372" t="n">
        <v>-0.11083300095080706</v>
      </c>
      <c r="T914" s="44603" t="n">
        <v>0.06116206786467448</v>
      </c>
      <c r="U914" s="46834" t="n">
        <v>-1.8121199105961088</v>
      </c>
      <c r="V914" s="49236" t="n">
        <v>-0.06685493517605923</v>
      </c>
      <c r="W914" s="51637" t="n">
        <v>0.06989827813093383</v>
      </c>
      <c r="X914" t="n" s="54038">
        <v>-0.9564604016543327</v>
      </c>
      <c r="Y914" t="n" s="56331">
        <v>0.7462586395553756</v>
      </c>
      <c r="Z914" t="n" s="58796">
        <v>0.8160360386308022</v>
      </c>
      <c r="AA914" t="n" s="61324">
        <v>0.0</v>
      </c>
      <c r="AB914" t="n" s="63854">
        <v>0.0</v>
      </c>
      <c r="AC914" t="n" s="66384">
        <v>0.08898323891664371</v>
      </c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</row>
    <row r="915" spans="1:23" x14ac:dyDescent="0.25">
      <c r="A915" s="116" t="str">
        <f>IF(ISBLANK(TBL_DATA[[#This Row],[Row.names]]), "",   DATE(YEAR(TBL_DATA[[#This Row],[Row.names]]), MONTH(TBL_DATA[[#This Row],[Row.names]]), DAY(TBL_DATA[[#This Row],[Row.names]])))</f>
        <v/>
      </c>
      <c r="B915" s="1115" t="s">
        <v>1060</v>
      </c>
      <c r="C915" s="3646" t="s">
        <v>3591</v>
      </c>
      <c r="D915" s="6177" t="n">
        <v>0.0062208398133747345</v>
      </c>
      <c r="E915" s="8707" t="n">
        <v>-0.35127354428340185</v>
      </c>
      <c r="F915" s="11002" t="n">
        <v>-0.1566921808090327</v>
      </c>
      <c r="G915" s="13296" t="n">
        <v>0.4706047259422211</v>
      </c>
      <c r="H915" s="15590" t="n">
        <v>0.5595939942196841</v>
      </c>
      <c r="I915" s="17884" t="n">
        <v>0.00449149169026112</v>
      </c>
      <c r="J915" s="20349" t="n">
        <v>-0.10827010313823027</v>
      </c>
      <c r="K915" s="22813" t="n">
        <v>1.0762587129798409</v>
      </c>
      <c r="L915" s="25277" t="n">
        <v>0.6600643417505265</v>
      </c>
      <c r="M915" s="27741" t="n">
        <v>0.003946047836392686</v>
      </c>
      <c r="N915" s="30207" t="n">
        <v>0.10743956827304854</v>
      </c>
      <c r="O915" s="32675" t="n">
        <v>0.0796066339797646</v>
      </c>
      <c r="P915" s="35205" t="n">
        <v>-0.35127354428340185</v>
      </c>
      <c r="Q915" s="37673" t="n">
        <v>-0.018091267946269706</v>
      </c>
      <c r="R915" s="40141" t="n">
        <v>-0.015816076248881965</v>
      </c>
      <c r="S915" s="42373" t="n">
        <v>-0.0924844889918891</v>
      </c>
      <c r="T915" s="44604" t="n">
        <v>0.060665877118089157</v>
      </c>
      <c r="U915" s="46835" t="n">
        <v>-1.5244894392916042</v>
      </c>
      <c r="V915" s="49237" t="n">
        <v>-0.049926071513656356</v>
      </c>
      <c r="W915" s="51638" t="n">
        <v>0.07020832768907515</v>
      </c>
      <c r="X915" t="n" s="54039">
        <v>-0.7111132419327681</v>
      </c>
      <c r="Y915" t="n" s="56332">
        <v>0.7480601541451625</v>
      </c>
      <c r="Z915" t="n" s="58797">
        <v>0.812443439108549</v>
      </c>
      <c r="AA915" t="n" s="61325">
        <v>0.0</v>
      </c>
      <c r="AB915" t="n" s="63855">
        <v>0.0</v>
      </c>
      <c r="AC915" t="n" s="66385">
        <v>0.08655722508960675</v>
      </c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</row>
    <row r="916" spans="1:23" x14ac:dyDescent="0.25">
      <c r="A916" s="116" t="str">
        <f>IF(ISBLANK(TBL_DATA[[#This Row],[Row.names]]), "",   DATE(YEAR(TBL_DATA[[#This Row],[Row.names]]), MONTH(TBL_DATA[[#This Row],[Row.names]]), DAY(TBL_DATA[[#This Row],[Row.names]])))</f>
        <v/>
      </c>
      <c r="B916" s="1116" t="s">
        <v>1061</v>
      </c>
      <c r="C916" s="3647" t="s">
        <v>3592</v>
      </c>
      <c r="D916" s="6178" t="n">
        <v>0.0015455950540959051</v>
      </c>
      <c r="E916" s="8708" t="n">
        <v>-0.35027087588198513</v>
      </c>
      <c r="F916" s="11003" t="n">
        <v>-0.1525287837188034</v>
      </c>
      <c r="G916" s="13297" t="n">
        <v>0.4713844828858248</v>
      </c>
      <c r="H916" s="15591" t="n">
        <v>0.5597531634769103</v>
      </c>
      <c r="I916" s="17885" t="n">
        <v>0.004490738027187346</v>
      </c>
      <c r="J916" s="20350" t="n">
        <v>-0.10886803862668315</v>
      </c>
      <c r="K916" s="22814" t="n">
        <v>1.076646803605433</v>
      </c>
      <c r="L916" s="25278" t="n">
        <v>0.6603890423084361</v>
      </c>
      <c r="M916" s="27742" t="n">
        <v>0.0039442137790806795</v>
      </c>
      <c r="N916" s="30208" t="n">
        <v>0.10744095726599862</v>
      </c>
      <c r="O916" s="32676" t="n">
        <v>0.0796066339797646</v>
      </c>
      <c r="P916" s="35206" t="n">
        <v>-0.35027087588198513</v>
      </c>
      <c r="Q916" s="37674" t="n">
        <v>-0.018091162705566755</v>
      </c>
      <c r="R916" s="40142" t="n">
        <v>-0.015815941594199804</v>
      </c>
      <c r="S916" s="42374" t="n">
        <v>-0.08641387851332916</v>
      </c>
      <c r="T916" s="44605" t="n">
        <v>0.06056411440244435</v>
      </c>
      <c r="U916" s="46836" t="n">
        <v>-1.426816512813428</v>
      </c>
      <c r="V916" s="49238" t="n">
        <v>-0.030661533116554507</v>
      </c>
      <c r="W916" s="51639" t="n">
        <v>0.06968702962668434</v>
      </c>
      <c r="X916" t="n" s="54040">
        <v>-0.4399890952564534</v>
      </c>
      <c r="Y916" t="n" s="56333">
        <v>0.7481665345876614</v>
      </c>
      <c r="Z916" t="n" s="58798">
        <v>0.8126432441781793</v>
      </c>
      <c r="AA916" t="n" s="61326">
        <v>0.0</v>
      </c>
      <c r="AB916" t="n" s="63856">
        <v>0.0</v>
      </c>
      <c r="AC916" t="n" s="66386">
        <v>0.08772317154636278</v>
      </c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</row>
    <row r="917" spans="1:23" x14ac:dyDescent="0.25">
      <c r="A917" s="116" t="str">
        <f>IF(ISBLANK(TBL_DATA[[#This Row],[Row.names]]), "",   DATE(YEAR(TBL_DATA[[#This Row],[Row.names]]), MONTH(TBL_DATA[[#This Row],[Row.names]]), DAY(TBL_DATA[[#This Row],[Row.names]])))</f>
        <v/>
      </c>
      <c r="B917" s="1117" t="s">
        <v>1062</v>
      </c>
      <c r="C917" s="3648" t="s">
        <v>3593</v>
      </c>
      <c r="D917" s="6179" t="n">
        <v>0.0092592592592593</v>
      </c>
      <c r="E917" s="8709" t="n">
        <v>-0.34425486547348494</v>
      </c>
      <c r="F917" s="11004" t="n">
        <v>-0.12328090150475413</v>
      </c>
      <c r="G917" s="13298" t="n">
        <v>0.4776443655222596</v>
      </c>
      <c r="H917" s="15592" t="n">
        <v>0.5604627542439323</v>
      </c>
      <c r="I917" s="17886" t="n">
        <v>0.00455439651810887</v>
      </c>
      <c r="J917" s="20351" t="n">
        <v>-0.06496488757731578</v>
      </c>
      <c r="K917" s="22815" t="n">
        <v>1.0928243699256457</v>
      </c>
      <c r="L917" s="25279" t="n">
        <v>0.6578842659419226</v>
      </c>
      <c r="M917" s="27743" t="n">
        <v>0.004018088717844652</v>
      </c>
      <c r="N917" s="30209" t="n">
        <v>0.10905190785745757</v>
      </c>
      <c r="O917" s="32677" t="n">
        <v>0.0795484090668272</v>
      </c>
      <c r="P917" s="35207" t="n">
        <v>-0.34425486547348494</v>
      </c>
      <c r="Q917" s="37675" t="n">
        <v>-0.01818834221408959</v>
      </c>
      <c r="R917" s="40143" t="n">
        <v>-0.015879006842310917</v>
      </c>
      <c r="S917" s="42375" t="n">
        <v>-0.0687837296223045</v>
      </c>
      <c r="T917" s="44606" t="n">
        <v>0.06100374962326392</v>
      </c>
      <c r="U917" s="46837" t="n">
        <v>-1.1275328163774652</v>
      </c>
      <c r="V917" s="49239" t="n">
        <v>-0.004446449039892997</v>
      </c>
      <c r="W917" s="51640" t="n">
        <v>0.06997750715266945</v>
      </c>
      <c r="X917" t="n" s="54041">
        <v>-0.06354111800799375</v>
      </c>
      <c r="Y917" t="n" s="56334">
        <v>0.7486406041913117</v>
      </c>
      <c r="Z917" t="n" s="58799">
        <v>0.8111006509317586</v>
      </c>
      <c r="AA917" t="n" s="61327">
        <v>0.0</v>
      </c>
      <c r="AB917" t="n" s="63857">
        <v>0.0</v>
      </c>
      <c r="AC917" t="n" s="66387">
        <v>0.08446047460866804</v>
      </c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</row>
    <row r="918" spans="1:23" x14ac:dyDescent="0.25">
      <c r="A918" s="116" t="str">
        <f>IF(ISBLANK(TBL_DATA[[#This Row],[Row.names]]), "",   DATE(YEAR(TBL_DATA[[#This Row],[Row.names]]), MONTH(TBL_DATA[[#This Row],[Row.names]]), DAY(TBL_DATA[[#This Row],[Row.names]])))</f>
        <v/>
      </c>
      <c r="B918" s="1118" t="s">
        <v>1063</v>
      </c>
      <c r="C918" s="3649" t="s">
        <v>3594</v>
      </c>
      <c r="D918" s="6180" t="n">
        <v>0.0</v>
      </c>
      <c r="E918" s="8710" t="n">
        <v>-0.34425486547348494</v>
      </c>
      <c r="F918" s="11005" t="n">
        <v>-0.1191414008220315</v>
      </c>
      <c r="G918" s="13299" t="n">
        <v>0.4699390707968769</v>
      </c>
      <c r="H918" s="15593" t="n">
        <v>0.5457747563960152</v>
      </c>
      <c r="I918" s="17887" t="n">
        <v>0.004561764376324631</v>
      </c>
      <c r="J918" s="20352" t="n">
        <v>-0.07046947719742302</v>
      </c>
      <c r="K918" s="22816" t="n">
        <v>1.0833990011282084</v>
      </c>
      <c r="L918" s="25280" t="n">
        <v>0.6492499233831063</v>
      </c>
      <c r="M918" s="27744" t="n">
        <v>0.004008631209909919</v>
      </c>
      <c r="N918" s="30210" t="n">
        <v>0.10744778981206672</v>
      </c>
      <c r="O918" s="32678" t="n">
        <v>0.0795484090668272</v>
      </c>
      <c r="P918" s="35208" t="n">
        <v>-0.34425486547348494</v>
      </c>
      <c r="Q918" s="37676" t="n">
        <v>-0.018066348512136007</v>
      </c>
      <c r="R918" s="40144" t="n">
        <v>-0.015790982711504788</v>
      </c>
      <c r="S918" s="42376" t="n">
        <v>-0.07088914197741703</v>
      </c>
      <c r="T918" s="44607" t="n">
        <v>0.06085589375509793</v>
      </c>
      <c r="U918" s="46838" t="n">
        <v>-1.1648689650783184</v>
      </c>
      <c r="V918" s="49240" t="n">
        <v>-0.019276357199264793</v>
      </c>
      <c r="W918" s="51641" t="n">
        <v>0.06922853040450919</v>
      </c>
      <c r="X918" t="n" s="54042">
        <v>-0.2784452751868503</v>
      </c>
      <c r="Y918" t="n" s="56335">
        <v>0.7387656979015846</v>
      </c>
      <c r="Z918" t="n" s="58800">
        <v>0.8057604627822752</v>
      </c>
      <c r="AA918" t="n" s="61328">
        <v>0.0</v>
      </c>
      <c r="AB918" t="n" s="63858">
        <v>0.0</v>
      </c>
      <c r="AC918" t="n" s="66388">
        <v>0.09123898263817182</v>
      </c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</row>
    <row r="919" spans="1:23" x14ac:dyDescent="0.25">
      <c r="A919" s="116" t="str">
        <f>IF(ISBLANK(TBL_DATA[[#This Row],[Row.names]]), "",   DATE(YEAR(TBL_DATA[[#This Row],[Row.names]]), MONTH(TBL_DATA[[#This Row],[Row.names]]), DAY(TBL_DATA[[#This Row],[Row.names]])))</f>
        <v/>
      </c>
      <c r="B919" s="1119" t="s">
        <v>1064</v>
      </c>
      <c r="C919" s="3650" t="s">
        <v>3595</v>
      </c>
      <c r="D919" s="6181" t="n">
        <v>0.001529051987767538</v>
      </c>
      <c r="E919" s="8711" t="n">
        <v>-0.34325219707206833</v>
      </c>
      <c r="F919" s="11006" t="n">
        <v>-0.10414700366335694</v>
      </c>
      <c r="G919" s="13300" t="n">
        <v>0.46861775206138134</v>
      </c>
      <c r="H919" s="15594" t="n">
        <v>0.5448939394110279</v>
      </c>
      <c r="I919" s="17888" t="n">
        <v>0.004552729298027449</v>
      </c>
      <c r="J919" s="20353" t="n">
        <v>-0.06294169237777791</v>
      </c>
      <c r="K919" s="22817" t="n">
        <v>1.0813522112790728</v>
      </c>
      <c r="L919" s="25281" t="n">
        <v>0.647665307300643</v>
      </c>
      <c r="M919" s="27745" t="n">
        <v>0.0040058365316982735</v>
      </c>
      <c r="N919" s="30211" t="n">
        <v>0.10713115549204157</v>
      </c>
      <c r="O919" s="32679" t="n">
        <v>0.07903039520305231</v>
      </c>
      <c r="P919" s="35209" t="n">
        <v>-0.34325219707206833</v>
      </c>
      <c r="Q919" s="37677" t="n">
        <v>-0.017917408751156907</v>
      </c>
      <c r="R919" s="40145" t="n">
        <v>-0.01564874815036602</v>
      </c>
      <c r="S919" s="42377" t="n">
        <v>-0.0675534309835204</v>
      </c>
      <c r="T919" s="44608" t="n">
        <v>0.06087686403067056</v>
      </c>
      <c r="U919" s="46839" t="n">
        <v>-1.1096733062577944</v>
      </c>
      <c r="V919" s="49241" t="n">
        <v>-0.022013897799738058</v>
      </c>
      <c r="W919" s="51642" t="n">
        <v>0.06918056014803108</v>
      </c>
      <c r="X919" t="n" s="54043">
        <v>-0.3182093026224881</v>
      </c>
      <c r="Y919" t="n" s="56336">
        <v>0.7381693162215753</v>
      </c>
      <c r="Z919" t="n" s="58801">
        <v>0.8047765573751781</v>
      </c>
      <c r="AA919" t="n" s="61329">
        <v>0.0</v>
      </c>
      <c r="AB919" t="n" s="63859">
        <v>0.0</v>
      </c>
      <c r="AC919" t="n" s="66389">
        <v>0.08751426390201761</v>
      </c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</row>
    <row r="920" spans="1:23" x14ac:dyDescent="0.25">
      <c r="A920" s="116" t="str">
        <f>IF(ISBLANK(TBL_DATA[[#This Row],[Row.names]]), "",   DATE(YEAR(TBL_DATA[[#This Row],[Row.names]]), MONTH(TBL_DATA[[#This Row],[Row.names]]), DAY(TBL_DATA[[#This Row],[Row.names]])))</f>
        <v/>
      </c>
      <c r="B920" s="1120" t="s">
        <v>1065</v>
      </c>
      <c r="C920" s="3651" t="s">
        <v>3596</v>
      </c>
      <c r="D920" s="6182" t="n">
        <v>-0.006106870229007688</v>
      </c>
      <c r="E920" s="8712" t="n">
        <v>-0.3472628706777351</v>
      </c>
      <c r="F920" s="11007" t="n">
        <v>-0.09101501214795338</v>
      </c>
      <c r="G920" s="13301" t="n">
        <v>0.47001897561679945</v>
      </c>
      <c r="H920" s="15595" t="n">
        <v>0.5545272138932839</v>
      </c>
      <c r="I920" s="17889" t="n">
        <v>0.004526150056692479</v>
      </c>
      <c r="J920" s="20354" t="n">
        <v>-0.04114772936650046</v>
      </c>
      <c r="K920" s="22818" t="n">
        <v>1.0570073773914568</v>
      </c>
      <c r="L920" s="25282" t="n">
        <v>0.6464307796883391</v>
      </c>
      <c r="M920" s="27746" t="n">
        <v>0.004032325520554744</v>
      </c>
      <c r="N920" s="30212" t="n">
        <v>0.10765113905485446</v>
      </c>
      <c r="O920" s="32680" t="n">
        <v>0.07973792270136057</v>
      </c>
      <c r="P920" s="35210" t="n">
        <v>-0.3472628706777351</v>
      </c>
      <c r="Q920" s="37678" t="n">
        <v>-0.018052775973464462</v>
      </c>
      <c r="R920" s="40146" t="n">
        <v>-0.015773103951984658</v>
      </c>
      <c r="S920" s="42378" t="n">
        <v>-0.07748396242625111</v>
      </c>
      <c r="T920" s="44609" t="n">
        <v>0.06041301354693906</v>
      </c>
      <c r="U920" s="46840" t="n">
        <v>-1.282570722383323</v>
      </c>
      <c r="V920" s="49242" t="n">
        <v>-0.019532590366574176</v>
      </c>
      <c r="W920" s="51643" t="n">
        <v>0.0691944810753492</v>
      </c>
      <c r="X920" t="n" s="54044">
        <v>-0.2822853797444365</v>
      </c>
      <c r="Y920" t="n" s="56337">
        <v>0.7446658404232626</v>
      </c>
      <c r="Z920" t="n" s="58802">
        <v>0.8040091912959322</v>
      </c>
      <c r="AA920" t="n" s="61330">
        <v>0.0</v>
      </c>
      <c r="AB920" t="n" s="63860">
        <v>0.0</v>
      </c>
      <c r="AC920" t="n" s="66390">
        <v>0.08425442081182102</v>
      </c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</row>
    <row r="921" spans="1:23" x14ac:dyDescent="0.25">
      <c r="A921" s="116" t="str">
        <f>IF(ISBLANK(TBL_DATA[[#This Row],[Row.names]]), "",   DATE(YEAR(TBL_DATA[[#This Row],[Row.names]]), MONTH(TBL_DATA[[#This Row],[Row.names]]), DAY(TBL_DATA[[#This Row],[Row.names]])))</f>
        <v/>
      </c>
      <c r="B921" s="1121" t="s">
        <v>1066</v>
      </c>
      <c r="C921" s="3652" t="s">
        <v>3597</v>
      </c>
      <c r="D921" s="6183" t="n">
        <v>-0.001536098310291778</v>
      </c>
      <c r="E921" s="8713" t="n">
        <v>-0.3482655390791517</v>
      </c>
      <c r="F921" s="11008" t="n">
        <v>-0.1062101409143601</v>
      </c>
      <c r="G921" s="13302" t="n">
        <v>0.4675488344616403</v>
      </c>
      <c r="H921" s="15596" t="n">
        <v>0.5494917984838179</v>
      </c>
      <c r="I921" s="17890" t="n">
        <v>0.0045516904001601435</v>
      </c>
      <c r="J921" s="20355" t="n">
        <v>-0.054218066662092945</v>
      </c>
      <c r="K921" s="22819" t="n">
        <v>1.0542295569263556</v>
      </c>
      <c r="L921" s="25283" t="n">
        <v>0.6430346597562036</v>
      </c>
      <c r="M921" s="27747" t="n">
        <v>0.0040516730104501525</v>
      </c>
      <c r="N921" s="30213" t="n">
        <v>0.10765188376228028</v>
      </c>
      <c r="O921" s="32681" t="n">
        <v>0.07973899874138587</v>
      </c>
      <c r="P921" s="35211" t="n">
        <v>-0.3482655390791517</v>
      </c>
      <c r="Q921" s="37679" t="n">
        <v>-0.01805312267948774</v>
      </c>
      <c r="R921" s="40147" t="n">
        <v>-0.015773434887727214</v>
      </c>
      <c r="S921" s="42379" t="n">
        <v>-0.05849093244871728</v>
      </c>
      <c r="T921" s="44610" t="n">
        <v>0.05910783869238678</v>
      </c>
      <c r="U921" s="46841" t="n">
        <v>-0.9895630383834528</v>
      </c>
      <c r="V921" s="49243" t="n">
        <v>0.0104252730539387</v>
      </c>
      <c r="W921" s="51644" t="n">
        <v>0.0660594349751288</v>
      </c>
      <c r="X921" t="n" s="54045">
        <v>0.15781656409661673</v>
      </c>
      <c r="Y921" t="n" s="56338">
        <v>0.7412771401330396</v>
      </c>
      <c r="Z921" t="n" s="58803">
        <v>0.8018944193322481</v>
      </c>
      <c r="AA921" t="n" s="61331">
        <v>0.0</v>
      </c>
      <c r="AB921" t="n" s="63861">
        <v>0.0</v>
      </c>
      <c r="AC921" t="n" s="66391">
        <v>0.08521189345652182</v>
      </c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</row>
    <row r="922" spans="1:23" x14ac:dyDescent="0.25">
      <c r="A922" s="116" t="str">
        <f>IF(ISBLANK(TBL_DATA[[#This Row],[Row.names]]), "",   DATE(YEAR(TBL_DATA[[#This Row],[Row.names]]), MONTH(TBL_DATA[[#This Row],[Row.names]]), DAY(TBL_DATA[[#This Row],[Row.names]])))</f>
        <v/>
      </c>
      <c r="B922" s="1122" t="s">
        <v>1067</v>
      </c>
      <c r="C922" s="3653" t="s">
        <v>3598</v>
      </c>
      <c r="D922" s="6184" t="n">
        <v>0.006153846153846176</v>
      </c>
      <c r="E922" s="8714" t="n">
        <v>-0.34425486547348494</v>
      </c>
      <c r="F922" s="11009" t="n">
        <v>-0.09681653946703606</v>
      </c>
      <c r="G922" s="13303" t="n">
        <v>0.4706921305885589</v>
      </c>
      <c r="H922" s="15597" t="n">
        <v>0.5547256882731956</v>
      </c>
      <c r="I922" s="17891" t="n">
        <v>0.004553924019884377</v>
      </c>
      <c r="J922" s="20356" t="n">
        <v>-0.023329983554904565</v>
      </c>
      <c r="K922" s="22820" t="n">
        <v>1.063469350616121</v>
      </c>
      <c r="L922" s="25284" t="n">
        <v>0.6399412445954863</v>
      </c>
      <c r="M922" s="27748" t="n">
        <v>0.004095044710209577</v>
      </c>
      <c r="N922" s="30214" t="n">
        <v>0.10833585875140456</v>
      </c>
      <c r="O922" s="32682" t="n">
        <v>0.07973899874138587</v>
      </c>
      <c r="P922" s="35212" t="n">
        <v>-0.34425486547348494</v>
      </c>
      <c r="Q922" s="37680" t="n">
        <v>-0.018093558640199427</v>
      </c>
      <c r="R922" s="40148" t="n">
        <v>-0.015799386666852083</v>
      </c>
      <c r="S922" s="42380" t="n">
        <v>-0.051353498263607245</v>
      </c>
      <c r="T922" s="44611" t="n">
        <v>0.05903921467465818</v>
      </c>
      <c r="U922" s="46842" t="n">
        <v>-0.8698201449087036</v>
      </c>
      <c r="V922" s="49244" t="n">
        <v>0.025102480620122325</v>
      </c>
      <c r="W922" s="51645" t="n">
        <v>0.06640155706519142</v>
      </c>
      <c r="X922" t="n" s="54046">
        <v>0.37804054196315495</v>
      </c>
      <c r="Y922" t="n" s="56339">
        <v>0.7447990925566407</v>
      </c>
      <c r="Z922" t="n" s="58804">
        <v>0.7999632770293186</v>
      </c>
      <c r="AA922" t="n" s="61332">
        <v>0.0</v>
      </c>
      <c r="AB922" t="n" s="63862">
        <v>0.0</v>
      </c>
      <c r="AC922" t="n" s="66392">
        <v>0.08199034241381649</v>
      </c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</row>
    <row r="923" spans="1:23" x14ac:dyDescent="0.25">
      <c r="A923" s="116" t="str">
        <f>IF(ISBLANK(TBL_DATA[[#This Row],[Row.names]]), "",   DATE(YEAR(TBL_DATA[[#This Row],[Row.names]]), MONTH(TBL_DATA[[#This Row],[Row.names]]), DAY(TBL_DATA[[#This Row],[Row.names]])))</f>
        <v/>
      </c>
      <c r="B923" s="1123" t="s">
        <v>1068</v>
      </c>
      <c r="C923" s="3654" t="s">
        <v>3599</v>
      </c>
      <c r="D923" s="6185" t="n">
        <v>0.0</v>
      </c>
      <c r="E923" s="8715" t="n">
        <v>-0.34425486547348494</v>
      </c>
      <c r="F923" s="11010" t="n">
        <v>-0.09760347964817184</v>
      </c>
      <c r="G923" s="13304" t="n">
        <v>0.4687509278269048</v>
      </c>
      <c r="H923" s="15598" t="n">
        <v>0.5486847879239114</v>
      </c>
      <c r="I923" s="17892" t="n">
        <v>0.0045552027937753115</v>
      </c>
      <c r="J923" s="20357" t="n">
        <v>-0.016082957099255446</v>
      </c>
      <c r="K923" s="22821" t="n">
        <v>1.0580725206066304</v>
      </c>
      <c r="L923" s="25285" t="n">
        <v>0.6372380740807703</v>
      </c>
      <c r="M923" s="27749" t="n">
        <v>0.00408393272736512</v>
      </c>
      <c r="N923" s="30215" t="n">
        <v>0.10763859008606631</v>
      </c>
      <c r="O923" s="32683" t="n">
        <v>0.07880380259784275</v>
      </c>
      <c r="P923" s="35213" t="n">
        <v>-0.34425486547348494</v>
      </c>
      <c r="Q923" s="37681" t="n">
        <v>-0.017880785759349913</v>
      </c>
      <c r="R923" s="40149" t="n">
        <v>-0.015601379480836657</v>
      </c>
      <c r="S923" s="42381" t="n">
        <v>-0.06354086026904571</v>
      </c>
      <c r="T923" s="44612" t="n">
        <v>0.05855644523053707</v>
      </c>
      <c r="U923" s="46843" t="n">
        <v>-1.0851215441593998</v>
      </c>
      <c r="V923" s="49245" t="n">
        <v>0.01534628557761919</v>
      </c>
      <c r="W923" s="51646" t="n">
        <v>0.06611867971636609</v>
      </c>
      <c r="X923" t="n" s="54047">
        <v>0.23210211763833188</v>
      </c>
      <c r="Y923" t="n" s="56340">
        <v>0.7407326021743013</v>
      </c>
      <c r="Z923" t="n" s="58805">
        <v>0.798271929909082</v>
      </c>
      <c r="AA923" t="n" s="61333">
        <v>0.0</v>
      </c>
      <c r="AB923" t="n" s="63863">
        <v>0.0</v>
      </c>
      <c r="AC923" t="n" s="66393">
        <v>0.08348798767239533</v>
      </c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</row>
    <row r="924" spans="1:23" x14ac:dyDescent="0.25">
      <c r="A924" s="116" t="str">
        <f>IF(ISBLANK(TBL_DATA[[#This Row],[Row.names]]), "",   DATE(YEAR(TBL_DATA[[#This Row],[Row.names]]), MONTH(TBL_DATA[[#This Row],[Row.names]]), DAY(TBL_DATA[[#This Row],[Row.names]])))</f>
        <v/>
      </c>
      <c r="B924" s="1124" t="s">
        <v>1069</v>
      </c>
      <c r="C924" s="3655" t="s">
        <v>3600</v>
      </c>
      <c r="D924" s="6186" t="n">
        <v>0.003058103975535076</v>
      </c>
      <c r="E924" s="8716" t="n">
        <v>-0.3422495286706516</v>
      </c>
      <c r="F924" s="11011" t="n">
        <v>-0.07781296966564166</v>
      </c>
      <c r="G924" s="13305" t="n">
        <v>0.4649048283244261</v>
      </c>
      <c r="H924" s="15599" t="n">
        <v>0.5415106466470411</v>
      </c>
      <c r="I924" s="17893" t="n">
        <v>0.004549109021372102</v>
      </c>
      <c r="J924" s="20358" t="n">
        <v>-0.0067169924783452295</v>
      </c>
      <c r="K924" s="22822" t="n">
        <v>1.0557964674486768</v>
      </c>
      <c r="L924" s="25286" t="n">
        <v>0.6299703390061513</v>
      </c>
      <c r="M924" s="27750" t="n">
        <v>0.004086768020095025</v>
      </c>
      <c r="N924" s="30216" t="n">
        <v>0.10665027699463436</v>
      </c>
      <c r="O924" s="32684" t="n">
        <v>0.07730150501654912</v>
      </c>
      <c r="P924" s="35214" t="n">
        <v>-0.3422495286706516</v>
      </c>
      <c r="Q924" s="37682" t="n">
        <v>-0.017546096863417935</v>
      </c>
      <c r="R924" s="40150" t="n">
        <v>-0.015287619575742865</v>
      </c>
      <c r="S924" s="42382" t="n">
        <v>-0.06640146973028282</v>
      </c>
      <c r="T924" s="44613" t="n">
        <v>0.058156906967788156</v>
      </c>
      <c r="U924" s="46844" t="n">
        <v>-1.1417641204175655</v>
      </c>
      <c r="V924" s="49246" t="n">
        <v>-0.0011456374127777336</v>
      </c>
      <c r="W924" s="51647" t="n">
        <v>0.06442729218485842</v>
      </c>
      <c r="X924" t="n" s="54048">
        <v>-0.017781865012898666</v>
      </c>
      <c r="Y924" t="n" s="56341">
        <v>0.7358740698292345</v>
      </c>
      <c r="Z924" t="n" s="58806">
        <v>0.7937067084296008</v>
      </c>
      <c r="AA924" t="n" s="61334">
        <v>0.0</v>
      </c>
      <c r="AB924" t="n" s="63864">
        <v>0.0</v>
      </c>
      <c r="AC924" t="n" s="66394">
        <v>0.08007985482273557</v>
      </c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</row>
    <row r="925" spans="1:23" x14ac:dyDescent="0.25">
      <c r="A925" s="116" t="str">
        <f>IF(ISBLANK(TBL_DATA[[#This Row],[Row.names]]), "",   DATE(YEAR(TBL_DATA[[#This Row],[Row.names]]), MONTH(TBL_DATA[[#This Row],[Row.names]]), DAY(TBL_DATA[[#This Row],[Row.names]])))</f>
        <v/>
      </c>
      <c r="B925" s="1125" t="s">
        <v>1070</v>
      </c>
      <c r="C925" s="3656" t="s">
        <v>3601</v>
      </c>
      <c r="D925" s="6187" t="n">
        <v>0.0030487804878049918</v>
      </c>
      <c r="E925" s="8717" t="n">
        <v>-0.3402441918678182</v>
      </c>
      <c r="F925" s="11012" t="n">
        <v>-0.07481898579449442</v>
      </c>
      <c r="G925" s="13306" t="n">
        <v>0.4654969616840837</v>
      </c>
      <c r="H925" s="15600" t="n">
        <v>0.5406370989611138</v>
      </c>
      <c r="I925" s="17894" t="n">
        <v>0.004550599195889312</v>
      </c>
      <c r="J925" s="20359" t="n">
        <v>-0.00910144098557264</v>
      </c>
      <c r="K925" s="22823" t="n">
        <v>1.0585952455214158</v>
      </c>
      <c r="L925" s="25287" t="n">
        <v>0.629753716841746</v>
      </c>
      <c r="M925" s="27751" t="n">
        <v>0.004085413131599604</v>
      </c>
      <c r="N925" s="30217" t="n">
        <v>0.10658372569710939</v>
      </c>
      <c r="O925" s="32685" t="n">
        <v>0.0770546476875639</v>
      </c>
      <c r="P925" s="35215" t="n">
        <v>-0.3402441918678182</v>
      </c>
      <c r="Q925" s="37683" t="n">
        <v>-0.017437628287717468</v>
      </c>
      <c r="R925" s="40151" t="n">
        <v>-0.015180560322157267</v>
      </c>
      <c r="S925" s="42383" t="n">
        <v>-0.06638177786501187</v>
      </c>
      <c r="T925" s="44614" t="n">
        <v>0.05815997987602954</v>
      </c>
      <c r="U925" s="46845" t="n">
        <v>-1.1413652137863086</v>
      </c>
      <c r="V925" s="49247" t="n">
        <v>-7.264265299967709E-4</v>
      </c>
      <c r="W925" s="51648" t="n">
        <v>0.0644296579854606</v>
      </c>
      <c r="X925" t="n" s="54049">
        <v>-0.011274722739653508</v>
      </c>
      <c r="Y925" t="n" s="56342">
        <v>0.7352802859869927</v>
      </c>
      <c r="Z925" t="n" s="58807">
        <v>0.7935702343471218</v>
      </c>
      <c r="AA925" t="n" s="61335">
        <v>0.0</v>
      </c>
      <c r="AB925" t="n" s="63865">
        <v>0.0</v>
      </c>
      <c r="AC925" t="n" s="66395">
        <v>0.0780986015749793</v>
      </c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</row>
    <row r="926" spans="1:23" x14ac:dyDescent="0.25">
      <c r="A926" s="116" t="str">
        <f>IF(ISBLANK(TBL_DATA[[#This Row],[Row.names]]), "",   DATE(YEAR(TBL_DATA[[#This Row],[Row.names]]), MONTH(TBL_DATA[[#This Row],[Row.names]]), DAY(TBL_DATA[[#This Row],[Row.names]])))</f>
        <v/>
      </c>
      <c r="B926" s="1126" t="s">
        <v>1071</v>
      </c>
      <c r="C926" s="3657" t="s">
        <v>3602</v>
      </c>
      <c r="D926" s="6188" t="n">
        <v>0.0</v>
      </c>
      <c r="E926" s="8718" t="n">
        <v>-0.3402441918678182</v>
      </c>
      <c r="F926" s="11013" t="n">
        <v>-0.07489453221229814</v>
      </c>
      <c r="G926" s="13307" t="n">
        <v>0.4663108952341146</v>
      </c>
      <c r="H926" s="15601" t="n">
        <v>0.5312560913547115</v>
      </c>
      <c r="I926" s="17895" t="n">
        <v>0.004550553467068575</v>
      </c>
      <c r="J926" s="20360" t="n">
        <v>-0.03129624930338293</v>
      </c>
      <c r="K926" s="22824" t="n">
        <v>1.0521633417498903</v>
      </c>
      <c r="L926" s="25288" t="n">
        <v>0.6335161182317299</v>
      </c>
      <c r="M926" s="27752" t="n">
        <v>0.0040236837803670185</v>
      </c>
      <c r="N926" s="30218" t="n">
        <v>0.10551074106441771</v>
      </c>
      <c r="O926" s="32686" t="n">
        <v>0.0770546476875639</v>
      </c>
      <c r="P926" s="35216" t="n">
        <v>-0.3402441918678182</v>
      </c>
      <c r="Q926" s="37684" t="n">
        <v>-0.017381773596486287</v>
      </c>
      <c r="R926" s="40152" t="n">
        <v>-0.015147427666829295</v>
      </c>
      <c r="S926" s="42384" t="n">
        <v>-0.05507944564651368</v>
      </c>
      <c r="T926" s="44615" t="n">
        <v>0.057271260793953456</v>
      </c>
      <c r="U926" s="46846" t="n">
        <v>-0.961729231781271</v>
      </c>
      <c r="V926" s="49248" t="n">
        <v>0.00947948047456304</v>
      </c>
      <c r="W926" s="51649" t="n">
        <v>0.06393047337730047</v>
      </c>
      <c r="X926" t="n" s="54050">
        <v>0.148277964697957</v>
      </c>
      <c r="Y926" t="n" s="56343">
        <v>0.728873165478543</v>
      </c>
      <c r="Z926" t="n" s="58808">
        <v>0.7959372577230757</v>
      </c>
      <c r="AA926" t="n" s="61336">
        <v>0.0</v>
      </c>
      <c r="AB926" t="n" s="63866">
        <v>0.0</v>
      </c>
      <c r="AC926" t="n" s="66396">
        <v>0.07622263517314959</v>
      </c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</row>
    <row r="927" spans="1:23" x14ac:dyDescent="0.25">
      <c r="A927" s="116" t="str">
        <f>IF(ISBLANK(TBL_DATA[[#This Row],[Row.names]]), "",   DATE(YEAR(TBL_DATA[[#This Row],[Row.names]]), MONTH(TBL_DATA[[#This Row],[Row.names]]), DAY(TBL_DATA[[#This Row],[Row.names]])))</f>
        <v/>
      </c>
      <c r="B927" s="1127" t="s">
        <v>1072</v>
      </c>
      <c r="C927" s="3658" t="s">
        <v>3603</v>
      </c>
      <c r="D927" s="6189" t="n">
        <v>0.001519756838905817</v>
      </c>
      <c r="E927" s="8719" t="n">
        <v>-0.33924152346640146</v>
      </c>
      <c r="F927" s="11014" t="n">
        <v>-0.07678701790846598</v>
      </c>
      <c r="G927" s="13308" t="n">
        <v>0.4668939507106574</v>
      </c>
      <c r="H927" s="15602" t="n">
        <v>0.5321591511640852</v>
      </c>
      <c r="I927" s="17896" t="n">
        <v>0.004546131662201211</v>
      </c>
      <c r="J927" s="20361" t="n">
        <v>-0.021320137155415586</v>
      </c>
      <c r="K927" s="22825" t="n">
        <v>1.0503969454568003</v>
      </c>
      <c r="L927" s="25289" t="n">
        <v>0.6312207217930937</v>
      </c>
      <c r="M927" s="27753" t="n">
        <v>0.004036232684113323</v>
      </c>
      <c r="N927" s="30219" t="n">
        <v>0.10550989971981461</v>
      </c>
      <c r="O927" s="32687" t="n">
        <v>0.0770546476875639</v>
      </c>
      <c r="P927" s="35217" t="n">
        <v>-0.33924152346640146</v>
      </c>
      <c r="Q927" s="37685" t="n">
        <v>-0.01738189285485237</v>
      </c>
      <c r="R927" s="40153" t="n">
        <v>-0.015147564741911193</v>
      </c>
      <c r="S927" s="42385" t="n">
        <v>-0.04874731839779134</v>
      </c>
      <c r="T927" s="44616" t="n">
        <v>0.05735128358412657</v>
      </c>
      <c r="U927" s="46847" t="n">
        <v>-0.849977809586173</v>
      </c>
      <c r="V927" s="49249" t="n">
        <v>0.014329608873661082</v>
      </c>
      <c r="W927" s="51650" t="n">
        <v>0.06401498453472923</v>
      </c>
      <c r="X927" t="n" s="54051">
        <v>0.2238477284312554</v>
      </c>
      <c r="Y927" t="n" s="56344">
        <v>0.7294923928075502</v>
      </c>
      <c r="Z927" t="n" s="58809">
        <v>0.7944940036231198</v>
      </c>
      <c r="AA927" t="n" s="61337">
        <v>0.0</v>
      </c>
      <c r="AB927" t="n" s="63867">
        <v>0.0</v>
      </c>
      <c r="AC927" t="n" s="66397">
        <v>0.07311126789634542</v>
      </c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</row>
    <row r="928" spans="1:23" x14ac:dyDescent="0.25">
      <c r="A928" s="116" t="str">
        <f>IF(ISBLANK(TBL_DATA[[#This Row],[Row.names]]), "",   DATE(YEAR(TBL_DATA[[#This Row],[Row.names]]), MONTH(TBL_DATA[[#This Row],[Row.names]]), DAY(TBL_DATA[[#This Row],[Row.names]])))</f>
        <v/>
      </c>
      <c r="B928" s="1128" t="s">
        <v>1073</v>
      </c>
      <c r="C928" s="3659" t="s">
        <v>3604</v>
      </c>
      <c r="D928" s="6190" t="n">
        <v>-0.0030349013657055</v>
      </c>
      <c r="E928" s="8720" t="n">
        <v>-0.3412468602692348</v>
      </c>
      <c r="F928" s="11015" t="n">
        <v>-0.08259731815401683</v>
      </c>
      <c r="G928" s="13309" t="n">
        <v>0.4664464518199424</v>
      </c>
      <c r="H928" s="15603" t="n">
        <v>0.529732583196126</v>
      </c>
      <c r="I928" s="17897" t="n">
        <v>0.004557730376550166</v>
      </c>
      <c r="J928" s="20362" t="n">
        <v>-0.009827597597713789</v>
      </c>
      <c r="K928" s="22826" t="n">
        <v>1.0554963327454396</v>
      </c>
      <c r="L928" s="25290" t="n">
        <v>0.6378489161988861</v>
      </c>
      <c r="M928" s="27754" t="n">
        <v>0.0039996416292904305</v>
      </c>
      <c r="N928" s="30220" t="n">
        <v>0.10550582936290717</v>
      </c>
      <c r="O928" s="32688" t="n">
        <v>0.07704948660979039</v>
      </c>
      <c r="P928" s="35218" t="n">
        <v>-0.3412468602692348</v>
      </c>
      <c r="Q928" s="37686" t="n">
        <v>-0.017380697721764725</v>
      </c>
      <c r="R928" s="40154" t="n">
        <v>-0.015146455804648698</v>
      </c>
      <c r="S928" s="42386" t="n">
        <v>-0.060038091072219024</v>
      </c>
      <c r="T928" s="44617" t="n">
        <v>0.05733664868297168</v>
      </c>
      <c r="U928" s="46848" t="n">
        <v>-1.047115456715726</v>
      </c>
      <c r="V928" s="49250" t="n">
        <v>0.0073573554620640635</v>
      </c>
      <c r="W928" s="51651" t="n">
        <v>0.06401098058500523</v>
      </c>
      <c r="X928" t="n" s="54052">
        <v>0.11493895882900357</v>
      </c>
      <c r="Y928" t="n" s="56345">
        <v>0.7278273031400554</v>
      </c>
      <c r="Z928" t="n" s="58810">
        <v>0.7986544410437383</v>
      </c>
      <c r="AA928" t="n" s="61338">
        <v>0.0</v>
      </c>
      <c r="AB928" t="n" s="63868">
        <v>0.0</v>
      </c>
      <c r="AC928" t="n" s="66398">
        <v>0.07049675941027342</v>
      </c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</row>
    <row r="929" spans="1:23" x14ac:dyDescent="0.25">
      <c r="A929" s="116" t="str">
        <f>IF(ISBLANK(TBL_DATA[[#This Row],[Row.names]]), "",   DATE(YEAR(TBL_DATA[[#This Row],[Row.names]]), MONTH(TBL_DATA[[#This Row],[Row.names]]), DAY(TBL_DATA[[#This Row],[Row.names]])))</f>
        <v/>
      </c>
      <c r="B929" s="1129" t="s">
        <v>1074</v>
      </c>
      <c r="C929" s="3660" t="s">
        <v>3605</v>
      </c>
      <c r="D929" s="6191" t="n">
        <v>-0.003044140030441511</v>
      </c>
      <c r="E929" s="8721" t="n">
        <v>-0.3432521970720682</v>
      </c>
      <c r="F929" s="11016" t="n">
        <v>-0.08221337858317035</v>
      </c>
      <c r="G929" s="13310" t="n">
        <v>0.46979516278470573</v>
      </c>
      <c r="H929" s="15604" t="n">
        <v>0.5094242150975613</v>
      </c>
      <c r="I929" s="17898" t="n">
        <v>0.004560119869265792</v>
      </c>
      <c r="J929" s="20363" t="n">
        <v>-0.017665365496828622</v>
      </c>
      <c r="K929" s="22827" t="n">
        <v>1.0442339862313863</v>
      </c>
      <c r="L929" s="25291" t="n">
        <v>0.6179449917123712</v>
      </c>
      <c r="M929" s="27755" t="n">
        <v>0.004024261128890983</v>
      </c>
      <c r="N929" s="30221" t="n">
        <v>0.10335309240025142</v>
      </c>
      <c r="O929" s="32689" t="n">
        <v>0.07422792746324135</v>
      </c>
      <c r="P929" s="35219" t="n">
        <v>-0.3432521970720682</v>
      </c>
      <c r="Q929" s="37687" t="n">
        <v>-0.01689952833820776</v>
      </c>
      <c r="R929" s="40155" t="n">
        <v>-0.014710873808893276</v>
      </c>
      <c r="S929" s="42387" t="n">
        <v>-0.0526598194472051</v>
      </c>
      <c r="T929" s="44618" t="n">
        <v>0.05736298885992778</v>
      </c>
      <c r="U929" s="46849" t="n">
        <v>-0.9180103842879048</v>
      </c>
      <c r="V929" s="49251" t="n">
        <v>0.02532359960018038</v>
      </c>
      <c r="W929" s="51652" t="n">
        <v>0.06208478360902226</v>
      </c>
      <c r="X929" t="n" s="54053">
        <v>0.4078873780032039</v>
      </c>
      <c r="Y929" t="n" s="56346">
        <v>0.7137395989417719</v>
      </c>
      <c r="Z929" t="n" s="58811">
        <v>0.7860947727293263</v>
      </c>
      <c r="AA929" t="n" s="61339">
        <v>0.0</v>
      </c>
      <c r="AB929" t="n" s="63869">
        <v>0.0</v>
      </c>
      <c r="AC929" t="n" s="66399">
        <v>0.06889993663615186</v>
      </c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</row>
    <row r="930" spans="1:23" x14ac:dyDescent="0.25">
      <c r="A930" s="116" t="str">
        <f>IF(ISBLANK(TBL_DATA[[#This Row],[Row.names]]), "",   DATE(YEAR(TBL_DATA[[#This Row],[Row.names]]), MONTH(TBL_DATA[[#This Row],[Row.names]]), DAY(TBL_DATA[[#This Row],[Row.names]])))</f>
        <v/>
      </c>
      <c r="B930" s="1130" t="s">
        <v>1075</v>
      </c>
      <c r="C930" s="3661" t="s">
        <v>3606</v>
      </c>
      <c r="D930" s="6192" t="n">
        <v>0.010438167938931375</v>
      </c>
      <c r="E930" s="8722" t="n">
        <v>-0.33639695321158225</v>
      </c>
      <c r="F930" s="11017" t="n">
        <v>-0.07053003464394159</v>
      </c>
      <c r="G930" s="13311" t="n">
        <v>0.47654405744736555</v>
      </c>
      <c r="H930" s="15605" t="n">
        <v>0.5218315384020767</v>
      </c>
      <c r="I930" s="17899" t="n">
        <v>0.0045767100604763985</v>
      </c>
      <c r="J930" s="20364" t="n">
        <v>-0.009736928872189021</v>
      </c>
      <c r="K930" s="22828" t="n">
        <v>1.0476708595031827</v>
      </c>
      <c r="L930" s="25292" t="n">
        <v>0.6305277946848346</v>
      </c>
      <c r="M930" s="27756" t="n">
        <v>0.0040230351086228055</v>
      </c>
      <c r="N930" s="30222" t="n">
        <v>0.1050662439073818</v>
      </c>
      <c r="O930" s="32690" t="n">
        <v>0.0739667923294268</v>
      </c>
      <c r="P930" s="35220" t="n">
        <v>-0.33639695321158225</v>
      </c>
      <c r="Q930" s="37688" t="n">
        <v>-0.01696980517108524</v>
      </c>
      <c r="R930" s="40156" t="n">
        <v>-0.014744872125875347</v>
      </c>
      <c r="S930" s="42388" t="n">
        <v>-0.039812174533045974</v>
      </c>
      <c r="T930" s="44619" t="n">
        <v>0.057235726479690545</v>
      </c>
      <c r="U930" s="46850" t="n">
        <v>-0.6955825841954304</v>
      </c>
      <c r="V930" s="49252" t="n">
        <v>0.024047801727077323</v>
      </c>
      <c r="W930" s="51653" t="n">
        <v>0.06208003107144603</v>
      </c>
      <c r="X930" t="n" s="54054">
        <v>0.3873677463112323</v>
      </c>
      <c r="Y930" t="n" s="56347">
        <v>0.7223790822013582</v>
      </c>
      <c r="Z930" t="n" s="58812">
        <v>0.7940578031131201</v>
      </c>
      <c r="AA930" t="n" s="61340">
        <v>0.0</v>
      </c>
      <c r="AB930" t="n" s="63870">
        <v>0.0</v>
      </c>
      <c r="AC930" t="n" s="66400">
        <v>0.06740560797836047</v>
      </c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</row>
    <row r="931" spans="1:23" x14ac:dyDescent="0.25">
      <c r="A931" s="116" t="str">
        <f>IF(ISBLANK(TBL_DATA[[#This Row],[Row.names]]), "",   DATE(YEAR(TBL_DATA[[#This Row],[Row.names]]), MONTH(TBL_DATA[[#This Row],[Row.names]]), DAY(TBL_DATA[[#This Row],[Row.names]])))</f>
        <v/>
      </c>
      <c r="B931" s="1131" t="s">
        <v>1076</v>
      </c>
      <c r="C931" s="3662" t="s">
        <v>3607</v>
      </c>
      <c r="D931" s="6193" t="n">
        <v>0.002063952302455263</v>
      </c>
      <c r="E931" s="8723" t="n">
        <v>-0.33502730817524695</v>
      </c>
      <c r="F931" s="11018" t="n">
        <v>-0.056501339766318104</v>
      </c>
      <c r="G931" s="13312" t="n">
        <v>0.48488879139638585</v>
      </c>
      <c r="H931" s="15606" t="n">
        <v>0.5260745459298949</v>
      </c>
      <c r="I931" s="17900" t="n">
        <v>0.004552688270463613</v>
      </c>
      <c r="J931" s="20365" t="n">
        <v>-0.011845779094064035</v>
      </c>
      <c r="K931" s="22829" t="n">
        <v>1.0468860133125213</v>
      </c>
      <c r="L931" s="25293" t="n">
        <v>0.6291319064251669</v>
      </c>
      <c r="M931" s="27757" t="n">
        <v>0.00402738022236604</v>
      </c>
      <c r="N931" s="30223" t="n">
        <v>0.10498159516977924</v>
      </c>
      <c r="O931" s="32691" t="n">
        <v>0.0739667923294268</v>
      </c>
      <c r="P931" s="35221" t="n">
        <v>-0.33502730817524695</v>
      </c>
      <c r="Q931" s="37689" t="n">
        <v>-0.01697247115171634</v>
      </c>
      <c r="R931" s="40157" t="n">
        <v>-0.014749330668670303</v>
      </c>
      <c r="S931" s="42389" t="n">
        <v>-0.045183878550041134</v>
      </c>
      <c r="T931" s="44620" t="n">
        <v>0.05713497531615276</v>
      </c>
      <c r="U931" s="46851" t="n">
        <v>-0.7908269549434301</v>
      </c>
      <c r="V931" s="49253" t="n">
        <v>0.03291097922433095</v>
      </c>
      <c r="W931" s="51654" t="n">
        <v>0.06158159010133392</v>
      </c>
      <c r="X931" t="n" s="54055">
        <v>0.5344288637265647</v>
      </c>
      <c r="Y931" t="n" s="56348">
        <v>0.7253099654147149</v>
      </c>
      <c r="Z931" t="n" s="58813">
        <v>0.7931783572596816</v>
      </c>
      <c r="AA931" t="n" s="61341">
        <v>0.0</v>
      </c>
      <c r="AB931" t="n" s="63871">
        <v>0.0</v>
      </c>
      <c r="AC931" t="n" s="66401">
        <v>0.08008783521437822</v>
      </c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</row>
    <row r="932" spans="1:23" x14ac:dyDescent="0.25">
      <c r="A932" s="116" t="str">
        <f>IF(ISBLANK(TBL_DATA[[#This Row],[Row.names]]), "",   DATE(YEAR(TBL_DATA[[#This Row],[Row.names]]), MONTH(TBL_DATA[[#This Row],[Row.names]]), DAY(TBL_DATA[[#This Row],[Row.names]])))</f>
        <v/>
      </c>
      <c r="B932" s="1132" t="s">
        <v>1077</v>
      </c>
      <c r="C932" s="3663" t="s">
        <v>3608</v>
      </c>
      <c r="D932" s="6194" t="n">
        <v>0.00351928444231997</v>
      </c>
      <c r="E932" s="8724" t="n">
        <v>-0.3326870801263405</v>
      </c>
      <c r="F932" s="11019" t="n">
        <v>-0.0482432308964611</v>
      </c>
      <c r="G932" s="13313" t="n">
        <v>0.48186052930579615</v>
      </c>
      <c r="H932" s="15607" t="n">
        <v>0.5149603373246164</v>
      </c>
      <c r="I932" s="17901" t="n">
        <v>0.0045682374125249215</v>
      </c>
      <c r="J932" s="20366" t="n">
        <v>-0.012846734559443962</v>
      </c>
      <c r="K932" s="22830" t="n">
        <v>1.0493546177848887</v>
      </c>
      <c r="L932" s="25294" t="n">
        <v>0.6228504780340627</v>
      </c>
      <c r="M932" s="27758" t="n">
        <v>0.004028253753333176</v>
      </c>
      <c r="N932" s="30224" t="n">
        <v>0.10412626966420939</v>
      </c>
      <c r="O932" s="32692" t="n">
        <v>0.0739667923294268</v>
      </c>
      <c r="P932" s="35222" t="n">
        <v>-0.3326870801263405</v>
      </c>
      <c r="Q932" s="37690" t="n">
        <v>-0.016897580198807632</v>
      </c>
      <c r="R932" s="40158" t="n">
        <v>-0.014692552497859628</v>
      </c>
      <c r="S932" s="42390" t="n">
        <v>-0.043590234631254</v>
      </c>
      <c r="T932" s="44621" t="n">
        <v>0.05722436228477581</v>
      </c>
      <c r="U932" s="46852" t="n">
        <v>-0.7617426021163527</v>
      </c>
      <c r="V932" s="49254" t="n">
        <v>0.01838553507829621</v>
      </c>
      <c r="W932" s="51655" t="n">
        <v>0.06116565021015231</v>
      </c>
      <c r="X932" t="n" s="54056">
        <v>0.30058595004103417</v>
      </c>
      <c r="Y932" t="n" s="56349">
        <v>0.7176073698929079</v>
      </c>
      <c r="Z932" t="n" s="58814">
        <v>0.7892087670788147</v>
      </c>
      <c r="AA932" t="n" s="61342">
        <v>0.0</v>
      </c>
      <c r="AB932" t="n" s="63872">
        <v>0.0</v>
      </c>
      <c r="AC932" t="n" s="66402">
        <v>0.07742322357837447</v>
      </c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</row>
    <row r="933" spans="1:23" x14ac:dyDescent="0.25">
      <c r="A933" s="116" t="str">
        <f>IF(ISBLANK(TBL_DATA[[#This Row],[Row.names]]), "",   DATE(YEAR(TBL_DATA[[#This Row],[Row.names]]), MONTH(TBL_DATA[[#This Row],[Row.names]]), DAY(TBL_DATA[[#This Row],[Row.names]])))</f>
        <v/>
      </c>
      <c r="B933" s="1133" t="s">
        <v>1078</v>
      </c>
      <c r="C933" s="3664" t="s">
        <v>3609</v>
      </c>
      <c r="D933" s="6195" t="n">
        <v>-7.061966502242001E-5</v>
      </c>
      <c r="E933" s="8725" t="n">
        <v>-0.33273420554120714</v>
      </c>
      <c r="F933" s="11020" t="n">
        <v>-0.061232809401573274</v>
      </c>
      <c r="G933" s="13314" t="n">
        <v>0.4804698945132935</v>
      </c>
      <c r="H933" s="15608" t="n">
        <v>0.5136431533072723</v>
      </c>
      <c r="I933" s="17902" t="n">
        <v>0.004568543057408139</v>
      </c>
      <c r="J933" s="20367" t="n">
        <v>-0.012297138301060717</v>
      </c>
      <c r="K933" s="22831" t="n">
        <v>1.0493496621969316</v>
      </c>
      <c r="L933" s="25295" t="n">
        <v>0.6218720447970417</v>
      </c>
      <c r="M933" s="27759" t="n">
        <v>0.004028279520769603</v>
      </c>
      <c r="N933" s="30225" t="n">
        <v>0.10399213050353232</v>
      </c>
      <c r="O933" s="32693" t="n">
        <v>0.07396692717730609</v>
      </c>
      <c r="P933" s="35223" t="n">
        <v>-0.33273420554120714</v>
      </c>
      <c r="Q933" s="37691" t="n">
        <v>-0.016925350400730364</v>
      </c>
      <c r="R933" s="40159" t="n">
        <v>-0.014723163294821722</v>
      </c>
      <c r="S933" s="42391" t="n">
        <v>-0.044117701741360316</v>
      </c>
      <c r="T933" s="44622" t="n">
        <v>0.05724145285944834</v>
      </c>
      <c r="U933" s="46853" t="n">
        <v>-0.7707299437295502</v>
      </c>
      <c r="V933" s="49255" t="n">
        <v>0.021998220859730244</v>
      </c>
      <c r="W933" s="51656" t="n">
        <v>0.06110857819061425</v>
      </c>
      <c r="X933" t="n" s="54057">
        <v>0.35998580741171593</v>
      </c>
      <c r="Y933" t="n" s="56350">
        <v>0.7166890213385945</v>
      </c>
      <c r="Z933" t="n" s="58815">
        <v>0.7885886410525084</v>
      </c>
      <c r="AA933" t="n" s="61343">
        <v>0.0</v>
      </c>
      <c r="AB933" t="n" s="63873">
        <v>0.0</v>
      </c>
      <c r="AC933" t="n" s="66403">
        <v>0.07600815755701622</v>
      </c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</row>
    <row r="934" spans="1:23" x14ac:dyDescent="0.25">
      <c r="A934" s="116" t="str">
        <f>IF(ISBLANK(TBL_DATA[[#This Row],[Row.names]]), "",   DATE(YEAR(TBL_DATA[[#This Row],[Row.names]]), MONTH(TBL_DATA[[#This Row],[Row.names]]), DAY(TBL_DATA[[#This Row],[Row.names]])))</f>
        <v/>
      </c>
      <c r="B934" s="1134" t="s">
        <v>1079</v>
      </c>
      <c r="C934" s="3665" t="s">
        <v>3610</v>
      </c>
      <c r="D934" s="6196" t="n">
        <v>0.0057085756359975814</v>
      </c>
      <c r="E934" s="8726" t="n">
        <v>-0.3289250682842251</v>
      </c>
      <c r="F934" s="11021" t="n">
        <v>-0.04874104271145485</v>
      </c>
      <c r="G934" s="13315" t="n">
        <v>0.48037892013171146</v>
      </c>
      <c r="H934" s="15609" t="n">
        <v>0.5083820846302427</v>
      </c>
      <c r="I934" s="17903" t="n">
        <v>0.00460215726768708</v>
      </c>
      <c r="J934" s="20368" t="n">
        <v>0.00928913011317789</v>
      </c>
      <c r="K934" s="22832" t="n">
        <v>1.0665886413502914</v>
      </c>
      <c r="L934" s="25296" t="n">
        <v>0.6230635226494186</v>
      </c>
      <c r="M934" s="27760" t="n">
        <v>0.004029783264027052</v>
      </c>
      <c r="N934" s="30226" t="n">
        <v>0.10419523907754903</v>
      </c>
      <c r="O934" s="32694" t="n">
        <v>0.07396692717730609</v>
      </c>
      <c r="P934" s="35224" t="n">
        <v>-0.3289250682842251</v>
      </c>
      <c r="Q934" s="37692" t="n">
        <v>-0.016941826891117805</v>
      </c>
      <c r="R934" s="40160" t="n">
        <v>-0.014735338660877602</v>
      </c>
      <c r="S934" s="42392" t="n">
        <v>-0.03991182198530385</v>
      </c>
      <c r="T934" s="44623" t="n">
        <v>0.0575319625083713</v>
      </c>
      <c r="U934" s="46854" t="n">
        <v>-0.6937330180505559</v>
      </c>
      <c r="V934" s="49256" t="n">
        <v>0.025411938919494226</v>
      </c>
      <c r="W934" s="51657" t="n">
        <v>0.06123896184350486</v>
      </c>
      <c r="X934" t="n" s="54058">
        <v>0.4149635812643919</v>
      </c>
      <c r="Y934" t="n" s="56351">
        <v>0.7130091756984919</v>
      </c>
      <c r="Z934" t="n" s="58816">
        <v>0.7893437290872835</v>
      </c>
      <c r="AA934" t="n" s="61344">
        <v>0.0</v>
      </c>
      <c r="AB934" t="n" s="63874">
        <v>0.0</v>
      </c>
      <c r="AC934" t="n" s="66404">
        <v>0.07290450877410848</v>
      </c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</row>
    <row r="935" spans="1:23" x14ac:dyDescent="0.25">
      <c r="A935" s="116" t="str">
        <f>IF(ISBLANK(TBL_DATA[[#This Row],[Row.names]]), "",   DATE(YEAR(TBL_DATA[[#This Row],[Row.names]]), MONTH(TBL_DATA[[#This Row],[Row.names]]), DAY(TBL_DATA[[#This Row],[Row.names]])))</f>
        <v/>
      </c>
      <c r="B935" s="1135" t="s">
        <v>1080</v>
      </c>
      <c r="C935" s="3666" t="s">
        <v>3611</v>
      </c>
      <c r="D935" s="6197" t="n">
        <v>6.12590375757005E-4</v>
      </c>
      <c r="E935" s="8727" t="n">
        <v>-0.32851397423964424</v>
      </c>
      <c r="F935" s="11022" t="n">
        <v>-0.04527930401583746</v>
      </c>
      <c r="G935" s="13316" t="n">
        <v>0.4811297333858637</v>
      </c>
      <c r="H935" s="15610" t="n">
        <v>0.5085311533305037</v>
      </c>
      <c r="I935" s="17904" t="n">
        <v>0.004600403804152501</v>
      </c>
      <c r="J935" s="20369" t="n">
        <v>0.001127676827331836</v>
      </c>
      <c r="K935" s="22833" t="n">
        <v>1.0629245968889263</v>
      </c>
      <c r="L935" s="25297" t="n">
        <v>0.6208295788587056</v>
      </c>
      <c r="M935" s="27761" t="n">
        <v>0.004040779781093596</v>
      </c>
      <c r="N935" s="30227" t="n">
        <v>0.1041713343961516</v>
      </c>
      <c r="O935" s="32695" t="n">
        <v>0.07396692717730609</v>
      </c>
      <c r="P935" s="35225" t="n">
        <v>-0.32851397423964424</v>
      </c>
      <c r="Q935" s="37693" t="n">
        <v>-0.016952429626887387</v>
      </c>
      <c r="R935" s="40161" t="n">
        <v>-0.01474644761361658</v>
      </c>
      <c r="S935" s="42393" t="n">
        <v>-0.036876368060554165</v>
      </c>
      <c r="T935" s="44624" t="n">
        <v>0.057362039992826415</v>
      </c>
      <c r="U935" s="46855" t="n">
        <v>-0.6428705824473093</v>
      </c>
      <c r="V935" s="49257" t="n">
        <v>0.0030586293113674667</v>
      </c>
      <c r="W935" s="51658" t="n">
        <v>0.060101753167687934</v>
      </c>
      <c r="X935" t="n" s="54059">
        <v>0.05089085010271972</v>
      </c>
      <c r="Y935" t="n" s="56352">
        <v>0.7131137029468049</v>
      </c>
      <c r="Z935" t="n" s="58817">
        <v>0.7879273944080798</v>
      </c>
      <c r="AA935" t="n" s="61345">
        <v>0.0</v>
      </c>
      <c r="AB935" t="n" s="63875">
        <v>0.0</v>
      </c>
      <c r="AC935" t="n" s="66405">
        <v>0.07461505175950482</v>
      </c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</row>
    <row r="936" spans="1:23" x14ac:dyDescent="0.25">
      <c r="A936" s="116" t="str">
        <f>IF(ISBLANK(TBL_DATA[[#This Row],[Row.names]]), "",   DATE(YEAR(TBL_DATA[[#This Row],[Row.names]]), MONTH(TBL_DATA[[#This Row],[Row.names]]), DAY(TBL_DATA[[#This Row],[Row.names]])))</f>
        <v/>
      </c>
      <c r="B936" s="1136" t="s">
        <v>1081</v>
      </c>
      <c r="C936" s="3667" t="s">
        <v>3612</v>
      </c>
      <c r="D936" s="6198" t="n">
        <v>-0.009295220688697592</v>
      </c>
      <c r="E936" s="8728" t="n">
        <v>-0.33475558503846314</v>
      </c>
      <c r="F936" s="11023" t="n">
        <v>-0.05756957460829115</v>
      </c>
      <c r="G936" s="13317" t="n">
        <v>0.4902223536105245</v>
      </c>
      <c r="H936" s="15611" t="n">
        <v>0.5188857806352646</v>
      </c>
      <c r="I936" s="17905" t="n">
        <v>0.004629798476255692</v>
      </c>
      <c r="J936" s="20370" t="n">
        <v>-0.017290685997001343</v>
      </c>
      <c r="K936" s="22834" t="n">
        <v>1.0773914804584783</v>
      </c>
      <c r="L936" s="25298" t="n">
        <v>0.6267467387769903</v>
      </c>
      <c r="M936" s="27762" t="n">
        <v>0.00407793028359973</v>
      </c>
      <c r="N936" s="30228" t="n">
        <v>0.10595910021700145</v>
      </c>
      <c r="O936" s="32696" t="n">
        <v>0.07626736409932672</v>
      </c>
      <c r="P936" s="35226" t="n">
        <v>-0.33475558503846314</v>
      </c>
      <c r="Q936" s="37694" t="n">
        <v>-0.01739773397500169</v>
      </c>
      <c r="R936" s="40162" t="n">
        <v>-0.015153893377432276</v>
      </c>
      <c r="S936" s="42394" t="n">
        <v>-0.04092554195670439</v>
      </c>
      <c r="T936" s="44625" t="n">
        <v>0.05748023526170688</v>
      </c>
      <c r="U936" s="46856" t="n">
        <v>-0.7119932924834222</v>
      </c>
      <c r="V936" s="49258" t="n">
        <v>7.952698896296351E-4</v>
      </c>
      <c r="W936" s="51659" t="n">
        <v>0.06006400587255211</v>
      </c>
      <c r="X936" t="n" s="54060">
        <v>0.013240373799195024</v>
      </c>
      <c r="Y936" t="n" s="56353">
        <v>0.7203372686702142</v>
      </c>
      <c r="Z936" t="n" s="58818">
        <v>0.7916733788482407</v>
      </c>
      <c r="AA936" t="n" s="61346">
        <v>0.0</v>
      </c>
      <c r="AB936" t="n" s="63876">
        <v>0.0</v>
      </c>
      <c r="AC936" t="n" s="66406">
        <v>0.07163747723720429</v>
      </c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</row>
    <row r="937" spans="1:23" x14ac:dyDescent="0.25">
      <c r="A937" s="116" t="str">
        <f>IF(ISBLANK(TBL_DATA[[#This Row],[Row.names]]), "",   DATE(YEAR(TBL_DATA[[#This Row],[Row.names]]), MONTH(TBL_DATA[[#This Row],[Row.names]]), DAY(TBL_DATA[[#This Row],[Row.names]])))</f>
        <v/>
      </c>
      <c r="B937" s="1137" t="s">
        <v>1082</v>
      </c>
      <c r="C937" s="3668" t="s">
        <v>3613</v>
      </c>
      <c r="D937" s="6199" t="n">
        <v>0.0031983167388625056</v>
      </c>
      <c r="E937" s="8729" t="n">
        <v>-0.3326279226906569</v>
      </c>
      <c r="F937" s="11024" t="n">
        <v>-0.1352579568561253</v>
      </c>
      <c r="G937" s="13318" t="n">
        <v>0.5022741471535501</v>
      </c>
      <c r="H937" s="15612" t="n">
        <v>0.620801740467626</v>
      </c>
      <c r="I937" s="17906" t="n">
        <v>0.003862890542512136</v>
      </c>
      <c r="J937" s="20371" t="n">
        <v>-0.06829573922498078</v>
      </c>
      <c r="K937" s="22835" t="n">
        <v>1.06603809227396</v>
      </c>
      <c r="L937" s="25299" t="n">
        <v>0.6946224770948587</v>
      </c>
      <c r="M937" s="27763" t="n">
        <v>0.003466552394395417</v>
      </c>
      <c r="N937" s="30229" t="n">
        <v>0.09958169289534442</v>
      </c>
      <c r="O937" s="32697" t="n">
        <v>0.07626736409932672</v>
      </c>
      <c r="P937" s="35227" t="n">
        <v>-0.3326279226906569</v>
      </c>
      <c r="Q937" s="37695" t="n">
        <v>-0.016576026583525125</v>
      </c>
      <c r="R937" s="40163" t="n">
        <v>-0.014467237014383324</v>
      </c>
      <c r="S937" s="42395" t="n">
        <v>-0.03678443985467572</v>
      </c>
      <c r="T937" s="44626" t="n">
        <v>0.05690805147825073</v>
      </c>
      <c r="U937" s="46857" t="n">
        <v>-0.6463837523717377</v>
      </c>
      <c r="V937" s="49259" t="n">
        <v>9.28366903991007E-4</v>
      </c>
      <c r="W937" s="51660" t="n">
        <v>0.059991455242799537</v>
      </c>
      <c r="X937" t="n" s="54061">
        <v>0.015474985566422546</v>
      </c>
      <c r="Y937" t="n" s="56354">
        <v>0.7879097286286203</v>
      </c>
      <c r="Z937" t="n" s="58819">
        <v>0.8334401460782045</v>
      </c>
      <c r="AA937" t="n" s="61347">
        <v>0.0</v>
      </c>
      <c r="AB937" t="n" s="63877">
        <v>0.0</v>
      </c>
      <c r="AC937" t="n" s="66407">
        <v>0.08018814339968133</v>
      </c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</row>
    <row r="938" spans="1:23" x14ac:dyDescent="0.25">
      <c r="A938" s="116" t="str">
        <f>IF(ISBLANK(TBL_DATA[[#This Row],[Row.names]]), "",   DATE(YEAR(TBL_DATA[[#This Row],[Row.names]]), MONTH(TBL_DATA[[#This Row],[Row.names]]), DAY(TBL_DATA[[#This Row],[Row.names]])))</f>
        <v/>
      </c>
      <c r="B938" s="1138" t="s">
        <v>1083</v>
      </c>
      <c r="C938" s="3669" t="s">
        <v>3614</v>
      </c>
      <c r="D938" s="6200" t="n">
        <v>-9.179742666723945E-4</v>
      </c>
      <c r="E938" s="8730" t="n">
        <v>-0.33324055308392253</v>
      </c>
      <c r="F938" s="11025" t="n">
        <v>-0.14273733927042098</v>
      </c>
      <c r="G938" s="13319" t="n">
        <v>0.4996709418442523</v>
      </c>
      <c r="H938" s="15613" t="n">
        <v>0.6069134200090405</v>
      </c>
      <c r="I938" s="17907" t="n">
        <v>0.003866591118822994</v>
      </c>
      <c r="J938" s="20372" t="n">
        <v>-0.09515143692248129</v>
      </c>
      <c r="K938" s="22836" t="n">
        <v>1.0458311056759126</v>
      </c>
      <c r="L938" s="25300" t="n">
        <v>0.6837698736624019</v>
      </c>
      <c r="M938" s="27764" t="n">
        <v>0.003468053282275736</v>
      </c>
      <c r="N938" s="30230" t="n">
        <v>0.09790038751492618</v>
      </c>
      <c r="O938" s="32698" t="n">
        <v>0.07628945886343906</v>
      </c>
      <c r="P938" s="35228" t="n">
        <v>-0.33324055308392253</v>
      </c>
      <c r="Q938" s="37696" t="n">
        <v>-0.01645356809236338</v>
      </c>
      <c r="R938" s="40164" t="n">
        <v>-0.014380382650302382</v>
      </c>
      <c r="S938" s="42396" t="n">
        <v>-0.044688557179447974</v>
      </c>
      <c r="T938" s="44627" t="n">
        <v>0.05686099784633096</v>
      </c>
      <c r="U938" s="46858" t="n">
        <v>-0.7859263620420542</v>
      </c>
      <c r="V938" s="49260" t="n">
        <v>-0.02089155201940207</v>
      </c>
      <c r="W938" s="51661" t="n">
        <v>0.05943380003310205</v>
      </c>
      <c r="X938" t="n" s="54062">
        <v>-0.35150961250612245</v>
      </c>
      <c r="Y938" t="n" s="56355">
        <v>0.7790464812891722</v>
      </c>
      <c r="Z938" t="n" s="58820">
        <v>0.8269037874277769</v>
      </c>
      <c r="AA938" t="n" s="61348">
        <v>0.0</v>
      </c>
      <c r="AB938" t="n" s="63878">
        <v>0.0</v>
      </c>
      <c r="AC938" t="n" s="66408">
        <v>0.07831695041249466</v>
      </c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</row>
    <row r="939" spans="1:23" x14ac:dyDescent="0.25">
      <c r="A939" s="116" t="str">
        <f>IF(ISBLANK(TBL_DATA[[#This Row],[Row.names]]), "",   DATE(YEAR(TBL_DATA[[#This Row],[Row.names]]), MONTH(TBL_DATA[[#This Row],[Row.names]]), DAY(TBL_DATA[[#This Row],[Row.names]])))</f>
        <v/>
      </c>
      <c r="B939" s="1139" t="s">
        <v>1084</v>
      </c>
      <c r="C939" s="3670" t="s">
        <v>3615</v>
      </c>
      <c r="D939" s="6201" t="n">
        <v>-0.004215132672165556</v>
      </c>
      <c r="E939" s="8731" t="n">
        <v>-0.33605103261309355</v>
      </c>
      <c r="F939" s="11026" t="n">
        <v>-0.06847528239270817</v>
      </c>
      <c r="G939" s="13320" t="n">
        <v>0.5076034492333034</v>
      </c>
      <c r="H939" s="15614" t="n">
        <v>0.7330675052361386</v>
      </c>
      <c r="I939" s="17908" t="n">
        <v>0.0029766887322072327</v>
      </c>
      <c r="J939" s="20373" t="n">
        <v>-0.0453093919871268</v>
      </c>
      <c r="K939" s="22837" t="n">
        <v>1.024551691466626</v>
      </c>
      <c r="L939" s="25301" t="n">
        <v>0.7507662588218427</v>
      </c>
      <c r="M939" s="27765" t="n">
        <v>0.0028763128341249386</v>
      </c>
      <c r="N939" s="30231" t="n">
        <v>0.0914603736265975</v>
      </c>
      <c r="O939" s="32699" t="n">
        <v>0.06793850677907597</v>
      </c>
      <c r="P939" s="35229" t="n">
        <v>-0.33605103261309355</v>
      </c>
      <c r="Q939" s="37697" t="n">
        <v>-0.015164412360745005</v>
      </c>
      <c r="R939" s="40165" t="n">
        <v>-0.013227603733718764</v>
      </c>
      <c r="S939" s="42397" t="n">
        <v>-0.04594362546379127</v>
      </c>
      <c r="T939" s="44628" t="n">
        <v>0.056814282992341196</v>
      </c>
      <c r="U939" s="46859" t="n">
        <v>-0.8086632981003151</v>
      </c>
      <c r="V939" s="49261" t="n">
        <v>-0.024001405433924594</v>
      </c>
      <c r="W939" s="51662" t="n">
        <v>0.05951871556798774</v>
      </c>
      <c r="X939" t="n" s="54063">
        <v>-0.4032581214980687</v>
      </c>
      <c r="Y939" t="n" s="56356">
        <v>0.856193614339735</v>
      </c>
      <c r="Z939" t="n" s="58821">
        <v>0.866467690581618</v>
      </c>
      <c r="AA939" t="n" s="61349">
        <v>0.0</v>
      </c>
      <c r="AB939" t="n" s="63879">
        <v>0.0</v>
      </c>
      <c r="AC939" t="n" s="66409">
        <v>0.07521120465827018</v>
      </c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</row>
    <row r="940" spans="1:23" x14ac:dyDescent="0.25">
      <c r="A940" s="116" t="str">
        <f>IF(ISBLANK(TBL_DATA[[#This Row],[Row.names]]), "",   DATE(YEAR(TBL_DATA[[#This Row],[Row.names]]), MONTH(TBL_DATA[[#This Row],[Row.names]]), DAY(TBL_DATA[[#This Row],[Row.names]])))</f>
        <v/>
      </c>
      <c r="B940" s="1140" t="s">
        <v>1085</v>
      </c>
      <c r="C940" s="3671" t="s">
        <v>3616</v>
      </c>
      <c r="D940" s="6202" t="n">
        <v>0.00809898185091118</v>
      </c>
      <c r="E940" s="8732" t="n">
        <v>-0.33067372197629585</v>
      </c>
      <c r="F940" s="11027" t="n">
        <v>-0.07974544004799533</v>
      </c>
      <c r="G940" s="13321" t="n">
        <v>0.5183224776043681</v>
      </c>
      <c r="H940" s="15615" t="n">
        <v>0.7485440816229564</v>
      </c>
      <c r="I940" s="17909" t="n">
        <v>0.002933296737585608</v>
      </c>
      <c r="J940" s="20374" t="n">
        <v>-0.01607082002985427</v>
      </c>
      <c r="K940" s="22838" t="n">
        <v>1.0200165446826877</v>
      </c>
      <c r="L940" s="25302" t="n">
        <v>0.721079513752085</v>
      </c>
      <c r="M940" s="27766" t="n">
        <v>0.00308933692370746</v>
      </c>
      <c r="N940" s="30232" t="n">
        <v>0.09285928571460551</v>
      </c>
      <c r="O940" s="32700" t="n">
        <v>0.06793850677907597</v>
      </c>
      <c r="P940" s="35230" t="n">
        <v>-0.33067372197629585</v>
      </c>
      <c r="Q940" s="37698" t="n">
        <v>-0.015268852760160012</v>
      </c>
      <c r="R940" s="40166" t="n">
        <v>-0.013302420101511432</v>
      </c>
      <c r="S940" s="42398" t="n">
        <v>-0.041714638213799726</v>
      </c>
      <c r="T940" s="44629" t="n">
        <v>0.05689986498442714</v>
      </c>
      <c r="U940" s="46860" t="n">
        <v>-0.7331236765714042</v>
      </c>
      <c r="V940" s="49262" t="n">
        <v>-0.006977945659280227</v>
      </c>
      <c r="W940" s="51663" t="n">
        <v>0.06083361441535524</v>
      </c>
      <c r="X940" t="n" s="54064">
        <v>-0.11470542604351482</v>
      </c>
      <c r="Y940" t="n" s="56357">
        <v>0.8651844205849734</v>
      </c>
      <c r="Z940" t="n" s="58822">
        <v>0.8491640087474769</v>
      </c>
      <c r="AA940" t="n" s="61350">
        <v>0.0</v>
      </c>
      <c r="AB940" t="n" s="63880">
        <v>0.0</v>
      </c>
      <c r="AC940" t="n" s="66410">
        <v>0.07448128404013263</v>
      </c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</row>
    <row r="941" spans="1:23" x14ac:dyDescent="0.25">
      <c r="A941" s="116" t="str">
        <f>IF(ISBLANK(TBL_DATA[[#This Row],[Row.names]]), "",   DATE(YEAR(TBL_DATA[[#This Row],[Row.names]]), MONTH(TBL_DATA[[#This Row],[Row.names]]), DAY(TBL_DATA[[#This Row],[Row.names]])))</f>
        <v/>
      </c>
      <c r="B941" s="1141" t="s">
        <v>1086</v>
      </c>
      <c r="C941" s="3672" t="s">
        <v>3617</v>
      </c>
      <c r="D941" s="6203" t="n">
        <v>-0.00792455939299963</v>
      </c>
      <c r="E941" s="8733" t="n">
        <v>-0.33597783781979007</v>
      </c>
      <c r="F941" s="11028" t="n">
        <v>-0.0935587046983487</v>
      </c>
      <c r="G941" s="13322" t="n">
        <v>0.5201804369349291</v>
      </c>
      <c r="H941" s="15616" t="n">
        <v>0.7508513612214528</v>
      </c>
      <c r="I941" s="17910" t="n">
        <v>0.002939342865312099</v>
      </c>
      <c r="J941" s="20375" t="n">
        <v>-0.03852968902485798</v>
      </c>
      <c r="K941" s="22839" t="n">
        <v>1.0258592466878877</v>
      </c>
      <c r="L941" s="25303" t="n">
        <v>0.7186640723345743</v>
      </c>
      <c r="M941" s="27767" t="n">
        <v>0.0031234430163631</v>
      </c>
      <c r="N941" s="30233" t="n">
        <v>0.09348055004897339</v>
      </c>
      <c r="O941" s="32701" t="n">
        <v>0.06976270686880826</v>
      </c>
      <c r="P941" s="35231" t="n">
        <v>-0.33597783781979007</v>
      </c>
      <c r="Q941" s="37699" t="n">
        <v>-0.015594314134235966</v>
      </c>
      <c r="R941" s="40167" t="n">
        <v>-0.013614725284826783</v>
      </c>
      <c r="S941" s="42399" t="n">
        <v>-0.04193272040801821</v>
      </c>
      <c r="T941" s="44630" t="n">
        <v>0.05684471298186075</v>
      </c>
      <c r="U941" s="46861" t="n">
        <v>-0.7376714246300974</v>
      </c>
      <c r="V941" s="49263" t="n">
        <v>-0.012602014074530321</v>
      </c>
      <c r="W941" s="51664" t="n">
        <v>0.061058416986620914</v>
      </c>
      <c r="X941" t="n" s="54065">
        <v>-0.20639274151656548</v>
      </c>
      <c r="Y941" t="n" s="56358">
        <v>0.8665167980030468</v>
      </c>
      <c r="Z941" t="n" s="58823">
        <v>0.8477405690036157</v>
      </c>
      <c r="AA941" t="n" s="61351">
        <v>0.0</v>
      </c>
      <c r="AB941" t="n" s="63881">
        <v>0.0</v>
      </c>
      <c r="AC941" t="n" s="66411">
        <v>0.08034395686199665</v>
      </c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</row>
    <row r="942" spans="1:23" x14ac:dyDescent="0.25">
      <c r="A942" s="116" t="str">
        <f>IF(ISBLANK(TBL_DATA[[#This Row],[Row.names]]), "",   DATE(YEAR(TBL_DATA[[#This Row],[Row.names]]), MONTH(TBL_DATA[[#This Row],[Row.names]]), DAY(TBL_DATA[[#This Row],[Row.names]])))</f>
        <v/>
      </c>
      <c r="B942" s="1142" t="s">
        <v>1087</v>
      </c>
      <c r="C942" s="3673" t="s">
        <v>3618</v>
      </c>
      <c r="D942" s="6204" t="n">
        <v>-0.013028214207518318</v>
      </c>
      <c r="E942" s="8734" t="n">
        <v>-0.3446288607872132</v>
      </c>
      <c r="F942" s="11029" t="n">
        <v>-0.11242131444992431</v>
      </c>
      <c r="G942" s="13323" t="n">
        <v>0.5310550311735697</v>
      </c>
      <c r="H942" s="15617" t="n">
        <v>0.767629611090614</v>
      </c>
      <c r="I942" s="17911" t="n">
        <v>0.002945426305205297</v>
      </c>
      <c r="J942" s="20376" t="n">
        <v>-0.0645998876528524</v>
      </c>
      <c r="K942" s="22840" t="n">
        <v>1.0528553707582595</v>
      </c>
      <c r="L942" s="25304" t="n">
        <v>0.7193932471719126</v>
      </c>
      <c r="M942" s="27768" t="n">
        <v>0.0032367326430409473</v>
      </c>
      <c r="N942" s="30234" t="n">
        <v>0.09699694122056281</v>
      </c>
      <c r="O942" s="32702" t="n">
        <v>0.07440900682777334</v>
      </c>
      <c r="P942" s="35232" t="n">
        <v>-0.3446288607872132</v>
      </c>
      <c r="Q942" s="37700" t="n">
        <v>-0.016362878230668024</v>
      </c>
      <c r="R942" s="40168" t="n">
        <v>-0.01430882459954979</v>
      </c>
      <c r="S942" s="42400" t="n">
        <v>-0.051522923558695144</v>
      </c>
      <c r="T942" s="44631" t="n">
        <v>0.05706905461949121</v>
      </c>
      <c r="U942" s="46862" t="n">
        <v>-0.9028171905461729</v>
      </c>
      <c r="V942" s="49264" t="n">
        <v>-0.027762057106804683</v>
      </c>
      <c r="W942" s="51665" t="n">
        <v>0.06183464673647686</v>
      </c>
      <c r="X942" t="n" s="54066">
        <v>-0.4489725190008658</v>
      </c>
      <c r="Y942" t="n" s="56359">
        <v>0.8761447432306002</v>
      </c>
      <c r="Z942" t="n" s="58824">
        <v>0.8481705295351357</v>
      </c>
      <c r="AA942" t="n" s="61352">
        <v>0.0</v>
      </c>
      <c r="AB942" t="n" s="63882">
        <v>0.0</v>
      </c>
      <c r="AC942" t="n" s="66412">
        <v>0.08471469339951002</v>
      </c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</row>
    <row r="943" spans="1:23" x14ac:dyDescent="0.25">
      <c r="A943" s="116" t="str">
        <f>IF(ISBLANK(TBL_DATA[[#This Row],[Row.names]]), "",   DATE(YEAR(TBL_DATA[[#This Row],[Row.names]]), MONTH(TBL_DATA[[#This Row],[Row.names]]), DAY(TBL_DATA[[#This Row],[Row.names]])))</f>
        <v/>
      </c>
      <c r="B943" s="1143" t="s">
        <v>1088</v>
      </c>
      <c r="C943" s="3674" t="s">
        <v>3619</v>
      </c>
      <c r="D943" s="6205" t="n">
        <v>-0.008148378203470807</v>
      </c>
      <c r="E943" s="8735" t="n">
        <v>-0.3499690726931586</v>
      </c>
      <c r="F943" s="11030" t="n">
        <v>-0.0990323222896855</v>
      </c>
      <c r="G943" s="13324" t="n">
        <v>0.5181992002036375</v>
      </c>
      <c r="H943" s="15618" t="n">
        <v>0.7656031444783943</v>
      </c>
      <c r="I943" s="17912" t="n">
        <v>0.002986357297866849</v>
      </c>
      <c r="J943" s="20377" t="n">
        <v>-0.05883168524564897</v>
      </c>
      <c r="K943" s="22841" t="n">
        <v>1.0575436404215628</v>
      </c>
      <c r="L943" s="25305" t="n">
        <v>0.7279480271336847</v>
      </c>
      <c r="M943" s="27769" t="n">
        <v>0.0032173019053936634</v>
      </c>
      <c r="N943" s="30235" t="n">
        <v>0.0979188144732403</v>
      </c>
      <c r="O943" s="32703" t="n">
        <v>0.07563323450345258</v>
      </c>
      <c r="P943" s="35233" t="n">
        <v>-0.3499690726931586</v>
      </c>
      <c r="Q943" s="37701" t="n">
        <v>-0.016573936476019537</v>
      </c>
      <c r="R943" s="40169" t="n">
        <v>-0.014500360815873732</v>
      </c>
      <c r="S943" s="42401" t="n">
        <v>-0.049461824878999416</v>
      </c>
      <c r="T943" s="44632" t="n">
        <v>0.05700174212837796</v>
      </c>
      <c r="U943" s="46863" t="n">
        <v>-0.8677247928247995</v>
      </c>
      <c r="V943" s="49265" t="n">
        <v>-0.04794468327867907</v>
      </c>
      <c r="W943" s="51666" t="n">
        <v>0.06048219328873142</v>
      </c>
      <c r="X943" t="n" s="54067">
        <v>-0.7927074180296262</v>
      </c>
      <c r="Y943" t="n" s="56360">
        <v>0.8749875110413832</v>
      </c>
      <c r="Z943" t="n" s="58825">
        <v>0.8531987031950323</v>
      </c>
      <c r="AA943" t="n" s="61353">
        <v>0.0</v>
      </c>
      <c r="AB943" t="n" s="63883">
        <v>0.0</v>
      </c>
      <c r="AC943" t="n" s="66413">
        <v>0.0998892677169295</v>
      </c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</row>
    <row r="944" spans="1:23" x14ac:dyDescent="0.25">
      <c r="A944" s="116" t="str">
        <f>IF(ISBLANK(TBL_DATA[[#This Row],[Row.names]]), "",   DATE(YEAR(TBL_DATA[[#This Row],[Row.names]]), MONTH(TBL_DATA[[#This Row],[Row.names]]), DAY(TBL_DATA[[#This Row],[Row.names]])))</f>
        <v/>
      </c>
      <c r="B944" s="1144" t="s">
        <v>1089</v>
      </c>
      <c r="C944" s="3675" t="s">
        <v>3620</v>
      </c>
      <c r="D944" s="6206" t="n">
        <v>0.0019697640447877696</v>
      </c>
      <c r="E944" s="8736" t="n">
        <v>-0.34868866514454955</v>
      </c>
      <c r="F944" s="11031" t="n">
        <v>-0.08071541489963963</v>
      </c>
      <c r="G944" s="13325" t="n">
        <v>0.526341419313026</v>
      </c>
      <c r="H944" s="15619" t="n">
        <v>0.7776165943542249</v>
      </c>
      <c r="I944" s="17913" t="n">
        <v>0.002911817955026752</v>
      </c>
      <c r="J944" s="20378" t="n">
        <v>-0.054710355434338664</v>
      </c>
      <c r="K944" s="22842" t="n">
        <v>1.0580278546452067</v>
      </c>
      <c r="L944" s="25306" t="n">
        <v>0.7260776874833617</v>
      </c>
      <c r="M944" s="27770" t="n">
        <v>0.003231667985757636</v>
      </c>
      <c r="N944" s="30236" t="n">
        <v>0.09801968480310967</v>
      </c>
      <c r="O944" s="32704" t="n">
        <v>0.07563323450345258</v>
      </c>
      <c r="P944" s="35234" t="n">
        <v>-0.34868866514454955</v>
      </c>
      <c r="Q944" s="37702" t="n">
        <v>-0.01655947082806063</v>
      </c>
      <c r="R944" s="40170" t="n">
        <v>-0.014483759089552628</v>
      </c>
      <c r="S944" s="42402" t="n">
        <v>-0.05903164587559184</v>
      </c>
      <c r="T944" s="44633" t="n">
        <v>0.05653465509096269</v>
      </c>
      <c r="U944" s="46864" t="n">
        <v>-1.0441674364265876</v>
      </c>
      <c r="V944" s="49266" t="n">
        <v>-0.051510943784978</v>
      </c>
      <c r="W944" s="51667" t="n">
        <v>0.060194868888076784</v>
      </c>
      <c r="X944" t="n" s="54068">
        <v>-0.8557364562211237</v>
      </c>
      <c r="Y944" t="n" s="56361">
        <v>0.8818257165416672</v>
      </c>
      <c r="Z944" t="n" s="58826">
        <v>0.8521019231778331</v>
      </c>
      <c r="AA944" t="n" s="61354">
        <v>0.0</v>
      </c>
      <c r="AB944" t="n" s="63884">
        <v>0.0</v>
      </c>
      <c r="AC944" t="n" s="66414">
        <v>0.10241679660075756</v>
      </c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</row>
    <row r="945" spans="1:23" x14ac:dyDescent="0.25">
      <c r="A945" s="116" t="str">
        <f>IF(ISBLANK(TBL_DATA[[#This Row],[Row.names]]), "",   DATE(YEAR(TBL_DATA[[#This Row],[Row.names]]), MONTH(TBL_DATA[[#This Row],[Row.names]]), DAY(TBL_DATA[[#This Row],[Row.names]])))</f>
        <v/>
      </c>
      <c r="B945" s="1145" t="s">
        <v>1090</v>
      </c>
      <c r="C945" s="3676" t="s">
        <v>3621</v>
      </c>
      <c r="D945" s="6207" t="n">
        <v>-0.0019905230780599137</v>
      </c>
      <c r="E945" s="8737" t="n">
        <v>-0.34998511538758126</v>
      </c>
      <c r="F945" s="11032" t="n">
        <v>-0.0696267613803645</v>
      </c>
      <c r="G945" s="13326" t="n">
        <v>0.5214467634671003</v>
      </c>
      <c r="H945" s="15620" t="n">
        <v>0.7726140500836861</v>
      </c>
      <c r="I945" s="17914" t="n">
        <v>0.002896564553204923</v>
      </c>
      <c r="J945" s="20379" t="n">
        <v>-0.03791152915868301</v>
      </c>
      <c r="K945" s="22843" t="n">
        <v>1.0438750589329715</v>
      </c>
      <c r="L945" s="25307" t="n">
        <v>0.7190850807960173</v>
      </c>
      <c r="M945" s="27771" t="n">
        <v>0.0032195027544142433</v>
      </c>
      <c r="N945" s="30237" t="n">
        <v>0.09642766910624816</v>
      </c>
      <c r="O945" s="32705" t="n">
        <v>0.07352316898471335</v>
      </c>
      <c r="P945" s="35235" t="n">
        <v>-0.34998511538758126</v>
      </c>
      <c r="Q945" s="37703" t="n">
        <v>-0.016181608268475093</v>
      </c>
      <c r="R945" s="40171" t="n">
        <v>-0.014139609815992266</v>
      </c>
      <c r="S945" s="42403" t="n">
        <v>-0.062162376080653</v>
      </c>
      <c r="T945" s="44634" t="n">
        <v>0.056465437249840725</v>
      </c>
      <c r="U945" s="46865" t="n">
        <v>-1.1008924947416103</v>
      </c>
      <c r="V945" s="49267" t="n">
        <v>-0.05184869371187617</v>
      </c>
      <c r="W945" s="51668" t="n">
        <v>0.060175222922279864</v>
      </c>
      <c r="X945" t="n" s="54069">
        <v>-0.8616286104804641</v>
      </c>
      <c r="Y945" t="n" s="56362">
        <v>0.8789846699935592</v>
      </c>
      <c r="Z945" t="n" s="58827">
        <v>0.8479888447355998</v>
      </c>
      <c r="AA945" t="n" s="61355">
        <v>0.0</v>
      </c>
      <c r="AB945" t="n" s="63885">
        <v>0.0</v>
      </c>
      <c r="AC945" t="n" s="66415">
        <v>0.09866857211830697</v>
      </c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</row>
    <row r="946" spans="1:23" x14ac:dyDescent="0.25">
      <c r="A946" s="116" t="str">
        <f>IF(ISBLANK(TBL_DATA[[#This Row],[Row.names]]), "",   DATE(YEAR(TBL_DATA[[#This Row],[Row.names]]), MONTH(TBL_DATA[[#This Row],[Row.names]]), DAY(TBL_DATA[[#This Row],[Row.names]])))</f>
        <v/>
      </c>
      <c r="B946" s="1146" t="s">
        <v>1091</v>
      </c>
      <c r="C946" s="3677" t="s">
        <v>3622</v>
      </c>
      <c r="D946" s="6208" t="n">
        <v>-0.00717739882921864</v>
      </c>
      <c r="E946" s="8738" t="n">
        <v>-0.3546505314593732</v>
      </c>
      <c r="F946" s="11033" t="n">
        <v>-0.08062591712235112</v>
      </c>
      <c r="G946" s="13327" t="n">
        <v>0.5037366534462561</v>
      </c>
      <c r="H946" s="15621" t="n">
        <v>0.7382365631169835</v>
      </c>
      <c r="I946" s="17915" t="n">
        <v>0.003041012121010096</v>
      </c>
      <c r="J946" s="20380" t="n">
        <v>-0.05055338769478657</v>
      </c>
      <c r="K946" s="22844" t="n">
        <v>1.0475462859449312</v>
      </c>
      <c r="L946" s="25308" t="n">
        <v>0.6998909095251676</v>
      </c>
      <c r="M946" s="27772" t="n">
        <v>0.003256141237051226</v>
      </c>
      <c r="N946" s="30238" t="n">
        <v>0.0943547850219447</v>
      </c>
      <c r="O946" s="32706" t="n">
        <v>0.07080387417477677</v>
      </c>
      <c r="P946" s="35236" t="n">
        <v>-0.3546505314593732</v>
      </c>
      <c r="Q946" s="37704" t="n">
        <v>-0.015756120894993446</v>
      </c>
      <c r="R946" s="40172" t="n">
        <v>-0.01375801882755815</v>
      </c>
      <c r="S946" s="42404" t="n">
        <v>-0.07866956994415486</v>
      </c>
      <c r="T946" s="44635" t="n">
        <v>0.057981699102198206</v>
      </c>
      <c r="U946" s="46866" t="n">
        <v>-1.3568000103876283</v>
      </c>
      <c r="V946" s="49268" t="n">
        <v>-0.06338097339303239</v>
      </c>
      <c r="W946" s="51669" t="n">
        <v>0.060373765945525425</v>
      </c>
      <c r="X946" t="n" s="54070">
        <v>-1.0498098371107136</v>
      </c>
      <c r="Y946" t="n" s="56363">
        <v>0.8592069384711598</v>
      </c>
      <c r="Z946" t="n" s="58828">
        <v>0.8365948299655979</v>
      </c>
      <c r="AA946" t="n" s="61356">
        <v>0.0</v>
      </c>
      <c r="AB946" t="n" s="63886">
        <v>0.0</v>
      </c>
      <c r="AC946" t="n" s="66416">
        <v>0.09502402840957049</v>
      </c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</row>
    <row r="947" spans="1:23" x14ac:dyDescent="0.25">
      <c r="A947" s="116" t="str">
        <f>IF(ISBLANK(TBL_DATA[[#This Row],[Row.names]]), "",   DATE(YEAR(TBL_DATA[[#This Row],[Row.names]]), MONTH(TBL_DATA[[#This Row],[Row.names]]), DAY(TBL_DATA[[#This Row],[Row.names]])))</f>
        <v/>
      </c>
      <c r="B947" s="1147" t="s">
        <v>1092</v>
      </c>
      <c r="C947" s="3678" t="s">
        <v>3623</v>
      </c>
      <c r="D947" s="6209" t="n">
        <v>-0.005627439282074209</v>
      </c>
      <c r="E947" s="8739" t="n">
        <v>-0.35828219640930437</v>
      </c>
      <c r="F947" s="11034" t="n">
        <v>-0.07993621737507617</v>
      </c>
      <c r="G947" s="13328" t="n">
        <v>0.5028449956824194</v>
      </c>
      <c r="H947" s="15622" t="n">
        <v>0.7415432186290375</v>
      </c>
      <c r="I947" s="17916" t="n">
        <v>0.0030414581892175873</v>
      </c>
      <c r="J947" s="20381" t="n">
        <v>-0.07817884813542098</v>
      </c>
      <c r="K947" s="22845" t="n">
        <v>1.074541600919148</v>
      </c>
      <c r="L947" s="25309" t="n">
        <v>0.7131217781946244</v>
      </c>
      <c r="M947" s="27773" t="n">
        <v>0.0032043258616999987</v>
      </c>
      <c r="N947" s="30239" t="n">
        <v>0.09497037550775075</v>
      </c>
      <c r="O947" s="32707" t="n">
        <v>0.07162594381237124</v>
      </c>
      <c r="P947" s="35237" t="n">
        <v>-0.35828219640930437</v>
      </c>
      <c r="Q947" s="37705" t="n">
        <v>-0.015923403709588883</v>
      </c>
      <c r="R947" s="40173" t="n">
        <v>-0.013912265603524529</v>
      </c>
      <c r="S947" s="42405" t="n">
        <v>-0.08582032003350104</v>
      </c>
      <c r="T947" s="44636" t="n">
        <v>0.057700128094487935</v>
      </c>
      <c r="U947" s="46867" t="n">
        <v>-1.4873505981297712</v>
      </c>
      <c r="V947" s="49269" t="n">
        <v>-0.08286199887704249</v>
      </c>
      <c r="W947" s="51670" t="n">
        <v>0.05953780503830069</v>
      </c>
      <c r="X947" t="n" s="54071">
        <v>-1.3917543453900818</v>
      </c>
      <c r="Y947" t="n" s="56364">
        <v>0.8611290371535717</v>
      </c>
      <c r="Z947" t="n" s="58829">
        <v>0.8444653801042554</v>
      </c>
      <c r="AA947" t="n" s="61357">
        <v>0.0</v>
      </c>
      <c r="AB947" t="n" s="63887">
        <v>0.0</v>
      </c>
      <c r="AC947" t="n" s="66417">
        <v>0.09654136676306575</v>
      </c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</row>
    <row r="948" spans="1:23" x14ac:dyDescent="0.25">
      <c r="A948" s="116" t="str">
        <f>IF(ISBLANK(TBL_DATA[[#This Row],[Row.names]]), "",   DATE(YEAR(TBL_DATA[[#This Row],[Row.names]]), MONTH(TBL_DATA[[#This Row],[Row.names]]), DAY(TBL_DATA[[#This Row],[Row.names]])))</f>
        <v/>
      </c>
      <c r="B948" s="1148" t="s">
        <v>1093</v>
      </c>
      <c r="C948" s="3679" t="s">
        <v>3624</v>
      </c>
      <c r="D948" s="6210" t="n">
        <v>-0.004481179981562833</v>
      </c>
      <c r="E948" s="8740" t="n">
        <v>-0.3611578493845675</v>
      </c>
      <c r="F948" s="11035" t="n">
        <v>-0.04088597846784381</v>
      </c>
      <c r="G948" s="13329" t="n">
        <v>0.4741242703334047</v>
      </c>
      <c r="H948" s="15623" t="n">
        <v>0.7384247794544799</v>
      </c>
      <c r="I948" s="17917" t="n">
        <v>0.002825899940540204</v>
      </c>
      <c r="J948" s="20382" t="n">
        <v>-0.06094508390825004</v>
      </c>
      <c r="K948" s="22846" t="n">
        <v>1.0214184409489486</v>
      </c>
      <c r="L948" s="25310" t="n">
        <v>0.6809194576053531</v>
      </c>
      <c r="M948" s="27774" t="n">
        <v>0.0031211068800154214</v>
      </c>
      <c r="N948" s="30240" t="n">
        <v>0.08771194683004033</v>
      </c>
      <c r="O948" s="32708" t="n">
        <v>0.06185521436035183</v>
      </c>
      <c r="P948" s="35238" t="n">
        <v>-0.3611578493845675</v>
      </c>
      <c r="Q948" s="37706" t="n">
        <v>-0.014490294744212397</v>
      </c>
      <c r="R948" s="40174" t="n">
        <v>-0.012632864596296556</v>
      </c>
      <c r="S948" s="42406" t="n">
        <v>-0.08623821745938531</v>
      </c>
      <c r="T948" s="44637" t="n">
        <v>0.05769037485903336</v>
      </c>
      <c r="U948" s="46868" t="n">
        <v>-1.4948458502845354</v>
      </c>
      <c r="V948" s="49270" t="n">
        <v>-0.09041485941261351</v>
      </c>
      <c r="W948" s="51671" t="n">
        <v>0.05959995036786377</v>
      </c>
      <c r="X948" t="n" s="54072">
        <v>-1.517029105805516</v>
      </c>
      <c r="Y948" t="n" s="56365">
        <v>0.859316460597887</v>
      </c>
      <c r="Z948" t="n" s="58830">
        <v>0.8251784398573153</v>
      </c>
      <c r="AA948" t="n" s="61358">
        <v>0.0</v>
      </c>
      <c r="AB948" t="n" s="63888">
        <v>0.0</v>
      </c>
      <c r="AC948" t="n" s="66418">
        <v>0.09588054634369333</v>
      </c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</row>
    <row r="949" spans="1:23" x14ac:dyDescent="0.25">
      <c r="A949" s="116" t="str">
        <f>IF(ISBLANK(TBL_DATA[[#This Row],[Row.names]]), "",   DATE(YEAR(TBL_DATA[[#This Row],[Row.names]]), MONTH(TBL_DATA[[#This Row],[Row.names]]), DAY(TBL_DATA[[#This Row],[Row.names]])))</f>
        <v/>
      </c>
      <c r="B949" s="1149" t="s">
        <v>1094</v>
      </c>
      <c r="C949" s="3680" t="s">
        <v>3625</v>
      </c>
      <c r="D949" s="6211" t="n">
        <v>0.008434540494897558</v>
      </c>
      <c r="E949" s="8741" t="n">
        <v>-0.3557695093953541</v>
      </c>
      <c r="F949" s="11036" t="n">
        <v>-0.030611648505316724</v>
      </c>
      <c r="G949" s="13330" t="n">
        <v>0.482408813630066</v>
      </c>
      <c r="H949" s="15624" t="n">
        <v>0.7349472058827707</v>
      </c>
      <c r="I949" s="17918" t="n">
        <v>0.0028307072249130374</v>
      </c>
      <c r="J949" s="20383" t="n">
        <v>-0.03934132653290279</v>
      </c>
      <c r="K949" s="22847" t="n">
        <v>1.0574653280310438</v>
      </c>
      <c r="L949" s="25311" t="n">
        <v>0.6717614102685456</v>
      </c>
      <c r="M949" s="27775" t="n">
        <v>0.0031500944750005983</v>
      </c>
      <c r="N949" s="30241" t="n">
        <v>0.0872828724616391</v>
      </c>
      <c r="O949" s="32709" t="n">
        <v>0.06185521436035183</v>
      </c>
      <c r="P949" s="35239" t="n">
        <v>-0.3557695093953541</v>
      </c>
      <c r="Q949" s="37707" t="n">
        <v>-0.014435403836076627</v>
      </c>
      <c r="R949" s="40175" t="n">
        <v>-0.012587059972257418</v>
      </c>
      <c r="S949" s="42407" t="n">
        <v>-0.08593632146584862</v>
      </c>
      <c r="T949" s="44638" t="n">
        <v>0.05771423561069391</v>
      </c>
      <c r="U949" s="46869" t="n">
        <v>-1.4889969616079508</v>
      </c>
      <c r="V949" s="49271" t="n">
        <v>-0.07769091247204685</v>
      </c>
      <c r="W949" s="51672" t="n">
        <v>0.059695675530748386</v>
      </c>
      <c r="X949" t="n" s="54073">
        <v>-1.3014495904653827</v>
      </c>
      <c r="Y949" t="n" s="56366">
        <v>0.8572906192667519</v>
      </c>
      <c r="Z949" t="n" s="58831">
        <v>0.8196105235223288</v>
      </c>
      <c r="AA949" t="n" s="61359">
        <v>0.0</v>
      </c>
      <c r="AB949" t="n" s="63889">
        <v>0.0</v>
      </c>
      <c r="AC949" t="n" s="66419">
        <v>0.09405635862835413</v>
      </c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</row>
    <row r="950" spans="1:23" x14ac:dyDescent="0.25">
      <c r="A950" s="116" t="str">
        <f>IF(ISBLANK(TBL_DATA[[#This Row],[Row.names]]), "",   DATE(YEAR(TBL_DATA[[#This Row],[Row.names]]), MONTH(TBL_DATA[[#This Row],[Row.names]]), DAY(TBL_DATA[[#This Row],[Row.names]])))</f>
        <v/>
      </c>
      <c r="B950" s="1150" t="s">
        <v>1095</v>
      </c>
      <c r="C950" s="3681" t="s">
        <v>3626</v>
      </c>
      <c r="D950" s="6212" t="n">
        <v>0.006113466435077042</v>
      </c>
      <c r="E950" s="8742" t="n">
        <v>-0.3518310279145894</v>
      </c>
      <c r="F950" s="11037" t="n">
        <v>-0.04517899482552368</v>
      </c>
      <c r="G950" s="13331" t="n">
        <v>0.4974136598228228</v>
      </c>
      <c r="H950" s="15625" t="n">
        <v>0.7262862168692091</v>
      </c>
      <c r="I950" s="17919" t="n">
        <v>0.0028060945823936627</v>
      </c>
      <c r="J950" s="20384" t="n">
        <v>-0.030899495013007927</v>
      </c>
      <c r="K950" s="22848" t="n">
        <v>1.0622426304235328</v>
      </c>
      <c r="L950" s="25312" t="n">
        <v>0.6526792529298993</v>
      </c>
      <c r="M950" s="27776" t="n">
        <v>0.0031609624364546084</v>
      </c>
      <c r="N950" s="30242" t="n">
        <v>0.0851440378176037</v>
      </c>
      <c r="O950" s="32710" t="n">
        <v>0.05784507796838022</v>
      </c>
      <c r="P950" s="35240" t="n">
        <v>-0.3518310279145894</v>
      </c>
      <c r="Q950" s="37708" t="n">
        <v>-0.013808248487010006</v>
      </c>
      <c r="R950" s="40176" t="n">
        <v>-0.012005197608842295</v>
      </c>
      <c r="S950" s="42408" t="n">
        <v>-0.08184980781443818</v>
      </c>
      <c r="T950" s="44639" t="n">
        <v>0.05762080966916341</v>
      </c>
      <c r="U950" s="46870" t="n">
        <v>-1.4204904145635646</v>
      </c>
      <c r="V950" s="49272" t="n">
        <v>-0.06413627015481815</v>
      </c>
      <c r="W950" s="51673" t="n">
        <v>0.059079329026966027</v>
      </c>
      <c r="X950" t="n" s="54074">
        <v>-1.085595777933496</v>
      </c>
      <c r="Y950" t="n" s="56367">
        <v>0.85222427615576</v>
      </c>
      <c r="Z950" t="n" s="58832">
        <v>0.8078856682290503</v>
      </c>
      <c r="AA950" t="n" s="61360">
        <v>0.0</v>
      </c>
      <c r="AB950" t="n" s="63890">
        <v>0.0</v>
      </c>
      <c r="AC950" t="n" s="66420">
        <v>0.09799696106246296</v>
      </c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</row>
    <row r="951" spans="1:23" x14ac:dyDescent="0.25">
      <c r="A951" s="116" t="str">
        <f>IF(ISBLANK(TBL_DATA[[#This Row],[Row.names]]), "",   DATE(YEAR(TBL_DATA[[#This Row],[Row.names]]), MONTH(TBL_DATA[[#This Row],[Row.names]]), DAY(TBL_DATA[[#This Row],[Row.names]])))</f>
        <v/>
      </c>
      <c r="B951" s="1151" t="s">
        <v>1096</v>
      </c>
      <c r="C951" s="3682" t="s">
        <v>3627</v>
      </c>
      <c r="D951" s="6213" t="n">
        <v>-0.003782230169976031</v>
      </c>
      <c r="E951" s="8743" t="n">
        <v>-0.3542825521560532</v>
      </c>
      <c r="F951" s="11038" t="n">
        <v>-0.0328381378914574</v>
      </c>
      <c r="G951" s="13332" t="n">
        <v>0.5034760638162752</v>
      </c>
      <c r="H951" s="15626" t="n">
        <v>0.7397638660636675</v>
      </c>
      <c r="I951" s="17920" t="n">
        <v>0.0027463691531806125</v>
      </c>
      <c r="J951" s="20385" t="n">
        <v>-0.02850019165468798</v>
      </c>
      <c r="K951" s="22849" t="n">
        <v>1.067617700489349</v>
      </c>
      <c r="L951" s="25313" t="n">
        <v>0.6571529266928455</v>
      </c>
      <c r="M951" s="27777" t="n">
        <v>0.003152283991893474</v>
      </c>
      <c r="N951" s="30243" t="n">
        <v>0.08546245882678347</v>
      </c>
      <c r="O951" s="32711" t="n">
        <v>0.058251692547399765</v>
      </c>
      <c r="P951" s="35241" t="n">
        <v>-0.3542825521560532</v>
      </c>
      <c r="Q951" s="37709" t="n">
        <v>-0.013896202935332643</v>
      </c>
      <c r="R951" s="40177" t="n">
        <v>-0.012086409021540305</v>
      </c>
      <c r="S951" s="42409" t="n">
        <v>-0.08730212358394362</v>
      </c>
      <c r="T951" s="44640" t="n">
        <v>0.05756617170558353</v>
      </c>
      <c r="U951" s="46871" t="n">
        <v>-1.5165525341938955</v>
      </c>
      <c r="V951" s="49273" t="n">
        <v>-0.06774954023304958</v>
      </c>
      <c r="W951" s="51674" t="n">
        <v>0.05912374056807348</v>
      </c>
      <c r="X951" t="n" s="54075">
        <v>-1.1458940111382936</v>
      </c>
      <c r="Y951" t="n" s="56368">
        <v>0.8600952656907649</v>
      </c>
      <c r="Z951" t="n" s="58833">
        <v>0.8106496941915452</v>
      </c>
      <c r="AA951" t="n" s="61361">
        <v>0.0</v>
      </c>
      <c r="AB951" t="n" s="63891">
        <v>0.0</v>
      </c>
      <c r="AC951" t="n" s="66421">
        <v>0.09803378240165778</v>
      </c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</row>
    <row r="952" spans="1:23" x14ac:dyDescent="0.25">
      <c r="A952" s="116" t="str">
        <f>IF(ISBLANK(TBL_DATA[[#This Row],[Row.names]]), "",   DATE(YEAR(TBL_DATA[[#This Row],[Row.names]]), MONTH(TBL_DATA[[#This Row],[Row.names]]), DAY(TBL_DATA[[#This Row],[Row.names]])))</f>
        <v/>
      </c>
      <c r="B952" s="1152" t="s">
        <v>1097</v>
      </c>
      <c r="C952" s="3683" t="s">
        <v>3628</v>
      </c>
      <c r="D952" s="6214" t="n">
        <v>-0.016937914499867146</v>
      </c>
      <c r="E952" s="8744" t="n">
        <v>-0.36521965907870646</v>
      </c>
      <c r="F952" s="11039" t="n">
        <v>-0.045698502134868924</v>
      </c>
      <c r="G952" s="13333" t="n">
        <v>0.5085455013913458</v>
      </c>
      <c r="H952" s="15627" t="n">
        <v>0.7768900752428967</v>
      </c>
      <c r="I952" s="17921" t="n">
        <v>0.0027365236484439594</v>
      </c>
      <c r="J952" s="20386" t="n">
        <v>-0.030671637454076528</v>
      </c>
      <c r="K952" s="22850" t="n">
        <v>1.1690552880420386</v>
      </c>
      <c r="L952" s="25314" t="n">
        <v>0.7105126905751823</v>
      </c>
      <c r="M952" s="27778" t="n">
        <v>0.003117127205815259</v>
      </c>
      <c r="N952" s="30244" t="n">
        <v>0.09196869648952506</v>
      </c>
      <c r="O952" s="32712" t="n">
        <v>0.06738569191643007</v>
      </c>
      <c r="P952" s="35242" t="n">
        <v>-0.36521965907870646</v>
      </c>
      <c r="Q952" s="37710" t="n">
        <v>-0.015299015171146993</v>
      </c>
      <c r="R952" s="40178" t="n">
        <v>-0.013351442055991147</v>
      </c>
      <c r="S952" s="42410" t="n">
        <v>-0.08785654557457356</v>
      </c>
      <c r="T952" s="44641" t="n">
        <v>0.05756672760437757</v>
      </c>
      <c r="U952" s="46872" t="n">
        <v>-1.526168834510799</v>
      </c>
      <c r="V952" s="49274" t="n">
        <v>-0.07536418429987424</v>
      </c>
      <c r="W952" s="51675" t="n">
        <v>0.059526627236549515</v>
      </c>
      <c r="X952" t="n" s="54076">
        <v>-1.2660583641063476</v>
      </c>
      <c r="Y952" t="n" s="56369">
        <v>0.8814136799726315</v>
      </c>
      <c r="Z952" t="n" s="58834">
        <v>0.842919148302601</v>
      </c>
      <c r="AA952" t="n" s="61362">
        <v>0.0</v>
      </c>
      <c r="AB952" t="n" s="63892">
        <v>0.0</v>
      </c>
      <c r="AC952" t="n" s="66422">
        <v>0.09548193387549363</v>
      </c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</row>
    <row r="953" spans="1:23" x14ac:dyDescent="0.25">
      <c r="A953" s="116" t="str">
        <f>IF(ISBLANK(TBL_DATA[[#This Row],[Row.names]]), "",   DATE(YEAR(TBL_DATA[[#This Row],[Row.names]]), MONTH(TBL_DATA[[#This Row],[Row.names]]), DAY(TBL_DATA[[#This Row],[Row.names]])))</f>
        <v/>
      </c>
      <c r="B953" s="1153" t="s">
        <v>1098</v>
      </c>
      <c r="C953" s="3684" t="s">
        <v>3629</v>
      </c>
      <c r="D953" s="6215" t="n">
        <v>-0.0058016935953915105</v>
      </c>
      <c r="E953" s="8745" t="n">
        <v>-0.3689024601171099</v>
      </c>
      <c r="F953" s="11040" t="n">
        <v>-0.09328023520430329</v>
      </c>
      <c r="G953" s="13334" t="n">
        <v>0.5048460359873704</v>
      </c>
      <c r="H953" s="15628" t="n">
        <v>0.7692754403286542</v>
      </c>
      <c r="I953" s="17922" t="n">
        <v>0.00277737714167285</v>
      </c>
      <c r="J953" s="20387" t="n">
        <v>-0.05462714967228621</v>
      </c>
      <c r="K953" s="22851" t="n">
        <v>1.1665766159511661</v>
      </c>
      <c r="L953" s="25315" t="n">
        <v>0.6949186356362942</v>
      </c>
      <c r="M953" s="27779" t="n">
        <v>0.0031937122486099907</v>
      </c>
      <c r="N953" s="30245" t="n">
        <v>0.09178848766218818</v>
      </c>
      <c r="O953" s="32713" t="n">
        <v>0.06837740905705084</v>
      </c>
      <c r="P953" s="35243" t="n">
        <v>-0.3689024601171099</v>
      </c>
      <c r="Q953" s="37711" t="n">
        <v>-0.015461394299789277</v>
      </c>
      <c r="R953" s="40179" t="n">
        <v>-0.013517637372973937</v>
      </c>
      <c r="S953" s="42411" t="n">
        <v>-0.0999561414803849</v>
      </c>
      <c r="T953" s="44642" t="n">
        <v>0.058378177156355376</v>
      </c>
      <c r="U953" s="46873" t="n">
        <v>-1.7122175845379768</v>
      </c>
      <c r="V953" s="49275" t="n">
        <v>-0.08205778887979165</v>
      </c>
      <c r="W953" s="51676" t="n">
        <v>0.059964375180857066</v>
      </c>
      <c r="X953" t="n" s="54077">
        <v>-1.3684423231677005</v>
      </c>
      <c r="Y953" t="n" s="56370">
        <v>0.8770834853813257</v>
      </c>
      <c r="Z953" t="n" s="58835">
        <v>0.8336177994958447</v>
      </c>
      <c r="AA953" t="n" s="61363">
        <v>0.0</v>
      </c>
      <c r="AB953" t="n" s="63893">
        <v>0.0</v>
      </c>
      <c r="AC953" t="n" s="66423">
        <v>0.11878890532547909</v>
      </c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</row>
    <row r="954" spans="1:23" x14ac:dyDescent="0.25">
      <c r="A954" s="116" t="str">
        <f>IF(ISBLANK(TBL_DATA[[#This Row],[Row.names]]), "",   DATE(YEAR(TBL_DATA[[#This Row],[Row.names]]), MONTH(TBL_DATA[[#This Row],[Row.names]]), DAY(TBL_DATA[[#This Row],[Row.names]])))</f>
        <v/>
      </c>
      <c r="B954" s="1154" t="s">
        <v>1099</v>
      </c>
      <c r="C954" s="3685" t="s">
        <v>3630</v>
      </c>
      <c r="D954" s="6216" t="n">
        <v>6.513954160827229E-4</v>
      </c>
      <c r="E954" s="8746" t="n">
        <v>-0.3684913660725292</v>
      </c>
      <c r="F954" s="11041" t="n">
        <v>-0.06210592533833492</v>
      </c>
      <c r="G954" s="13335" t="n">
        <v>0.5072713261278864</v>
      </c>
      <c r="H954" s="15629" t="n">
        <v>0.7557932501354926</v>
      </c>
      <c r="I954" s="17923" t="n">
        <v>0.002828649363115957</v>
      </c>
      <c r="J954" s="20388" t="n">
        <v>-0.043026588699586865</v>
      </c>
      <c r="K954" s="22852" t="n">
        <v>1.1387660711803578</v>
      </c>
      <c r="L954" s="25316" t="n">
        <v>0.6770375925561967</v>
      </c>
      <c r="M954" s="27780" t="n">
        <v>0.003252941634532878</v>
      </c>
      <c r="N954" s="30246" t="n">
        <v>0.0908658209314757</v>
      </c>
      <c r="O954" s="32714" t="n">
        <v>0.06837740905705084</v>
      </c>
      <c r="P954" s="35244" t="n">
        <v>-0.3684913660725292</v>
      </c>
      <c r="Q954" s="37712" t="n">
        <v>-0.015397053591390647</v>
      </c>
      <c r="R954" s="40180" t="n">
        <v>-0.013472835496673346</v>
      </c>
      <c r="S954" s="42412" t="n">
        <v>-0.09316293266765319</v>
      </c>
      <c r="T954" s="44643" t="n">
        <v>0.0587810047936488</v>
      </c>
      <c r="U954" s="46874" t="n">
        <v>-1.5849156201855077</v>
      </c>
      <c r="V954" s="49276" t="n">
        <v>-0.09090090154657604</v>
      </c>
      <c r="W954" s="51677" t="n">
        <v>0.058684541170264386</v>
      </c>
      <c r="X954" t="n" s="54078">
        <v>-1.5489752451644927</v>
      </c>
      <c r="Y954" t="n" s="56371">
        <v>0.8693637041742039</v>
      </c>
      <c r="Z954" t="n" s="58836">
        <v>0.8228229411946393</v>
      </c>
      <c r="AA954" t="n" s="61364">
        <v>0.0</v>
      </c>
      <c r="AB954" t="n" s="63894">
        <v>0.0</v>
      </c>
      <c r="AC954" t="n" s="66424">
        <v>0.11679010757518136</v>
      </c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</row>
    <row r="955" spans="1:23" x14ac:dyDescent="0.25">
      <c r="A955" s="116" t="str">
        <f>IF(ISBLANK(TBL_DATA[[#This Row],[Row.names]]), "",   DATE(YEAR(TBL_DATA[[#This Row],[Row.names]]), MONTH(TBL_DATA[[#This Row],[Row.names]]), DAY(TBL_DATA[[#This Row],[Row.names]])))</f>
        <v/>
      </c>
      <c r="B955" s="1155" t="s">
        <v>1100</v>
      </c>
      <c r="C955" s="3686" t="s">
        <v>3631</v>
      </c>
      <c r="D955" s="6217" t="n">
        <v>0.0036692557333113385</v>
      </c>
      <c r="E955" s="8747" t="n">
        <v>-0.36617419939685514</v>
      </c>
      <c r="F955" s="11042" t="n">
        <v>-0.06800302037205463</v>
      </c>
      <c r="G955" s="13336" t="n">
        <v>0.5019962676584813</v>
      </c>
      <c r="H955" s="15630" t="n">
        <v>0.7546946722858758</v>
      </c>
      <c r="I955" s="17924" t="n">
        <v>0.0028455768975270183</v>
      </c>
      <c r="J955" s="20389" t="n">
        <v>-0.038395926032466776</v>
      </c>
      <c r="K955" s="22853" t="n">
        <v>1.1400140945954154</v>
      </c>
      <c r="L955" s="25317" t="n">
        <v>0.6803333055287956</v>
      </c>
      <c r="M955" s="27781" t="n">
        <v>0.0032483703000887425</v>
      </c>
      <c r="N955" s="30247" t="n">
        <v>0.09120467631031727</v>
      </c>
      <c r="O955" s="32715" t="n">
        <v>0.06837740905705084</v>
      </c>
      <c r="P955" s="35245" t="n">
        <v>-0.36617419939685514</v>
      </c>
      <c r="Q955" s="37713" t="n">
        <v>-0.015395249461590967</v>
      </c>
      <c r="R955" s="40181" t="n">
        <v>-0.013463855603261174</v>
      </c>
      <c r="S955" s="42413" t="n">
        <v>-0.09479007187154775</v>
      </c>
      <c r="T955" s="44644" t="n">
        <v>0.05884135406747874</v>
      </c>
      <c r="U955" s="46875" t="n">
        <v>-1.61094307521957</v>
      </c>
      <c r="V955" s="49277" t="n">
        <v>-0.08218042840055184</v>
      </c>
      <c r="W955" s="51678" t="n">
        <v>0.05830195817897996</v>
      </c>
      <c r="X955" t="n" s="54079">
        <v>-1.409565492607776</v>
      </c>
      <c r="Y955" t="n" s="56372">
        <v>0.8687316457260412</v>
      </c>
      <c r="Z955" t="n" s="58837">
        <v>0.8248231965268651</v>
      </c>
      <c r="AA955" t="n" s="61365">
        <v>0.0</v>
      </c>
      <c r="AB955" t="n" s="63895">
        <v>0.0</v>
      </c>
      <c r="AC955" t="n" s="66425">
        <v>0.11207041162107387</v>
      </c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</row>
    <row r="956" spans="1:23" x14ac:dyDescent="0.25">
      <c r="A956" s="116" t="str">
        <f>IF(ISBLANK(TBL_DATA[[#This Row],[Row.names]]), "",   DATE(YEAR(TBL_DATA[[#This Row],[Row.names]]), MONTH(TBL_DATA[[#This Row],[Row.names]]), DAY(TBL_DATA[[#This Row],[Row.names]])))</f>
        <v/>
      </c>
      <c r="B956" s="1156" t="s">
        <v>1101</v>
      </c>
      <c r="C956" s="3687" t="s">
        <v>3632</v>
      </c>
      <c r="D956" s="6218" t="n">
        <v>-0.004888165419314361</v>
      </c>
      <c r="E956" s="8748" t="n">
        <v>-0.36927244475723275</v>
      </c>
      <c r="F956" s="11043" t="n">
        <v>-0.08098663434201703</v>
      </c>
      <c r="G956" s="13337" t="n">
        <v>0.5034716296171156</v>
      </c>
      <c r="H956" s="15631" t="n">
        <v>0.7346920489360732</v>
      </c>
      <c r="I956" s="17925" t="n">
        <v>0.0028818125068186505</v>
      </c>
      <c r="J956" s="20390" t="n">
        <v>-0.06877329765150209</v>
      </c>
      <c r="K956" s="22854" t="n">
        <v>1.117512807870151</v>
      </c>
      <c r="L956" s="25318" t="n">
        <v>0.6415199831619227</v>
      </c>
      <c r="M956" s="27782" t="n">
        <v>0.00334983229092713</v>
      </c>
      <c r="N956" s="30248" t="n">
        <v>0.08881592830319318</v>
      </c>
      <c r="O956" s="32716" t="n">
        <v>0.06907276390895024</v>
      </c>
      <c r="P956" s="35246" t="n">
        <v>-0.36927244475723275</v>
      </c>
      <c r="Q956" s="37714" t="n">
        <v>-0.015248321963607113</v>
      </c>
      <c r="R956" s="40182" t="n">
        <v>-0.013367513375865416</v>
      </c>
      <c r="S956" s="42414" t="n">
        <v>-0.10747529116643695</v>
      </c>
      <c r="T956" s="44645" t="n">
        <v>0.05887652317937704</v>
      </c>
      <c r="U956" s="46876" t="n">
        <v>-1.825435425916638</v>
      </c>
      <c r="V956" s="49278" t="n">
        <v>-0.09278254345776416</v>
      </c>
      <c r="W956" s="51679" t="n">
        <v>0.059004126910712135</v>
      </c>
      <c r="X956" t="n" s="54080">
        <v>-1.572475491386681</v>
      </c>
      <c r="Y956" t="n" s="56373">
        <v>0.8571417904501407</v>
      </c>
      <c r="Z956" t="n" s="58838">
        <v>0.8009494260950081</v>
      </c>
      <c r="AA956" t="n" s="61366">
        <v>0.0</v>
      </c>
      <c r="AB956" t="n" s="63896">
        <v>0.0</v>
      </c>
      <c r="AC956" t="n" s="66426">
        <v>0.10881037725797683</v>
      </c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</row>
    <row r="957" spans="1:23" x14ac:dyDescent="0.25">
      <c r="A957" s="116" t="str">
        <f>IF(ISBLANK(TBL_DATA[[#This Row],[Row.names]]), "",   DATE(YEAR(TBL_DATA[[#This Row],[Row.names]]), MONTH(TBL_DATA[[#This Row],[Row.names]]), DAY(TBL_DATA[[#This Row],[Row.names]])))</f>
        <v/>
      </c>
      <c r="B957" s="1157" t="s">
        <v>1102</v>
      </c>
      <c r="C957" s="3688" t="s">
        <v>3633</v>
      </c>
      <c r="D957" s="6219" t="n">
        <v>0.003835949186788312</v>
      </c>
      <c r="E957" s="8749" t="n">
        <v>-0.3668530059046142</v>
      </c>
      <c r="F957" s="11044" t="n">
        <v>-0.07335474276025211</v>
      </c>
      <c r="G957" s="13338" t="n">
        <v>0.5022706394202978</v>
      </c>
      <c r="H957" s="15632" t="n">
        <v>0.7400368069752631</v>
      </c>
      <c r="I957" s="17926" t="n">
        <v>0.0028605159593888332</v>
      </c>
      <c r="J957" s="20391" t="n">
        <v>-0.07940374627475011</v>
      </c>
      <c r="K957" s="22855" t="n">
        <v>1.1018369509535295</v>
      </c>
      <c r="L957" s="25319" t="n">
        <v>0.6399609666420558</v>
      </c>
      <c r="M957" s="27783" t="n">
        <v>0.003366380770340541</v>
      </c>
      <c r="N957" s="30249" t="n">
        <v>0.08906123522109097</v>
      </c>
      <c r="O957" s="32717" t="n">
        <v>0.06879638628919842</v>
      </c>
      <c r="P957" s="35247" t="n">
        <v>-0.3668530059046142</v>
      </c>
      <c r="Q957" s="37715" t="n">
        <v>-0.015179300161420285</v>
      </c>
      <c r="R957" s="40183" t="n">
        <v>-0.013293296837029104</v>
      </c>
      <c r="S957" s="42415" t="n">
        <v>-0.10985427675597315</v>
      </c>
      <c r="T957" s="44646" t="n">
        <v>0.05886225471617318</v>
      </c>
      <c r="U957" s="46877" t="n">
        <v>-1.8662940671518184</v>
      </c>
      <c r="V957" s="49279" t="n">
        <v>-0.10687313493795758</v>
      </c>
      <c r="W957" s="51680" t="n">
        <v>0.0585773075333352</v>
      </c>
      <c r="X957" t="n" s="54081">
        <v>-1.8244801517573708</v>
      </c>
      <c r="Y957" t="n" s="56374">
        <v>0.8602539200580623</v>
      </c>
      <c r="Z957" t="n" s="58839">
        <v>0.7999756037793002</v>
      </c>
      <c r="AA957" t="n" s="61367">
        <v>0.0</v>
      </c>
      <c r="AB957" t="n" s="63897">
        <v>0.0</v>
      </c>
      <c r="AC957" t="n" s="66427">
        <v>0.10656878778288831</v>
      </c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</row>
    <row r="958" spans="1:23" x14ac:dyDescent="0.25">
      <c r="A958" s="116" t="str">
        <f>IF(ISBLANK(TBL_DATA[[#This Row],[Row.names]]), "",   DATE(YEAR(TBL_DATA[[#This Row],[Row.names]]), MONTH(TBL_DATA[[#This Row],[Row.names]]), DAY(TBL_DATA[[#This Row],[Row.names]])))</f>
        <v/>
      </c>
      <c r="B958" s="1158" t="s">
        <v>1103</v>
      </c>
      <c r="C958" s="3689" t="s">
        <v>3634</v>
      </c>
      <c r="D958" s="6220" t="n">
        <v>-5.669383114105253E-4</v>
      </c>
      <c r="E958" s="8750" t="n">
        <v>-0.36721196119232136</v>
      </c>
      <c r="F958" s="11045" t="n">
        <v>-0.07870720099724748</v>
      </c>
      <c r="G958" s="13339" t="n">
        <v>0.49963817809928796</v>
      </c>
      <c r="H958" s="15633" t="n">
        <v>0.7391777054998765</v>
      </c>
      <c r="I958" s="17927" t="n">
        <v>0.002846620574225081</v>
      </c>
      <c r="J958" s="20392" t="n">
        <v>-0.08744340271188444</v>
      </c>
      <c r="K958" s="22856" t="n">
        <v>1.0961393731697733</v>
      </c>
      <c r="L958" s="25320" t="n">
        <v>0.6382558027104646</v>
      </c>
      <c r="M958" s="27784" t="n">
        <v>0.0033524168514538506</v>
      </c>
      <c r="N958" s="30250" t="n">
        <v>0.08848252322253983</v>
      </c>
      <c r="O958" s="32718" t="n">
        <v>0.06880572972251939</v>
      </c>
      <c r="P958" s="35248" t="n">
        <v>-0.36721196119232136</v>
      </c>
      <c r="Q958" s="37716" t="n">
        <v>-0.015165625557554189</v>
      </c>
      <c r="R958" s="40184" t="n">
        <v>-0.0132918773153031</v>
      </c>
      <c r="S958" s="42416" t="n">
        <v>-0.11358057613430994</v>
      </c>
      <c r="T958" s="44647" t="n">
        <v>0.058690512636751284</v>
      </c>
      <c r="U958" s="46878" t="n">
        <v>-1.9352459372315514</v>
      </c>
      <c r="V958" s="49280" t="n">
        <v>-0.11353378548712556</v>
      </c>
      <c r="W958" s="51681" t="n">
        <v>0.05827324718466649</v>
      </c>
      <c r="X958" t="n" s="54082">
        <v>-1.948300308842234</v>
      </c>
      <c r="Y958" t="n" s="56375">
        <v>0.8597544448852104</v>
      </c>
      <c r="Z958" t="n" s="58840">
        <v>0.7989091329497144</v>
      </c>
      <c r="AA958" t="n" s="61368">
        <v>0.0</v>
      </c>
      <c r="AB958" t="n" s="63898">
        <v>0.0</v>
      </c>
      <c r="AC958" t="n" s="66428">
        <v>0.10372499639108104</v>
      </c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</row>
    <row r="959" spans="1:23" x14ac:dyDescent="0.25">
      <c r="A959" s="116" t="str">
        <f>IF(ISBLANK(TBL_DATA[[#This Row],[Row.names]]), "",   DATE(YEAR(TBL_DATA[[#This Row],[Row.names]]), MONTH(TBL_DATA[[#This Row],[Row.names]]), DAY(TBL_DATA[[#This Row],[Row.names]])))</f>
        <v/>
      </c>
      <c r="B959" s="1159" t="s">
        <v>1104</v>
      </c>
      <c r="C959" s="3690" t="s">
        <v>3635</v>
      </c>
      <c r="D959" s="6221" t="n">
        <v>0.009207674170976565</v>
      </c>
      <c r="E959" s="8751" t="n">
        <v>-0.36138545511168896</v>
      </c>
      <c r="F959" s="11046" t="n">
        <v>-0.07408468685614955</v>
      </c>
      <c r="G959" s="13340" t="n">
        <v>0.4996955174132876</v>
      </c>
      <c r="H959" s="15634" t="n">
        <v>0.7467816936154783</v>
      </c>
      <c r="I959" s="17928" t="n">
        <v>0.002845452358549756</v>
      </c>
      <c r="J959" s="20393" t="n">
        <v>-0.061205900211286135</v>
      </c>
      <c r="K959" s="22857" t="n">
        <v>1.1092445328568454</v>
      </c>
      <c r="L959" s="25321" t="n">
        <v>0.6374583558176398</v>
      </c>
      <c r="M959" s="27785" t="n">
        <v>0.003404730323811916</v>
      </c>
      <c r="N959" s="30251" t="n">
        <v>0.08976438073440339</v>
      </c>
      <c r="O959" s="32719" t="n">
        <v>0.06769255486965665</v>
      </c>
      <c r="P959" s="35249" t="n">
        <v>-0.36138545511168896</v>
      </c>
      <c r="Q959" s="37717" t="n">
        <v>-0.01513514104631345</v>
      </c>
      <c r="R959" s="40185" t="n">
        <v>-0.013234247576143965</v>
      </c>
      <c r="S959" s="42417" t="n">
        <v>-0.10889565541759905</v>
      </c>
      <c r="T959" s="44648" t="n">
        <v>0.05866177928795582</v>
      </c>
      <c r="U959" s="46879" t="n">
        <v>-1.8563305910490346</v>
      </c>
      <c r="V959" s="49281" t="n">
        <v>-0.09915785079267858</v>
      </c>
      <c r="W959" s="51682" t="n">
        <v>0.05859288308248641</v>
      </c>
      <c r="X959" t="n" s="54083">
        <v>-1.6923190253854765</v>
      </c>
      <c r="Y959" t="n" s="56376">
        <v>0.864165316137762</v>
      </c>
      <c r="Z959" t="n" s="58841">
        <v>0.7984098921090843</v>
      </c>
      <c r="AA959" t="n" s="61369">
        <v>0.0</v>
      </c>
      <c r="AB959" t="n" s="63899">
        <v>0.0</v>
      </c>
      <c r="AC959" t="n" s="66429">
        <v>0.09951269186118668</v>
      </c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</row>
    <row r="960" spans="1:23" x14ac:dyDescent="0.25">
      <c r="A960" s="116" t="str">
        <f>IF(ISBLANK(TBL_DATA[[#This Row],[Row.names]]), "",   DATE(YEAR(TBL_DATA[[#This Row],[Row.names]]), MONTH(TBL_DATA[[#This Row],[Row.names]]), DAY(TBL_DATA[[#This Row],[Row.names]])))</f>
        <v/>
      </c>
      <c r="B960" s="1160" t="s">
        <v>1105</v>
      </c>
      <c r="C960" s="3691" t="s">
        <v>3636</v>
      </c>
      <c r="D960" s="6222" t="n">
        <v>0.004584599200835093</v>
      </c>
      <c r="E960" s="8752" t="n">
        <v>-0.3584576633795523</v>
      </c>
      <c r="F960" s="11047" t="n">
        <v>-0.066152430095893</v>
      </c>
      <c r="G960" s="13341" t="n">
        <v>0.5010991446854071</v>
      </c>
      <c r="H960" s="15635" t="n">
        <v>0.7448644337681254</v>
      </c>
      <c r="I960" s="17929" t="n">
        <v>0.0028647755831398745</v>
      </c>
      <c r="J960" s="20394" t="n">
        <v>-0.04659866685237901</v>
      </c>
      <c r="K960" s="22858" t="n">
        <v>1.1210400332459816</v>
      </c>
      <c r="L960" s="25322" t="n">
        <v>0.638257432693288</v>
      </c>
      <c r="M960" s="27786" t="n">
        <v>0.0034111821675713657</v>
      </c>
      <c r="N960" s="30252" t="n">
        <v>0.09003375735854922</v>
      </c>
      <c r="O960" s="32720" t="n">
        <v>0.06769255486965665</v>
      </c>
      <c r="P960" s="35250" t="n">
        <v>-0.3584576633795523</v>
      </c>
      <c r="Q960" s="37718" t="n">
        <v>-0.015156454281757032</v>
      </c>
      <c r="R960" s="40186" t="n">
        <v>-0.013249856363323482</v>
      </c>
      <c r="S960" s="42418" t="n">
        <v>-0.10273195432941695</v>
      </c>
      <c r="T960" s="44649" t="n">
        <v>0.058803101651290914</v>
      </c>
      <c r="U960" s="46880" t="n">
        <v>-1.747049924995949</v>
      </c>
      <c r="V960" s="49282" t="n">
        <v>-0.0923783650650648</v>
      </c>
      <c r="W960" s="51683" t="n">
        <v>0.05867932241343284</v>
      </c>
      <c r="X960" t="n" s="54084">
        <v>-1.5742916118594716</v>
      </c>
      <c r="Y960" t="n" s="56377">
        <v>0.8630552900991485</v>
      </c>
      <c r="Z960" t="n" s="58842">
        <v>0.7989101530793611</v>
      </c>
      <c r="AA960" t="n" s="61370">
        <v>0.0</v>
      </c>
      <c r="AB960" t="n" s="63900">
        <v>0.0</v>
      </c>
      <c r="AC960" t="n" s="66430">
        <v>0.10417691892183976</v>
      </c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</row>
    <row r="961" spans="1:23" x14ac:dyDescent="0.25">
      <c r="A961" s="116" t="str">
        <f>IF(ISBLANK(TBL_DATA[[#This Row],[Row.names]]), "",   DATE(YEAR(TBL_DATA[[#This Row],[Row.names]]), MONTH(TBL_DATA[[#This Row],[Row.names]]), DAY(TBL_DATA[[#This Row],[Row.names]])))</f>
        <v/>
      </c>
      <c r="B961" s="1161" t="s">
        <v>1106</v>
      </c>
      <c r="C961" s="3692" t="s">
        <v>3637</v>
      </c>
      <c r="D961" s="6223" t="n">
        <v>0.0012893949221284284</v>
      </c>
      <c r="E961" s="8753" t="n">
        <v>-0.35763046194838355</v>
      </c>
      <c r="F961" s="11048" t="n">
        <v>-0.08071745864444269</v>
      </c>
      <c r="G961" s="13342" t="n">
        <v>0.4935001912863595</v>
      </c>
      <c r="H961" s="15636" t="n">
        <v>0.7342689128836122</v>
      </c>
      <c r="I961" s="17930" t="n">
        <v>0.0028584876286789182</v>
      </c>
      <c r="J961" s="20395" t="n">
        <v>-0.04561020243646119</v>
      </c>
      <c r="K961" s="22859" t="n">
        <v>1.1197189226258235</v>
      </c>
      <c r="L961" s="25323" t="n">
        <v>0.6214819273531553</v>
      </c>
      <c r="M961" s="27787" t="n">
        <v>0.0034116026640578358</v>
      </c>
      <c r="N961" s="30253" t="n">
        <v>0.08802689948058885</v>
      </c>
      <c r="O961" s="32721" t="n">
        <v>0.06769255486965665</v>
      </c>
      <c r="P961" s="35251" t="n">
        <v>-0.35763046194838355</v>
      </c>
      <c r="Q961" s="37719" t="n">
        <v>-0.014948935205790104</v>
      </c>
      <c r="R961" s="40187" t="n">
        <v>-0.01308483546987129</v>
      </c>
      <c r="S961" s="42419" t="n">
        <v>-0.10300945664103156</v>
      </c>
      <c r="T961" s="44650" t="n">
        <v>0.05880850492030331</v>
      </c>
      <c r="U961" s="46881" t="n">
        <v>-1.7516081522669031</v>
      </c>
      <c r="V961" s="49283" t="n">
        <v>-0.0900408557237804</v>
      </c>
      <c r="W961" s="51684" t="n">
        <v>0.05867990906119276</v>
      </c>
      <c r="X961" t="n" s="54085">
        <v>-1.5344409554194047</v>
      </c>
      <c r="Y961" t="n" s="56378">
        <v>0.8568949252292326</v>
      </c>
      <c r="Z961" t="n" s="58843">
        <v>0.788341250571829</v>
      </c>
      <c r="AA961" t="n" s="61371">
        <v>0.0</v>
      </c>
      <c r="AB961" t="n" s="63901">
        <v>0.0</v>
      </c>
      <c r="AC961" t="n" s="66431">
        <v>0.10210235872404547</v>
      </c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</row>
    <row r="962" spans="1:23" x14ac:dyDescent="0.25">
      <c r="A962" s="116" t="str">
        <f>IF(ISBLANK(TBL_DATA[[#This Row],[Row.names]]), "",   DATE(YEAR(TBL_DATA[[#This Row],[Row.names]]), MONTH(TBL_DATA[[#This Row],[Row.names]]), DAY(TBL_DATA[[#This Row],[Row.names]])))</f>
        <v/>
      </c>
      <c r="B962" s="1162" t="s">
        <v>1107</v>
      </c>
      <c r="C962" s="3693" t="s">
        <v>3638</v>
      </c>
      <c r="D962" s="6224" t="n">
        <v>4.745106608807781E-4</v>
      </c>
      <c r="E962" s="8754" t="n">
        <v>-0.35732565075435296</v>
      </c>
      <c r="F962" s="11049" t="n">
        <v>-0.08694117611146268</v>
      </c>
      <c r="G962" s="13343" t="n">
        <v>0.49314909328353773</v>
      </c>
      <c r="H962" s="15637" t="n">
        <v>0.7348097393071716</v>
      </c>
      <c r="I962" s="17931" t="n">
        <v>0.002853520208403226</v>
      </c>
      <c r="J962" s="20396" t="n">
        <v>-0.045739418805098686</v>
      </c>
      <c r="K962" s="22860" t="n">
        <v>1.1181000256578462</v>
      </c>
      <c r="L962" s="25324" t="n">
        <v>0.6209775899307207</v>
      </c>
      <c r="M962" s="27788" t="n">
        <v>0.003411415448533471</v>
      </c>
      <c r="N962" s="30254" t="n">
        <v>0.0879634871443439</v>
      </c>
      <c r="O962" s="32722" t="n">
        <v>0.06769255486965665</v>
      </c>
      <c r="P962" s="35252" t="n">
        <v>-0.35732565075435296</v>
      </c>
      <c r="Q962" s="37720" t="n">
        <v>-0.014955149489451385</v>
      </c>
      <c r="R962" s="40188" t="n">
        <v>-0.01309239260350168</v>
      </c>
      <c r="S962" s="42420" t="n">
        <v>-0.10377265921357925</v>
      </c>
      <c r="T962" s="44651" t="n">
        <v>0.058808369497201064</v>
      </c>
      <c r="U962" s="46882" t="n">
        <v>-1.7645899741960747</v>
      </c>
      <c r="V962" s="49284" t="n">
        <v>-0.08993598716888085</v>
      </c>
      <c r="W962" s="51685" t="n">
        <v>0.058678268594451126</v>
      </c>
      <c r="X962" t="n" s="54086">
        <v>-1.5326966749899227</v>
      </c>
      <c r="Y962" t="n" s="56379">
        <v>0.8572104405028974</v>
      </c>
      <c r="Z962" t="n" s="58844">
        <v>0.7880213131195887</v>
      </c>
      <c r="AA962" t="n" s="61372">
        <v>0.0</v>
      </c>
      <c r="AB962" t="n" s="63902">
        <v>0.0</v>
      </c>
      <c r="AC962" t="n" s="66432">
        <v>0.09812841965318095</v>
      </c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</row>
    <row r="963" spans="1:23" x14ac:dyDescent="0.25">
      <c r="A963" s="116" t="str">
        <f>IF(ISBLANK(TBL_DATA[[#This Row],[Row.names]]), "",   DATE(YEAR(TBL_DATA[[#This Row],[Row.names]]), MONTH(TBL_DATA[[#This Row],[Row.names]]), DAY(TBL_DATA[[#This Row],[Row.names]])))</f>
        <v/>
      </c>
      <c r="B963" s="1163" t="s">
        <v>1108</v>
      </c>
      <c r="C963" s="3694" t="s">
        <v>3639</v>
      </c>
      <c r="D963" s="6225" t="n">
        <v>-0.0018284958281588048</v>
      </c>
      <c r="E963" s="8755" t="n">
        <v>-0.35850077812081327</v>
      </c>
      <c r="F963" s="11050" t="n">
        <v>-0.08114550250439989</v>
      </c>
      <c r="G963" s="13344" t="n">
        <v>0.4931541291636822</v>
      </c>
      <c r="H963" s="15638" t="n">
        <v>0.73701219978849</v>
      </c>
      <c r="I963" s="17932" t="n">
        <v>0.002837699481942045</v>
      </c>
      <c r="J963" s="20397" t="n">
        <v>-0.03121486670260032</v>
      </c>
      <c r="K963" s="22861" t="n">
        <v>1.1166945599830267</v>
      </c>
      <c r="L963" s="25325" t="n">
        <v>0.6241033764963061</v>
      </c>
      <c r="M963" s="27789" t="n">
        <v>0.003392601205306262</v>
      </c>
      <c r="N963" s="30255" t="n">
        <v>0.0878413233890794</v>
      </c>
      <c r="O963" s="32723" t="n">
        <v>0.06751479521597557</v>
      </c>
      <c r="P963" s="35253" t="n">
        <v>-0.35850077812081327</v>
      </c>
      <c r="Q963" s="37721" t="n">
        <v>-0.014915284927422721</v>
      </c>
      <c r="R963" s="40189" t="n">
        <v>-0.013055115039598261</v>
      </c>
      <c r="S963" s="42421" t="n">
        <v>-0.10264263032412624</v>
      </c>
      <c r="T963" s="44652" t="n">
        <v>0.058772616212067794</v>
      </c>
      <c r="U963" s="46883" t="n">
        <v>-1.7464362987307447</v>
      </c>
      <c r="V963" s="49285" t="n">
        <v>-0.08653103425346209</v>
      </c>
      <c r="W963" s="51686" t="n">
        <v>0.05868299360096294</v>
      </c>
      <c r="X963" t="n" s="54087">
        <v>-1.4745504437258665</v>
      </c>
      <c r="Y963" t="n" s="56380">
        <v>0.8584941466244775</v>
      </c>
      <c r="Z963" t="n" s="58845">
        <v>0.7900021370200878</v>
      </c>
      <c r="AA963" t="n" s="61373">
        <v>0.0</v>
      </c>
      <c r="AB963" t="n" s="63903">
        <v>0.0</v>
      </c>
      <c r="AC963" t="n" s="66433">
        <v>0.09415543816716883</v>
      </c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</row>
    <row r="964" spans="1:23" x14ac:dyDescent="0.25">
      <c r="A964" s="116" t="str">
        <f>IF(ISBLANK(TBL_DATA[[#This Row],[Row.names]]), "",   DATE(YEAR(TBL_DATA[[#This Row],[Row.names]]), MONTH(TBL_DATA[[#This Row],[Row.names]]), DAY(TBL_DATA[[#This Row],[Row.names]])))</f>
        <v/>
      </c>
      <c r="B964" s="1164" t="s">
        <v>1109</v>
      </c>
      <c r="C964" s="3695" t="s">
        <v>3640</v>
      </c>
      <c r="D964" s="6226" t="n">
        <v>-0.004073198789606658</v>
      </c>
      <c r="E964" s="8756" t="n">
        <v>-0.36111373197490526</v>
      </c>
      <c r="F964" s="11051" t="n">
        <v>-0.08162203364576914</v>
      </c>
      <c r="G964" s="13345" t="n">
        <v>0.4939613439004347</v>
      </c>
      <c r="H964" s="15639" t="n">
        <v>0.736717972430728</v>
      </c>
      <c r="I964" s="17933" t="n">
        <v>0.002836081071589589</v>
      </c>
      <c r="J964" s="20398" t="n">
        <v>-0.020001741914068227</v>
      </c>
      <c r="K964" s="22862" t="n">
        <v>1.1036595618458724</v>
      </c>
      <c r="L964" s="25326" t="n">
        <v>0.622285137345427</v>
      </c>
      <c r="M964" s="27790" t="n">
        <v>0.0033969571724759896</v>
      </c>
      <c r="N964" s="30256" t="n">
        <v>0.0877421566291603</v>
      </c>
      <c r="O964" s="32724" t="n">
        <v>0.0673789745185948</v>
      </c>
      <c r="P964" s="35254" t="n">
        <v>-0.36111373197490526</v>
      </c>
      <c r="Q964" s="37722" t="n">
        <v>-0.014890386817292559</v>
      </c>
      <c r="R964" s="40190" t="n">
        <v>-0.01303231693221803</v>
      </c>
      <c r="S964" s="42422" t="n">
        <v>-0.09720081139356684</v>
      </c>
      <c r="T964" s="44653" t="n">
        <v>0.058840175677572444</v>
      </c>
      <c r="U964" s="46884" t="n">
        <v>-1.6519463151537797</v>
      </c>
      <c r="V964" s="49286" t="n">
        <v>-0.08417412451933504</v>
      </c>
      <c r="W964" s="51687" t="n">
        <v>0.05873555913886041</v>
      </c>
      <c r="X964" t="n" s="54088">
        <v>-1.4331033151541763</v>
      </c>
      <c r="Y964" t="n" s="56381">
        <v>0.8583227670467141</v>
      </c>
      <c r="Z964" t="n" s="58846">
        <v>0.788850516476618</v>
      </c>
      <c r="AA964" t="n" s="61374">
        <v>0.0</v>
      </c>
      <c r="AB964" t="n" s="63904">
        <v>0.0</v>
      </c>
      <c r="AC964" t="n" s="66434">
        <v>0.09064794182046883</v>
      </c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</row>
    <row r="965" spans="1:23" x14ac:dyDescent="0.25">
      <c r="A965" s="116" t="str">
        <f>IF(ISBLANK(TBL_DATA[[#This Row],[Row.names]]), "",   DATE(YEAR(TBL_DATA[[#This Row],[Row.names]]), MONTH(TBL_DATA[[#This Row],[Row.names]]), DAY(TBL_DATA[[#This Row],[Row.names]])))</f>
        <v/>
      </c>
      <c r="B965" s="1165" t="s">
        <v>1110</v>
      </c>
      <c r="C965" s="3696" t="s">
        <v>3641</v>
      </c>
      <c r="D965" s="6227" t="n">
        <v>7.627286224116681E-4</v>
      </c>
      <c r="E965" s="8757" t="n">
        <v>-0.3606264351318167</v>
      </c>
      <c r="F965" s="11052" t="n">
        <v>-0.09043479104279406</v>
      </c>
      <c r="G965" s="13346" t="n">
        <v>0.48696452980545646</v>
      </c>
      <c r="H965" s="15640" t="n">
        <v>0.7291183504657431</v>
      </c>
      <c r="I965" s="17934" t="n">
        <v>0.0028713830527002547</v>
      </c>
      <c r="J965" s="20399" t="n">
        <v>-0.004665660354122747</v>
      </c>
      <c r="K965" s="22863" t="n">
        <v>1.101966343982644</v>
      </c>
      <c r="L965" s="25327" t="n">
        <v>0.6227142021160723</v>
      </c>
      <c r="M965" s="27791" t="n">
        <v>0.0033887268895400604</v>
      </c>
      <c r="N965" s="30257" t="n">
        <v>0.08757932839636404</v>
      </c>
      <c r="O965" s="32725" t="n">
        <v>0.0670964946380265</v>
      </c>
      <c r="P965" s="35255" t="n">
        <v>-0.3606264351318167</v>
      </c>
      <c r="Q965" s="37723" t="n">
        <v>-0.014802244870117812</v>
      </c>
      <c r="R965" s="40191" t="n">
        <v>-0.012947623113598834</v>
      </c>
      <c r="S965" s="42423" t="n">
        <v>-0.09881393528677584</v>
      </c>
      <c r="T965" s="44654" t="n">
        <v>0.05895614340599101</v>
      </c>
      <c r="U965" s="46885" t="n">
        <v>-1.6760583304493177</v>
      </c>
      <c r="V965" s="49287" t="n">
        <v>-0.07243138412050953</v>
      </c>
      <c r="W965" s="51688" t="n">
        <v>0.05841712982892669</v>
      </c>
      <c r="X965" t="n" s="54089">
        <v>-1.2398997405833407</v>
      </c>
      <c r="Y965" t="n" s="56382">
        <v>0.8538842722908903</v>
      </c>
      <c r="Z965" t="n" s="58847">
        <v>0.7891224253029896</v>
      </c>
      <c r="AA965" t="n" s="61375">
        <v>0.0</v>
      </c>
      <c r="AB965" t="n" s="63905">
        <v>0.0</v>
      </c>
      <c r="AC965" t="n" s="66435">
        <v>0.08876796295543464</v>
      </c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</row>
    <row r="966" spans="1:23" x14ac:dyDescent="0.25">
      <c r="A966" s="116" t="str">
        <f>IF(ISBLANK(TBL_DATA[[#This Row],[Row.names]]), "",   DATE(YEAR(TBL_DATA[[#This Row],[Row.names]]), MONTH(TBL_DATA[[#This Row],[Row.names]]), DAY(TBL_DATA[[#This Row],[Row.names]])))</f>
        <v/>
      </c>
      <c r="B966" s="1166" t="s">
        <v>1111</v>
      </c>
      <c r="C966" s="3697" t="s">
        <v>3642</v>
      </c>
      <c r="D966" s="6228" t="n">
        <v>0.0011792896661606544</v>
      </c>
      <c r="E966" s="8758" t="n">
        <v>-0.3598724284939514</v>
      </c>
      <c r="F966" s="11053" t="n">
        <v>-0.07549248735467828</v>
      </c>
      <c r="G966" s="13347" t="n">
        <v>0.49008992732540185</v>
      </c>
      <c r="H966" s="15641" t="n">
        <v>0.7243551853239498</v>
      </c>
      <c r="I966" s="17935" t="n">
        <v>0.0028797476872693523</v>
      </c>
      <c r="J966" s="20400" t="n">
        <v>0.00737019056415944</v>
      </c>
      <c r="K966" s="22864" t="n">
        <v>1.1019539590634406</v>
      </c>
      <c r="L966" s="25328" t="n">
        <v>0.6150800958728988</v>
      </c>
      <c r="M966" s="27792" t="n">
        <v>0.0034030216265182774</v>
      </c>
      <c r="N966" s="30258" t="n">
        <v>0.08707225560630619</v>
      </c>
      <c r="O966" s="32726" t="n">
        <v>0.0670964946380265</v>
      </c>
      <c r="P966" s="35256" t="n">
        <v>-0.3598724284939514</v>
      </c>
      <c r="Q966" s="37724" t="n">
        <v>-0.014772670291731476</v>
      </c>
      <c r="R966" s="40192" t="n">
        <v>-0.012928786551200973</v>
      </c>
      <c r="S966" s="42424" t="n">
        <v>-0.09855818860582855</v>
      </c>
      <c r="T966" s="44655" t="n">
        <v>0.058962138973607095</v>
      </c>
      <c r="U966" s="46886" t="n">
        <v>-1.671550427469153</v>
      </c>
      <c r="V966" s="49288" t="n">
        <v>-0.07258396938472322</v>
      </c>
      <c r="W966" s="51689" t="n">
        <v>0.05840437175168654</v>
      </c>
      <c r="X966" t="n" s="54090">
        <v>-1.2427831548864698</v>
      </c>
      <c r="Y966" t="n" s="56383">
        <v>0.851090585850854</v>
      </c>
      <c r="Z966" t="n" s="58848">
        <v>0.7842704226686729</v>
      </c>
      <c r="AA966" t="n" s="61376">
        <v>0.0</v>
      </c>
      <c r="AB966" t="n" s="63906">
        <v>0.0</v>
      </c>
      <c r="AC966" t="n" s="66436">
        <v>0.08522901812276501</v>
      </c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</row>
    <row r="967" spans="1:23" x14ac:dyDescent="0.25">
      <c r="A967" s="116" t="str">
        <f>IF(ISBLANK(TBL_DATA[[#This Row],[Row.names]]), "",   DATE(YEAR(TBL_DATA[[#This Row],[Row.names]]), MONTH(TBL_DATA[[#This Row],[Row.names]]), DAY(TBL_DATA[[#This Row],[Row.names]])))</f>
        <v/>
      </c>
      <c r="B967" s="1167" t="s">
        <v>1112</v>
      </c>
      <c r="C967" s="3698" t="s">
        <v>3643</v>
      </c>
      <c r="D967" s="6229" t="n">
        <v>0.0021318120872648727</v>
      </c>
      <c r="E967" s="8759" t="n">
        <v>-0.3585077967996233</v>
      </c>
      <c r="F967" s="11054" t="n">
        <v>-0.07108008536003174</v>
      </c>
      <c r="G967" s="13348" t="n">
        <v>0.4905563926287606</v>
      </c>
      <c r="H967" s="15642" t="n">
        <v>0.7237427059313735</v>
      </c>
      <c r="I967" s="17936" t="n">
        <v>0.002887289058495524</v>
      </c>
      <c r="J967" s="20401" t="n">
        <v>-6.673781794229727E-4</v>
      </c>
      <c r="K967" s="22865" t="n">
        <v>1.115363099957174</v>
      </c>
      <c r="L967" s="25329" t="n">
        <v>0.6223240437100589</v>
      </c>
      <c r="M967" s="27793" t="n">
        <v>0.0033759270780752515</v>
      </c>
      <c r="N967" s="30259" t="n">
        <v>0.08720344830502225</v>
      </c>
      <c r="O967" s="32727" t="n">
        <v>0.0670964946380265</v>
      </c>
      <c r="P967" s="35257" t="n">
        <v>-0.3585077967996233</v>
      </c>
      <c r="Q967" s="37725" t="n">
        <v>-0.014760682791819057</v>
      </c>
      <c r="R967" s="40193" t="n">
        <v>-0.012914020851937286</v>
      </c>
      <c r="S967" s="42425" t="n">
        <v>-0.09296166526288618</v>
      </c>
      <c r="T967" s="44656" t="n">
        <v>0.058993372617118976</v>
      </c>
      <c r="U967" s="46887" t="n">
        <v>-1.5757984522469923</v>
      </c>
      <c r="V967" s="49289" t="n">
        <v>-0.06656965350759281</v>
      </c>
      <c r="W967" s="51690" t="n">
        <v>0.058423002334080786</v>
      </c>
      <c r="X967" t="n" s="54091">
        <v>-1.139442528593908</v>
      </c>
      <c r="Y967" t="n" s="56384">
        <v>0.8507306894260799</v>
      </c>
      <c r="Z967" t="n" s="58849">
        <v>0.7888751762541769</v>
      </c>
      <c r="AA967" t="n" s="61377">
        <v>0.0</v>
      </c>
      <c r="AB967" t="n" s="63907">
        <v>0.0</v>
      </c>
      <c r="AC967" t="n" s="66437">
        <v>0.08194680935424886</v>
      </c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</row>
    <row r="968" spans="1:23" x14ac:dyDescent="0.25">
      <c r="A968" s="116" t="str">
        <f>IF(ISBLANK(TBL_DATA[[#This Row],[Row.names]]), "",   DATE(YEAR(TBL_DATA[[#This Row],[Row.names]]), MONTH(TBL_DATA[[#This Row],[Row.names]]), DAY(TBL_DATA[[#This Row],[Row.names]])))</f>
        <v/>
      </c>
      <c r="B968" s="1168" t="s">
        <v>1113</v>
      </c>
      <c r="C968" s="3699" t="s">
        <v>3644</v>
      </c>
      <c r="D968" s="6230" t="n">
        <v>0.004554655079440639</v>
      </c>
      <c r="E968" s="8760" t="n">
        <v>-0.35558602107789505</v>
      </c>
      <c r="F968" s="11055" t="n">
        <v>-0.08683993479127905</v>
      </c>
      <c r="G968" s="13349" t="n">
        <v>0.48705466874774</v>
      </c>
      <c r="H968" s="15643" t="n">
        <v>0.7306501445900473</v>
      </c>
      <c r="I968" s="17937" t="n">
        <v>0.0028372763744746493</v>
      </c>
      <c r="J968" s="20402" t="n">
        <v>-0.007329821435817396</v>
      </c>
      <c r="K968" s="22866" t="n">
        <v>1.1088256845883213</v>
      </c>
      <c r="L968" s="25330" t="n">
        <v>0.6209377746239401</v>
      </c>
      <c r="M968" s="27794" t="n">
        <v>0.0033658791773962405</v>
      </c>
      <c r="N968" s="30260" t="n">
        <v>0.08678477439055332</v>
      </c>
      <c r="O968" s="32728" t="n">
        <v>0.0670964946380265</v>
      </c>
      <c r="P968" s="35258" t="n">
        <v>-0.35558602107789505</v>
      </c>
      <c r="Q968" s="37726" t="n">
        <v>-0.014716334583984086</v>
      </c>
      <c r="R968" s="40194" t="n">
        <v>-0.012878538683210847</v>
      </c>
      <c r="S968" s="42426" t="n">
        <v>-0.09378832530968306</v>
      </c>
      <c r="T968" s="44657" t="n">
        <v>0.05898813415984742</v>
      </c>
      <c r="U968" s="46888" t="n">
        <v>-1.5899523971301293</v>
      </c>
      <c r="V968" s="49290" t="n">
        <v>-0.07348139683219657</v>
      </c>
      <c r="W968" s="51691" t="n">
        <v>0.05809878739857156</v>
      </c>
      <c r="X968" t="n" s="54092">
        <v>-1.2647664456074899</v>
      </c>
      <c r="Y968" t="n" s="56385">
        <v>0.8547807582006317</v>
      </c>
      <c r="Z968" t="n" s="58850">
        <v>0.7879960498783861</v>
      </c>
      <c r="AA968" t="n" s="61378">
        <v>0.0</v>
      </c>
      <c r="AB968" t="n" s="63908">
        <v>0.0</v>
      </c>
      <c r="AC968" t="n" s="66438">
        <v>0.07923041720462705</v>
      </c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</row>
    <row r="969" spans="1:23" x14ac:dyDescent="0.25">
      <c r="A969" s="116" t="str">
        <f>IF(ISBLANK(TBL_DATA[[#This Row],[Row.names]]), "",   DATE(YEAR(TBL_DATA[[#This Row],[Row.names]]), MONTH(TBL_DATA[[#This Row],[Row.names]]), DAY(TBL_DATA[[#This Row],[Row.names]])))</f>
        <v/>
      </c>
      <c r="B969" s="1169" t="s">
        <v>1114</v>
      </c>
      <c r="C969" s="3700" t="s">
        <v>3645</v>
      </c>
      <c r="D969" s="6231" t="n">
        <v>0.004544895822150119</v>
      </c>
      <c r="E969" s="8761" t="n">
        <v>-0.3526572266773569</v>
      </c>
      <c r="F969" s="11056" t="n">
        <v>-0.07090701295918256</v>
      </c>
      <c r="G969" s="13350" t="n">
        <v>0.48658441705871625</v>
      </c>
      <c r="H969" s="15644" t="n">
        <v>0.7141453940556218</v>
      </c>
      <c r="I969" s="17938" t="n">
        <v>0.0028757524905428495</v>
      </c>
      <c r="J969" s="20403" t="n">
        <v>-0.010247356756213244</v>
      </c>
      <c r="K969" s="22867" t="n">
        <v>1.1325201401855958</v>
      </c>
      <c r="L969" s="25331" t="n">
        <v>0.6097996800062818</v>
      </c>
      <c r="M969" s="27795" t="n">
        <v>0.0033598718877756633</v>
      </c>
      <c r="N969" s="30261" t="n">
        <v>0.08538452717206627</v>
      </c>
      <c r="O969" s="32729" t="n">
        <v>0.06453888436751985</v>
      </c>
      <c r="P969" s="35259" t="n">
        <v>-0.3526572266773569</v>
      </c>
      <c r="Q969" s="37727" t="n">
        <v>-0.014265351342205896</v>
      </c>
      <c r="R969" s="40195" t="n">
        <v>-0.012457207746416753</v>
      </c>
      <c r="S969" s="42427" t="n">
        <v>-0.08638852223262883</v>
      </c>
      <c r="T969" s="44658" t="n">
        <v>0.059233087013172064</v>
      </c>
      <c r="U969" s="46889" t="n">
        <v>-1.4584504470182016</v>
      </c>
      <c r="V969" s="49291" t="n">
        <v>-0.06954026917562728</v>
      </c>
      <c r="W969" s="51692" t="n">
        <v>0.05811444743908939</v>
      </c>
      <c r="X969" t="n" s="54093">
        <v>-1.1966089714354329</v>
      </c>
      <c r="Y969" t="n" s="56386">
        <v>0.845071236083457</v>
      </c>
      <c r="Z969" t="n" s="58851">
        <v>0.7808967153255814</v>
      </c>
      <c r="AA969" t="n" s="61379">
        <v>0.0</v>
      </c>
      <c r="AB969" t="n" s="63909">
        <v>0.0</v>
      </c>
      <c r="AC969" t="n" s="66439">
        <v>0.07880308202094911</v>
      </c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</row>
    <row r="970" spans="1:23" x14ac:dyDescent="0.25">
      <c r="A970" s="116" t="str">
        <f>IF(ISBLANK(TBL_DATA[[#This Row],[Row.names]]), "",   DATE(YEAR(TBL_DATA[[#This Row],[Row.names]]), MONTH(TBL_DATA[[#This Row],[Row.names]]), DAY(TBL_DATA[[#This Row],[Row.names]])))</f>
        <v/>
      </c>
      <c r="B970" s="1170" t="s">
        <v>1115</v>
      </c>
      <c r="C970" s="3701" t="s">
        <v>3646</v>
      </c>
      <c r="D970" s="6232" t="n">
        <v>-0.0022474520615841653</v>
      </c>
      <c r="E970" s="8762" t="n">
        <v>-0.35411209852781245</v>
      </c>
      <c r="F970" s="11057" t="n">
        <v>-0.07337717672969446</v>
      </c>
      <c r="G970" s="13351" t="n">
        <v>0.4875502870025719</v>
      </c>
      <c r="H970" s="15645" t="n">
        <v>0.7135501400313815</v>
      </c>
      <c r="I970" s="17939" t="n">
        <v>0.002882572287026474</v>
      </c>
      <c r="J970" s="20404" t="n">
        <v>-0.023291469965299405</v>
      </c>
      <c r="K970" s="22868" t="n">
        <v>1.1179504853901294</v>
      </c>
      <c r="L970" s="25332" t="n">
        <v>0.5960879631106728</v>
      </c>
      <c r="M970" s="27796" t="n">
        <v>0.0034229400880328264</v>
      </c>
      <c r="N970" s="30262" t="n">
        <v>0.08549804224700124</v>
      </c>
      <c r="O970" s="32730" t="n">
        <v>0.06469522206840758</v>
      </c>
      <c r="P970" s="35260" t="n">
        <v>-0.35411209852781245</v>
      </c>
      <c r="Q970" s="37728" t="n">
        <v>-0.014319931676729115</v>
      </c>
      <c r="R970" s="40196" t="n">
        <v>-0.012509384231406958</v>
      </c>
      <c r="S970" s="42428" t="n">
        <v>-0.09244749683649633</v>
      </c>
      <c r="T970" s="44659" t="n">
        <v>0.05929156166972371</v>
      </c>
      <c r="U970" s="46890" t="n">
        <v>-1.559201583379835</v>
      </c>
      <c r="V970" s="49292" t="n">
        <v>-0.08570161067166138</v>
      </c>
      <c r="W970" s="51693" t="n">
        <v>0.058412931104766384</v>
      </c>
      <c r="X970" t="n" s="54094">
        <v>-1.4671684685356987</v>
      </c>
      <c r="Y970" t="n" s="56387">
        <v>0.8447189710379314</v>
      </c>
      <c r="Z970" t="n" s="58852">
        <v>0.7720673306847485</v>
      </c>
      <c r="AA970" t="n" s="61380">
        <v>0.0</v>
      </c>
      <c r="AB970" t="n" s="63910">
        <v>0.0</v>
      </c>
      <c r="AC970" t="n" s="66440">
        <v>0.07839623662689794</v>
      </c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</row>
    <row r="971" spans="1:23" x14ac:dyDescent="0.25">
      <c r="A971" s="116" t="str">
        <f>IF(ISBLANK(TBL_DATA[[#This Row],[Row.names]]), "",   DATE(YEAR(TBL_DATA[[#This Row],[Row.names]]), MONTH(TBL_DATA[[#This Row],[Row.names]]), DAY(TBL_DATA[[#This Row],[Row.names]])))</f>
        <v/>
      </c>
      <c r="B971" s="1171" t="s">
        <v>1116</v>
      </c>
      <c r="C971" s="3702" t="s">
        <v>3647</v>
      </c>
      <c r="D971" s="6233" t="n">
        <v>-0.0027368594266412583</v>
      </c>
      <c r="E971" s="8763" t="n">
        <v>-0.35587980291951016</v>
      </c>
      <c r="F971" s="11058" t="n">
        <v>-0.08544528678480945</v>
      </c>
      <c r="G971" s="13352" t="n">
        <v>0.4869612497346013</v>
      </c>
      <c r="H971" s="15646" t="n">
        <v>0.7013967939585509</v>
      </c>
      <c r="I971" s="17940" t="n">
        <v>0.0029299826469723934</v>
      </c>
      <c r="J971" s="20405" t="n">
        <v>-1.0736719558790409E-4</v>
      </c>
      <c r="K971" s="22869" t="n">
        <v>1.1854406791620165</v>
      </c>
      <c r="L971" s="25333" t="n">
        <v>0.6117845925162826</v>
      </c>
      <c r="M971" s="27797" t="n">
        <v>0.0033408286307136524</v>
      </c>
      <c r="N971" s="30263" t="n">
        <v>0.0851173483107915</v>
      </c>
      <c r="O971" s="32731" t="n">
        <v>0.06492636873078113</v>
      </c>
      <c r="P971" s="35261" t="n">
        <v>-0.35587980291951016</v>
      </c>
      <c r="Q971" s="37729" t="n">
        <v>-0.014373453632893258</v>
      </c>
      <c r="R971" s="40197" t="n">
        <v>-0.012570967944490198</v>
      </c>
      <c r="S971" s="42429" t="n">
        <v>-0.1032451320277733</v>
      </c>
      <c r="T971" s="44660" t="n">
        <v>0.059536709879680426</v>
      </c>
      <c r="U971" s="46891" t="n">
        <v>-1.734142384361255</v>
      </c>
      <c r="V971" s="49293" t="n">
        <v>-0.07753833615865857</v>
      </c>
      <c r="W971" s="51694" t="n">
        <v>0.058099641635124474</v>
      </c>
      <c r="X971" t="n" s="54095">
        <v>-1.334575119165319</v>
      </c>
      <c r="Y971" t="n" s="56388">
        <v>0.8374943545830927</v>
      </c>
      <c r="Z971" t="n" s="58853">
        <v>0.7821666015090918</v>
      </c>
      <c r="AA971" t="n" s="61381">
        <v>0.0</v>
      </c>
      <c r="AB971" t="n" s="63911">
        <v>0.0</v>
      </c>
      <c r="AC971" t="n" s="66441">
        <v>0.07581716642771821</v>
      </c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</row>
    <row r="972" spans="1:23" x14ac:dyDescent="0.25">
      <c r="A972" s="116" t="str">
        <f>IF(ISBLANK(TBL_DATA[[#This Row],[Row.names]]), "",   DATE(YEAR(TBL_DATA[[#This Row],[Row.names]]), MONTH(TBL_DATA[[#This Row],[Row.names]]), DAY(TBL_DATA[[#This Row],[Row.names]])))</f>
        <v/>
      </c>
      <c r="B972" s="1172" t="s">
        <v>1117</v>
      </c>
      <c r="C972" s="3703" t="s">
        <v>3648</v>
      </c>
      <c r="D972" s="6234" t="n">
        <v>0.006913073663695535</v>
      </c>
      <c r="E972" s="8764" t="n">
        <v>-0.3514269525488186</v>
      </c>
      <c r="F972" s="11059" t="n">
        <v>-0.09007571548936621</v>
      </c>
      <c r="G972" s="13353" t="n">
        <v>0.4880438418359292</v>
      </c>
      <c r="H972" s="15647" t="n">
        <v>0.710505765492445</v>
      </c>
      <c r="I972" s="17941" t="n">
        <v>0.00292280380787701</v>
      </c>
      <c r="J972" s="20406" t="n">
        <v>0.019537578375145692</v>
      </c>
      <c r="K972" s="22870" t="n">
        <v>1.20044666034123</v>
      </c>
      <c r="L972" s="25334" t="n">
        <v>0.6132259922790944</v>
      </c>
      <c r="M972" s="27798" t="n">
        <v>0.0033783788172305554</v>
      </c>
      <c r="N972" s="30264" t="n">
        <v>0.08623428671195263</v>
      </c>
      <c r="O972" s="32732" t="n">
        <v>0.06492636873078113</v>
      </c>
      <c r="P972" s="35262" t="n">
        <v>-0.3514269525488186</v>
      </c>
      <c r="Q972" s="37730" t="n">
        <v>-0.014474136384635463</v>
      </c>
      <c r="R972" s="40198" t="n">
        <v>-0.012647997874300385</v>
      </c>
      <c r="S972" s="42430" t="n">
        <v>-0.10876779550341897</v>
      </c>
      <c r="T972" s="44661" t="n">
        <v>0.05934007237590774</v>
      </c>
      <c r="U972" s="46892" t="n">
        <v>-1.8329569066649647</v>
      </c>
      <c r="V972" s="49294" t="n">
        <v>-0.06912338244670269</v>
      </c>
      <c r="W972" s="51695" t="n">
        <v>0.05846157005429867</v>
      </c>
      <c r="X972" t="n" s="54096">
        <v>-1.1823730081573487</v>
      </c>
      <c r="Y972" t="n" s="56389">
        <v>0.8429150404948561</v>
      </c>
      <c r="Z972" t="n" s="58854">
        <v>0.7830874742192563</v>
      </c>
      <c r="AA972" t="n" s="61382">
        <v>0.0</v>
      </c>
      <c r="AB972" t="n" s="63912">
        <v>0.0</v>
      </c>
      <c r="AC972" t="n" s="66442">
        <v>0.07368691199060572</v>
      </c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</row>
    <row r="973" spans="1:23" x14ac:dyDescent="0.25">
      <c r="A973" s="116" t="str">
        <f>IF(ISBLANK(TBL_DATA[[#This Row],[Row.names]]), "",   DATE(YEAR(TBL_DATA[[#This Row],[Row.names]]), MONTH(TBL_DATA[[#This Row],[Row.names]]), DAY(TBL_DATA[[#This Row],[Row.names]])))</f>
        <v/>
      </c>
      <c r="B973" s="1173" t="s">
        <v>1118</v>
      </c>
      <c r="C973" s="3704" t="s">
        <v>3649</v>
      </c>
      <c r="D973" s="6235" t="n">
        <v>9.399440671440384E-4</v>
      </c>
      <c r="E973" s="8765" t="n">
        <v>-0.35081733016075733</v>
      </c>
      <c r="F973" s="11060" t="n">
        <v>-0.09069370235002971</v>
      </c>
      <c r="G973" s="13354" t="n">
        <v>0.49021663700280077</v>
      </c>
      <c r="H973" s="15648" t="n">
        <v>0.7093815920230259</v>
      </c>
      <c r="I973" s="17942" t="n">
        <v>0.002922153516729619</v>
      </c>
      <c r="J973" s="20407" t="n">
        <v>0.04368221334976141</v>
      </c>
      <c r="K973" s="22871" t="n">
        <v>1.2038777232740114</v>
      </c>
      <c r="L973" s="25335" t="n">
        <v>0.6190333185997136</v>
      </c>
      <c r="M973" s="27799" t="n">
        <v>0.0033456843570925997</v>
      </c>
      <c r="N973" s="30265" t="n">
        <v>0.08604818985813631</v>
      </c>
      <c r="O973" s="32733" t="n">
        <v>0.06463586858660429</v>
      </c>
      <c r="P973" s="35263" t="n">
        <v>-0.35081733016075733</v>
      </c>
      <c r="Q973" s="37731" t="n">
        <v>-0.014379531061393763</v>
      </c>
      <c r="R973" s="40199" t="n">
        <v>-0.012557333427064785</v>
      </c>
      <c r="S973" s="42431" t="n">
        <v>-0.11048555479942357</v>
      </c>
      <c r="T973" s="44662" t="n">
        <v>0.05925818534597081</v>
      </c>
      <c r="U973" s="46893" t="n">
        <v>-1.8644775258366209</v>
      </c>
      <c r="V973" s="49295" t="n">
        <v>-0.06216379144539197</v>
      </c>
      <c r="W973" s="51696" t="n">
        <v>0.05847334701154195</v>
      </c>
      <c r="X973" t="n" s="54097">
        <v>-1.0631132750639631</v>
      </c>
      <c r="Y973" t="n" s="56390">
        <v>0.842247939755881</v>
      </c>
      <c r="Z973" t="n" s="58855">
        <v>0.7867867046409169</v>
      </c>
      <c r="AA973" t="n" s="61383">
        <v>0.0</v>
      </c>
      <c r="AB973" t="n" s="63913">
        <v>0.0</v>
      </c>
      <c r="AC973" t="n" s="66443">
        <v>0.07735450193911667</v>
      </c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</row>
    <row r="974" spans="1:23" x14ac:dyDescent="0.25">
      <c r="A974" s="116" t="str">
        <f>IF(ISBLANK(TBL_DATA[[#This Row],[Row.names]]), "",   DATE(YEAR(TBL_DATA[[#This Row],[Row.names]]), MONTH(TBL_DATA[[#This Row],[Row.names]]), DAY(TBL_DATA[[#This Row],[Row.names]])))</f>
        <v/>
      </c>
      <c r="B974" s="1174" t="s">
        <v>1119</v>
      </c>
      <c r="C974" s="3705" t="s">
        <v>3650</v>
      </c>
      <c r="D974" s="6236" t="n">
        <v>0.0013159215698388405</v>
      </c>
      <c r="E974" s="8766" t="n">
        <v>-0.3499630566827504</v>
      </c>
      <c r="F974" s="11061" t="n">
        <v>-0.06291518385289507</v>
      </c>
      <c r="G974" s="13355" t="n">
        <v>0.49674700317425075</v>
      </c>
      <c r="H974" s="15649" t="n">
        <v>0.7332353272962203</v>
      </c>
      <c r="I974" s="17943" t="n">
        <v>0.00278458989022627</v>
      </c>
      <c r="J974" s="20408" t="n">
        <v>0.04628015532421359</v>
      </c>
      <c r="K974" s="22872" t="n">
        <v>1.211213282679341</v>
      </c>
      <c r="L974" s="25336" t="n">
        <v>0.6139151643443255</v>
      </c>
      <c r="M974" s="27800" t="n">
        <v>0.003349951011271578</v>
      </c>
      <c r="N974" s="30266" t="n">
        <v>0.08558494076872007</v>
      </c>
      <c r="O974" s="32734" t="n">
        <v>0.0639733413802426</v>
      </c>
      <c r="P974" s="35264" t="n">
        <v>-0.3499630566827504</v>
      </c>
      <c r="Q974" s="37732" t="n">
        <v>-0.014208226937092894</v>
      </c>
      <c r="R974" s="40200" t="n">
        <v>-0.01239583928710212</v>
      </c>
      <c r="S974" s="42432" t="n">
        <v>-0.10700544023946335</v>
      </c>
      <c r="T974" s="44663" t="n">
        <v>0.059249070474068584</v>
      </c>
      <c r="U974" s="46894" t="n">
        <v>-1.8060273247037046</v>
      </c>
      <c r="V974" s="49296" t="n">
        <v>-0.0544305871965981</v>
      </c>
      <c r="W974" s="51697" t="n">
        <v>0.058487301194324805</v>
      </c>
      <c r="X974" t="n" s="54098">
        <v>-0.9306394052232259</v>
      </c>
      <c r="Y974" t="n" s="56391">
        <v>0.8562916134683443</v>
      </c>
      <c r="Z974" t="n" s="58856">
        <v>0.7835273858291906</v>
      </c>
      <c r="AA974" t="n" s="61384">
        <v>0.0</v>
      </c>
      <c r="AB974" t="n" s="63914">
        <v>0.0</v>
      </c>
      <c r="AC974" t="n" s="66444">
        <v>0.07433944213076588</v>
      </c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</row>
    <row r="975" spans="1:23" x14ac:dyDescent="0.25">
      <c r="A975" s="116" t="str">
        <f>IF(ISBLANK(TBL_DATA[[#This Row],[Row.names]]), "",   DATE(YEAR(TBL_DATA[[#This Row],[Row.names]]), MONTH(TBL_DATA[[#This Row],[Row.names]]), DAY(TBL_DATA[[#This Row],[Row.names]])))</f>
        <v/>
      </c>
      <c r="B975" s="1175" t="s">
        <v>1120</v>
      </c>
      <c r="C975" s="3706" t="s">
        <v>3651</v>
      </c>
      <c r="D975" s="6237" t="n">
        <v>0.0022581894071789232</v>
      </c>
      <c r="E975" s="8767" t="n">
        <v>-0.3484951501430764</v>
      </c>
      <c r="F975" s="11062" t="n">
        <v>-0.061850495408758865</v>
      </c>
      <c r="G975" s="13356" t="n">
        <v>0.4968472483150531</v>
      </c>
      <c r="H975" s="15650" t="n">
        <v>0.733531558195591</v>
      </c>
      <c r="I975" s="17944" t="n">
        <v>0.002784686167421444</v>
      </c>
      <c r="J975" s="20409" t="n">
        <v>0.05688557702405883</v>
      </c>
      <c r="K975" s="22873" t="n">
        <v>1.2117974322167613</v>
      </c>
      <c r="L975" s="25337" t="n">
        <v>0.6139841076314019</v>
      </c>
      <c r="M975" s="27801" t="n">
        <v>0.0033516291494387848</v>
      </c>
      <c r="N975" s="30267" t="n">
        <v>0.08563546035568054</v>
      </c>
      <c r="O975" s="32735" t="n">
        <v>0.06389861462557761</v>
      </c>
      <c r="P975" s="35265" t="n">
        <v>-0.3484951501430764</v>
      </c>
      <c r="Q975" s="37733" t="n">
        <v>-0.014156263690858902</v>
      </c>
      <c r="R975" s="40201" t="n">
        <v>-0.012342806213925828</v>
      </c>
      <c r="S975" s="42433" t="n">
        <v>-0.1023693741049273</v>
      </c>
      <c r="T975" s="44664" t="n">
        <v>0.059159952068136644</v>
      </c>
      <c r="U975" s="46895" t="n">
        <v>-1.7303829791313017</v>
      </c>
      <c r="V975" s="49297" t="n">
        <v>-0.04158389601616297</v>
      </c>
      <c r="W975" s="51698" t="n">
        <v>0.058062647411127835</v>
      </c>
      <c r="X975" t="n" s="54099">
        <v>-0.7161901475438636</v>
      </c>
      <c r="Y975" t="n" s="56392">
        <v>0.8564645691419995</v>
      </c>
      <c r="Z975" t="n" s="58857">
        <v>0.7835713800486859</v>
      </c>
      <c r="AA975" t="n" s="61385">
        <v>0.0</v>
      </c>
      <c r="AB975" t="n" s="63915">
        <v>0.0</v>
      </c>
      <c r="AC975" t="n" s="66445">
        <v>0.07158225331400102</v>
      </c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</row>
    <row r="976" spans="1:23" x14ac:dyDescent="0.25">
      <c r="A976" s="116" t="str">
        <f>IF(ISBLANK(TBL_DATA[[#This Row],[Row.names]]), "",   DATE(YEAR(TBL_DATA[[#This Row],[Row.names]]), MONTH(TBL_DATA[[#This Row],[Row.names]]), DAY(TBL_DATA[[#This Row],[Row.names]])))</f>
        <v/>
      </c>
      <c r="B976" s="1176" t="s">
        <v>1121</v>
      </c>
      <c r="C976" s="3707" t="s">
        <v>3652</v>
      </c>
      <c r="D976" s="6238" t="n">
        <v>0.0037905662148665087</v>
      </c>
      <c r="E976" s="8768" t="n">
        <v>-0.346025577870387</v>
      </c>
      <c r="F976" s="11063" t="n">
        <v>-0.04457466366035534</v>
      </c>
      <c r="G976" s="13357" t="n">
        <v>0.4928868566248775</v>
      </c>
      <c r="H976" s="15651" t="n">
        <v>0.7275801478914092</v>
      </c>
      <c r="I976" s="17945" t="n">
        <v>0.002776236840579279</v>
      </c>
      <c r="J976" s="20410" t="n">
        <v>0.07072735494949356</v>
      </c>
      <c r="K976" s="22874" t="n">
        <v>1.2135172633219382</v>
      </c>
      <c r="L976" s="25338" t="n">
        <v>0.5966324984841165</v>
      </c>
      <c r="M976" s="27802" t="n">
        <v>0.0033782173582552195</v>
      </c>
      <c r="N976" s="30268" t="n">
        <v>0.08443789674519421</v>
      </c>
      <c r="O976" s="32736" t="n">
        <v>0.061995212598300466</v>
      </c>
      <c r="P976" s="35266" t="n">
        <v>-0.346025577870387</v>
      </c>
      <c r="Q976" s="37734" t="n">
        <v>-0.013773779722374115</v>
      </c>
      <c r="R976" s="40202" t="n">
        <v>-0.01198568242537724</v>
      </c>
      <c r="S976" s="42434" t="n">
        <v>-0.10347186924810425</v>
      </c>
      <c r="T976" s="44665" t="n">
        <v>0.05909753306869021</v>
      </c>
      <c r="U976" s="46896" t="n">
        <v>-1.7508661339186002</v>
      </c>
      <c r="V976" s="49298" t="n">
        <v>-0.042084176418708874</v>
      </c>
      <c r="W976" s="51699" t="n">
        <v>0.058016436676801675</v>
      </c>
      <c r="X976" t="n" s="54100">
        <v>-0.7253836814065584</v>
      </c>
      <c r="Y976" t="n" s="56393">
        <v>0.8529830876936595</v>
      </c>
      <c r="Z976" t="n" s="58858">
        <v>0.7724198977784794</v>
      </c>
      <c r="AA976" t="n" s="61386">
        <v>0.0</v>
      </c>
      <c r="AB976" t="n" s="63916">
        <v>0.0</v>
      </c>
      <c r="AC976" t="n" s="66446">
        <v>0.06946319833955329</v>
      </c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</row>
    <row r="977" spans="1:23" x14ac:dyDescent="0.25">
      <c r="A977" s="116" t="str">
        <f>IF(ISBLANK(TBL_DATA[[#This Row],[Row.names]]), "",   DATE(YEAR(TBL_DATA[[#This Row],[Row.names]]), MONTH(TBL_DATA[[#This Row],[Row.names]]), DAY(TBL_DATA[[#This Row],[Row.names]])))</f>
        <v/>
      </c>
      <c r="B977" s="1177" t="s">
        <v>1122</v>
      </c>
      <c r="C977" s="3708" t="s">
        <v>3653</v>
      </c>
      <c r="D977" s="6239" t="n">
        <v>0.0010809004130420963</v>
      </c>
      <c r="E977" s="8769" t="n">
        <v>-0.3453186966473881</v>
      </c>
      <c r="F977" s="11064" t="n">
        <v>-0.04463479488257405</v>
      </c>
      <c r="G977" s="13358" t="n">
        <v>0.4918104409225422</v>
      </c>
      <c r="H977" s="15652" t="n">
        <v>0.7265438339512031</v>
      </c>
      <c r="I977" s="17946" t="n">
        <v>0.002775598611862478</v>
      </c>
      <c r="J977" s="20411" t="n">
        <v>0.06384247103492036</v>
      </c>
      <c r="K977" s="22875" t="n">
        <v>1.2140735240816884</v>
      </c>
      <c r="L977" s="25339" t="n">
        <v>0.6002457802508893</v>
      </c>
      <c r="M977" s="27803" t="n">
        <v>0.0033559024620170947</v>
      </c>
      <c r="N977" s="30269" t="n">
        <v>0.0842583735704406</v>
      </c>
      <c r="O977" s="32737" t="n">
        <v>0.061995212598300466</v>
      </c>
      <c r="P977" s="35267" t="n">
        <v>-0.3453186966473881</v>
      </c>
      <c r="Q977" s="37735" t="n">
        <v>-0.013776247898588858</v>
      </c>
      <c r="R977" s="40203" t="n">
        <v>-0.011991952270225368</v>
      </c>
      <c r="S977" s="42435" t="n">
        <v>-0.1056472506276449</v>
      </c>
      <c r="T977" s="44666" t="n">
        <v>0.058975051657981524</v>
      </c>
      <c r="U977" s="46897" t="n">
        <v>-1.791388861180368</v>
      </c>
      <c r="V977" s="49299" t="n">
        <v>-0.04497392957564039</v>
      </c>
      <c r="W977" s="51700" t="n">
        <v>0.05783015132167405</v>
      </c>
      <c r="X977" t="n" s="54101">
        <v>-0.7776899860676086</v>
      </c>
      <c r="Y977" t="n" s="56394">
        <v>0.8523754067024712</v>
      </c>
      <c r="Z977" t="n" s="58859">
        <v>0.774755303467417</v>
      </c>
      <c r="AA977" t="n" s="61387">
        <v>0.0</v>
      </c>
      <c r="AB977" t="n" s="63917">
        <v>0.0</v>
      </c>
      <c r="AC977" t="n" s="66447">
        <v>0.0688658548682745</v>
      </c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</row>
    <row r="978" spans="1:23" x14ac:dyDescent="0.25">
      <c r="A978" s="116" t="str">
        <f>IF(ISBLANK(TBL_DATA[[#This Row],[Row.names]]), "",   DATE(YEAR(TBL_DATA[[#This Row],[Row.names]]), MONTH(TBL_DATA[[#This Row],[Row.names]]), DAY(TBL_DATA[[#This Row],[Row.names]])))</f>
        <v/>
      </c>
      <c r="B978" s="1178" t="s">
        <v>1123</v>
      </c>
      <c r="C978" s="3709" t="s">
        <v>3654</v>
      </c>
      <c r="D978" s="6240" t="n">
        <v>-6.003623615682407E-4</v>
      </c>
      <c r="E978" s="8770" t="n">
        <v>-0.34571174266074356</v>
      </c>
      <c r="F978" s="11065" t="n">
        <v>-0.05966152321018636</v>
      </c>
      <c r="G978" s="13359" t="n">
        <v>0.4884291877824914</v>
      </c>
      <c r="H978" s="15653" t="n">
        <v>0.7278924080772865</v>
      </c>
      <c r="I978" s="17947" t="n">
        <v>0.0027404131356995294</v>
      </c>
      <c r="J978" s="20412" t="n">
        <v>0.05227172909593447</v>
      </c>
      <c r="K978" s="22876" t="n">
        <v>1.1998157908995613</v>
      </c>
      <c r="L978" s="25340" t="n">
        <v>0.6039046437079396</v>
      </c>
      <c r="M978" s="27804" t="n">
        <v>0.0033063253471308637</v>
      </c>
      <c r="N978" s="30270" t="n">
        <v>0.08339614609640045</v>
      </c>
      <c r="O978" s="32738" t="n">
        <v>0.0620068393402633</v>
      </c>
      <c r="P978" s="35268" t="n">
        <v>-0.34571174266074356</v>
      </c>
      <c r="Q978" s="37736" t="n">
        <v>-0.013740912735826262</v>
      </c>
      <c r="R978" s="40204" t="n">
        <v>-0.01197487604894707</v>
      </c>
      <c r="S978" s="42436" t="n">
        <v>-0.11090425339893395</v>
      </c>
      <c r="T978" s="44667" t="n">
        <v>0.05886843538672421</v>
      </c>
      <c r="U978" s="46898" t="n">
        <v>-1.8839341095167728</v>
      </c>
      <c r="V978" s="49300" t="n">
        <v>-0.034425672104209104</v>
      </c>
      <c r="W978" s="51701" t="n">
        <v>0.057785284257965586</v>
      </c>
      <c r="X978" t="n" s="54102">
        <v>-0.5957515403147574</v>
      </c>
      <c r="Y978" t="n" s="56395">
        <v>0.85316610813914</v>
      </c>
      <c r="Z978" t="n" s="58860">
        <v>0.7771130186195181</v>
      </c>
      <c r="AA978" t="n" s="61388">
        <v>0.0</v>
      </c>
      <c r="AB978" t="n" s="63918">
        <v>0.0</v>
      </c>
      <c r="AC978" t="n" s="66448">
        <v>0.06626223180558351</v>
      </c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</row>
    <row r="979" spans="1:23" x14ac:dyDescent="0.25">
      <c r="A979" s="116" t="str">
        <f>IF(ISBLANK(TBL_DATA[[#This Row],[Row.names]]), "",   DATE(YEAR(TBL_DATA[[#This Row],[Row.names]]), MONTH(TBL_DATA[[#This Row],[Row.names]]), DAY(TBL_DATA[[#This Row],[Row.names]])))</f>
        <v/>
      </c>
      <c r="B979" s="1179" t="s">
        <v>1124</v>
      </c>
      <c r="C979" s="3710" t="s">
        <v>3655</v>
      </c>
      <c r="D979" s="6241" t="n">
        <v>0.0032886520051427226</v>
      </c>
      <c r="E979" s="8771" t="n">
        <v>-0.3435600162713034</v>
      </c>
      <c r="F979" s="11066" t="n">
        <v>-0.06056840477975567</v>
      </c>
      <c r="G979" s="13360" t="n">
        <v>0.4880783482715814</v>
      </c>
      <c r="H979" s="15654" t="n">
        <v>0.7290946138762164</v>
      </c>
      <c r="I979" s="17948" t="n">
        <v>0.002740624182433841</v>
      </c>
      <c r="J979" s="20413" t="n">
        <v>0.047822490721490585</v>
      </c>
      <c r="K979" s="22877" t="n">
        <v>1.2041675443913518</v>
      </c>
      <c r="L979" s="25341" t="n">
        <v>0.6076892616663399</v>
      </c>
      <c r="M979" s="27805" t="n">
        <v>0.0032980388220245106</v>
      </c>
      <c r="N979" s="30271" t="n">
        <v>0.08358742297570096</v>
      </c>
      <c r="O979" s="32739" t="n">
        <v>0.0620068393402633</v>
      </c>
      <c r="P979" s="35269" t="n">
        <v>-0.3435600162713034</v>
      </c>
      <c r="Q979" s="37737" t="n">
        <v>-0.01374510326722078</v>
      </c>
      <c r="R979" s="40205" t="n">
        <v>-0.011975016009637685</v>
      </c>
      <c r="S979" s="42437" t="n">
        <v>-0.10907737343081836</v>
      </c>
      <c r="T979" s="44668" t="n">
        <v>0.05884945319897102</v>
      </c>
      <c r="U979" s="46899" t="n">
        <v>-1.8534985034104883</v>
      </c>
      <c r="V979" s="49301" t="n">
        <v>-0.03645442598324633</v>
      </c>
      <c r="W979" s="51702" t="n">
        <v>0.05771194664335063</v>
      </c>
      <c r="X979" t="n" s="54103">
        <v>-0.6316616940427963</v>
      </c>
      <c r="Y979" t="n" s="56396">
        <v>0.8538703729935923</v>
      </c>
      <c r="Z979" t="n" s="58861">
        <v>0.7795442653668487</v>
      </c>
      <c r="AA979" t="n" s="61389">
        <v>0.0</v>
      </c>
      <c r="AB979" t="n" s="63919">
        <v>0.0</v>
      </c>
      <c r="AC979" t="n" s="66449">
        <v>0.06359800847716816</v>
      </c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</row>
    <row r="980" spans="1:23" x14ac:dyDescent="0.25">
      <c r="A980" s="116" t="str">
        <f>IF(ISBLANK(TBL_DATA[[#This Row],[Row.names]]), "",   DATE(YEAR(TBL_DATA[[#This Row],[Row.names]]), MONTH(TBL_DATA[[#This Row],[Row.names]]), DAY(TBL_DATA[[#This Row],[Row.names]])))</f>
        <v/>
      </c>
      <c r="B980" s="1180" t="s">
        <v>1125</v>
      </c>
      <c r="C980" s="3711" t="s">
        <v>3656</v>
      </c>
      <c r="D980" s="6242" t="n">
        <v>0.002856300586687288</v>
      </c>
      <c r="E980" s="8772" t="n">
        <v>-0.3416850263606541</v>
      </c>
      <c r="F980" s="11067" t="n">
        <v>-0.08057725828375817</v>
      </c>
      <c r="G980" s="13361" t="n">
        <v>0.4810860019590874</v>
      </c>
      <c r="H980" s="15655" t="n">
        <v>0.7389925498982167</v>
      </c>
      <c r="I980" s="17949" t="n">
        <v>0.002629982688004661</v>
      </c>
      <c r="J980" s="20414" t="n">
        <v>0.014456975653248216</v>
      </c>
      <c r="K980" s="22878" t="n">
        <v>1.181247994324277</v>
      </c>
      <c r="L980" s="25342" t="n">
        <v>0.6179776841217919</v>
      </c>
      <c r="M980" s="27806" t="n">
        <v>0.0031817848110864706</v>
      </c>
      <c r="N980" s="30272" t="n">
        <v>0.08171968956872878</v>
      </c>
      <c r="O980" s="32740" t="n">
        <v>0.0620068393402633</v>
      </c>
      <c r="P980" s="35270" t="n">
        <v>-0.3416850263606541</v>
      </c>
      <c r="Q980" s="37738" t="n">
        <v>-0.013535657375748978</v>
      </c>
      <c r="R980" s="40206" t="n">
        <v>-0.011805122134325118</v>
      </c>
      <c r="S980" s="42438" t="n">
        <v>-0.10368333303966293</v>
      </c>
      <c r="T980" s="44669" t="n">
        <v>0.058739421129478345</v>
      </c>
      <c r="U980" s="46900" t="n">
        <v>-1.765140531622119</v>
      </c>
      <c r="V980" s="49302" t="n">
        <v>-0.028253929892348872</v>
      </c>
      <c r="W980" s="51703" t="n">
        <v>0.05728490680648918</v>
      </c>
      <c r="X980" t="n" s="54104">
        <v>-0.4932176984732093</v>
      </c>
      <c r="Y980" t="n" s="56397">
        <v>0.8596467587900375</v>
      </c>
      <c r="Z980" t="n" s="58862">
        <v>0.7861155666451287</v>
      </c>
      <c r="AA980" t="n" s="61390">
        <v>0.0</v>
      </c>
      <c r="AB980" t="n" s="63920">
        <v>0.0</v>
      </c>
      <c r="AC980" t="n" s="66450">
        <v>0.06285765225173477</v>
      </c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</row>
    <row r="981" spans="1:23" x14ac:dyDescent="0.25">
      <c r="A981" s="116" t="str">
        <f>IF(ISBLANK(TBL_DATA[[#This Row],[Row.names]]), "",   DATE(YEAR(TBL_DATA[[#This Row],[Row.names]]), MONTH(TBL_DATA[[#This Row],[Row.names]]), DAY(TBL_DATA[[#This Row],[Row.names]])))</f>
        <v/>
      </c>
      <c r="B981" s="1181" t="s">
        <v>1126</v>
      </c>
      <c r="C981" s="3712" t="s">
        <v>3657</v>
      </c>
      <c r="D981" s="6243" t="n">
        <v>-0.0016251296524475434</v>
      </c>
      <c r="E981" s="8773" t="n">
        <v>-0.3427548735449657</v>
      </c>
      <c r="F981" s="11068" t="n">
        <v>-0.09656277780040334</v>
      </c>
      <c r="G981" s="13362" t="n">
        <v>0.48509669277277395</v>
      </c>
      <c r="H981" s="15656" t="n">
        <v>0.7443428159206921</v>
      </c>
      <c r="I981" s="17950" t="n">
        <v>0.0026051390365022286</v>
      </c>
      <c r="J981" s="20415" t="n">
        <v>0.0156052043172199</v>
      </c>
      <c r="K981" s="22879" t="n">
        <v>1.1795649295892585</v>
      </c>
      <c r="L981" s="25343" t="n">
        <v>0.6184491847010265</v>
      </c>
      <c r="M981" s="27807" t="n">
        <v>0.0031825709844152585</v>
      </c>
      <c r="N981" s="30273" t="n">
        <v>0.08179037067624009</v>
      </c>
      <c r="O981" s="32741" t="n">
        <v>0.06209196655380052</v>
      </c>
      <c r="P981" s="35271" t="n">
        <v>-0.3427548735449657</v>
      </c>
      <c r="Q981" s="37739" t="n">
        <v>-0.013573225369511648</v>
      </c>
      <c r="R981" s="40207" t="n">
        <v>-0.011841193351140925</v>
      </c>
      <c r="S981" s="42439" t="n">
        <v>-0.10906560435702972</v>
      </c>
      <c r="T981" s="44670" t="n">
        <v>0.05867029698209517</v>
      </c>
      <c r="U981" s="46901" t="n">
        <v>-1.8589577685334375</v>
      </c>
      <c r="V981" s="49303" t="n">
        <v>-0.030452626559362872</v>
      </c>
      <c r="W981" s="51704" t="n">
        <v>0.05722879123839921</v>
      </c>
      <c r="X981" t="n" s="54105">
        <v>-0.5321207367897342</v>
      </c>
      <c r="Y981" t="n" s="56398">
        <v>0.8627530445734122</v>
      </c>
      <c r="Z981" t="n" s="58863">
        <v>0.786415402126018</v>
      </c>
      <c r="AA981" t="n" s="61391">
        <v>0.0</v>
      </c>
      <c r="AB981" t="n" s="63921">
        <v>0.0</v>
      </c>
      <c r="AC981" t="n" s="66451">
        <v>0.06172394335173985</v>
      </c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</row>
    <row r="982" spans="1:23" x14ac:dyDescent="0.25">
      <c r="A982" s="116" t="str">
        <f>IF(ISBLANK(TBL_DATA[[#This Row],[Row.names]]), "",   DATE(YEAR(TBL_DATA[[#This Row],[Row.names]]), MONTH(TBL_DATA[[#This Row],[Row.names]]), DAY(TBL_DATA[[#This Row],[Row.names]])))</f>
        <v/>
      </c>
      <c r="B982" s="1182" t="s">
        <v>1127</v>
      </c>
      <c r="C982" s="3713" t="s">
        <v>3658</v>
      </c>
      <c r="D982" s="6244" t="n">
        <v>-0.006456179747855062</v>
      </c>
      <c r="E982" s="8774" t="n">
        <v>-0.3469981662197611</v>
      </c>
      <c r="F982" s="11069" t="n">
        <v>-0.11506005938483566</v>
      </c>
      <c r="G982" s="13363" t="n">
        <v>0.48906676041497255</v>
      </c>
      <c r="H982" s="15657" t="n">
        <v>0.7440725313702874</v>
      </c>
      <c r="I982" s="17951" t="n">
        <v>0.0026373108159298236</v>
      </c>
      <c r="J982" s="20416" t="n">
        <v>-0.009874697153764544</v>
      </c>
      <c r="K982" s="22880" t="n">
        <v>1.1816406392223533</v>
      </c>
      <c r="L982" s="25344" t="n">
        <v>0.605315135152519</v>
      </c>
      <c r="M982" s="27808" t="n">
        <v>0.0032751266703910315</v>
      </c>
      <c r="N982" s="30274" t="n">
        <v>0.0827566945245674</v>
      </c>
      <c r="O982" s="32742" t="n">
        <v>0.06342035428996544</v>
      </c>
      <c r="P982" s="35272" t="n">
        <v>-0.3469981662197611</v>
      </c>
      <c r="Q982" s="37740" t="n">
        <v>-0.013860921054264053</v>
      </c>
      <c r="R982" s="40208" t="n">
        <v>-0.012108425699786894</v>
      </c>
      <c r="S982" s="42440" t="n">
        <v>-0.11081481341759758</v>
      </c>
      <c r="T982" s="44671" t="n">
        <v>0.058765603265603907</v>
      </c>
      <c r="U982" s="46902" t="n">
        <v>-1.8857087694096488</v>
      </c>
      <c r="V982" s="49304" t="n">
        <v>-0.03928875945798316</v>
      </c>
      <c r="W982" s="51705" t="n">
        <v>0.05781993414288151</v>
      </c>
      <c r="X982" t="n" s="54106">
        <v>-0.67950197523392</v>
      </c>
      <c r="Y982" t="n" s="56399">
        <v>0.8625963896112061</v>
      </c>
      <c r="Z982" t="n" s="58864">
        <v>0.7780200094808096</v>
      </c>
      <c r="AA982" t="n" s="61392">
        <v>0.0</v>
      </c>
      <c r="AB982" t="n" s="63922">
        <v>0.0</v>
      </c>
      <c r="AC982" t="n" s="66452">
        <v>0.05960409369940349</v>
      </c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</row>
    <row r="983" spans="1:23" x14ac:dyDescent="0.25">
      <c r="A983" s="116" t="str">
        <f>IF(ISBLANK(TBL_DATA[[#This Row],[Row.names]]), "",   DATE(YEAR(TBL_DATA[[#This Row],[Row.names]]), MONTH(TBL_DATA[[#This Row],[Row.names]]), DAY(TBL_DATA[[#This Row],[Row.names]])))</f>
        <v/>
      </c>
      <c r="B983" s="1183" t="s">
        <v>1128</v>
      </c>
      <c r="C983" s="3714" t="s">
        <v>3659</v>
      </c>
      <c r="D983" s="6245" t="n">
        <v>0.0011761743317608708</v>
      </c>
      <c r="E983" s="8775" t="n">
        <v>-0.34623012222427607</v>
      </c>
      <c r="F983" s="11070" t="n">
        <v>-0.11843539369404288</v>
      </c>
      <c r="G983" s="13364" t="n">
        <v>0.4887334704913314</v>
      </c>
      <c r="H983" s="15658" t="n">
        <v>0.7381313247294</v>
      </c>
      <c r="I983" s="17952" t="n">
        <v>0.0026393947014659537</v>
      </c>
      <c r="J983" s="20417" t="n">
        <v>-0.018514115356023764</v>
      </c>
      <c r="K983" s="22881" t="n">
        <v>1.2439358402952632</v>
      </c>
      <c r="L983" s="25345" t="n">
        <v>0.6070810938719043</v>
      </c>
      <c r="M983" s="27809" t="n">
        <v>0.0032330619625432636</v>
      </c>
      <c r="N983" s="30275" t="n">
        <v>0.0818771722607052</v>
      </c>
      <c r="O983" s="32743" t="n">
        <v>0.06223315741860584</v>
      </c>
      <c r="P983" s="35273" t="n">
        <v>-0.34623012222427607</v>
      </c>
      <c r="Q983" s="37741" t="n">
        <v>-0.013598828427150253</v>
      </c>
      <c r="R983" s="40209" t="n">
        <v>-0.011864958256900577</v>
      </c>
      <c r="S983" s="42441" t="n">
        <v>-0.10544772778447054</v>
      </c>
      <c r="T983" s="44672" t="n">
        <v>0.05852205693586519</v>
      </c>
      <c r="U983" s="46903" t="n">
        <v>-1.8018458903457817</v>
      </c>
      <c r="V983" s="49305" t="n">
        <v>-0.03030392455865294</v>
      </c>
      <c r="W983" s="51706" t="n">
        <v>0.057929480743443576</v>
      </c>
      <c r="X983" t="n" s="54107">
        <v>-0.5231174899160945</v>
      </c>
      <c r="Y983" t="n" s="56400">
        <v>0.8591456947045709</v>
      </c>
      <c r="Z983" t="n" s="58865">
        <v>0.7791540886576315</v>
      </c>
      <c r="AA983" t="n" s="61393">
        <v>0.0</v>
      </c>
      <c r="AB983" t="n" s="63923">
        <v>0.0</v>
      </c>
      <c r="AC983" t="n" s="66453">
        <v>0.06392042653312087</v>
      </c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</row>
    <row r="984" spans="1:23" x14ac:dyDescent="0.25">
      <c r="A984" s="116" t="str">
        <f>IF(ISBLANK(TBL_DATA[[#This Row],[Row.names]]), "",   DATE(YEAR(TBL_DATA[[#This Row],[Row.names]]), MONTH(TBL_DATA[[#This Row],[Row.names]]), DAY(TBL_DATA[[#This Row],[Row.names]])))</f>
        <v/>
      </c>
      <c r="B984" s="1184" t="s">
        <v>1129</v>
      </c>
      <c r="C984" s="3715" t="s">
        <v>3660</v>
      </c>
      <c r="D984" s="6246" t="n">
        <v>0.0021839485913224266</v>
      </c>
      <c r="E984" s="8776" t="n">
        <v>-0.34480232242065867</v>
      </c>
      <c r="F984" s="11071" t="n">
        <v>-0.10850148744002286</v>
      </c>
      <c r="G984" s="13365" t="n">
        <v>0.4911627398143809</v>
      </c>
      <c r="H984" s="15659" t="n">
        <v>0.747044286498014</v>
      </c>
      <c r="I984" s="17953" t="n">
        <v>0.0025955870960618884</v>
      </c>
      <c r="J984" s="20418" t="n">
        <v>-0.00938771292162044</v>
      </c>
      <c r="K984" s="22882" t="n">
        <v>1.24752610554676</v>
      </c>
      <c r="L984" s="25346" t="n">
        <v>0.6143870870934623</v>
      </c>
      <c r="M984" s="27810" t="n">
        <v>0.0032047130145098908</v>
      </c>
      <c r="N984" s="30276" t="n">
        <v>0.0819244680601425</v>
      </c>
      <c r="O984" s="32744" t="n">
        <v>0.06215728026718552</v>
      </c>
      <c r="P984" s="35274" t="n">
        <v>-0.34480232242065867</v>
      </c>
      <c r="Q984" s="37742" t="n">
        <v>-0.013547657410912245</v>
      </c>
      <c r="R984" s="40210" t="n">
        <v>-0.011812785682187134</v>
      </c>
      <c r="S984" s="42442" t="n">
        <v>-0.10789907720330572</v>
      </c>
      <c r="T984" s="44673" t="n">
        <v>0.058529215428300155</v>
      </c>
      <c r="U984" s="46904" t="n">
        <v>-1.8435080055956834</v>
      </c>
      <c r="V984" s="49306" t="n">
        <v>-0.032477652743376884</v>
      </c>
      <c r="W984" s="51707" t="n">
        <v>0.057938747316189365</v>
      </c>
      <c r="X984" t="n" s="54108">
        <v>-0.5605515177284807</v>
      </c>
      <c r="Y984" t="n" s="56401">
        <v>0.8643172371866791</v>
      </c>
      <c r="Z984" t="n" s="58866">
        <v>0.7838284806598075</v>
      </c>
      <c r="AA984" t="n" s="61394">
        <v>0.0</v>
      </c>
      <c r="AB984" t="n" s="63924">
        <v>0.0</v>
      </c>
      <c r="AC984" t="n" s="66454">
        <v>0.06157279475085224</v>
      </c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</row>
    <row r="985" spans="1:23" x14ac:dyDescent="0.25">
      <c r="A985" s="116" t="str">
        <f>IF(ISBLANK(TBL_DATA[[#This Row],[Row.names]]), "",   DATE(YEAR(TBL_DATA[[#This Row],[Row.names]]), MONTH(TBL_DATA[[#This Row],[Row.names]]), DAY(TBL_DATA[[#This Row],[Row.names]])))</f>
        <v/>
      </c>
      <c r="B985" s="1185" t="s">
        <v>1130</v>
      </c>
      <c r="C985" s="3716" t="s">
        <v>3661</v>
      </c>
      <c r="D985" s="6247" t="n">
        <v>-0.003138706014501391</v>
      </c>
      <c r="E985" s="8777" t="n">
        <v>-0.3468587953119643</v>
      </c>
      <c r="F985" s="11072" t="n">
        <v>-0.1129307827636985</v>
      </c>
      <c r="G985" s="13366" t="n">
        <v>0.48845205190961555</v>
      </c>
      <c r="H985" s="15660" t="n">
        <v>0.7440030765457114</v>
      </c>
      <c r="I985" s="17954" t="n">
        <v>0.0025892445409406123</v>
      </c>
      <c r="J985" s="20419" t="n">
        <v>-0.041268214127851754</v>
      </c>
      <c r="K985" s="22883" t="n">
        <v>1.2419092512206817</v>
      </c>
      <c r="L985" s="25347" t="n">
        <v>0.6186617418878366</v>
      </c>
      <c r="M985" s="27811" t="n">
        <v>0.003160173198386632</v>
      </c>
      <c r="N985" s="30277" t="n">
        <v>0.08123739088431216</v>
      </c>
      <c r="O985" s="32745" t="n">
        <v>0.062473461501627386</v>
      </c>
      <c r="P985" s="35275" t="n">
        <v>-0.3468587953119643</v>
      </c>
      <c r="Q985" s="37743" t="n">
        <v>-0.013580722166722205</v>
      </c>
      <c r="R985" s="40211" t="n">
        <v>-0.011860400312973704</v>
      </c>
      <c r="S985" s="42443" t="n">
        <v>-0.10602724159086774</v>
      </c>
      <c r="T985" s="44674" t="n">
        <v>0.05850524488255809</v>
      </c>
      <c r="U985" s="46905" t="n">
        <v>-1.812268999193219</v>
      </c>
      <c r="V985" s="49307" t="n">
        <v>-0.03274982505464874</v>
      </c>
      <c r="W985" s="51708" t="n">
        <v>0.05794742174797328</v>
      </c>
      <c r="X985" t="n" s="54109">
        <v>-0.5651644899247682</v>
      </c>
      <c r="Y985" t="n" s="56402">
        <v>0.8625561295044579</v>
      </c>
      <c r="Z985" t="n" s="58867">
        <v>0.7865505335881711</v>
      </c>
      <c r="AA985" t="n" s="61395">
        <v>0.0</v>
      </c>
      <c r="AB985" t="n" s="63925">
        <v>0.0</v>
      </c>
      <c r="AC985" t="n" s="66455">
        <v>0.059933602952323375</v>
      </c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</row>
    <row r="986" spans="1:23" x14ac:dyDescent="0.25">
      <c r="A986" s="116" t="str">
        <f>IF(ISBLANK(TBL_DATA[[#This Row],[Row.names]]), "",   DATE(YEAR(TBL_DATA[[#This Row],[Row.names]]), MONTH(TBL_DATA[[#This Row],[Row.names]]), DAY(TBL_DATA[[#This Row],[Row.names]])))</f>
        <v/>
      </c>
      <c r="B986" s="1186" t="s">
        <v>1131</v>
      </c>
      <c r="C986" s="3717" t="s">
        <v>3662</v>
      </c>
      <c r="D986" s="6248" t="n">
        <v>-0.002267413567330845</v>
      </c>
      <c r="E986" s="8778" t="n">
        <v>-0.3483397365408568</v>
      </c>
      <c r="F986" s="11073" t="n">
        <v>-0.11201632713211618</v>
      </c>
      <c r="G986" s="13367" t="n">
        <v>0.4896304234350249</v>
      </c>
      <c r="H986" s="15661" t="n">
        <v>0.7452017932949735</v>
      </c>
      <c r="I986" s="17955" t="n">
        <v>0.0025870159290745116</v>
      </c>
      <c r="J986" s="20420" t="n">
        <v>-0.04063092296376214</v>
      </c>
      <c r="K986" s="22884" t="n">
        <v>1.2435594925101836</v>
      </c>
      <c r="L986" s="25348" t="n">
        <v>0.6199177521350825</v>
      </c>
      <c r="M986" s="27812" t="n">
        <v>0.0031596553438606972</v>
      </c>
      <c r="N986" s="30278" t="n">
        <v>0.08135817342612969</v>
      </c>
      <c r="O986" s="32746" t="n">
        <v>0.0626378324109047</v>
      </c>
      <c r="P986" s="35276" t="n">
        <v>-0.3483397365408568</v>
      </c>
      <c r="Q986" s="37744" t="n">
        <v>-0.013636829782783457</v>
      </c>
      <c r="R986" s="40212" t="n">
        <v>-0.011913950180146444</v>
      </c>
      <c r="S986" s="42444" t="n">
        <v>-0.10623458527548069</v>
      </c>
      <c r="T986" s="44675" t="n">
        <v>0.05851077275557224</v>
      </c>
      <c r="U986" s="46906" t="n">
        <v>-1.8156414669017253</v>
      </c>
      <c r="V986" s="49308" t="n">
        <v>-0.02972052548315285</v>
      </c>
      <c r="W986" s="51709" t="n">
        <v>0.05786903650960109</v>
      </c>
      <c r="X986" t="n" s="54110">
        <v>-0.5135825179709342</v>
      </c>
      <c r="Y986" t="n" s="56403">
        <v>0.8632507128841385</v>
      </c>
      <c r="Z986" t="n" s="58868">
        <v>0.7873485582225209</v>
      </c>
      <c r="AA986" t="n" s="61396">
        <v>0.0</v>
      </c>
      <c r="AB986" t="n" s="63926">
        <v>0.0</v>
      </c>
      <c r="AC986" t="n" s="66456">
        <v>0.05909495537070455</v>
      </c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</row>
    <row r="987" spans="1:23" x14ac:dyDescent="0.25">
      <c r="A987" s="116" t="str">
        <f>IF(ISBLANK(TBL_DATA[[#This Row],[Row.names]]), "",   DATE(YEAR(TBL_DATA[[#This Row],[Row.names]]), MONTH(TBL_DATA[[#This Row],[Row.names]]), DAY(TBL_DATA[[#This Row],[Row.names]])))</f>
        <v/>
      </c>
      <c r="B987" s="1187" t="s">
        <v>1132</v>
      </c>
      <c r="C987" s="3718" t="s">
        <v>3663</v>
      </c>
      <c r="D987" s="6249" t="n">
        <v>-0.0015724867138720011</v>
      </c>
      <c r="E987" s="8779" t="n">
        <v>-0.3493644636471046</v>
      </c>
      <c r="F987" s="11074" t="n">
        <v>-0.1251532052315878</v>
      </c>
      <c r="G987" s="13368" t="n">
        <v>0.48883758056274146</v>
      </c>
      <c r="H987" s="15662" t="n">
        <v>0.7460182112388929</v>
      </c>
      <c r="I987" s="17956" t="n">
        <v>0.0025765016148783315</v>
      </c>
      <c r="J987" s="20421" t="n">
        <v>-0.05568719393258603</v>
      </c>
      <c r="K987" s="22885" t="n">
        <v>1.23665538705012</v>
      </c>
      <c r="L987" s="25349" t="n">
        <v>0.6148813380161536</v>
      </c>
      <c r="M987" s="27813" t="n">
        <v>0.0031726810327595343</v>
      </c>
      <c r="N987" s="30279" t="n">
        <v>0.0811576383204526</v>
      </c>
      <c r="O987" s="32747" t="n">
        <v>0.06271673546189883</v>
      </c>
      <c r="P987" s="35277" t="n">
        <v>-0.3493644636471046</v>
      </c>
      <c r="Q987" s="37745" t="n">
        <v>-0.013676931117257242</v>
      </c>
      <c r="R987" s="40213" t="n">
        <v>-0.011958298141955065</v>
      </c>
      <c r="S987" s="42445" t="n">
        <v>-0.1034827437151622</v>
      </c>
      <c r="T987" s="44676" t="n">
        <v>0.058418267278415294</v>
      </c>
      <c r="U987" s="46907" t="n">
        <v>-1.7714106997041588</v>
      </c>
      <c r="V987" s="49309" t="n">
        <v>-0.033778029704320534</v>
      </c>
      <c r="W987" s="51710" t="n">
        <v>0.05798050338464618</v>
      </c>
      <c r="X987" t="n" s="54111">
        <v>-0.5825756544443058</v>
      </c>
      <c r="Y987" t="n" s="56404">
        <v>0.8637234576175946</v>
      </c>
      <c r="Z987" t="n" s="58869">
        <v>0.7841436973005353</v>
      </c>
      <c r="AA987" t="n" s="61397">
        <v>0.0</v>
      </c>
      <c r="AB987" t="n" s="63927">
        <v>0.0</v>
      </c>
      <c r="AC987" t="n" s="66457">
        <v>0.057519844894890024</v>
      </c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</row>
    <row r="988" spans="1:23" x14ac:dyDescent="0.25">
      <c r="A988" s="116" t="str">
        <f>IF(ISBLANK(TBL_DATA[[#This Row],[Row.names]]), "",   DATE(YEAR(TBL_DATA[[#This Row],[Row.names]]), MONTH(TBL_DATA[[#This Row],[Row.names]]), DAY(TBL_DATA[[#This Row],[Row.names]])))</f>
        <v/>
      </c>
      <c r="B988" s="1188" t="s">
        <v>1133</v>
      </c>
      <c r="C988" s="3719" t="s">
        <v>3664</v>
      </c>
      <c r="D988" s="6250" t="n">
        <v>0.005144058289053621</v>
      </c>
      <c r="E988" s="8780" t="n">
        <v>-0.3460175565231757</v>
      </c>
      <c r="F988" s="11075" t="n">
        <v>-0.11917083357445524</v>
      </c>
      <c r="G988" s="13369" t="n">
        <v>0.4907678578773738</v>
      </c>
      <c r="H988" s="15663" t="n">
        <v>0.7446303193883543</v>
      </c>
      <c r="I988" s="17957" t="n">
        <v>0.0025976550253175206</v>
      </c>
      <c r="J988" s="20422" t="n">
        <v>-0.05122900305271327</v>
      </c>
      <c r="K988" s="22886" t="n">
        <v>1.2426857286896071</v>
      </c>
      <c r="L988" s="25350" t="n">
        <v>0.6180879316063985</v>
      </c>
      <c r="M988" s="27814" t="n">
        <v>0.0031767167994600195</v>
      </c>
      <c r="N988" s="30280" t="n">
        <v>0.08160130025683147</v>
      </c>
      <c r="O988" s="32748" t="n">
        <v>0.06271673546189883</v>
      </c>
      <c r="P988" s="35278" t="n">
        <v>-0.3460175565231757</v>
      </c>
      <c r="Q988" s="37746" t="n">
        <v>-0.013717566810163836</v>
      </c>
      <c r="R988" s="40214" t="n">
        <v>-0.011989538637446765</v>
      </c>
      <c r="S988" s="42446" t="n">
        <v>-0.09920553406709665</v>
      </c>
      <c r="T988" s="44677" t="n">
        <v>0.05854957498471226</v>
      </c>
      <c r="U988" s="46908" t="n">
        <v>-1.694385212753465</v>
      </c>
      <c r="V988" s="49310" t="n">
        <v>-0.0331860863557355</v>
      </c>
      <c r="W988" s="51711" t="n">
        <v>0.05799988008801663</v>
      </c>
      <c r="X988" t="n" s="54112">
        <v>-0.572175085627325</v>
      </c>
      <c r="Y988" t="n" s="56405">
        <v>0.8629196482803914</v>
      </c>
      <c r="Z988" t="n" s="58870">
        <v>0.7861856851955512</v>
      </c>
      <c r="AA988" t="n" s="61398">
        <v>0.0</v>
      </c>
      <c r="AB988" t="n" s="63928">
        <v>0.0</v>
      </c>
      <c r="AC988" t="n" s="66458">
        <v>0.05557189087897752</v>
      </c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</row>
    <row r="989" spans="1:23" x14ac:dyDescent="0.25">
      <c r="A989" s="116" t="str">
        <f>IF(ISBLANK(TBL_DATA[[#This Row],[Row.names]]), "",   DATE(YEAR(TBL_DATA[[#This Row],[Row.names]]), MONTH(TBL_DATA[[#This Row],[Row.names]]), DAY(TBL_DATA[[#This Row],[Row.names]])))</f>
        <v/>
      </c>
      <c r="B989" s="1189" t="s">
        <v>1134</v>
      </c>
      <c r="C989" s="3720" t="s">
        <v>3665</v>
      </c>
      <c r="D989" s="6251" t="n">
        <v>-0.0027075839948976776</v>
      </c>
      <c r="E989" s="8781" t="n">
        <v>-0.34778826892007764</v>
      </c>
      <c r="F989" s="11076" t="n">
        <v>-0.12676828828130726</v>
      </c>
      <c r="G989" s="13370" t="n">
        <v>0.4910496388737196</v>
      </c>
      <c r="H989" s="15664" t="n">
        <v>0.7425386586278205</v>
      </c>
      <c r="I989" s="17958" t="n">
        <v>0.0026134644938011985</v>
      </c>
      <c r="J989" s="20423" t="n">
        <v>-0.05228818765430909</v>
      </c>
      <c r="K989" s="22887" t="n">
        <v>1.2438236224450014</v>
      </c>
      <c r="L989" s="25351" t="n">
        <v>0.6195112816920297</v>
      </c>
      <c r="M989" s="27815" t="n">
        <v>0.0031771043743864624</v>
      </c>
      <c r="N989" s="30281" t="n">
        <v>0.08176376113324788</v>
      </c>
      <c r="O989" s="32749" t="n">
        <v>0.06295008301309463</v>
      </c>
      <c r="P989" s="35279" t="n">
        <v>-0.34778826892007764</v>
      </c>
      <c r="Q989" s="37747" t="n">
        <v>-0.013787602989378032</v>
      </c>
      <c r="R989" s="40215" t="n">
        <v>-0.012056134467419856</v>
      </c>
      <c r="S989" s="42447" t="n">
        <v>-0.10287812592579637</v>
      </c>
      <c r="T989" s="44678" t="n">
        <v>0.05864236682484598</v>
      </c>
      <c r="U989" s="46909" t="n">
        <v>-1.7543310663615355</v>
      </c>
      <c r="V989" s="49311" t="n">
        <v>-0.0449279455184145</v>
      </c>
      <c r="W989" s="51712" t="n">
        <v>0.057477841064101254</v>
      </c>
      <c r="X989" t="n" s="54113">
        <v>-0.7816568035029242</v>
      </c>
      <c r="Y989" t="n" s="56406">
        <v>0.8617068286997732</v>
      </c>
      <c r="Z989" t="n" s="58871">
        <v>0.7870903897850804</v>
      </c>
      <c r="AA989" t="n" s="61399">
        <v>0.0</v>
      </c>
      <c r="AB989" t="n" s="63929">
        <v>0.0</v>
      </c>
      <c r="AC989" t="n" s="66459">
        <v>0.05825110441700837</v>
      </c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</row>
    <row r="990" spans="1:23" x14ac:dyDescent="0.25">
      <c r="A990" s="116" t="str">
        <f>IF(ISBLANK(TBL_DATA[[#This Row],[Row.names]]), "",   DATE(YEAR(TBL_DATA[[#This Row],[Row.names]]), MONTH(TBL_DATA[[#This Row],[Row.names]]), DAY(TBL_DATA[[#This Row],[Row.names]])))</f>
        <v/>
      </c>
      <c r="B990" s="1190" t="s">
        <v>1135</v>
      </c>
      <c r="C990" s="3721" t="s">
        <v>3666</v>
      </c>
      <c r="D990" s="6252" t="n">
        <v>-8.609080119792445E-5</v>
      </c>
      <c r="E990" s="8782" t="n">
        <v>-0.3478444183505569</v>
      </c>
      <c r="F990" s="11077" t="n">
        <v>-0.12879975734148852</v>
      </c>
      <c r="G990" s="13371" t="n">
        <v>0.4904620588391053</v>
      </c>
      <c r="H990" s="15665" t="n">
        <v>0.7438368328573457</v>
      </c>
      <c r="I990" s="17959" t="n">
        <v>0.0026045782042274975</v>
      </c>
      <c r="J990" s="20424" t="n">
        <v>-0.06255556482816027</v>
      </c>
      <c r="K990" s="22888" t="n">
        <v>1.2475539016609605</v>
      </c>
      <c r="L990" s="25352" t="n">
        <v>0.6235981054489664</v>
      </c>
      <c r="M990" s="27816" t="n">
        <v>0.003157220835865416</v>
      </c>
      <c r="N990" s="30282" t="n">
        <v>0.08169196268117414</v>
      </c>
      <c r="O990" s="32750" t="n">
        <v>0.06295031848894576</v>
      </c>
      <c r="P990" s="35280" t="n">
        <v>-0.3478444183505569</v>
      </c>
      <c r="Q990" s="37748" t="n">
        <v>-0.013801134250250358</v>
      </c>
      <c r="R990" s="40216" t="n">
        <v>-0.012071186166662041</v>
      </c>
      <c r="S990" s="42448" t="n">
        <v>-0.10490552112358598</v>
      </c>
      <c r="T990" s="44679" t="n">
        <v>0.058548014817798505</v>
      </c>
      <c r="U990" s="46910" t="n">
        <v>-1.7917861339970635</v>
      </c>
      <c r="V990" s="49312" t="n">
        <v>-0.04477919246924811</v>
      </c>
      <c r="W990" s="51713" t="n">
        <v>0.05747783592351812</v>
      </c>
      <c r="X990" t="n" s="54114">
        <v>-0.7790688662814786</v>
      </c>
      <c r="Y990" t="n" s="56407">
        <v>0.8624597572393427</v>
      </c>
      <c r="Z990" t="n" s="58872">
        <v>0.789682281331528</v>
      </c>
      <c r="AA990" t="n" s="61400">
        <v>0.0</v>
      </c>
      <c r="AB990" t="n" s="63930">
        <v>0.0</v>
      </c>
      <c r="AC990" t="n" s="66460">
        <v>0.057096453357106246</v>
      </c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</row>
    <row r="991" spans="1:23" x14ac:dyDescent="0.25">
      <c r="A991" s="116" t="str">
        <f>IF(ISBLANK(TBL_DATA[[#This Row],[Row.names]]), "",   DATE(YEAR(TBL_DATA[[#This Row],[Row.names]]), MONTH(TBL_DATA[[#This Row],[Row.names]]), DAY(TBL_DATA[[#This Row],[Row.names]])))</f>
        <v/>
      </c>
      <c r="B991" s="1191" t="s">
        <v>1136</v>
      </c>
      <c r="C991" s="3722" t="s">
        <v>3667</v>
      </c>
      <c r="D991" s="6253" t="n">
        <v>0.0052473786168938386</v>
      </c>
      <c r="E991" s="8783" t="n">
        <v>-0.34442231109652166</v>
      </c>
      <c r="F991" s="11078" t="n">
        <v>-0.11248018097967327</v>
      </c>
      <c r="G991" s="13372" t="n">
        <v>0.49294763216143817</v>
      </c>
      <c r="H991" s="15666" t="n">
        <v>0.7486270156792404</v>
      </c>
      <c r="I991" s="17960" t="n">
        <v>0.002596140117266459</v>
      </c>
      <c r="J991" s="20425" t="n">
        <v>-0.06958619823175638</v>
      </c>
      <c r="K991" s="22889" t="n">
        <v>1.2118943323271087</v>
      </c>
      <c r="L991" s="25353" t="n">
        <v>0.6226547459376184</v>
      </c>
      <c r="M991" s="27817" t="n">
        <v>0.0031808139964824055</v>
      </c>
      <c r="N991" s="30283" t="n">
        <v>0.08219948527676826</v>
      </c>
      <c r="O991" s="32751" t="n">
        <v>0.06265700354039812</v>
      </c>
      <c r="P991" s="35281" t="n">
        <v>-0.34442231109652166</v>
      </c>
      <c r="Q991" s="37749" t="n">
        <v>-0.01375419986521642</v>
      </c>
      <c r="R991" s="40217" t="n">
        <v>-0.012013504240342402</v>
      </c>
      <c r="S991" s="42449" t="n">
        <v>-0.0993046468998181</v>
      </c>
      <c r="T991" s="44680" t="n">
        <v>0.05860403826446489</v>
      </c>
      <c r="U991" s="46911" t="n">
        <v>-1.6945017756571974</v>
      </c>
      <c r="V991" s="49313" t="n">
        <v>-0.040627008568673406</v>
      </c>
      <c r="W991" s="51714" t="n">
        <v>0.057226373186590636</v>
      </c>
      <c r="X991" t="n" s="54115">
        <v>-0.7099350580230932</v>
      </c>
      <c r="Y991" t="n" s="56408">
        <v>0.8652323477998498</v>
      </c>
      <c r="Z991" t="n" s="58873">
        <v>0.7890847520625515</v>
      </c>
      <c r="AA991" t="n" s="61401">
        <v>0.0</v>
      </c>
      <c r="AB991" t="n" s="63931">
        <v>0.0</v>
      </c>
      <c r="AC991" t="n" s="66461">
        <v>0.05476499542277946</v>
      </c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</row>
    <row r="992" spans="1:23" x14ac:dyDescent="0.25">
      <c r="A992" s="116" t="str">
        <f>IF(ISBLANK(TBL_DATA[[#This Row],[Row.names]]), "",   DATE(YEAR(TBL_DATA[[#This Row],[Row.names]]), MONTH(TBL_DATA[[#This Row],[Row.names]]), DAY(TBL_DATA[[#This Row],[Row.names]])))</f>
        <v/>
      </c>
      <c r="B992" s="1192" t="s">
        <v>1137</v>
      </c>
      <c r="C992" s="3723" t="s">
        <v>3668</v>
      </c>
      <c r="D992" s="6254" t="n">
        <v>0.0</v>
      </c>
      <c r="E992" s="8784" t="n">
        <v>-0.34442231109652166</v>
      </c>
      <c r="F992" s="77"/>
      <c r="G992" s="54"/>
      <c r="H992" s="113"/>
      <c r="I992" s="77"/>
      <c r="J992" s="77"/>
      <c r="K992" s="5"/>
      <c r="L992" s="5"/>
      <c r="M992" s="5"/>
      <c r="N992" s="30284" t="n">
        <v>0.08197599159497346</v>
      </c>
      <c r="O992" s="32752" t="n">
        <v>0.06236050784400105</v>
      </c>
      <c r="P992" s="35282" t="n">
        <v>-0.34442231109652166</v>
      </c>
      <c r="Q992" s="37750" t="n">
        <v>-0.013668656213738466</v>
      </c>
      <c r="R992" s="40218" t="n">
        <v>-0.01193269339799065</v>
      </c>
      <c r="S992" s="5"/>
      <c r="T992" s="77"/>
      <c r="U992" s="81"/>
      <c r="V992" s="77"/>
      <c r="W992" s="77"/>
      <c r="X992"/>
      <c r="Y992"/>
      <c r="Z992"/>
      <c r="AA992" t="n" s="61402">
        <v>0.0</v>
      </c>
      <c r="AB992" t="n" s="63932">
        <v>0.0</v>
      </c>
      <c r="AC992" t="n" s="66462">
        <v>0.05773471627573878</v>
      </c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</row>
    <row r="993" spans="1:23" x14ac:dyDescent="0.25">
      <c r="A993" s="116" t="str">
        <f>IF(ISBLANK(TBL_DATA[[#This Row],[Row.names]]), "",   DATE(YEAR(TBL_DATA[[#This Row],[Row.names]]), MONTH(TBL_DATA[[#This Row],[Row.names]]), DAY(TBL_DATA[[#This Row],[Row.names]])))</f>
        <v/>
      </c>
      <c r="B993" s="1193" t="s">
        <v>1138</v>
      </c>
      <c r="C993" s="3724" t="s">
        <v>3669</v>
      </c>
      <c r="D993" s="6255" t="n">
        <v>0.0027621732154847756</v>
      </c>
      <c r="E993" s="8785" t="n">
        <v>-0.3426114919635631</v>
      </c>
      <c r="F993" s="11079" t="n">
        <v>-0.12437880363192677</v>
      </c>
      <c r="G993" s="13373" t="n">
        <v>0.4972742495975262</v>
      </c>
      <c r="H993" s="15667" t="n">
        <v>0.7516805401184639</v>
      </c>
      <c r="I993" s="17961" t="n">
        <v>0.0025792096622298754</v>
      </c>
      <c r="J993" s="20426" t="n">
        <v>-0.06069731886410612</v>
      </c>
      <c r="K993" s="22890" t="n">
        <v>1.208003654149372</v>
      </c>
      <c r="L993" s="25354" t="n">
        <v>0.6297468605640252</v>
      </c>
      <c r="M993" s="27818" t="n">
        <v>0.0031494204593635966</v>
      </c>
      <c r="N993" s="30285" t="n">
        <v>0.07939443426231457</v>
      </c>
      <c r="O993" s="32753" t="n">
        <v>0.06236050784400105</v>
      </c>
      <c r="P993" s="35283" t="n">
        <v>-0.3426114919635631</v>
      </c>
      <c r="Q993" s="37751" t="n">
        <v>-0.01336052636912665</v>
      </c>
      <c r="R993" s="40219" t="n">
        <v>-0.01167923184648542</v>
      </c>
      <c r="S993" s="42450" t="n">
        <v>-0.10517793462071345</v>
      </c>
      <c r="T993" s="44681" t="n">
        <v>0.05854058608736113</v>
      </c>
      <c r="U993" s="46912" t="n">
        <v>-1.7966669220522424</v>
      </c>
      <c r="V993" s="49314" t="n">
        <v>-0.04031311520182812</v>
      </c>
      <c r="W993" s="51715" t="n">
        <v>0.05722808684694155</v>
      </c>
      <c r="X993" t="n" s="54116">
        <v>-0.7044288464446996</v>
      </c>
      <c r="Y993" t="n" s="56409">
        <v>0.8669951211618575</v>
      </c>
      <c r="Z993" t="n" s="58874">
        <v>0.7935659144419104</v>
      </c>
      <c r="AA993" t="n" s="61403">
        <v>0.0</v>
      </c>
      <c r="AB993" t="n" s="63933">
        <v>0.0</v>
      </c>
      <c r="AC993" t="n" s="66463">
        <v>0.05537862634677846</v>
      </c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</row>
    <row r="994" spans="1:23" x14ac:dyDescent="0.25">
      <c r="A994" s="116" t="str">
        <f>IF(ISBLANK(TBL_DATA[[#This Row],[Row.names]]), "",   DATE(YEAR(TBL_DATA[[#This Row],[Row.names]]), MONTH(TBL_DATA[[#This Row],[Row.names]]), DAY(TBL_DATA[[#This Row],[Row.names]])))</f>
        <v/>
      </c>
      <c r="B994" s="1194" t="s">
        <v>1139</v>
      </c>
      <c r="C994" s="3725" t="s">
        <v>3670</v>
      </c>
      <c r="D994" s="6256" t="n">
        <v>-7.092317571103512E-4</v>
      </c>
      <c r="E994" s="8786" t="n">
        <v>-0.3430777327702219</v>
      </c>
      <c r="F994" s="11080" t="n">
        <v>-0.1364012834220919</v>
      </c>
      <c r="G994" s="13374" t="n">
        <v>0.4877579180620201</v>
      </c>
      <c r="H994" s="15668" t="n">
        <v>0.739545439794721</v>
      </c>
      <c r="I994" s="17962" t="n">
        <v>0.0025526887873973587</v>
      </c>
      <c r="J994" s="20427" t="n">
        <v>-0.06989790986527011</v>
      </c>
      <c r="K994" s="22891" t="n">
        <v>1.205014367082118</v>
      </c>
      <c r="L994" s="25355" t="n">
        <v>0.598414909550085</v>
      </c>
      <c r="M994" s="27819" t="n">
        <v>0.0031697183797538514</v>
      </c>
      <c r="N994" s="30286" t="n">
        <v>0.07927560652908096</v>
      </c>
      <c r="O994" s="32754" t="n">
        <v>0.06237663807310308</v>
      </c>
      <c r="P994" s="35284" t="n">
        <v>-0.3430777327702219</v>
      </c>
      <c r="Q994" s="37752" t="n">
        <v>-0.013384753822160365</v>
      </c>
      <c r="R994" s="40220" t="n">
        <v>-0.011705975652445884</v>
      </c>
      <c r="S994" s="42451" t="n">
        <v>-0.10610375888068602</v>
      </c>
      <c r="T994" s="44682" t="n">
        <v>0.05855614966708096</v>
      </c>
      <c r="U994" s="46913" t="n">
        <v>-1.8120002678443752</v>
      </c>
      <c r="V994" s="49315" t="n">
        <v>-0.04339711798208712</v>
      </c>
      <c r="W994" s="51716" t="n">
        <v>0.05734104046942938</v>
      </c>
      <c r="X994" t="n" s="54117">
        <v>-0.756824738909712</v>
      </c>
      <c r="Y994" t="n" s="56410">
        <v>0.8599682783653831</v>
      </c>
      <c r="Z994" t="n" s="58875">
        <v>0.773572821103537</v>
      </c>
      <c r="AA994" t="n" s="61404">
        <v>0.0</v>
      </c>
      <c r="AB994" t="n" s="63934">
        <v>0.0</v>
      </c>
      <c r="AC994" t="n" s="66464">
        <v>0.05463788151619027</v>
      </c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</row>
    <row r="995" spans="1:23" x14ac:dyDescent="0.25">
      <c r="A995" s="116" t="str">
        <f>IF(ISBLANK(TBL_DATA[[#This Row],[Row.names]]), "",   DATE(YEAR(TBL_DATA[[#This Row],[Row.names]]), MONTH(TBL_DATA[[#This Row],[Row.names]]), DAY(TBL_DATA[[#This Row],[Row.names]])))</f>
        <v/>
      </c>
      <c r="B995" s="1195" t="s">
        <v>1140</v>
      </c>
      <c r="C995" s="3726" t="s">
        <v>3671</v>
      </c>
      <c r="D995" s="6257" t="n">
        <v>-0.0024909413377208756</v>
      </c>
      <c r="E995" s="8787" t="n">
        <v>-0.34471408760133393</v>
      </c>
      <c r="F995" s="11081" t="n">
        <v>-0.13745018696868927</v>
      </c>
      <c r="G995" s="13375" t="n">
        <v>0.4862591394363671</v>
      </c>
      <c r="H995" s="15669" t="n">
        <v>0.740048964575109</v>
      </c>
      <c r="I995" s="17963" t="n">
        <v>0.0025504379511687952</v>
      </c>
      <c r="J995" s="20428" t="n">
        <v>-0.08034708800067458</v>
      </c>
      <c r="K995" s="22892" t="n">
        <v>1.198943336054622</v>
      </c>
      <c r="L995" s="25356" t="n">
        <v>0.5836382621175746</v>
      </c>
      <c r="M995" s="27820" t="n">
        <v>0.0032277834662151734</v>
      </c>
      <c r="N995" s="30287" t="n">
        <v>0.07904635626454631</v>
      </c>
      <c r="O995" s="32755" t="n">
        <v>0.06257526773650081</v>
      </c>
      <c r="P995" s="35285" t="n">
        <v>-0.34471408760133393</v>
      </c>
      <c r="Q995" s="37753" t="n">
        <v>-0.013441971475833404</v>
      </c>
      <c r="R995" s="40221" t="n">
        <v>-0.011768048019395204</v>
      </c>
      <c r="S995" s="42452" t="n">
        <v>-0.09965462149075155</v>
      </c>
      <c r="T995" s="44683" t="n">
        <v>0.058330178495164975</v>
      </c>
      <c r="U995" s="46914" t="n">
        <v>-1.708457338237221</v>
      </c>
      <c r="V995" s="49316" t="n">
        <v>-0.0500126165804502</v>
      </c>
      <c r="W995" s="51717" t="n">
        <v>0.05777843034200403</v>
      </c>
      <c r="X995" t="n" s="54118">
        <v>-0.8655932029377371</v>
      </c>
      <c r="Y995" t="n" s="56411">
        <v>0.8602609863146817</v>
      </c>
      <c r="Z995" t="n" s="58876">
        <v>0.7639622124932455</v>
      </c>
      <c r="AA995" t="n" s="61405">
        <v>0.0</v>
      </c>
      <c r="AB995" t="n" s="63935">
        <v>0.0</v>
      </c>
      <c r="AC995" t="n" s="66465">
        <v>0.05248082709060511</v>
      </c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</row>
    <row r="996" spans="1:23" x14ac:dyDescent="0.25">
      <c r="A996" s="116" t="str">
        <f>IF(ISBLANK(TBL_DATA[[#This Row],[Row.names]]), "",   DATE(YEAR(TBL_DATA[[#This Row],[Row.names]]), MONTH(TBL_DATA[[#This Row],[Row.names]]), DAY(TBL_DATA[[#This Row],[Row.names]])))</f>
        <v/>
      </c>
      <c r="B996" s="1196" t="s">
        <v>1141</v>
      </c>
      <c r="C996" s="3727" t="s">
        <v>3672</v>
      </c>
      <c r="D996" s="6258" t="n">
        <v>0.002090148758610688</v>
      </c>
      <c r="E996" s="8788" t="n">
        <v>-0.34334444256499874</v>
      </c>
      <c r="F996" s="11082" t="n">
        <v>-0.14649067018942452</v>
      </c>
      <c r="G996" s="13376" t="n">
        <v>0.48666902117546823</v>
      </c>
      <c r="H996" s="15670" t="n">
        <v>0.7465293543097808</v>
      </c>
      <c r="I996" s="17964" t="n">
        <v>0.0025113924033475857</v>
      </c>
      <c r="J996" s="20429" t="n">
        <v>-0.048461261301669056</v>
      </c>
      <c r="K996" s="22893" t="n">
        <v>1.172356071125741</v>
      </c>
      <c r="L996" s="25357" t="n">
        <v>0.5541178161794191</v>
      </c>
      <c r="M996" s="27821" t="n">
        <v>0.003330893909391887</v>
      </c>
      <c r="N996" s="30288" t="n">
        <v>0.07918722671881687</v>
      </c>
      <c r="O996" s="32756" t="n">
        <v>0.06257510833986951</v>
      </c>
      <c r="P996" s="35286" t="n">
        <v>-0.34334444256499874</v>
      </c>
      <c r="Q996" s="37754" t="n">
        <v>-0.013431136229170205</v>
      </c>
      <c r="R996" s="40222" t="n">
        <v>-0.01175422963259923</v>
      </c>
      <c r="S996" s="42453" t="n">
        <v>-0.10047646807706523</v>
      </c>
      <c r="T996" s="44684" t="n">
        <v>0.05830239762192206</v>
      </c>
      <c r="U996" s="46915" t="n">
        <v>-1.723367685984932</v>
      </c>
      <c r="V996" s="49317" t="n">
        <v>-0.03500219295012563</v>
      </c>
      <c r="W996" s="51718" t="n">
        <v>0.05842047141093422</v>
      </c>
      <c r="X996" t="n" s="54119">
        <v>-0.5991425968461883</v>
      </c>
      <c r="Y996" t="n" s="56412">
        <v>0.8640193020469976</v>
      </c>
      <c r="Z996" t="n" s="58877">
        <v>0.7443909028053871</v>
      </c>
      <c r="AA996" t="n" s="61406">
        <v>0.0</v>
      </c>
      <c r="AB996" t="n" s="63936">
        <v>0.0</v>
      </c>
      <c r="AC996" t="n" s="66466">
        <v>0.051480456946961274</v>
      </c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</row>
    <row r="997" spans="1:23" x14ac:dyDescent="0.25">
      <c r="A997" s="116" t="str">
        <f>IF(ISBLANK(TBL_DATA[[#This Row],[Row.names]]), "",   DATE(YEAR(TBL_DATA[[#This Row],[Row.names]]), MONTH(TBL_DATA[[#This Row],[Row.names]]), DAY(TBL_DATA[[#This Row],[Row.names]])))</f>
        <v/>
      </c>
      <c r="B997" s="1197" t="s">
        <v>1142</v>
      </c>
      <c r="C997" s="3728" t="s">
        <v>3673</v>
      </c>
      <c r="D997" s="6259" t="n">
        <v>0.00430747524843178</v>
      </c>
      <c r="E997" s="8789" t="n">
        <v>-0.3405159150046023</v>
      </c>
      <c r="F997" s="11083" t="n">
        <v>-0.1363688040113934</v>
      </c>
      <c r="G997" s="13377" t="n">
        <v>0.4896199918054789</v>
      </c>
      <c r="H997" s="15671" t="n">
        <v>0.7494326928915683</v>
      </c>
      <c r="I997" s="17965" t="n">
        <v>0.0025134024045438503</v>
      </c>
      <c r="J997" s="20430" t="n">
        <v>-0.03884867589537755</v>
      </c>
      <c r="K997" s="22894" t="n">
        <v>1.1790143036140326</v>
      </c>
      <c r="L997" s="25358" t="n">
        <v>0.5550982202764769</v>
      </c>
      <c r="M997" s="27822" t="n">
        <v>0.0033491291478809715</v>
      </c>
      <c r="N997" s="30289" t="n">
        <v>0.0788079518340014</v>
      </c>
      <c r="O997" s="32757" t="n">
        <v>0.06257510833986951</v>
      </c>
      <c r="P997" s="35287" t="n">
        <v>-0.3405159150046023</v>
      </c>
      <c r="Q997" s="37755" t="n">
        <v>-0.013390205826274369</v>
      </c>
      <c r="R997" s="40223" t="n">
        <v>-0.011721330936111286</v>
      </c>
      <c r="S997" s="42454" t="n">
        <v>-0.10137758140728192</v>
      </c>
      <c r="T997" s="44685" t="n">
        <v>0.0582758357996342</v>
      </c>
      <c r="U997" s="46916" t="n">
        <v>-1.7396160864314585</v>
      </c>
      <c r="V997" s="49318" t="n">
        <v>-0.029485815987978836</v>
      </c>
      <c r="W997" s="51719" t="n">
        <v>0.05855897730645725</v>
      </c>
      <c r="X997" t="n" s="54120">
        <v>-0.503523410828547</v>
      </c>
      <c r="Y997" t="n" s="56413">
        <v>0.8656978069116082</v>
      </c>
      <c r="Z997" t="n" s="58878">
        <v>0.7450491395045543</v>
      </c>
      <c r="AA997" t="n" s="61407">
        <v>0.0</v>
      </c>
      <c r="AB997" t="n" s="63937">
        <v>0.0</v>
      </c>
      <c r="AC997" t="n" s="66467">
        <v>0.05033810790576202</v>
      </c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</row>
    <row r="998" spans="1:23" x14ac:dyDescent="0.25">
      <c r="A998" s="116" t="str">
        <f>IF(ISBLANK(TBL_DATA[[#This Row],[Row.names]]), "",   DATE(YEAR(TBL_DATA[[#This Row],[Row.names]]), MONTH(TBL_DATA[[#This Row],[Row.names]]), DAY(TBL_DATA[[#This Row],[Row.names]])))</f>
        <v/>
      </c>
      <c r="B998" s="1198" t="s">
        <v>1143</v>
      </c>
      <c r="C998" s="3729" t="s">
        <v>3674</v>
      </c>
      <c r="D998" s="6260" t="n">
        <v>-1.8396634480155605E-4</v>
      </c>
      <c r="E998" s="8790" t="n">
        <v>-0.3406372378811737</v>
      </c>
      <c r="F998" s="11084" t="n">
        <v>-0.15430981144620148</v>
      </c>
      <c r="G998" s="13378" t="n">
        <v>0.48745791306041597</v>
      </c>
      <c r="H998" s="15672" t="n">
        <v>0.7594027796969303</v>
      </c>
      <c r="I998" s="17966" t="n">
        <v>0.002435039349579976</v>
      </c>
      <c r="J998" s="20431" t="n">
        <v>-0.050256551749005896</v>
      </c>
      <c r="K998" s="22895" t="n">
        <v>1.1669411096935414</v>
      </c>
      <c r="L998" s="25359" t="n">
        <v>0.5501857174132815</v>
      </c>
      <c r="M998" s="27823" t="n">
        <v>0.0033294868311599937</v>
      </c>
      <c r="N998" s="30290" t="n">
        <v>0.07878802481751612</v>
      </c>
      <c r="O998" s="32758" t="n">
        <v>0.062576190026323</v>
      </c>
      <c r="P998" s="35288" t="n">
        <v>-0.3406372378811737</v>
      </c>
      <c r="Q998" s="37756" t="n">
        <v>-0.013399530641449102</v>
      </c>
      <c r="R998" s="40224" t="n">
        <v>-0.011731077735320299</v>
      </c>
      <c r="S998" s="42455" t="n">
        <v>-0.10483400490916761</v>
      </c>
      <c r="T998" s="44686" t="n">
        <v>0.05824740690745671</v>
      </c>
      <c r="U998" s="46917" t="n">
        <v>-1.7998055274070404</v>
      </c>
      <c r="V998" s="49319" t="n">
        <v>-0.024407294643780886</v>
      </c>
      <c r="W998" s="51720" t="n">
        <v>0.05840465678754011</v>
      </c>
      <c r="X998" t="n" s="54121">
        <v>-0.4178998043352576</v>
      </c>
      <c r="Y998" t="n" s="56414">
        <v>0.8714371920551303</v>
      </c>
      <c r="Z998" t="n" s="58879">
        <v>0.7417450487959333</v>
      </c>
      <c r="AA998" t="n" s="61408">
        <v>0.0</v>
      </c>
      <c r="AB998" t="n" s="63938">
        <v>0.0</v>
      </c>
      <c r="AC998" t="n" s="66468">
        <v>0.052161569333768316</v>
      </c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</row>
    <row r="999" spans="1:23" x14ac:dyDescent="0.25">
      <c r="A999" s="116" t="str">
        <f>IF(ISBLANK(TBL_DATA[[#This Row],[Row.names]]), "",   DATE(YEAR(TBL_DATA[[#This Row],[Row.names]]), MONTH(TBL_DATA[[#This Row],[Row.names]]), DAY(TBL_DATA[[#This Row],[Row.names]])))</f>
        <v/>
      </c>
      <c r="B999" s="1199" t="s">
        <v>1144</v>
      </c>
      <c r="C999" s="3730" t="s">
        <v>3675</v>
      </c>
      <c r="D999" s="6261" t="n">
        <v>-0.0025866473643872956</v>
      </c>
      <c r="E999" s="8791" t="n">
        <v>-0.34234277683198355</v>
      </c>
      <c r="F999" s="11085" t="n">
        <v>-0.1634597038173452</v>
      </c>
      <c r="G999" s="13379" t="n">
        <v>0.4873933053165752</v>
      </c>
      <c r="H999" s="15673" t="n">
        <v>0.7568651795214043</v>
      </c>
      <c r="I999" s="17967" t="n">
        <v>0.0024514031755000624</v>
      </c>
      <c r="J999" s="20432" t="n">
        <v>-0.03781887650477345</v>
      </c>
      <c r="K999" s="22896" t="n">
        <v>1.1752030721432882</v>
      </c>
      <c r="L999" s="25360" t="n">
        <v>0.5550532460414699</v>
      </c>
      <c r="M999" s="27824" t="n">
        <v>0.0033162341357337553</v>
      </c>
      <c r="N999" s="30291" t="n">
        <v>0.07678392464055238</v>
      </c>
      <c r="O999" s="32759" t="n">
        <v>0.05997447812157172</v>
      </c>
      <c r="P999" s="35289" t="n">
        <v>-0.34234277683198355</v>
      </c>
      <c r="Q999" s="37757" t="n">
        <v>-0.012959252640345666</v>
      </c>
      <c r="R999" s="40225" t="n">
        <v>-0.011333239518335996</v>
      </c>
      <c r="S999" s="42456" t="n">
        <v>-0.108046605785033</v>
      </c>
      <c r="T999" s="44687" t="n">
        <v>0.05834621092400867</v>
      </c>
      <c r="U999" s="46918" t="n">
        <v>-1.8518187226545897</v>
      </c>
      <c r="V999" s="49320" t="n">
        <v>-0.023122915705679592</v>
      </c>
      <c r="W999" s="51721" t="n">
        <v>0.058407834315645765</v>
      </c>
      <c r="X999" t="n" s="54122">
        <v>-0.39588722945486154</v>
      </c>
      <c r="Y999" t="n" s="56415">
        <v>0.8699799880005311</v>
      </c>
      <c r="Z999" t="n" s="58880">
        <v>0.7450189568336298</v>
      </c>
      <c r="AA999" t="n" s="61409">
        <v>0.0</v>
      </c>
      <c r="AB999" t="n" s="63939">
        <v>0.0</v>
      </c>
      <c r="AC999" t="n" s="66469">
        <v>0.05003344841612347</v>
      </c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</row>
    <row r="1000" spans="1:23" x14ac:dyDescent="0.25">
      <c r="A1000" s="116" t="str">
        <f>IF(ISBLANK(TBL_DATA[[#This Row],[Row.names]]), "",   DATE(YEAR(TBL_DATA[[#This Row],[Row.names]]), MONTH(TBL_DATA[[#This Row],[Row.names]]), DAY(TBL_DATA[[#This Row],[Row.names]])))</f>
        <v/>
      </c>
      <c r="B1000" s="1200" t="s">
        <v>1145</v>
      </c>
      <c r="C1000" s="3731" t="s">
        <v>3676</v>
      </c>
      <c r="D1000" s="6262" t="n">
        <v>0.006782973805737669</v>
      </c>
      <c r="E1000" s="8792" t="n">
        <v>-0.33788190511408067</v>
      </c>
      <c r="F1000" s="11086" t="n">
        <v>-0.14182703294391186</v>
      </c>
      <c r="G1000" s="13380" t="n">
        <v>0.48296377166101956</v>
      </c>
      <c r="H1000" s="15674" t="n">
        <v>0.7597139797252646</v>
      </c>
      <c r="I1000" s="17968" t="n">
        <v>0.0024095968416476825</v>
      </c>
      <c r="J1000" s="20433" t="n">
        <v>-0.014380976918376254</v>
      </c>
      <c r="K1000" s="22897" t="n">
        <v>1.162017944131236</v>
      </c>
      <c r="L1000" s="25361" t="n">
        <v>0.5510323466067607</v>
      </c>
      <c r="M1000" s="27825" t="n">
        <v>0.0032937274509780455</v>
      </c>
      <c r="N1000" s="30292" t="n">
        <v>0.07775176631361537</v>
      </c>
      <c r="O1000" s="32760" t="n">
        <v>0.05997447812157172</v>
      </c>
      <c r="P1000" s="35290" t="n">
        <v>-0.33788190511408067</v>
      </c>
      <c r="Q1000" s="37758" t="n">
        <v>-0.013063552097638365</v>
      </c>
      <c r="R1000" s="40226" t="n">
        <v>-0.011417043497339519</v>
      </c>
      <c r="S1000" s="42457" t="n">
        <v>-0.10231131930617121</v>
      </c>
      <c r="T1000" s="44688" t="n">
        <v>0.058352636442758773</v>
      </c>
      <c r="U1000" s="46919" t="n">
        <v>-1.7533281363650786</v>
      </c>
      <c r="V1000" s="49321" t="n">
        <v>-0.018448739320838792</v>
      </c>
      <c r="W1000" s="51722" t="n">
        <v>0.05851739161238275</v>
      </c>
      <c r="X1000" t="n" s="54123">
        <v>-0.3152693380976826</v>
      </c>
      <c r="Y1000" t="n" s="56416">
        <v>0.8716157293929845</v>
      </c>
      <c r="Z1000" t="n" s="58881">
        <v>0.7423155303553607</v>
      </c>
      <c r="AA1000" t="n" s="61410">
        <v>0.0</v>
      </c>
      <c r="AB1000" t="n" s="63940">
        <v>0.0</v>
      </c>
      <c r="AC1000" t="n" s="66470">
        <v>0.04928358863635569</v>
      </c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</row>
    <row r="1001" spans="1:23" x14ac:dyDescent="0.25">
      <c r="A1001" s="116" t="str">
        <f>IF(ISBLANK(TBL_DATA[[#This Row],[Row.names]]), "",   DATE(YEAR(TBL_DATA[[#This Row],[Row.names]]), MONTH(TBL_DATA[[#This Row],[Row.names]]), DAY(TBL_DATA[[#This Row],[Row.names]])))</f>
        <v/>
      </c>
      <c r="B1001" s="1201" t="s">
        <v>1146</v>
      </c>
      <c r="C1001" s="3732" t="s">
        <v>3677</v>
      </c>
      <c r="D1001" s="6263" t="n">
        <v>0.002142783589457853</v>
      </c>
      <c r="E1001" s="8793" t="n">
        <v>-0.336463129326076</v>
      </c>
      <c r="F1001" s="11087" t="n">
        <v>-0.1328923659431429</v>
      </c>
      <c r="G1001" s="13381" t="n">
        <v>0.4832865565453247</v>
      </c>
      <c r="H1001" s="15675" t="n">
        <v>0.755216043297687</v>
      </c>
      <c r="I1001" s="17969" t="n">
        <v>0.002427342352605192</v>
      </c>
      <c r="J1001" s="20434" t="n">
        <v>-0.021414989594362277</v>
      </c>
      <c r="K1001" s="22898" t="n">
        <v>1.1652266908443134</v>
      </c>
      <c r="L1001" s="25362" t="n">
        <v>0.5561240127192653</v>
      </c>
      <c r="M1001" s="27826" t="n">
        <v>0.0032686647836001567</v>
      </c>
      <c r="N1001" s="30293" t="n">
        <v>0.07786396366460174</v>
      </c>
      <c r="O1001" s="32761" t="n">
        <v>0.059946370356659576</v>
      </c>
      <c r="P1001" s="35291" t="n">
        <v>-0.336463129326076</v>
      </c>
      <c r="Q1001" s="37759" t="n">
        <v>-0.013033655658496183</v>
      </c>
      <c r="R1001" s="40227" t="n">
        <v>-0.011384771113417064</v>
      </c>
      <c r="S1001" s="42458" t="n">
        <v>-0.13527838929954217</v>
      </c>
      <c r="T1001" s="44689" t="n">
        <v>0.05110237596317956</v>
      </c>
      <c r="U1001" s="46920" t="n">
        <v>-2.647203515488465</v>
      </c>
      <c r="V1001" s="49322" t="n">
        <v>-0.04736379705021654</v>
      </c>
      <c r="W1001" s="51723" t="n">
        <v>0.05332339055051506</v>
      </c>
      <c r="X1001" t="n" s="54124">
        <v>-0.8882367861688615</v>
      </c>
      <c r="Y1001" t="n" s="56417">
        <v>0.8690316699048931</v>
      </c>
      <c r="Z1001" t="n" s="58882">
        <v>0.7457372276608331</v>
      </c>
      <c r="AA1001" t="n" s="61411">
        <v>0.0</v>
      </c>
      <c r="AB1001" t="n" s="63941">
        <v>0.0</v>
      </c>
      <c r="AC1001" t="n" s="66471">
        <v>0.056449214033309054</v>
      </c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</row>
    <row r="1002" spans="1:23" x14ac:dyDescent="0.25">
      <c r="A1002" s="116" t="str">
        <f>IF(ISBLANK(TBL_DATA[[#This Row],[Row.names]]), "",   DATE(YEAR(TBL_DATA[[#This Row],[Row.names]]), MONTH(TBL_DATA[[#This Row],[Row.names]]), DAY(TBL_DATA[[#This Row],[Row.names]])))</f>
        <v/>
      </c>
      <c r="B1002" s="1202" t="s">
        <v>1147</v>
      </c>
      <c r="C1002" s="3733" t="s">
        <v>3678</v>
      </c>
      <c r="D1002" s="6264" t="n">
        <v>-0.008418319932423701</v>
      </c>
      <c r="E1002" s="8794" t="n">
        <v>-0.34204899499036834</v>
      </c>
      <c r="F1002" s="11088" t="n">
        <v>-0.12786704046922814</v>
      </c>
      <c r="G1002" s="13382" t="n">
        <v>0.48399957963637197</v>
      </c>
      <c r="H1002" s="15676" t="n">
        <v>0.7674047031136214</v>
      </c>
      <c r="I1002" s="17970" t="n">
        <v>0.002419396883997918</v>
      </c>
      <c r="J1002" s="20435" t="n">
        <v>-0.010449196220593038</v>
      </c>
      <c r="K1002" s="22899" t="n">
        <v>1.2048733684603867</v>
      </c>
      <c r="L1002" s="25363" t="n">
        <v>0.586306529476845</v>
      </c>
      <c r="M1002" s="27827" t="n">
        <v>0.0032266063609742634</v>
      </c>
      <c r="N1002" s="30294" t="n">
        <v>0.07921656397759794</v>
      </c>
      <c r="O1002" s="32762" t="n">
        <v>0.061692547257351384</v>
      </c>
      <c r="P1002" s="35292" t="n">
        <v>-0.34204899499036834</v>
      </c>
      <c r="Q1002" s="37760" t="n">
        <v>-0.0133256551302982</v>
      </c>
      <c r="R1002" s="40228" t="n">
        <v>-0.011648127273900181</v>
      </c>
      <c r="S1002" s="42459" t="n">
        <v>-0.13634497894101405</v>
      </c>
      <c r="T1002" s="44690" t="n">
        <v>0.051086017639978575</v>
      </c>
      <c r="U1002" s="46921" t="n">
        <v>-2.6689294887279305</v>
      </c>
      <c r="V1002" s="49323" t="n">
        <v>-0.05812496906202702</v>
      </c>
      <c r="W1002" s="51724" t="n">
        <v>0.053194989873602376</v>
      </c>
      <c r="X1002" t="n" s="54125">
        <v>-1.0926775096703443</v>
      </c>
      <c r="Y1002" t="n" s="56418">
        <v>0.8760163829025239</v>
      </c>
      <c r="Z1002" t="n" s="58883">
        <v>0.7657065557227815</v>
      </c>
      <c r="AA1002" t="n" s="61412">
        <v>0.0</v>
      </c>
      <c r="AB1002" t="n" s="63942">
        <v>0.0</v>
      </c>
      <c r="AC1002" t="n" s="66472">
        <v>0.05506341062726691</v>
      </c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</row>
    <row r="1003" spans="1:23" x14ac:dyDescent="0.25">
      <c r="A1003" s="116" t="str">
        <f>IF(ISBLANK(TBL_DATA[[#This Row],[Row.names]]), "",   DATE(YEAR(TBL_DATA[[#This Row],[Row.names]]), MONTH(TBL_DATA[[#This Row],[Row.names]]), DAY(TBL_DATA[[#This Row],[Row.names]])))</f>
        <v/>
      </c>
      <c r="B1003" s="1203" t="s">
        <v>1148</v>
      </c>
      <c r="C1003" s="3734" t="s">
        <v>3679</v>
      </c>
      <c r="D1003" s="6265" t="n">
        <v>0.0013852483998779697</v>
      </c>
      <c r="E1003" s="8795" t="n">
        <v>-0.3411375694134807</v>
      </c>
      <c r="F1003" s="11089" t="n">
        <v>-0.13489301972812473</v>
      </c>
      <c r="G1003" s="13383" t="n">
        <v>0.48744530450373497</v>
      </c>
      <c r="H1003" s="15677" t="n">
        <v>0.7668532736298888</v>
      </c>
      <c r="I1003" s="17971" t="n">
        <v>0.002411276999354514</v>
      </c>
      <c r="J1003" s="20436" t="n">
        <v>0.012846967460999448</v>
      </c>
      <c r="K1003" s="22900" t="n">
        <v>1.1903248777469106</v>
      </c>
      <c r="L1003" s="25364" t="n">
        <v>0.5782456177180842</v>
      </c>
      <c r="M1003" s="27828" t="n">
        <v>0.0032431142204528743</v>
      </c>
      <c r="N1003" s="30295" t="n">
        <v>0.07750070503157128</v>
      </c>
      <c r="O1003" s="32763" t="n">
        <v>0.061692547257351384</v>
      </c>
      <c r="P1003" s="35293" t="n">
        <v>-0.3411375694134807</v>
      </c>
      <c r="Q1003" s="37761" t="n">
        <v>-0.013146437607903405</v>
      </c>
      <c r="R1003" s="40229" t="n">
        <v>-0.011505245601422123</v>
      </c>
      <c r="S1003" s="42460" t="n">
        <v>-0.10352372382119868</v>
      </c>
      <c r="T1003" s="44691" t="n">
        <v>0.04286886505990408</v>
      </c>
      <c r="U1003" s="46922" t="n">
        <v>-2.414893038958151</v>
      </c>
      <c r="V1003" s="49324" t="n">
        <v>-0.021247830374867993</v>
      </c>
      <c r="W1003" s="51725" t="n">
        <v>0.04863580911426039</v>
      </c>
      <c r="X1003" t="n" s="54126">
        <v>-0.4368762597318026</v>
      </c>
      <c r="Y1003" t="n" s="56419">
        <v>0.8757015893727091</v>
      </c>
      <c r="Z1003" t="n" s="58884">
        <v>0.7604246298733912</v>
      </c>
      <c r="AA1003" t="n" s="61413">
        <v>0.0</v>
      </c>
      <c r="AB1003" t="n" s="63943">
        <v>0.0</v>
      </c>
      <c r="AC1003" t="n" s="66473">
        <v>0.06471611533648322</v>
      </c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</row>
    <row r="1004" spans="1:23" x14ac:dyDescent="0.25">
      <c r="A1004" s="116" t="str">
        <f>IF(ISBLANK(TBL_DATA[[#This Row],[Row.names]]), "",   DATE(YEAR(TBL_DATA[[#This Row],[Row.names]]), MONTH(TBL_DATA[[#This Row],[Row.names]]), DAY(TBL_DATA[[#This Row],[Row.names]])))</f>
        <v/>
      </c>
      <c r="B1004" s="1204" t="s">
        <v>1149</v>
      </c>
      <c r="C1004" s="3735" t="s">
        <v>3680</v>
      </c>
      <c r="D1004" s="6266" t="n">
        <v>0.005668770325775618</v>
      </c>
      <c r="E1004" s="8796" t="n">
        <v>-0.33740262961820344</v>
      </c>
      <c r="F1004" s="11090" t="n">
        <v>-0.13529913624381829</v>
      </c>
      <c r="G1004" s="13384" t="n">
        <v>0.48472051977480873</v>
      </c>
      <c r="H1004" s="15678" t="n">
        <v>0.7624925877307127</v>
      </c>
      <c r="I1004" s="17972" t="n">
        <v>0.002406746722687666</v>
      </c>
      <c r="J1004" s="20437" t="n">
        <v>-0.02050781193050355</v>
      </c>
      <c r="K1004" s="22901" t="n">
        <v>1.203801380679875</v>
      </c>
      <c r="L1004" s="25365" t="n">
        <v>0.6224980996086522</v>
      </c>
      <c r="M1004" s="27829" t="n">
        <v>0.0030342501095220057</v>
      </c>
      <c r="N1004" s="30296" t="n">
        <v>0.07678632050520987</v>
      </c>
      <c r="O1004" s="32764" t="n">
        <v>0.059621940766867186</v>
      </c>
      <c r="P1004" s="35294" t="n">
        <v>-0.33740262961820344</v>
      </c>
      <c r="Q1004" s="37762" t="n">
        <v>-0.012811686224136778</v>
      </c>
      <c r="R1004" s="40230" t="n">
        <v>-0.011185622366150928</v>
      </c>
      <c r="S1004" s="42461" t="n">
        <v>-0.1088601381377512</v>
      </c>
      <c r="T1004" s="44692" t="n">
        <v>0.04249561422327869</v>
      </c>
      <c r="U1004" s="46923" t="n">
        <v>-2.56167936685849</v>
      </c>
      <c r="V1004" s="49325" t="n">
        <v>-0.02209472396421841</v>
      </c>
      <c r="W1004" s="51726" t="n">
        <v>0.04861302678232282</v>
      </c>
      <c r="X1004" t="n" s="54127">
        <v>-0.454502124773122</v>
      </c>
      <c r="Y1004" t="n" s="56420">
        <v>0.873208215565287</v>
      </c>
      <c r="Z1004" t="n" s="58885">
        <v>0.7889854875779732</v>
      </c>
      <c r="AA1004" t="n" s="61414">
        <v>0.0</v>
      </c>
      <c r="AB1004" t="n" s="63944">
        <v>0.0</v>
      </c>
      <c r="AC1004" t="n" s="66474">
        <v>0.06242530927307522</v>
      </c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</row>
    <row r="1005" spans="1:23" x14ac:dyDescent="0.25">
      <c r="A1005" s="116" t="str">
        <f>IF(ISBLANK(TBL_DATA[[#This Row],[Row.names]]), "",   DATE(YEAR(TBL_DATA[[#This Row],[Row.names]]), MONTH(TBL_DATA[[#This Row],[Row.names]]), DAY(TBL_DATA[[#This Row],[Row.names]])))</f>
        <v/>
      </c>
      <c r="B1005" s="1205" t="s">
        <v>1150</v>
      </c>
      <c r="C1005" s="3736" t="s">
        <v>3681</v>
      </c>
      <c r="D1005" s="6267" t="n">
        <v>-0.0032383321681390687</v>
      </c>
      <c r="E1005" s="8797" t="n">
        <v>-0.3395483399972351</v>
      </c>
      <c r="F1005" s="11091" t="n">
        <v>-0.13388900435941864</v>
      </c>
      <c r="G1005" s="13385" t="n">
        <v>0.480166031934851</v>
      </c>
      <c r="H1005" s="15679" t="n">
        <v>0.7545619589696314</v>
      </c>
      <c r="I1005" s="17973" t="n">
        <v>0.002404762602481267</v>
      </c>
      <c r="J1005" s="20438" t="n">
        <v>-0.01598005832339522</v>
      </c>
      <c r="K1005" s="22902" t="n">
        <v>1.1869181699954776</v>
      </c>
      <c r="L1005" s="25366" t="n">
        <v>0.6138035739037522</v>
      </c>
      <c r="M1005" s="27830" t="n">
        <v>0.0030165143568268984</v>
      </c>
      <c r="N1005" s="30297" t="n">
        <v>0.07241882203273796</v>
      </c>
      <c r="O1005" s="32765" t="n">
        <v>0.05401653024755206</v>
      </c>
      <c r="P1005" s="35295" t="n">
        <v>-0.3395483399972351</v>
      </c>
      <c r="Q1005" s="37763" t="n">
        <v>-0.011928862987425858</v>
      </c>
      <c r="R1005" s="40231" t="n">
        <v>-0.010395287366526626</v>
      </c>
      <c r="S1005" s="42462" t="n">
        <v>-0.11587780471175912</v>
      </c>
      <c r="T1005" s="44693" t="n">
        <v>0.04253921618961006</v>
      </c>
      <c r="U1005" s="46924" t="n">
        <v>-2.724023033129171</v>
      </c>
      <c r="V1005" s="49326" t="n">
        <v>-0.02934382399758173</v>
      </c>
      <c r="W1005" s="51727" t="n">
        <v>0.048676266371102214</v>
      </c>
      <c r="X1005" t="n" s="54128">
        <v>-0.6028363756140994</v>
      </c>
      <c r="Y1005" t="n" s="56421">
        <v>0.8686552589892214</v>
      </c>
      <c r="Z1005" t="n" s="58886">
        <v>0.7834561722928426</v>
      </c>
      <c r="AA1005" t="n" s="61415">
        <v>0.0</v>
      </c>
      <c r="AB1005" t="n" s="63945">
        <v>0.0</v>
      </c>
      <c r="AC1005" t="n" s="66475">
        <v>0.06521838126757777</v>
      </c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</row>
    <row r="1006" spans="1:23" x14ac:dyDescent="0.25">
      <c r="A1006" s="116" t="str">
        <f>IF(ISBLANK(TBL_DATA[[#This Row],[Row.names]]), "",   DATE(YEAR(TBL_DATA[[#This Row],[Row.names]]), MONTH(TBL_DATA[[#This Row],[Row.names]]), DAY(TBL_DATA[[#This Row],[Row.names]])))</f>
        <v/>
      </c>
      <c r="B1006" s="1206" t="s">
        <v>1151</v>
      </c>
      <c r="C1006" s="3737" t="s">
        <v>3682</v>
      </c>
      <c r="D1006" s="6268" t="n">
        <v>-6.755792522780135E-4</v>
      </c>
      <c r="E1006" s="8798" t="n">
        <v>-0.33999452743586556</v>
      </c>
      <c r="F1006" s="11092" t="n">
        <v>-0.12156313130653973</v>
      </c>
      <c r="G1006" s="13386" t="n">
        <v>0.4642672960206606</v>
      </c>
      <c r="H1006" s="15680" t="n">
        <v>0.7308505406904393</v>
      </c>
      <c r="I1006" s="17974" t="n">
        <v>0.002367302265076666</v>
      </c>
      <c r="J1006" s="20439" t="n">
        <v>0.02072882287702904</v>
      </c>
      <c r="K1006" s="22903" t="n">
        <v>1.1136241646867464</v>
      </c>
      <c r="L1006" s="25367" t="n">
        <v>0.5869440876093641</v>
      </c>
      <c r="M1006" s="27831" t="n">
        <v>0.002932657728368061</v>
      </c>
      <c r="N1006" s="30298" t="n">
        <v>0.07046133845671358</v>
      </c>
      <c r="O1006" s="32766" t="n">
        <v>0.05151724856688242</v>
      </c>
      <c r="P1006" s="35296" t="n">
        <v>-0.33999452743586556</v>
      </c>
      <c r="Q1006" s="37764" t="n">
        <v>-0.011484218644256198</v>
      </c>
      <c r="R1006" s="40232" t="n">
        <v>-0.00999209563203299</v>
      </c>
      <c r="S1006" s="42463" t="n">
        <v>-0.1222128885559377</v>
      </c>
      <c r="T1006" s="44694" t="n">
        <v>0.042475261319817825</v>
      </c>
      <c r="U1006" s="46925" t="n">
        <v>-2.877272199357051</v>
      </c>
      <c r="V1006" s="49327" t="n">
        <v>-0.02394597335049009</v>
      </c>
      <c r="W1006" s="51728" t="n">
        <v>0.04882834954443964</v>
      </c>
      <c r="X1006" t="n" s="54129">
        <v>-0.49041127897834</v>
      </c>
      <c r="Y1006" t="n" s="56422">
        <v>0.8548979709242732</v>
      </c>
      <c r="Z1006" t="n" s="58887">
        <v>0.7661227627537014</v>
      </c>
      <c r="AA1006" t="n" s="61416">
        <v>0.0</v>
      </c>
      <c r="AB1006" t="n" s="63946">
        <v>0.0</v>
      </c>
      <c r="AC1006" t="n" s="66476">
        <v>0.06413387540497609</v>
      </c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</row>
    <row r="1007" spans="1:23" x14ac:dyDescent="0.25">
      <c r="A1007" s="116" t="str">
        <f>IF(ISBLANK(TBL_DATA[[#This Row],[Row.names]]), "",   DATE(YEAR(TBL_DATA[[#This Row],[Row.names]]), MONTH(TBL_DATA[[#This Row],[Row.names]]), DAY(TBL_DATA[[#This Row],[Row.names]])))</f>
        <v/>
      </c>
      <c r="B1007" s="1207" t="s">
        <v>1152</v>
      </c>
      <c r="C1007" s="3738" t="s">
        <v>3683</v>
      </c>
      <c r="D1007" s="6269" t="n">
        <v>0.004051658263058533</v>
      </c>
      <c r="E1007" s="8799" t="n">
        <v>-0.3373204108092872</v>
      </c>
      <c r="F1007" s="11093" t="n">
        <v>-0.13377294335227463</v>
      </c>
      <c r="G1007" s="13387" t="n">
        <v>0.4825196321327888</v>
      </c>
      <c r="H1007" s="15681" t="n">
        <v>0.7242482757722815</v>
      </c>
      <c r="I1007" s="17975" t="n">
        <v>0.0023442561354276676</v>
      </c>
      <c r="J1007" s="20440" t="n">
        <v>0.018523154635379013</v>
      </c>
      <c r="K1007" s="22904" t="n">
        <v>1.067587722891749</v>
      </c>
      <c r="L1007" s="25368" t="n">
        <v>0.5649585191971885</v>
      </c>
      <c r="M1007" s="27832" t="n">
        <v>0.002944498091967012</v>
      </c>
      <c r="N1007" s="30299" t="n">
        <v>0.07078995347940858</v>
      </c>
      <c r="O1007" s="32767" t="n">
        <v>0.05151724856688242</v>
      </c>
      <c r="P1007" s="35297" t="n">
        <v>-0.3373204108092872</v>
      </c>
      <c r="Q1007" s="37765" t="n">
        <v>-0.011505905147458008</v>
      </c>
      <c r="R1007" s="40233" t="n">
        <v>-0.010006823226303108</v>
      </c>
      <c r="S1007" s="42464" t="n">
        <v>-0.12136232745555264</v>
      </c>
      <c r="T1007" s="44695" t="n">
        <v>0.04249444987278183</v>
      </c>
      <c r="U1007" s="46926" t="n">
        <v>-2.855957138376477</v>
      </c>
      <c r="V1007" s="49328" t="n">
        <v>-0.0218917755498943</v>
      </c>
      <c r="W1007" s="51729" t="n">
        <v>0.04871016972468255</v>
      </c>
      <c r="X1007" t="n" s="54130">
        <v>-0.44942926032961944</v>
      </c>
      <c r="Y1007" t="n" s="56423">
        <v>0.8510277761461618</v>
      </c>
      <c r="Z1007" t="n" s="58888">
        <v>0.7516372257925952</v>
      </c>
      <c r="AA1007" t="n" s="61417">
        <v>0.0</v>
      </c>
      <c r="AB1007" t="n" s="63947">
        <v>0.0</v>
      </c>
      <c r="AC1007" t="n" s="66477">
        <v>0.06157146629553621</v>
      </c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</row>
    <row r="1008" spans="1:23" x14ac:dyDescent="0.25">
      <c r="A1008" s="116" t="str">
        <f>IF(ISBLANK(TBL_DATA[[#This Row],[Row.names]]), "",   DATE(YEAR(TBL_DATA[[#This Row],[Row.names]]), MONTH(TBL_DATA[[#This Row],[Row.names]]), DAY(TBL_DATA[[#This Row],[Row.names]])))</f>
        <v/>
      </c>
      <c r="B1008" s="1208" t="s">
        <v>1153</v>
      </c>
      <c r="C1008" s="3739" t="s">
        <v>3684</v>
      </c>
      <c r="D1008" s="6270" t="n">
        <v>-0.00259639651635013</v>
      </c>
      <c r="E1008" s="8800" t="n">
        <v>-0.3390409897861184</v>
      </c>
      <c r="F1008" s="11094" t="n">
        <v>-0.13459871442397553</v>
      </c>
      <c r="G1008" s="13388" t="n">
        <v>0.4822236165874894</v>
      </c>
      <c r="H1008" s="15682" t="n">
        <v>0.7255285693142048</v>
      </c>
      <c r="I1008" s="17976" t="n">
        <v>0.002343926093361662</v>
      </c>
      <c r="J1008" s="20441" t="n">
        <v>0.009950284362279183</v>
      </c>
      <c r="K1008" s="22905" t="n">
        <v>1.0684608196012089</v>
      </c>
      <c r="L1008" s="25369" t="n">
        <v>0.5731139654024454</v>
      </c>
      <c r="M1008" s="27833" t="n">
        <v>0.002923151432461249</v>
      </c>
      <c r="N1008" s="30300" t="n">
        <v>0.07087940991748175</v>
      </c>
      <c r="O1008" s="32768" t="n">
        <v>0.05162502562600092</v>
      </c>
      <c r="P1008" s="35298" t="n">
        <v>-0.3390409897861184</v>
      </c>
      <c r="Q1008" s="37766" t="n">
        <v>-0.011530421594512072</v>
      </c>
      <c r="R1008" s="40234" t="n">
        <v>-0.010029445301028117</v>
      </c>
      <c r="S1008" s="42465" t="n">
        <v>-0.11350962490572436</v>
      </c>
      <c r="T1008" s="44696" t="n">
        <v>0.04191233540989336</v>
      </c>
      <c r="U1008" s="46927" t="n">
        <v>-2.708262944444049</v>
      </c>
      <c r="V1008" s="49329" t="n">
        <v>-0.02390401016757293</v>
      </c>
      <c r="W1008" s="51730" t="n">
        <v>0.04864926742089778</v>
      </c>
      <c r="X1008" t="n" s="54131">
        <v>-0.49135395936722215</v>
      </c>
      <c r="Y1008" t="n" s="56424">
        <v>0.8517796483329505</v>
      </c>
      <c r="Z1008" t="n" s="58889">
        <v>0.7570429085609648</v>
      </c>
      <c r="AA1008" t="n" s="61418">
        <v>0.0</v>
      </c>
      <c r="AB1008" t="n" s="63948">
        <v>0.0</v>
      </c>
      <c r="AC1008" t="n" s="66478">
        <v>0.06191409286762027</v>
      </c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</row>
    <row r="1009" spans="1:23" x14ac:dyDescent="0.25">
      <c r="A1009" s="116" t="str">
        <f>IF(ISBLANK(TBL_DATA[[#This Row],[Row.names]]), "",   DATE(YEAR(TBL_DATA[[#This Row],[Row.names]]), MONTH(TBL_DATA[[#This Row],[Row.names]]), DAY(TBL_DATA[[#This Row],[Row.names]])))</f>
        <v/>
      </c>
      <c r="B1009" s="1209" t="s">
        <v>1154</v>
      </c>
      <c r="C1009" s="3740" t="s">
        <v>3685</v>
      </c>
      <c r="D1009" s="6271" t="n">
        <v>-0.012025182038834847</v>
      </c>
      <c r="E1009" s="8801" t="n">
        <v>-0.34698914220414834</v>
      </c>
      <c r="F1009" s="11095" t="n">
        <v>-0.1378476154222673</v>
      </c>
      <c r="G1009" s="13389" t="n">
        <v>0.48398051299490286</v>
      </c>
      <c r="H1009" s="15683" t="n">
        <v>0.7543113012529951</v>
      </c>
      <c r="I1009" s="17977" t="n">
        <v>0.002342690817368267</v>
      </c>
      <c r="J1009" s="20442" t="n">
        <v>-0.022343648229937285</v>
      </c>
      <c r="K1009" s="22906" t="n">
        <v>1.1305589220398964</v>
      </c>
      <c r="L1009" s="25370" t="n">
        <v>0.5950515050467199</v>
      </c>
      <c r="M1009" s="27834" t="n">
        <v>0.0030076152606515077</v>
      </c>
      <c r="N1009" s="30301" t="n">
        <v>0.07356339461326497</v>
      </c>
      <c r="O1009" s="32769" t="n">
        <v>0.05511354704007936</v>
      </c>
      <c r="P1009" s="35299" t="n">
        <v>-0.34698914220414834</v>
      </c>
      <c r="Q1009" s="37767" t="n">
        <v>-0.012054401344558112</v>
      </c>
      <c r="R1009" s="40235" t="n">
        <v>-0.010496587707124277</v>
      </c>
      <c r="S1009" s="42466" t="n">
        <v>-0.10789594290528537</v>
      </c>
      <c r="T1009" s="44697" t="n">
        <v>0.0417699089577617</v>
      </c>
      <c r="U1009" s="46928" t="n">
        <v>-2.583102180433077</v>
      </c>
      <c r="V1009" s="49330" t="n">
        <v>-0.03029017330658812</v>
      </c>
      <c r="W1009" s="51731" t="n">
        <v>0.049217287982086806</v>
      </c>
      <c r="X1009" t="n" s="54132">
        <v>-0.6154376754284505</v>
      </c>
      <c r="Y1009" t="n" s="56425">
        <v>0.8685109678369037</v>
      </c>
      <c r="Z1009" t="n" s="58890">
        <v>0.7713958160676788</v>
      </c>
      <c r="AA1009" t="n" s="61419">
        <v>0.0</v>
      </c>
      <c r="AB1009" t="n" s="63949">
        <v>0.0</v>
      </c>
      <c r="AC1009" t="n" s="66479">
        <v>0.0604438926242839</v>
      </c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</row>
    <row r="1010" spans="1:23" x14ac:dyDescent="0.25">
      <c r="A1010" s="116" t="str">
        <f>IF(ISBLANK(TBL_DATA[[#This Row],[Row.names]]), "",   DATE(YEAR(TBL_DATA[[#This Row],[Row.names]]), MONTH(TBL_DATA[[#This Row],[Row.names]]), DAY(TBL_DATA[[#This Row],[Row.names]])))</f>
        <v/>
      </c>
      <c r="B1010" s="1210" t="s">
        <v>1155</v>
      </c>
      <c r="C1010" s="3741" t="s">
        <v>3686</v>
      </c>
      <c r="D1010" s="6272" t="n">
        <v>0.0035944987739395806</v>
      </c>
      <c r="E1010" s="8802" t="n">
        <v>-0.344641895476432</v>
      </c>
      <c r="F1010" s="11096" t="n">
        <v>-0.10547057566741369</v>
      </c>
      <c r="G1010" s="13390" t="n">
        <v>0.4921432613143415</v>
      </c>
      <c r="H1010" s="15684" t="n">
        <v>0.8072263547683424</v>
      </c>
      <c r="I1010" s="17978" t="n">
        <v>0.002043239484427056</v>
      </c>
      <c r="J1010" s="20443" t="n">
        <v>-0.011468107704313946</v>
      </c>
      <c r="K1010" s="22907" t="n">
        <v>1.1027223321437367</v>
      </c>
      <c r="L1010" s="25371" t="n">
        <v>0.591521220188219</v>
      </c>
      <c r="M1010" s="27835" t="n">
        <v>0.0029742686447913414</v>
      </c>
      <c r="N1010" s="30302" t="n">
        <v>0.0729043710402043</v>
      </c>
      <c r="O1010" s="32770" t="n">
        <v>0.05395211558266565</v>
      </c>
      <c r="P1010" s="35300" t="n">
        <v>-0.344641895476432</v>
      </c>
      <c r="Q1010" s="37768" t="n">
        <v>-0.0117982577682394</v>
      </c>
      <c r="R1010" s="40236" t="n">
        <v>-0.010254399929268937</v>
      </c>
      <c r="S1010" s="42467" t="n">
        <v>-0.0946070122683973</v>
      </c>
      <c r="T1010" s="44698" t="n">
        <v>0.040922155952460626</v>
      </c>
      <c r="U1010" s="46929" t="n">
        <v>-2.311877516382629</v>
      </c>
      <c r="V1010" s="49331" t="n">
        <v>-0.031479891246727454</v>
      </c>
      <c r="W1010" s="51732" t="n">
        <v>0.0492392972090121</v>
      </c>
      <c r="X1010" t="n" s="54133">
        <v>-0.63932454423752</v>
      </c>
      <c r="Y1010" t="n" s="56426">
        <v>0.8984577645990616</v>
      </c>
      <c r="Z1010" t="n" s="58891">
        <v>0.7691041673194984</v>
      </c>
      <c r="AA1010" t="n" s="61420">
        <v>0.0</v>
      </c>
      <c r="AB1010" t="n" s="63950">
        <v>0.0</v>
      </c>
      <c r="AC1010" t="n" s="66480">
        <v>0.07895301714322087</v>
      </c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</row>
    <row r="1011" spans="1:23" x14ac:dyDescent="0.25">
      <c r="A1011" s="116" t="str">
        <f>IF(ISBLANK(TBL_DATA[[#This Row],[Row.names]]), "",   DATE(YEAR(TBL_DATA[[#This Row],[Row.names]]), MONTH(TBL_DATA[[#This Row],[Row.names]]), DAY(TBL_DATA[[#This Row],[Row.names]])))</f>
        <v/>
      </c>
      <c r="B1011" s="1211" t="s">
        <v>1156</v>
      </c>
      <c r="C1011" s="3742" t="s">
        <v>3687</v>
      </c>
      <c r="D1011" s="6273" t="n">
        <v>0.003133347816907328</v>
      </c>
      <c r="E1011" s="8803" t="n">
        <v>-0.3425884305903305</v>
      </c>
      <c r="F1011" s="11097" t="n">
        <v>-0.11547129052363281</v>
      </c>
      <c r="G1011" s="13391" t="n">
        <v>0.48677388948176253</v>
      </c>
      <c r="H1011" s="15685" t="n">
        <v>0.7975933132095494</v>
      </c>
      <c r="I1011" s="17979" t="n">
        <v>0.0020720884763670644</v>
      </c>
      <c r="J1011" s="20444" t="n">
        <v>0.006070021992878649</v>
      </c>
      <c r="K1011" s="22908" t="n">
        <v>1.0933582491384246</v>
      </c>
      <c r="L1011" s="25372" t="n">
        <v>0.583609313839874</v>
      </c>
      <c r="M1011" s="27836" t="n">
        <v>0.002971983341613357</v>
      </c>
      <c r="N1011" s="30303" t="n">
        <v>0.0724450060888438</v>
      </c>
      <c r="O1011" s="32771" t="n">
        <v>0.053202508209074836</v>
      </c>
      <c r="P1011" s="35301" t="n">
        <v>-0.3425884305903305</v>
      </c>
      <c r="Q1011" s="37769" t="n">
        <v>-0.011600882762790126</v>
      </c>
      <c r="R1011" s="40237" t="n">
        <v>-0.01006675265579221</v>
      </c>
      <c r="S1011" s="42468" t="n">
        <v>-0.10009624187475297</v>
      </c>
      <c r="T1011" s="44699" t="n">
        <v>0.04112733374000789</v>
      </c>
      <c r="U1011" s="46930" t="n">
        <v>-2.4338130574552963</v>
      </c>
      <c r="V1011" s="49332" t="n">
        <v>-0.03778637589512446</v>
      </c>
      <c r="W1011" s="51733" t="n">
        <v>0.04883412318817982</v>
      </c>
      <c r="X1011" t="n" s="54134">
        <v>-0.7737699261951847</v>
      </c>
      <c r="Y1011" t="n" s="56427">
        <v>0.8930807988136066</v>
      </c>
      <c r="Z1011" t="n" s="58892">
        <v>0.7639432661133116</v>
      </c>
      <c r="AA1011" t="n" s="61421">
        <v>0.0</v>
      </c>
      <c r="AB1011" t="n" s="63951">
        <v>0.0</v>
      </c>
      <c r="AC1011" t="n" s="66481">
        <v>0.07751374888916653</v>
      </c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</row>
    <row r="1012" spans="1:23" x14ac:dyDescent="0.25">
      <c r="A1012" s="116" t="str">
        <f>IF(ISBLANK(TBL_DATA[[#This Row],[Row.names]]), "",   DATE(YEAR(TBL_DATA[[#This Row],[Row.names]]), MONTH(TBL_DATA[[#This Row],[Row.names]]), DAY(TBL_DATA[[#This Row],[Row.names]])))</f>
        <v/>
      </c>
      <c r="B1012" s="1212" t="s">
        <v>1157</v>
      </c>
      <c r="C1012" s="3743" t="s">
        <v>3688</v>
      </c>
      <c r="D1012" s="6274" t="n">
        <v>-0.006210517004188065</v>
      </c>
      <c r="E1012" s="8804" t="n">
        <v>-0.3466712963208992</v>
      </c>
      <c r="F1012" s="11098" t="n">
        <v>-0.10696943358156674</v>
      </c>
      <c r="G1012" s="13392" t="n">
        <v>0.4793149536777409</v>
      </c>
      <c r="H1012" s="15686" t="n">
        <v>0.7970492218675963</v>
      </c>
      <c r="I1012" s="17980" t="n">
        <v>0.00209043580576539</v>
      </c>
      <c r="J1012" s="20445" t="n">
        <v>-0.005257695733378309</v>
      </c>
      <c r="K1012" s="22909" t="n">
        <v>1.0926458920688382</v>
      </c>
      <c r="L1012" s="25373" t="n">
        <v>0.5717137732974892</v>
      </c>
      <c r="M1012" s="27837" t="n">
        <v>0.0030367464271889234</v>
      </c>
      <c r="N1012" s="30304" t="n">
        <v>0.07181529918728272</v>
      </c>
      <c r="O1012" s="32772" t="n">
        <v>0.054633222178212336</v>
      </c>
      <c r="P1012" s="35302" t="n">
        <v>-0.3466712963208992</v>
      </c>
      <c r="Q1012" s="37770" t="n">
        <v>-0.011728463221131703</v>
      </c>
      <c r="R1012" s="40238" t="n">
        <v>-0.010207668088736238</v>
      </c>
      <c r="S1012" s="42469" t="n">
        <v>-0.07455506554911917</v>
      </c>
      <c r="T1012" s="44700" t="n">
        <v>0.0392909699489854</v>
      </c>
      <c r="U1012" s="46931" t="n">
        <v>-1.8975114548182435</v>
      </c>
      <c r="V1012" s="49333" t="n">
        <v>-0.033677823912908855</v>
      </c>
      <c r="W1012" s="51734" t="n">
        <v>0.04866019553922088</v>
      </c>
      <c r="X1012" t="n" s="54135">
        <v>-0.6921021080929278</v>
      </c>
      <c r="Y1012" t="n" s="56428">
        <v>0.8927761319992802</v>
      </c>
      <c r="Z1012" t="n" s="58893">
        <v>0.7561175657908558</v>
      </c>
      <c r="AA1012" t="n" s="61422">
        <v>0.0</v>
      </c>
      <c r="AB1012" t="n" s="63952">
        <v>0.0</v>
      </c>
      <c r="AC1012" t="n" s="66482">
        <v>0.07574300515318734</v>
      </c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</row>
    <row r="1013" spans="1:23" x14ac:dyDescent="0.25">
      <c r="A1013" s="116" t="str">
        <f>IF(ISBLANK(TBL_DATA[[#This Row],[Row.names]]), "",   DATE(YEAR(TBL_DATA[[#This Row],[Row.names]]), MONTH(TBL_DATA[[#This Row],[Row.names]]), DAY(TBL_DATA[[#This Row],[Row.names]])))</f>
        <v/>
      </c>
      <c r="B1013" s="1213" t="s">
        <v>1158</v>
      </c>
      <c r="C1013" s="3744" t="s">
        <v>3689</v>
      </c>
      <c r="D1013" s="6275" t="n">
        <v>0.0036832977792784494</v>
      </c>
      <c r="E1013" s="8805" t="n">
        <v>-0.3442648921574991</v>
      </c>
      <c r="F1013" s="11099" t="n">
        <v>-0.11777919404416959</v>
      </c>
      <c r="G1013" s="13393" t="n">
        <v>0.4683572898465097</v>
      </c>
      <c r="H1013" s="15687" t="n">
        <v>0.7886968611446812</v>
      </c>
      <c r="I1013" s="17981" t="n">
        <v>0.0020890654382722034</v>
      </c>
      <c r="J1013" s="20446" t="n">
        <v>0.010344897360733407</v>
      </c>
      <c r="K1013" s="22910" t="n">
        <v>1.0370519294137392</v>
      </c>
      <c r="L1013" s="25374" t="n">
        <v>0.5305380466852676</v>
      </c>
      <c r="M1013" s="27838" t="n">
        <v>0.003113861347496316</v>
      </c>
      <c r="N1013" s="30305" t="n">
        <v>0.07116801628375095</v>
      </c>
      <c r="O1013" s="32773" t="n">
        <v>0.054633222178212336</v>
      </c>
      <c r="P1013" s="35303" t="n">
        <v>-0.3442648921574991</v>
      </c>
      <c r="Q1013" s="37771" t="n">
        <v>-0.011659229185676238</v>
      </c>
      <c r="R1013" s="40239" t="n">
        <v>-0.010152141225709408</v>
      </c>
      <c r="S1013" s="42470" t="n">
        <v>-0.07679378587079089</v>
      </c>
      <c r="T1013" s="44701" t="n">
        <v>0.03939653041821276</v>
      </c>
      <c r="U1013" s="46932" t="n">
        <v>-1.949252511720921</v>
      </c>
      <c r="V1013" s="49334" t="n">
        <v>-0.016174803536285864</v>
      </c>
      <c r="W1013" s="51735" t="n">
        <v>0.049431578492710904</v>
      </c>
      <c r="X1013" t="n" s="54136">
        <v>-0.32721600299838643</v>
      </c>
      <c r="Y1013" t="n" s="56429">
        <v>0.8880860662935103</v>
      </c>
      <c r="Z1013" t="n" s="58894">
        <v>0.7283804271706287</v>
      </c>
      <c r="AA1013" t="n" s="61423">
        <v>0.0</v>
      </c>
      <c r="AB1013" t="n" s="63953">
        <v>0.0</v>
      </c>
      <c r="AC1013" t="n" s="66483">
        <v>0.07767607944612642</v>
      </c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</row>
    <row r="1014" spans="1:23" x14ac:dyDescent="0.25">
      <c r="A1014" s="116" t="str">
        <f>IF(ISBLANK(TBL_DATA[[#This Row],[Row.names]]), "",   DATE(YEAR(TBL_DATA[[#This Row],[Row.names]]), MONTH(TBL_DATA[[#This Row],[Row.names]]), DAY(TBL_DATA[[#This Row],[Row.names]])))</f>
        <v/>
      </c>
      <c r="B1014" s="1214" t="s">
        <v>1159</v>
      </c>
      <c r="C1014" s="3745" t="s">
        <v>3690</v>
      </c>
      <c r="D1014" s="6276" t="n">
        <v>-0.014021621125705375</v>
      </c>
      <c r="E1014" s="8806" t="n">
        <v>-0.3534593613984902</v>
      </c>
      <c r="F1014" s="11100" t="n">
        <v>-0.13041720421061775</v>
      </c>
      <c r="G1014" s="13394" t="n">
        <v>0.47865038013910827</v>
      </c>
      <c r="H1014" s="15688" t="n">
        <v>0.8095578764361244</v>
      </c>
      <c r="I1014" s="17982" t="n">
        <v>0.0021068203459720133</v>
      </c>
      <c r="J1014" s="20447" t="n">
        <v>-0.032414492052906696</v>
      </c>
      <c r="K1014" s="22911" t="n">
        <v>1.0969281854729054</v>
      </c>
      <c r="L1014" s="25375" t="n">
        <v>0.5397845086273677</v>
      </c>
      <c r="M1014" s="27839" t="n">
        <v>0.003275115442121648</v>
      </c>
      <c r="N1014" s="30306" t="n">
        <v>0.07625776430640023</v>
      </c>
      <c r="O1014" s="32774" t="n">
        <v>0.060942524901012374</v>
      </c>
      <c r="P1014" s="35304" t="n">
        <v>-0.3534593613984902</v>
      </c>
      <c r="Q1014" s="37772" t="n">
        <v>-0.012669481688202266</v>
      </c>
      <c r="R1014" s="40240" t="n">
        <v>-0.01105461078914639</v>
      </c>
      <c r="S1014" s="42471" t="n">
        <v>-0.08950667807771795</v>
      </c>
      <c r="T1014" s="44702" t="n">
        <v>0.03930791405328114</v>
      </c>
      <c r="U1014" s="46933" t="n">
        <v>-2.2770650703162043</v>
      </c>
      <c r="V1014" s="49335" t="n">
        <v>-0.03342188501092225</v>
      </c>
      <c r="W1014" s="51736" t="n">
        <v>0.05078874655121259</v>
      </c>
      <c r="X1014" t="n" s="54137">
        <v>-0.6580568980418023</v>
      </c>
      <c r="Y1014" t="n" s="56430">
        <v>0.899754342271336</v>
      </c>
      <c r="Z1014" t="n" s="58895">
        <v>0.7347002848967515</v>
      </c>
      <c r="AA1014" t="n" s="61424">
        <v>0.0</v>
      </c>
      <c r="AB1014" t="n" s="63954">
        <v>0.0</v>
      </c>
      <c r="AC1014" t="n" s="66484">
        <v>0.0764049886907847</v>
      </c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</row>
    <row r="1015" spans="1:23" x14ac:dyDescent="0.25">
      <c r="A1015" s="116" t="str">
        <f>IF(ISBLANK(TBL_DATA[[#This Row],[Row.names]]), "",   DATE(YEAR(TBL_DATA[[#This Row],[Row.names]]), MONTH(TBL_DATA[[#This Row],[Row.names]]), DAY(TBL_DATA[[#This Row],[Row.names]])))</f>
        <v/>
      </c>
      <c r="B1015" s="1215" t="s">
        <v>1160</v>
      </c>
      <c r="C1015" s="3746" t="s">
        <v>3691</v>
      </c>
      <c r="D1015" s="6277" t="n">
        <v>-0.00706398684904308</v>
      </c>
      <c r="E1015" s="8807" t="n">
        <v>-0.35802651596694324</v>
      </c>
      <c r="F1015" s="11101" t="n">
        <v>-0.14092729050104236</v>
      </c>
      <c r="G1015" s="13395" t="n">
        <v>0.48275328214184077</v>
      </c>
      <c r="H1015" s="15689" t="n">
        <v>0.8062242579405415</v>
      </c>
      <c r="I1015" s="17983" t="n">
        <v>0.0021509348027051608</v>
      </c>
      <c r="J1015" s="20448" t="n">
        <v>-0.03502645204674848</v>
      </c>
      <c r="K1015" s="22912" t="n">
        <v>1.1073585844877316</v>
      </c>
      <c r="L1015" s="25376" t="n">
        <v>0.5489981877819244</v>
      </c>
      <c r="M1015" s="27840" t="n">
        <v>0.0032814567589822662</v>
      </c>
      <c r="N1015" s="30307" t="n">
        <v>0.06959278991160964</v>
      </c>
      <c r="O1015" s="32775" t="n">
        <v>0.05259295762462013</v>
      </c>
      <c r="P1015" s="35305" t="n">
        <v>-0.35802651596694324</v>
      </c>
      <c r="Q1015" s="37773" t="n">
        <v>-0.011402668515164367</v>
      </c>
      <c r="R1015" s="40241" t="n">
        <v>-0.009928938302450336</v>
      </c>
      <c r="S1015" s="42472" t="n">
        <v>-0.08932623124663364</v>
      </c>
      <c r="T1015" s="44703" t="n">
        <v>0.03915510456657703</v>
      </c>
      <c r="U1015" s="46934" t="n">
        <v>-2.2813431922968967</v>
      </c>
      <c r="V1015" s="49336" t="n">
        <v>-0.03365785642484409</v>
      </c>
      <c r="W1015" s="51737" t="n">
        <v>0.0507755720300098</v>
      </c>
      <c r="X1015" t="n" s="54138">
        <v>-0.6628749825792478</v>
      </c>
      <c r="Y1015" t="n" s="56431">
        <v>0.897899915324944</v>
      </c>
      <c r="Z1015" t="n" s="58896">
        <v>0.7409441192032802</v>
      </c>
      <c r="AA1015" t="n" s="61425">
        <v>0.0</v>
      </c>
      <c r="AB1015" t="n" s="63955">
        <v>0.0</v>
      </c>
      <c r="AC1015" t="n" s="66485">
        <v>0.0963550421356475</v>
      </c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</row>
    <row r="1016" spans="1:23" x14ac:dyDescent="0.25">
      <c r="A1016" s="116" t="str">
        <f>IF(ISBLANK(TBL_DATA[[#This Row],[Row.names]]), "",   DATE(YEAR(TBL_DATA[[#This Row],[Row.names]]), MONTH(TBL_DATA[[#This Row],[Row.names]]), DAY(TBL_DATA[[#This Row],[Row.names]])))</f>
        <v/>
      </c>
      <c r="B1016" s="1216" t="s">
        <v>1161</v>
      </c>
      <c r="C1016" s="3747" t="s">
        <v>3692</v>
      </c>
      <c r="D1016" s="6278" t="n">
        <v>-0.01503283796553001</v>
      </c>
      <c r="E1016" s="8808" t="n">
        <v>-0.36767719933057896</v>
      </c>
      <c r="F1016" s="11102" t="n">
        <v>-0.12891179386712137</v>
      </c>
      <c r="G1016" s="13396" t="n">
        <v>0.4673899398142504</v>
      </c>
      <c r="H1016" s="15690" t="n">
        <v>0.7991965894566612</v>
      </c>
      <c r="I1016" s="17984" t="n">
        <v>0.002144260926198409</v>
      </c>
      <c r="J1016" s="20449" t="n">
        <v>-0.05961362565350237</v>
      </c>
      <c r="K1016" s="22913" t="n">
        <v>1.0656046076834795</v>
      </c>
      <c r="L1016" s="25377" t="n">
        <v>0.44612868293563157</v>
      </c>
      <c r="M1016" s="27841" t="n">
        <v>0.0035612013303311183</v>
      </c>
      <c r="N1016" s="30308" t="n">
        <v>0.07505669285717093</v>
      </c>
      <c r="O1016" s="32776" t="n">
        <v>0.059458602965402604</v>
      </c>
      <c r="P1016" s="35306" t="n">
        <v>-0.36767719933057896</v>
      </c>
      <c r="Q1016" s="37774" t="n">
        <v>-0.012459234440463412</v>
      </c>
      <c r="R1016" s="40242" t="n">
        <v>-0.010869798005015127</v>
      </c>
      <c r="S1016" s="42473" t="n">
        <v>-0.09070516497143633</v>
      </c>
      <c r="T1016" s="44704" t="n">
        <v>0.039048096174114644</v>
      </c>
      <c r="U1016" s="46935" t="n">
        <v>-2.3229087678688325</v>
      </c>
      <c r="V1016" s="49337" t="n">
        <v>-0.047551338194652404</v>
      </c>
      <c r="W1016" s="51738" t="n">
        <v>0.05291334671676956</v>
      </c>
      <c r="X1016" t="n" s="54139">
        <v>-0.8986643473749922</v>
      </c>
      <c r="Y1016" t="n" s="56432">
        <v>0.8939779580373676</v>
      </c>
      <c r="Z1016" t="n" s="58897">
        <v>0.6679286510815595</v>
      </c>
      <c r="AA1016" t="n" s="61426">
        <v>0.0</v>
      </c>
      <c r="AB1016" t="n" s="63956">
        <v>0.0</v>
      </c>
      <c r="AC1016" t="n" s="66486">
        <v>0.09758293749490136</v>
      </c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</row>
    <row r="1017" spans="1:23" x14ac:dyDescent="0.25">
      <c r="A1017" s="116" t="str">
        <f>IF(ISBLANK(TBL_DATA[[#This Row],[Row.names]]), "",   DATE(YEAR(TBL_DATA[[#This Row],[Row.names]]), MONTH(TBL_DATA[[#This Row],[Row.names]]), DAY(TBL_DATA[[#This Row],[Row.names]])))</f>
        <v/>
      </c>
      <c r="B1017" s="1217" t="s">
        <v>1162</v>
      </c>
      <c r="C1017" s="3748" t="s">
        <v>3693</v>
      </c>
      <c r="D1017" s="6279" t="n">
        <v>-0.002898642648737737</v>
      </c>
      <c r="E1017" s="8809" t="n">
        <v>-0.3695100771683686</v>
      </c>
      <c r="F1017" s="11103" t="n">
        <v>-0.08615371210709521</v>
      </c>
      <c r="G1017" s="13397" t="n">
        <v>0.4558041180196222</v>
      </c>
      <c r="H1017" s="15691" t="n">
        <v>0.8123681584888542</v>
      </c>
      <c r="I1017" s="17985" t="n">
        <v>0.0020543375203636457</v>
      </c>
      <c r="J1017" s="20450" t="n">
        <v>-0.009817626864007223</v>
      </c>
      <c r="K1017" s="22914" t="n">
        <v>0.9610478359712996</v>
      </c>
      <c r="L1017" s="25378" t="n">
        <v>0.4273151696023616</v>
      </c>
      <c r="M1017" s="27842" t="n">
        <v>0.0035890240404967645</v>
      </c>
      <c r="N1017" s="30309" t="n">
        <v>0.07527500936032493</v>
      </c>
      <c r="O1017" s="32777" t="n">
        <v>0.0597405556001759</v>
      </c>
      <c r="P1017" s="35307" t="n">
        <v>-0.3695100771683686</v>
      </c>
      <c r="Q1017" s="37775" t="n">
        <v>-0.012551945934985728</v>
      </c>
      <c r="R1017" s="40243" t="n">
        <v>-0.010957886324822924</v>
      </c>
      <c r="S1017" s="42474" t="n">
        <v>-0.09161769068807024</v>
      </c>
      <c r="T1017" s="44705" t="n">
        <v>0.038737355786614726</v>
      </c>
      <c r="U1017" s="46936" t="n">
        <v>-2.3650992389038525</v>
      </c>
      <c r="V1017" s="49338" t="n">
        <v>-0.03404767650631846</v>
      </c>
      <c r="W1017" s="51739" t="n">
        <v>0.053958092940538</v>
      </c>
      <c r="X1017" t="n" s="54140">
        <v>-0.6310022213690746</v>
      </c>
      <c r="Y1017" t="n" s="56433">
        <v>0.9013146833869148</v>
      </c>
      <c r="Z1017" t="n" s="58898">
        <v>0.6536934829125663</v>
      </c>
      <c r="AA1017" t="n" s="61427">
        <v>0.0</v>
      </c>
      <c r="AB1017" t="n" s="63957">
        <v>0.0</v>
      </c>
      <c r="AC1017" t="n" s="66487">
        <v>0.11516473736357993</v>
      </c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</row>
    <row r="1018" spans="1:23" x14ac:dyDescent="0.25">
      <c r="A1018" s="116" t="str">
        <f>IF(ISBLANK(TBL_DATA[[#This Row],[Row.names]]), "",   DATE(YEAR(TBL_DATA[[#This Row],[Row.names]]), MONTH(TBL_DATA[[#This Row],[Row.names]]), DAY(TBL_DATA[[#This Row],[Row.names]])))</f>
        <v/>
      </c>
      <c r="B1018" s="1218" t="s">
        <v>1163</v>
      </c>
      <c r="C1018" s="3749" t="s">
        <v>3694</v>
      </c>
      <c r="D1018" s="6280" t="n">
        <v>0.01042919028262812</v>
      </c>
      <c r="E1018" s="8810" t="n">
        <v>-0.362934577791878</v>
      </c>
      <c r="F1018" s="11104" t="n">
        <v>-0.11963791686868663</v>
      </c>
      <c r="G1018" s="13398" t="n">
        <v>0.40805513949124855</v>
      </c>
      <c r="H1018" s="15692" t="n">
        <v>0.7975028677741771</v>
      </c>
      <c r="I1018" s="17986" t="n">
        <v>0.0022144592998583237</v>
      </c>
      <c r="J1018" s="20451" t="n">
        <v>-0.02885911627508886</v>
      </c>
      <c r="K1018" s="22915" t="n">
        <v>0.9872866374654803</v>
      </c>
      <c r="L1018" s="25379" t="n">
        <v>0.4819496455977219</v>
      </c>
      <c r="M1018" s="27843" t="n">
        <v>0.0035419648884153984</v>
      </c>
      <c r="N1018" s="30310" t="n">
        <v>0.07779167020206176</v>
      </c>
      <c r="O1018" s="32778" t="n">
        <v>0.0597405556001759</v>
      </c>
      <c r="P1018" s="35308" t="n">
        <v>-0.362934577791878</v>
      </c>
      <c r="Q1018" s="37776" t="n">
        <v>-0.01286380758854243</v>
      </c>
      <c r="R1018" s="40244" t="n">
        <v>-0.01121645396441162</v>
      </c>
      <c r="S1018" s="42475" t="n">
        <v>-0.10020994103780223</v>
      </c>
      <c r="T1018" s="44706" t="n">
        <v>0.04098508300694101</v>
      </c>
      <c r="U1018" s="46937" t="n">
        <v>-2.4450344780522033</v>
      </c>
      <c r="V1018" s="49339" t="n">
        <v>-0.04087335655561586</v>
      </c>
      <c r="W1018" s="51740" t="n">
        <v>0.0538661541006764</v>
      </c>
      <c r="X1018" t="n" s="54141">
        <v>-0.7587947800992648</v>
      </c>
      <c r="Y1018" t="n" s="56434">
        <v>0.8930301606184291</v>
      </c>
      <c r="Z1018" t="n" s="58899">
        <v>0.6942259326744585</v>
      </c>
      <c r="AA1018" t="n" s="61428">
        <v>0.0</v>
      </c>
      <c r="AB1018" t="n" s="63958">
        <v>0.0</v>
      </c>
      <c r="AC1018" t="n" s="66488">
        <v>0.11118031749547677</v>
      </c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</row>
    <row r="1019" spans="1:23" x14ac:dyDescent="0.25">
      <c r="A1019" s="116" t="str">
        <f>IF(ISBLANK(TBL_DATA[[#This Row],[Row.names]]), "",   DATE(YEAR(TBL_DATA[[#This Row],[Row.names]]), MONTH(TBL_DATA[[#This Row],[Row.names]]), DAY(TBL_DATA[[#This Row],[Row.names]])))</f>
        <v/>
      </c>
      <c r="B1019" s="1219" t="s">
        <v>1164</v>
      </c>
      <c r="C1019" s="3750" t="s">
        <v>3695</v>
      </c>
      <c r="D1019" s="6281" t="n">
        <v>0.004369107763980029</v>
      </c>
      <c r="E1019" s="8811" t="n">
        <v>-0.36015117030954524</v>
      </c>
      <c r="F1019" s="11105" t="n">
        <v>-0.09277098574755582</v>
      </c>
      <c r="G1019" s="13399" t="n">
        <v>0.4060140074959061</v>
      </c>
      <c r="H1019" s="15693" t="n">
        <v>0.7743876041498443</v>
      </c>
      <c r="I1019" s="17987" t="n">
        <v>0.0023416407095346974</v>
      </c>
      <c r="J1019" s="20452" t="n">
        <v>-0.023321412458479185</v>
      </c>
      <c r="K1019" s="22916" t="n">
        <v>0.9918977681031413</v>
      </c>
      <c r="L1019" s="25380" t="n">
        <v>0.48172192300153543</v>
      </c>
      <c r="M1019" s="27844" t="n">
        <v>0.003549116050651544</v>
      </c>
      <c r="N1019" s="30311" t="n">
        <v>0.07758545734292913</v>
      </c>
      <c r="O1019" s="32779" t="n">
        <v>0.05893519609495998</v>
      </c>
      <c r="P1019" s="35309" t="n">
        <v>-0.36015117030954524</v>
      </c>
      <c r="Q1019" s="37777" t="n">
        <v>-0.012682520981647448</v>
      </c>
      <c r="R1019" s="40245" t="n">
        <v>-0.011039534219674914</v>
      </c>
      <c r="S1019" s="42476" t="n">
        <v>-0.0872474837913445</v>
      </c>
      <c r="T1019" s="44707" t="n">
        <v>0.04189505386285213</v>
      </c>
      <c r="U1019" s="46938" t="n">
        <v>-2.0825246836287246</v>
      </c>
      <c r="V1019" s="49340" t="n">
        <v>-0.03536591577636272</v>
      </c>
      <c r="W1019" s="51741" t="n">
        <v>0.053882621345840806</v>
      </c>
      <c r="X1019" t="n" s="54142">
        <v>-0.6563510626064337</v>
      </c>
      <c r="Y1019" t="n" s="56435">
        <v>0.8799929568751356</v>
      </c>
      <c r="Z1019" t="n" s="58900">
        <v>0.694061901419128</v>
      </c>
      <c r="AA1019" t="n" s="61429">
        <v>0.0</v>
      </c>
      <c r="AB1019" t="n" s="63959">
        <v>0.0</v>
      </c>
      <c r="AC1019" t="n" s="66489">
        <v>0.1166293090130001</v>
      </c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</row>
    <row r="1020" spans="1:23" x14ac:dyDescent="0.25">
      <c r="A1020" s="116" t="str">
        <f>IF(ISBLANK(TBL_DATA[[#This Row],[Row.names]]), "",   DATE(YEAR(TBL_DATA[[#This Row],[Row.names]]), MONTH(TBL_DATA[[#This Row],[Row.names]]), DAY(TBL_DATA[[#This Row],[Row.names]])))</f>
        <v/>
      </c>
      <c r="B1020" s="1220" t="s">
        <v>1165</v>
      </c>
      <c r="C1020" s="3751" t="s">
        <v>3696</v>
      </c>
      <c r="D1020" s="6282" t="n">
        <v>0.006406057547959421</v>
      </c>
      <c r="E1020" s="8812" t="n">
        <v>-0.35605226188455374</v>
      </c>
      <c r="F1020" s="11106" t="n">
        <v>-0.07527995418283229</v>
      </c>
      <c r="G1020" s="13400" t="n">
        <v>0.40603606998723313</v>
      </c>
      <c r="H1020" s="15694" t="n">
        <v>0.7845845567949542</v>
      </c>
      <c r="I1020" s="17988" t="n">
        <v>0.0022967932805988277</v>
      </c>
      <c r="J1020" s="20453" t="n">
        <v>0.010895255711613094</v>
      </c>
      <c r="K1020" s="22917" t="n">
        <v>1.016544715953058</v>
      </c>
      <c r="L1020" s="25381" t="n">
        <v>0.5099002358669601</v>
      </c>
      <c r="M1020" s="27845" t="n">
        <v>0.003464381719482684</v>
      </c>
      <c r="N1020" s="30312" t="n">
        <v>0.07823719876631528</v>
      </c>
      <c r="O1020" s="32780" t="n">
        <v>0.05893519609495998</v>
      </c>
      <c r="P1020" s="35310" t="n">
        <v>-0.35605226188455374</v>
      </c>
      <c r="Q1020" s="37778" t="n">
        <v>-0.012750276340279391</v>
      </c>
      <c r="R1020" s="40246" t="n">
        <v>-0.01109348799012881</v>
      </c>
      <c r="S1020" s="42477" t="n">
        <v>-0.08834473875979354</v>
      </c>
      <c r="T1020" s="44708" t="n">
        <v>0.04186591765797032</v>
      </c>
      <c r="U1020" s="46939" t="n">
        <v>-2.110182785948673</v>
      </c>
      <c r="V1020" s="49341" t="n">
        <v>-0.034080680595987345</v>
      </c>
      <c r="W1020" s="51742" t="n">
        <v>0.053929672392611774</v>
      </c>
      <c r="X1020" t="n" s="54143">
        <v>-0.6319467388542177</v>
      </c>
      <c r="Y1020" t="n" s="56436">
        <v>0.8857677781421912</v>
      </c>
      <c r="Z1020" t="n" s="58901">
        <v>0.7140729905737648</v>
      </c>
      <c r="AA1020" t="n" s="61430">
        <v>0.0</v>
      </c>
      <c r="AB1020" t="n" s="63960">
        <v>0.0</v>
      </c>
      <c r="AC1020" t="n" s="66490">
        <v>0.11364340473387356</v>
      </c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</row>
    <row r="1021" spans="1:23" x14ac:dyDescent="0.25">
      <c r="A1021" s="116" t="str">
        <f>IF(ISBLANK(TBL_DATA[[#This Row],[Row.names]]), "",   DATE(YEAR(TBL_DATA[[#This Row],[Row.names]]), MONTH(TBL_DATA[[#This Row],[Row.names]]), DAY(TBL_DATA[[#This Row],[Row.names]])))</f>
        <v/>
      </c>
      <c r="B1021" s="1221" t="s">
        <v>1166</v>
      </c>
      <c r="C1021" s="3752" t="s">
        <v>3697</v>
      </c>
      <c r="D1021" s="6283" t="n">
        <v>-0.005554050392847509</v>
      </c>
      <c r="E1021" s="8813" t="n">
        <v>-0.35962878007240706</v>
      </c>
      <c r="F1021" s="11107" t="n">
        <v>-0.07724227868107048</v>
      </c>
      <c r="G1021" s="13401" t="n">
        <v>0.40646473863885246</v>
      </c>
      <c r="H1021" s="15695" t="n">
        <v>0.7874890632044297</v>
      </c>
      <c r="I1021" s="17989" t="n">
        <v>0.002297086810955002</v>
      </c>
      <c r="J1021" s="20454" t="n">
        <v>-3.4596399387132326E-4</v>
      </c>
      <c r="K1021" s="22918" t="n">
        <v>1.0424242187557569</v>
      </c>
      <c r="L1021" s="25382" t="n">
        <v>0.5051646272043679</v>
      </c>
      <c r="M1021" s="27846" t="n">
        <v>0.0035052349552412033</v>
      </c>
      <c r="N1021" s="30313" t="n">
        <v>0.0790879283905515</v>
      </c>
      <c r="O1021" s="32781" t="n">
        <v>0.05996216778620302</v>
      </c>
      <c r="P1021" s="35311" t="n">
        <v>-0.35962878007240706</v>
      </c>
      <c r="Q1021" s="37779" t="n">
        <v>-0.012971130039410188</v>
      </c>
      <c r="R1021" s="40247" t="n">
        <v>-0.011296326231743386</v>
      </c>
      <c r="S1021" s="42478" t="n">
        <v>-0.08274068212999364</v>
      </c>
      <c r="T1021" s="44709" t="n">
        <v>0.04167564184490409</v>
      </c>
      <c r="U1021" s="46940" t="n">
        <v>-1.9853487185131569</v>
      </c>
      <c r="V1021" s="49342" t="n">
        <v>-0.0429516555941456</v>
      </c>
      <c r="W1021" s="51743" t="n">
        <v>0.05433506347047659</v>
      </c>
      <c r="X1021" t="n" s="54144">
        <v>-0.790496096824912</v>
      </c>
      <c r="Y1021" t="n" s="56437">
        <v>0.8874058052573409</v>
      </c>
      <c r="Z1021" t="n" s="58902">
        <v>0.7107493420358321</v>
      </c>
      <c r="AA1021" t="n" s="61431">
        <v>0.0</v>
      </c>
      <c r="AB1021" t="n" s="63961">
        <v>0.0</v>
      </c>
      <c r="AC1021" t="n" s="66491">
        <v>0.11283626410369024</v>
      </c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</row>
    <row r="1022" spans="1:23" x14ac:dyDescent="0.25">
      <c r="A1022" s="116" t="str">
        <f>IF(ISBLANK(TBL_DATA[[#This Row],[Row.names]]), "",   DATE(YEAR(TBL_DATA[[#This Row],[Row.names]]), MONTH(TBL_DATA[[#This Row],[Row.names]]), DAY(TBL_DATA[[#This Row],[Row.names]])))</f>
        <v/>
      </c>
      <c r="B1022" s="1222" t="s">
        <v>1167</v>
      </c>
      <c r="C1022" s="3753" t="s">
        <v>3698</v>
      </c>
      <c r="D1022" s="6284" t="n">
        <v>-0.007039662296627114</v>
      </c>
      <c r="E1022" s="8814" t="n">
        <v>-0.36413677720517645</v>
      </c>
      <c r="F1022" s="11108" t="n">
        <v>-0.07627925464497776</v>
      </c>
      <c r="G1022" s="13402" t="n">
        <v>0.40447308719705827</v>
      </c>
      <c r="H1022" s="15696" t="n">
        <v>0.794186437021873</v>
      </c>
      <c r="I1022" s="17990" t="n">
        <v>0.002297784226819817</v>
      </c>
      <c r="J1022" s="20455" t="n">
        <v>-0.005022321701822596</v>
      </c>
      <c r="K1022" s="22919" t="n">
        <v>1.051694695037846</v>
      </c>
      <c r="L1022" s="25383" t="n">
        <v>0.52015543943442</v>
      </c>
      <c r="M1022" s="27847" t="n">
        <v>0.003508508527166253</v>
      </c>
      <c r="N1022" s="30314" t="n">
        <v>0.07823869317318438</v>
      </c>
      <c r="O1022" s="32782" t="n">
        <v>0.061592929355754604</v>
      </c>
      <c r="P1022" s="35312" t="n">
        <v>-0.36413677720517645</v>
      </c>
      <c r="Q1022" s="37780" t="n">
        <v>-0.01308757997994393</v>
      </c>
      <c r="R1022" s="40248" t="n">
        <v>-0.011430759983518555</v>
      </c>
      <c r="S1022" s="42479" t="n">
        <v>-0.08427315955205317</v>
      </c>
      <c r="T1022" s="44710" t="n">
        <v>0.041562730334486646</v>
      </c>
      <c r="U1022" s="46941" t="n">
        <v>-2.0276136546815735</v>
      </c>
      <c r="V1022" s="49343" t="n">
        <v>-0.048976237283167245</v>
      </c>
      <c r="W1022" s="51744" t="n">
        <v>0.05424953024260862</v>
      </c>
      <c r="X1022" t="n" s="54145">
        <v>-0.9027956014391507</v>
      </c>
      <c r="Y1022" t="n" s="56438">
        <v>0.8911713847638246</v>
      </c>
      <c r="Z1022" t="n" s="58903">
        <v>0.7212180248956761</v>
      </c>
      <c r="AA1022" t="n" s="61432">
        <v>0.0</v>
      </c>
      <c r="AB1022" t="n" s="63962">
        <v>0.0</v>
      </c>
      <c r="AC1022" t="n" s="66492">
        <v>0.11097586412242706</v>
      </c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</row>
    <row r="1023" spans="1:23" x14ac:dyDescent="0.25">
      <c r="A1023" s="116" t="str">
        <f>IF(ISBLANK(TBL_DATA[[#This Row],[Row.names]]), "",   DATE(YEAR(TBL_DATA[[#This Row],[Row.names]]), MONTH(TBL_DATA[[#This Row],[Row.names]]), DAY(TBL_DATA[[#This Row],[Row.names]])))</f>
        <v/>
      </c>
      <c r="B1023" s="1223" t="s">
        <v>1168</v>
      </c>
      <c r="C1023" s="3754" t="s">
        <v>3699</v>
      </c>
      <c r="D1023" s="6285" t="n">
        <v>-0.003063842402128092</v>
      </c>
      <c r="E1023" s="8815" t="n">
        <v>-0.3660849619091291</v>
      </c>
      <c r="F1023" s="11109" t="n">
        <v>-0.09534173633634035</v>
      </c>
      <c r="G1023" s="13403" t="n">
        <v>0.3990983857662893</v>
      </c>
      <c r="H1023" s="15697" t="n">
        <v>0.7804577973299033</v>
      </c>
      <c r="I1023" s="17991" t="n">
        <v>0.0023161068947689417</v>
      </c>
      <c r="J1023" s="20456" t="n">
        <v>-0.01165175339490443</v>
      </c>
      <c r="K1023" s="22920" t="n">
        <v>0.9968216874561499</v>
      </c>
      <c r="L1023" s="25384" t="n">
        <v>0.5060509510226606</v>
      </c>
      <c r="M1023" s="27848" t="n">
        <v>0.003474086820329364</v>
      </c>
      <c r="N1023" s="30315" t="n">
        <v>0.07788919977066841</v>
      </c>
      <c r="O1023" s="32783" t="n">
        <v>0.061896990780516054</v>
      </c>
      <c r="P1023" s="35313" t="n">
        <v>-0.3660849619091291</v>
      </c>
      <c r="Q1023" s="37781" t="n">
        <v>-0.013150773975214853</v>
      </c>
      <c r="R1023" s="40249" t="n">
        <v>-0.011501355018280583</v>
      </c>
      <c r="S1023" s="42480" t="n">
        <v>-0.08776136220425845</v>
      </c>
      <c r="T1023" s="44711" t="n">
        <v>0.04178153843082175</v>
      </c>
      <c r="U1023" s="46942" t="n">
        <v>-2.1004818276274366</v>
      </c>
      <c r="V1023" s="49344" t="n">
        <v>-0.0373593710205693</v>
      </c>
      <c r="W1023" s="51745" t="n">
        <v>0.054425025892235766</v>
      </c>
      <c r="X1023" t="n" s="54146">
        <v>-0.6864373586986011</v>
      </c>
      <c r="Y1023" t="n" s="56439">
        <v>0.8834352253164366</v>
      </c>
      <c r="Z1023" t="n" s="58904">
        <v>0.7113725824226435</v>
      </c>
      <c r="AA1023" t="n" s="61433">
        <v>0.0</v>
      </c>
      <c r="AB1023" t="n" s="63963">
        <v>0.0</v>
      </c>
      <c r="AC1023" t="n" s="66493">
        <v>0.11092538437737746</v>
      </c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</row>
    <row r="1024" spans="1:23" x14ac:dyDescent="0.25">
      <c r="A1024" s="116" t="str">
        <f>IF(ISBLANK(TBL_DATA[[#This Row],[Row.names]]), "",   DATE(YEAR(TBL_DATA[[#This Row],[Row.names]]), MONTH(TBL_DATA[[#This Row],[Row.names]]), DAY(TBL_DATA[[#This Row],[Row.names]])))</f>
        <v/>
      </c>
      <c r="B1024" s="1224" t="s">
        <v>1169</v>
      </c>
      <c r="C1024" s="3755" t="s">
        <v>3700</v>
      </c>
      <c r="D1024" s="6286" t="n">
        <v>-0.0015595639547757445</v>
      </c>
      <c r="E1024" s="8816" t="n">
        <v>-0.36707359295292585</v>
      </c>
      <c r="F1024" s="11110" t="n">
        <v>-0.0899235088720709</v>
      </c>
      <c r="G1024" s="13404" t="n">
        <v>0.3890068492183409</v>
      </c>
      <c r="H1024" s="15698" t="n">
        <v>0.7717731793654508</v>
      </c>
      <c r="I1024" s="17992" t="n">
        <v>0.0023454578325683107</v>
      </c>
      <c r="J1024" s="20457" t="n">
        <v>-0.020735220401204124</v>
      </c>
      <c r="K1024" s="22921" t="n">
        <v>0.9891772286936137</v>
      </c>
      <c r="L1024" s="25385" t="n">
        <v>0.5031703315270033</v>
      </c>
      <c r="M1024" s="27849" t="n">
        <v>0.003460573281743803</v>
      </c>
      <c r="N1024" s="30316" t="n">
        <v>0.07787946554316169</v>
      </c>
      <c r="O1024" s="32784" t="n">
        <v>0.0619755308698476</v>
      </c>
      <c r="P1024" s="35314" t="n">
        <v>-0.36707359295292585</v>
      </c>
      <c r="Q1024" s="37782" t="n">
        <v>-0.013194374261372988</v>
      </c>
      <c r="R1024" s="40250" t="n">
        <v>-0.011545161441097303</v>
      </c>
      <c r="S1024" s="42481" t="n">
        <v>-0.07981594603357922</v>
      </c>
      <c r="T1024" s="44712" t="n">
        <v>0.04234666057090656</v>
      </c>
      <c r="U1024" s="46943" t="n">
        <v>-1.884822674504237</v>
      </c>
      <c r="V1024" s="49345" t="n">
        <v>-0.03390102505517023</v>
      </c>
      <c r="W1024" s="51746" t="n">
        <v>0.054388614480226825</v>
      </c>
      <c r="X1024" t="n" s="54147">
        <v>-0.6233110620513246</v>
      </c>
      <c r="Y1024" t="n" s="56440">
        <v>0.8785062204477841</v>
      </c>
      <c r="Z1024" t="n" s="58905">
        <v>0.7093450017636013</v>
      </c>
      <c r="AA1024" t="n" s="61434">
        <v>0.0</v>
      </c>
      <c r="AB1024" t="n" s="63964">
        <v>0.0</v>
      </c>
      <c r="AC1024" t="n" s="66494">
        <v>0.10723120851040174</v>
      </c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</row>
    <row r="1025" spans="1:23" x14ac:dyDescent="0.25">
      <c r="A1025" s="116" t="str">
        <f>IF(ISBLANK(TBL_DATA[[#This Row],[Row.names]]), "",   DATE(YEAR(TBL_DATA[[#This Row],[Row.names]]), MONTH(TBL_DATA[[#This Row],[Row.names]]), DAY(TBL_DATA[[#This Row],[Row.names]])))</f>
        <v/>
      </c>
      <c r="B1025" s="1225" t="s">
        <v>1170</v>
      </c>
      <c r="C1025" s="3756" t="s">
        <v>3701</v>
      </c>
      <c r="D1025" s="6287" t="n">
        <v>-0.009663488804610543</v>
      </c>
      <c r="E1025" s="8817" t="n">
        <v>-0.3731898702015677</v>
      </c>
      <c r="F1025" s="11111" t="n">
        <v>-0.11327235114152823</v>
      </c>
      <c r="G1025" s="13405" t="n">
        <v>0.39488558152076303</v>
      </c>
      <c r="H1025" s="15699" t="n">
        <v>0.7512168086320973</v>
      </c>
      <c r="I1025" s="17993" t="n">
        <v>0.002517785700760232</v>
      </c>
      <c r="J1025" s="20458" t="n">
        <v>-0.018902878711421378</v>
      </c>
      <c r="K1025" s="22922" t="n">
        <v>0.9733037716509226</v>
      </c>
      <c r="L1025" s="25386" t="n">
        <v>0.5293090132680918</v>
      </c>
      <c r="M1025" s="27850" t="n">
        <v>0.0034631889448981153</v>
      </c>
      <c r="N1025" s="30317" t="n">
        <v>0.08011760200399753</v>
      </c>
      <c r="O1025" s="32785" t="n">
        <v>0.06491916889568723</v>
      </c>
      <c r="P1025" s="35315" t="n">
        <v>-0.3731898702015677</v>
      </c>
      <c r="Q1025" s="37783" t="n">
        <v>-0.013728067488570386</v>
      </c>
      <c r="R1025" s="40251" t="n">
        <v>-0.012031458819864142</v>
      </c>
      <c r="S1025" s="42482" t="n">
        <v>-0.09860845744819347</v>
      </c>
      <c r="T1025" s="44713" t="n">
        <v>0.04329085760082981</v>
      </c>
      <c r="U1025" s="46944" t="n">
        <v>-2.277812520080529</v>
      </c>
      <c r="V1025" s="49346" t="n">
        <v>-0.031738354852234085</v>
      </c>
      <c r="W1025" s="51747" t="n">
        <v>0.0544585343324972</v>
      </c>
      <c r="X1025" t="n" s="54148">
        <v>-0.5827985501492787</v>
      </c>
      <c r="Y1025" t="n" s="56441">
        <v>0.8667276438605714</v>
      </c>
      <c r="Z1025" t="n" s="58906">
        <v>0.7275362625107369</v>
      </c>
      <c r="AA1025" t="n" s="61435">
        <v>0.0</v>
      </c>
      <c r="AB1025" t="n" s="63965">
        <v>0.0</v>
      </c>
      <c r="AC1025" t="n" s="66495">
        <v>0.1030643724024363</v>
      </c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</row>
    <row r="1026" spans="1:23" x14ac:dyDescent="0.25">
      <c r="A1026" s="116" t="str">
        <f>IF(ISBLANK(TBL_DATA[[#This Row],[Row.names]]), "",   DATE(YEAR(TBL_DATA[[#This Row],[Row.names]]), MONTH(TBL_DATA[[#This Row],[Row.names]]), DAY(TBL_DATA[[#This Row],[Row.names]])))</f>
        <v/>
      </c>
      <c r="B1026" s="1226" t="s">
        <v>1171</v>
      </c>
      <c r="C1026" s="3757" t="s">
        <v>3702</v>
      </c>
      <c r="D1026" s="6288" t="n">
        <v>-0.017893534588941384</v>
      </c>
      <c r="E1026" s="8818" t="n">
        <v>-0.3844057189398148</v>
      </c>
      <c r="F1026" s="11112" t="n">
        <v>-0.119886618245864</v>
      </c>
      <c r="G1026" s="13406" t="n">
        <v>0.4035904422002905</v>
      </c>
      <c r="H1026" s="15700" t="n">
        <v>0.789146394669172</v>
      </c>
      <c r="I1026" s="17994" t="n">
        <v>0.0025289566432460933</v>
      </c>
      <c r="J1026" s="20459" t="n">
        <v>-0.03445688744376374</v>
      </c>
      <c r="K1026" s="22923" t="n">
        <v>1.0285200928896858</v>
      </c>
      <c r="L1026" s="25387" t="n">
        <v>0.5975062968958501</v>
      </c>
      <c r="M1026" s="27851" t="n">
        <v>0.0034940604418106746</v>
      </c>
      <c r="N1026" s="30318" t="n">
        <v>0.08740596026529794</v>
      </c>
      <c r="O1026" s="32786" t="n">
        <v>0.0740394436937161</v>
      </c>
      <c r="P1026" s="35316" t="n">
        <v>-0.3844057189398148</v>
      </c>
      <c r="Q1026" s="37784" t="n">
        <v>-0.015196979905842331</v>
      </c>
      <c r="R1026" s="40252" t="n">
        <v>-0.013346029475807007</v>
      </c>
      <c r="S1026" s="42483" t="n">
        <v>-0.10211676310903572</v>
      </c>
      <c r="T1026" s="44714" t="n">
        <v>0.04324379687121099</v>
      </c>
      <c r="U1026" s="46945" t="n">
        <v>-2.3614199144714476</v>
      </c>
      <c r="V1026" s="49347" t="n">
        <v>-0.03955780766071859</v>
      </c>
      <c r="W1026" s="51748" t="n">
        <v>0.054585407702525686</v>
      </c>
      <c r="X1026" t="n" s="54149">
        <v>-0.7246956526604498</v>
      </c>
      <c r="Y1026" t="n" s="56442">
        <v>0.8883391214334603</v>
      </c>
      <c r="Z1026" t="n" s="58907">
        <v>0.7729853147996087</v>
      </c>
      <c r="AA1026" t="n" s="61436">
        <v>0.0</v>
      </c>
      <c r="AB1026" t="n" s="63966">
        <v>0.0</v>
      </c>
      <c r="AC1026" t="n" s="66496">
        <v>0.1077992857687271</v>
      </c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</row>
    <row r="1027" spans="1:23" x14ac:dyDescent="0.25">
      <c r="A1027" s="116" t="str">
        <f>IF(ISBLANK(TBL_DATA[[#This Row],[Row.names]]), "",   DATE(YEAR(TBL_DATA[[#This Row],[Row.names]]), MONTH(TBL_DATA[[#This Row],[Row.names]]), DAY(TBL_DATA[[#This Row],[Row.names]])))</f>
        <v/>
      </c>
      <c r="B1027" s="1227" t="s">
        <v>1172</v>
      </c>
      <c r="C1027" s="3758" t="s">
        <v>3703</v>
      </c>
      <c r="D1027" s="6289" t="n">
        <v>0.0017427959006834914</v>
      </c>
      <c r="E1027" s="8819" t="n">
        <v>-0.38333286375029885</v>
      </c>
      <c r="F1027" s="11113" t="n">
        <v>-0.13027804076668803</v>
      </c>
      <c r="G1027" s="13407" t="n">
        <v>0.3973029046836253</v>
      </c>
      <c r="H1027" s="15701" t="n">
        <v>0.7825935931855231</v>
      </c>
      <c r="I1027" s="17995" t="n">
        <v>0.0025708621007160476</v>
      </c>
      <c r="J1027" s="20460" t="n">
        <v>-0.03592282296350113</v>
      </c>
      <c r="K1027" s="22924" t="n">
        <v>1.0299894318490508</v>
      </c>
      <c r="L1027" s="25388" t="n">
        <v>0.5986063810494364</v>
      </c>
      <c r="M1027" s="27852" t="n">
        <v>0.0034932353383143933</v>
      </c>
      <c r="N1027" s="30319" t="n">
        <v>0.08725105046214626</v>
      </c>
      <c r="O1027" s="32787" t="n">
        <v>0.07358991390779271</v>
      </c>
      <c r="P1027" s="35317" t="n">
        <v>-0.38333286375029885</v>
      </c>
      <c r="Q1027" s="37785" t="n">
        <v>-0.015078861542594205</v>
      </c>
      <c r="R1027" s="40253" t="n">
        <v>-0.013231191556660062</v>
      </c>
      <c r="S1027" s="42484" t="n">
        <v>-0.10560469774328884</v>
      </c>
      <c r="T1027" s="44715" t="n">
        <v>0.04354542824011624</v>
      </c>
      <c r="U1027" s="46946" t="n">
        <v>-2.4251615384505616</v>
      </c>
      <c r="V1027" s="49348" t="n">
        <v>-0.033538487130649774</v>
      </c>
      <c r="W1027" s="51749" t="n">
        <v>0.05442497290891827</v>
      </c>
      <c r="X1027" t="n" s="54150">
        <v>-0.6162334189265906</v>
      </c>
      <c r="Y1027" t="n" s="56443">
        <v>0.8846432010621701</v>
      </c>
      <c r="Z1027" t="n" s="58908">
        <v>0.7736965691079651</v>
      </c>
      <c r="AA1027" t="n" s="61437">
        <v>0.0</v>
      </c>
      <c r="AB1027" t="n" s="63967">
        <v>0.0</v>
      </c>
      <c r="AC1027" t="n" s="66497">
        <v>0.1306981268893369</v>
      </c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</row>
    <row r="1028" spans="1:23" x14ac:dyDescent="0.25">
      <c r="A1028" s="116" t="str">
        <f>IF(ISBLANK(TBL_DATA[[#This Row],[Row.names]]), "",   DATE(YEAR(TBL_DATA[[#This Row],[Row.names]]), MONTH(TBL_DATA[[#This Row],[Row.names]]), DAY(TBL_DATA[[#This Row],[Row.names]])))</f>
        <v/>
      </c>
      <c r="B1028" s="1228" t="s">
        <v>1173</v>
      </c>
      <c r="C1028" s="3759" t="s">
        <v>3704</v>
      </c>
      <c r="D1028" s="6290" t="n">
        <v>-0.003957556265913986</v>
      </c>
      <c r="E1028" s="8820" t="n">
        <v>-0.38577335863934714</v>
      </c>
      <c r="F1028" s="11114" t="n">
        <v>-0.1288073614095666</v>
      </c>
      <c r="G1028" s="13408" t="n">
        <v>0.39661104072637016</v>
      </c>
      <c r="H1028" s="15702" t="n">
        <v>0.7818221804050449</v>
      </c>
      <c r="I1028" s="17996" t="n">
        <v>0.0025748810309580016</v>
      </c>
      <c r="J1028" s="20461" t="n">
        <v>-0.05474595336811605</v>
      </c>
      <c r="K1028" s="22925" t="n">
        <v>1.035949358594891</v>
      </c>
      <c r="L1028" s="25389" t="n">
        <v>0.592754135882949</v>
      </c>
      <c r="M1028" s="27853" t="n">
        <v>0.003517873434500257</v>
      </c>
      <c r="N1028" s="30320" t="n">
        <v>0.08747355535617096</v>
      </c>
      <c r="O1028" s="32788" t="n">
        <v>0.07401435290095998</v>
      </c>
      <c r="P1028" s="35318" t="n">
        <v>-0.38577335863934714</v>
      </c>
      <c r="Q1028" s="37786" t="n">
        <v>-0.015190845980555862</v>
      </c>
      <c r="R1028" s="40254" t="n">
        <v>-0.013338464124538376</v>
      </c>
      <c r="S1028" s="42485" t="n">
        <v>-0.10486813147159113</v>
      </c>
      <c r="T1028" s="44716" t="n">
        <v>0.04358086972118991</v>
      </c>
      <c r="U1028" s="46947" t="n">
        <v>-2.406288175121069</v>
      </c>
      <c r="V1028" s="49349" t="n">
        <v>-0.03821729381118866</v>
      </c>
      <c r="W1028" s="51750" t="n">
        <v>0.0546386409258887</v>
      </c>
      <c r="X1028" t="n" s="54151">
        <v>-0.6994554250173647</v>
      </c>
      <c r="Y1028" t="n" s="56444">
        <v>0.8842070913564565</v>
      </c>
      <c r="Z1028" t="n" s="58909">
        <v>0.7699052772146383</v>
      </c>
      <c r="AA1028" t="n" s="61438">
        <v>0.0</v>
      </c>
      <c r="AB1028" t="n" s="63968">
        <v>0.0</v>
      </c>
      <c r="AC1028" t="n" s="66498">
        <v>0.12563066549996493</v>
      </c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</row>
    <row r="1029" spans="1:23" x14ac:dyDescent="0.25">
      <c r="A1029" s="116" t="str">
        <f>IF(ISBLANK(TBL_DATA[[#This Row],[Row.names]]), "",   DATE(YEAR(TBL_DATA[[#This Row],[Row.names]]), MONTH(TBL_DATA[[#This Row],[Row.names]]), DAY(TBL_DATA[[#This Row],[Row.names]])))</f>
        <v/>
      </c>
      <c r="B1029" s="1229" t="s">
        <v>1174</v>
      </c>
      <c r="C1029" s="3760" t="s">
        <v>3705</v>
      </c>
      <c r="D1029" s="6291" t="n">
        <v>-0.0031636064460521807</v>
      </c>
      <c r="E1029" s="8821" t="n">
        <v>-0.3877165300012927</v>
      </c>
      <c r="F1029" s="11115" t="n">
        <v>-0.12908888759306658</v>
      </c>
      <c r="G1029" s="13409" t="n">
        <v>0.39931031221613383</v>
      </c>
      <c r="H1029" s="15703" t="n">
        <v>0.7819858180115126</v>
      </c>
      <c r="I1029" s="17997" t="n">
        <v>0.002576915643368584</v>
      </c>
      <c r="J1029" s="20462" t="n">
        <v>-0.061202004221112216</v>
      </c>
      <c r="K1029" s="22926" t="n">
        <v>1.036497451220279</v>
      </c>
      <c r="L1029" s="25390" t="n">
        <v>0.5951446339823555</v>
      </c>
      <c r="M1029" s="27854" t="n">
        <v>0.003511622144181413</v>
      </c>
      <c r="N1029" s="30321" t="n">
        <v>0.08754133128147232</v>
      </c>
      <c r="O1029" s="32789" t="n">
        <v>0.07428430559902847</v>
      </c>
      <c r="P1029" s="35319" t="n">
        <v>-0.3877165300012927</v>
      </c>
      <c r="Q1029" s="37787" t="n">
        <v>-0.015271069252132842</v>
      </c>
      <c r="R1029" s="40255" t="n">
        <v>-0.013417252140696825</v>
      </c>
      <c r="S1029" s="42486" t="n">
        <v>-0.10765020614418541</v>
      </c>
      <c r="T1029" s="44717" t="n">
        <v>0.04373102856714493</v>
      </c>
      <c r="U1029" s="46948" t="n">
        <v>-2.461643589720249</v>
      </c>
      <c r="V1029" s="49350" t="n">
        <v>-0.03390593945090492</v>
      </c>
      <c r="W1029" s="51751" t="n">
        <v>0.05453961833784233</v>
      </c>
      <c r="X1029" t="n" s="54152">
        <v>-0.6216754074235843</v>
      </c>
      <c r="Y1029" t="n" s="56445">
        <v>0.8842996200448764</v>
      </c>
      <c r="Z1029" t="n" s="58910">
        <v>0.7714561776163023</v>
      </c>
      <c r="AA1029" t="n" s="61439">
        <v>0.0</v>
      </c>
      <c r="AB1029" t="n" s="63969">
        <v>0.0</v>
      </c>
      <c r="AC1029" t="n" s="66499">
        <v>0.12174635866983077</v>
      </c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</row>
    <row r="1030" spans="1:23" x14ac:dyDescent="0.25">
      <c r="A1030" s="116" t="str">
        <f>IF(ISBLANK(TBL_DATA[[#This Row],[Row.names]]), "",   DATE(YEAR(TBL_DATA[[#This Row],[Row.names]]), MONTH(TBL_DATA[[#This Row],[Row.names]]), DAY(TBL_DATA[[#This Row],[Row.names]])))</f>
        <v/>
      </c>
      <c r="B1030" s="1230" t="s">
        <v>1175</v>
      </c>
      <c r="C1030" s="3761" t="s">
        <v>3706</v>
      </c>
      <c r="D1030" s="6292" t="n">
        <v>9.121368237987593E-4</v>
      </c>
      <c r="E1030" s="8822" t="n">
        <v>-0.3871580437017036</v>
      </c>
      <c r="F1030" s="11116" t="n">
        <v>-0.1250837993856393</v>
      </c>
      <c r="G1030" s="13410" t="n">
        <v>0.3976976592542713</v>
      </c>
      <c r="H1030" s="15704" t="n">
        <v>0.7780766883840569</v>
      </c>
      <c r="I1030" s="17998" t="n">
        <v>0.002599283248532116</v>
      </c>
      <c r="J1030" s="20463" t="n">
        <v>-0.07636690283214342</v>
      </c>
      <c r="K1030" s="22927" t="n">
        <v>1.0350952344088993</v>
      </c>
      <c r="L1030" s="25391" t="n">
        <v>0.5979160047429207</v>
      </c>
      <c r="M1030" s="27855" t="n">
        <v>0.0034987308868432198</v>
      </c>
      <c r="N1030" s="30322" t="n">
        <v>0.08741539457814454</v>
      </c>
      <c r="O1030" s="32790" t="n">
        <v>0.07428430559902847</v>
      </c>
      <c r="P1030" s="35320" t="n">
        <v>-0.3871580437017036</v>
      </c>
      <c r="Q1030" s="37788" t="n">
        <v>-0.015269453801563923</v>
      </c>
      <c r="R1030" s="40256" t="n">
        <v>-0.013418303586006338</v>
      </c>
      <c r="S1030" s="42487" t="n">
        <v>-0.09949261978675028</v>
      </c>
      <c r="T1030" s="44718" t="n">
        <v>0.04402917038015219</v>
      </c>
      <c r="U1030" s="46949" t="n">
        <v>-2.25969780778791</v>
      </c>
      <c r="V1030" s="49351" t="n">
        <v>-0.036628361053802294</v>
      </c>
      <c r="W1030" s="51752" t="n">
        <v>0.05458303223727445</v>
      </c>
      <c r="X1030" t="n" s="54153">
        <v>-0.6710576447013326</v>
      </c>
      <c r="Y1030" t="n" s="56446">
        <v>0.8820865537939329</v>
      </c>
      <c r="Z1030" t="n" s="58911">
        <v>0.7732502859636851</v>
      </c>
      <c r="AA1030" t="n" s="61440">
        <v>0.0</v>
      </c>
      <c r="AB1030" t="n" s="63970">
        <v>0.0</v>
      </c>
      <c r="AC1030" t="n" s="66500">
        <v>0.11758833436036151</v>
      </c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</row>
    <row r="1031" spans="1:23" x14ac:dyDescent="0.25">
      <c r="A1031" s="116" t="str">
        <f>IF(ISBLANK(TBL_DATA[[#This Row],[Row.names]]), "",   DATE(YEAR(TBL_DATA[[#This Row],[Row.names]]), MONTH(TBL_DATA[[#This Row],[Row.names]]), DAY(TBL_DATA[[#This Row],[Row.names]])))</f>
        <v/>
      </c>
      <c r="B1031" s="1231" t="s">
        <v>1176</v>
      </c>
      <c r="C1031" s="3762" t="s">
        <v>3707</v>
      </c>
      <c r="D1031" s="6293" t="n">
        <v>0.009595704265793481</v>
      </c>
      <c r="E1031" s="8823" t="n">
        <v>-0.38127739352739476</v>
      </c>
      <c r="F1031" s="11117" t="n">
        <v>-0.14274480510230658</v>
      </c>
      <c r="G1031" s="13411" t="n">
        <v>0.3875815094158568</v>
      </c>
      <c r="H1031" s="15705" t="n">
        <v>0.7870194909723186</v>
      </c>
      <c r="I1031" s="17999" t="n">
        <v>0.002610812637434314</v>
      </c>
      <c r="J1031" s="20464" t="n">
        <v>-0.09449645773175464</v>
      </c>
      <c r="K1031" s="22928" t="n">
        <v>1.005190024820571</v>
      </c>
      <c r="L1031" s="25392" t="n">
        <v>0.6160153516338948</v>
      </c>
      <c r="M1031" s="27856" t="n">
        <v>0.0035056027968947702</v>
      </c>
      <c r="N1031" s="30323" t="n">
        <v>0.08921232581198822</v>
      </c>
      <c r="O1031" s="32791" t="n">
        <v>0.07428430559902847</v>
      </c>
      <c r="P1031" s="35321" t="n">
        <v>-0.38127739352739476</v>
      </c>
      <c r="Q1031" s="37789" t="n">
        <v>-0.015488724854862326</v>
      </c>
      <c r="R1031" s="40257" t="n">
        <v>-0.013599521963835796</v>
      </c>
      <c r="S1031" s="42488" t="n">
        <v>-0.10820696063388802</v>
      </c>
      <c r="T1031" s="44719" t="n">
        <v>0.044421024611350134</v>
      </c>
      <c r="U1031" s="46950" t="n">
        <v>-2.4359402238155434</v>
      </c>
      <c r="V1031" s="49352" t="n">
        <v>-0.05077372578408157</v>
      </c>
      <c r="W1031" s="51753" t="n">
        <v>0.05452546823388409</v>
      </c>
      <c r="X1031" t="n" s="54154">
        <v>-0.9311928430635456</v>
      </c>
      <c r="Y1031" t="n" s="56447">
        <v>0.8871411899874329</v>
      </c>
      <c r="Z1031" t="n" s="58912">
        <v>0.7848664546493848</v>
      </c>
      <c r="AA1031" t="n" s="61441">
        <v>0.0</v>
      </c>
      <c r="AB1031" t="n" s="63971">
        <v>0.0</v>
      </c>
      <c r="AC1031" t="n" s="66501">
        <v>0.11287625331949071</v>
      </c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</row>
    <row r="1032" spans="1:23" x14ac:dyDescent="0.25">
      <c r="A1032" s="116" t="str">
        <f>IF(ISBLANK(TBL_DATA[[#This Row],[Row.names]]), "",   DATE(YEAR(TBL_DATA[[#This Row],[Row.names]]), MONTH(TBL_DATA[[#This Row],[Row.names]]), DAY(TBL_DATA[[#This Row],[Row.names]])))</f>
        <v/>
      </c>
      <c r="B1032" s="1232" t="s">
        <v>1177</v>
      </c>
      <c r="C1032" s="3763" t="s">
        <v>3708</v>
      </c>
      <c r="D1032" s="6294" t="n">
        <v>-0.004015712813332573</v>
      </c>
      <c r="E1032" s="8824" t="n">
        <v>-0.3837620058261053</v>
      </c>
      <c r="F1032" s="11118" t="n">
        <v>-0.14231922403680464</v>
      </c>
      <c r="G1032" s="13412" t="n">
        <v>0.38476337207008154</v>
      </c>
      <c r="H1032" s="15706" t="n">
        <v>0.7851867630265433</v>
      </c>
      <c r="I1032" s="18000" t="n">
        <v>0.0026118644609520185</v>
      </c>
      <c r="J1032" s="20465" t="n">
        <v>-0.10481709478986634</v>
      </c>
      <c r="K1032" s="22929" t="n">
        <v>1.0033182617208813</v>
      </c>
      <c r="L1032" s="25393" t="n">
        <v>0.6127446196106466</v>
      </c>
      <c r="M1032" s="27857" t="n">
        <v>0.0035068633763708917</v>
      </c>
      <c r="N1032" s="30324" t="n">
        <v>0.08883613397793022</v>
      </c>
      <c r="O1032" s="32792" t="n">
        <v>0.07471721258134907</v>
      </c>
      <c r="P1032" s="35322" t="n">
        <v>-0.3837620058261053</v>
      </c>
      <c r="Q1032" s="37790" t="n">
        <v>-0.015561950937248001</v>
      </c>
      <c r="R1032" s="40258" t="n">
        <v>-0.013680714464471576</v>
      </c>
      <c r="S1032" s="42489" t="n">
        <v>-0.11348412534099994</v>
      </c>
      <c r="T1032" s="44720" t="n">
        <v>0.043991805086514395</v>
      </c>
      <c r="U1032" s="46951" t="n">
        <v>-2.5796651243980957</v>
      </c>
      <c r="V1032" s="49353" t="n">
        <v>-0.05878894092193043</v>
      </c>
      <c r="W1032" s="51754" t="n">
        <v>0.05445449643762246</v>
      </c>
      <c r="X1032" t="n" s="54155">
        <v>-1.0795975496582375</v>
      </c>
      <c r="Y1032" t="n" s="56448">
        <v>0.8861076475386854</v>
      </c>
      <c r="Z1032" t="n" s="58913">
        <v>0.7827800582607138</v>
      </c>
      <c r="AA1032" t="n" s="61442">
        <v>0.0</v>
      </c>
      <c r="AB1032" t="n" s="63972">
        <v>0.0</v>
      </c>
      <c r="AC1032" t="n" s="66502">
        <v>0.11667271284740244</v>
      </c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</row>
    <row r="1033" spans="1:23" x14ac:dyDescent="0.25">
      <c r="A1033" s="116" t="str">
        <f>IF(ISBLANK(TBL_DATA[[#This Row],[Row.names]]), "",   DATE(YEAR(TBL_DATA[[#This Row],[Row.names]]), MONTH(TBL_DATA[[#This Row],[Row.names]]), DAY(TBL_DATA[[#This Row],[Row.names]])))</f>
        <v/>
      </c>
      <c r="B1033" s="1233" t="s">
        <v>1178</v>
      </c>
      <c r="C1033" s="3764" t="s">
        <v>3709</v>
      </c>
      <c r="D1033" s="6295" t="n">
        <v>-0.012450414742644744</v>
      </c>
      <c r="E1033" s="8825" t="n">
        <v>-0.39143442443374576</v>
      </c>
      <c r="F1033" s="11119" t="n">
        <v>-0.17358536880920938</v>
      </c>
      <c r="G1033" s="13413" t="n">
        <v>0.3917620684394285</v>
      </c>
      <c r="H1033" s="15707" t="n">
        <v>0.7925574952383152</v>
      </c>
      <c r="I1033" s="18001" t="n">
        <v>0.002634969798370025</v>
      </c>
      <c r="J1033" s="20466" t="n">
        <v>-0.12593711609066605</v>
      </c>
      <c r="K1033" s="22930" t="n">
        <v>1.0244752069995318</v>
      </c>
      <c r="L1033" s="25394" t="n">
        <v>0.6236033984071597</v>
      </c>
      <c r="M1033" s="27858" t="n">
        <v>0.0035493564373262547</v>
      </c>
      <c r="N1033" s="30325" t="n">
        <v>0.09182126266228426</v>
      </c>
      <c r="O1033" s="32793" t="n">
        <v>0.07862893234621399</v>
      </c>
      <c r="P1033" s="35323" t="n">
        <v>-0.39143442443374576</v>
      </c>
      <c r="Q1033" s="37791" t="n">
        <v>-0.01622109054380222</v>
      </c>
      <c r="R1033" s="40259" t="n">
        <v>-0.014276639557905117</v>
      </c>
      <c r="S1033" s="42490" t="n">
        <v>-0.11919053638574828</v>
      </c>
      <c r="T1033" s="44721" t="n">
        <v>0.04445010284731188</v>
      </c>
      <c r="U1033" s="46952" t="n">
        <v>-2.68144568293066</v>
      </c>
      <c r="V1033" s="49354" t="n">
        <v>-0.06897606688901459</v>
      </c>
      <c r="W1033" s="51755" t="n">
        <v>0.05479330917815361</v>
      </c>
      <c r="X1033" t="n" s="54156">
        <v>-1.2588410505514005</v>
      </c>
      <c r="Y1033" t="n" s="56449">
        <v>0.8902569826956231</v>
      </c>
      <c r="Z1033" t="n" s="58914">
        <v>0.7896856326457761</v>
      </c>
      <c r="AA1033" t="n" s="61443">
        <v>0.0</v>
      </c>
      <c r="AB1033" t="n" s="63973">
        <v>0.0</v>
      </c>
      <c r="AC1033" t="n" s="66503">
        <v>0.11328908688132208</v>
      </c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</row>
    <row r="1034" spans="1:23" x14ac:dyDescent="0.25">
      <c r="A1034" s="116" t="str">
        <f>IF(ISBLANK(TBL_DATA[[#This Row],[Row.names]]), "",   DATE(YEAR(TBL_DATA[[#This Row],[Row.names]]), MONTH(TBL_DATA[[#This Row],[Row.names]]), DAY(TBL_DATA[[#This Row],[Row.names]])))</f>
        <v/>
      </c>
      <c r="B1034" s="1234" t="s">
        <v>1179</v>
      </c>
      <c r="C1034" s="3765" t="s">
        <v>3710</v>
      </c>
      <c r="D1034" s="6296" t="n">
        <v>0.008712471949728684</v>
      </c>
      <c r="E1034" s="8826" t="n">
        <v>-0.3861323139270544</v>
      </c>
      <c r="F1034" s="11120" t="n">
        <v>-0.17031293328161168</v>
      </c>
      <c r="G1034" s="13414" t="n">
        <v>0.39022264194374623</v>
      </c>
      <c r="H1034" s="15708" t="n">
        <v>0.802331109250067</v>
      </c>
      <c r="I1034" s="18002" t="n">
        <v>0.002627375661937143</v>
      </c>
      <c r="J1034" s="20467" t="n">
        <v>-0.09430673077692875</v>
      </c>
      <c r="K1034" s="22931" t="n">
        <v>1.0540944020172236</v>
      </c>
      <c r="L1034" s="25395" t="n">
        <v>0.64619777319753</v>
      </c>
      <c r="M1034" s="27859" t="n">
        <v>0.003515064439081747</v>
      </c>
      <c r="N1034" s="30326" t="n">
        <v>0.09373964543406023</v>
      </c>
      <c r="O1034" s="32794" t="n">
        <v>0.07843817567881546</v>
      </c>
      <c r="P1034" s="35324" t="n">
        <v>-0.3861323139270544</v>
      </c>
      <c r="Q1034" s="37792" t="n">
        <v>-0.01635887118127892</v>
      </c>
      <c r="R1034" s="40260" t="n">
        <v>-0.014373795604042582</v>
      </c>
      <c r="S1034" s="42491" t="n">
        <v>-0.12029073003527924</v>
      </c>
      <c r="T1034" s="44722" t="n">
        <v>0.044492662218661404</v>
      </c>
      <c r="U1034" s="46953" t="n">
        <v>-2.703608281385916</v>
      </c>
      <c r="V1034" s="49355" t="n">
        <v>-0.05959505800789089</v>
      </c>
      <c r="W1034" s="51756" t="n">
        <v>0.05485283677984875</v>
      </c>
      <c r="X1034" t="n" s="54157">
        <v>-1.0864535274096214</v>
      </c>
      <c r="Y1034" t="n" s="56450">
        <v>0.8957293727739797</v>
      </c>
      <c r="Z1034" t="n" s="58915">
        <v>0.8038642753584279</v>
      </c>
      <c r="AA1034" t="n" s="61444">
        <v>0.0</v>
      </c>
      <c r="AB1034" t="n" s="63974">
        <v>0.0</v>
      </c>
      <c r="AC1034" t="n" s="66504">
        <v>0.12201785432109138</v>
      </c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</row>
    <row r="1035" spans="1:23" x14ac:dyDescent="0.25">
      <c r="A1035" s="116" t="str">
        <f>IF(ISBLANK(TBL_DATA[[#This Row],[Row.names]]), "",   DATE(YEAR(TBL_DATA[[#This Row],[Row.names]]), MONTH(TBL_DATA[[#This Row],[Row.names]]), DAY(TBL_DATA[[#This Row],[Row.names]])))</f>
        <v/>
      </c>
      <c r="B1035" s="1235" t="s">
        <v>1180</v>
      </c>
      <c r="C1035" s="3766" t="s">
        <v>3711</v>
      </c>
      <c r="D1035" s="6297" t="n">
        <v>0.0074824331873106775</v>
      </c>
      <c r="E1035" s="8827" t="n">
        <v>-0.3815390899801645</v>
      </c>
      <c r="F1035" s="11121" t="n">
        <v>-0.1360234561632624</v>
      </c>
      <c r="G1035" s="13415" t="n">
        <v>0.3938471373007508</v>
      </c>
      <c r="H1035" s="15709" t="n">
        <v>0.7943918161235761</v>
      </c>
      <c r="I1035" s="18003" t="n">
        <v>0.0027183093736105153</v>
      </c>
      <c r="J1035" s="20468" t="n">
        <v>-0.06825172087122755</v>
      </c>
      <c r="K1035" s="22932" t="n">
        <v>1.0613554318382203</v>
      </c>
      <c r="L1035" s="25396" t="n">
        <v>0.636226110903216</v>
      </c>
      <c r="M1035" s="27860" t="n">
        <v>0.0036157171216477553</v>
      </c>
      <c r="N1035" s="30327" t="n">
        <v>0.09393544038240302</v>
      </c>
      <c r="O1035" s="32795" t="n">
        <v>0.07843817567881546</v>
      </c>
      <c r="P1035" s="35325" t="n">
        <v>-0.3815390899801645</v>
      </c>
      <c r="Q1035" s="37793" t="n">
        <v>-0.016382444337119505</v>
      </c>
      <c r="R1035" s="40261" t="n">
        <v>-0.01439322251238776</v>
      </c>
      <c r="S1035" s="42492" t="n">
        <v>-0.10930091877985815</v>
      </c>
      <c r="T1035" s="44723" t="n">
        <v>0.045357709826458634</v>
      </c>
      <c r="U1035" s="46954" t="n">
        <v>-2.4097539139001976</v>
      </c>
      <c r="V1035" s="49356" t="n">
        <v>-0.03586553157420669</v>
      </c>
      <c r="W1035" s="51757" t="n">
        <v>0.05511423779386159</v>
      </c>
      <c r="X1035" t="n" s="54158">
        <v>-0.6507489354810827</v>
      </c>
      <c r="Y1035" t="n" s="56451">
        <v>0.8912866071716641</v>
      </c>
      <c r="Z1035" t="n" s="58916">
        <v>0.7976378319157233</v>
      </c>
      <c r="AA1035" t="n" s="61445">
        <v>0.0</v>
      </c>
      <c r="AB1035" t="n" s="63975">
        <v>0.0</v>
      </c>
      <c r="AC1035" t="n" s="66505">
        <v>0.1235268886084367</v>
      </c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</row>
    <row r="1036" spans="1:23" x14ac:dyDescent="0.25">
      <c r="A1036" s="116" t="str">
        <f>IF(ISBLANK(TBL_DATA[[#This Row],[Row.names]]), "",   DATE(YEAR(TBL_DATA[[#This Row],[Row.names]]), MONTH(TBL_DATA[[#This Row],[Row.names]]), DAY(TBL_DATA[[#This Row],[Row.names]])))</f>
        <v/>
      </c>
      <c r="B1036" s="1236" t="s">
        <v>1181</v>
      </c>
      <c r="C1036" s="3767" t="s">
        <v>3712</v>
      </c>
      <c r="D1036" s="6298" t="n">
        <v>-0.015014226307725975</v>
      </c>
      <c r="E1036" s="8828" t="n">
        <v>-0.3908248020456845</v>
      </c>
      <c r="F1036" s="11122" t="n">
        <v>-0.14583964591116616</v>
      </c>
      <c r="G1036" s="13416" t="n">
        <v>0.3939030729932165</v>
      </c>
      <c r="H1036" s="15710" t="n">
        <v>0.8080911823279971</v>
      </c>
      <c r="I1036" s="18004" t="n">
        <v>0.002708862744219834</v>
      </c>
      <c r="J1036" s="20469" t="n">
        <v>-0.0972099218913004</v>
      </c>
      <c r="K1036" s="22933" t="n">
        <v>1.0789419938250677</v>
      </c>
      <c r="L1036" s="25397" t="n">
        <v>0.6616962433665803</v>
      </c>
      <c r="M1036" s="27861" t="n">
        <v>0.003596606671472355</v>
      </c>
      <c r="N1036" s="30328" t="n">
        <v>0.09810462936657054</v>
      </c>
      <c r="O1036" s="32796" t="n">
        <v>0.08398961465740368</v>
      </c>
      <c r="P1036" s="35326" t="n">
        <v>-0.3908248020456845</v>
      </c>
      <c r="Q1036" s="37794" t="n">
        <v>-0.01733008400287016</v>
      </c>
      <c r="R1036" s="40262" t="n">
        <v>-0.015252573437648402</v>
      </c>
      <c r="S1036" s="42493" t="n">
        <v>-0.11249139963792887</v>
      </c>
      <c r="T1036" s="44724" t="n">
        <v>0.045285740960287396</v>
      </c>
      <c r="U1036" s="46955" t="n">
        <v>-2.4840357528118266</v>
      </c>
      <c r="V1036" s="49357" t="n">
        <v>-0.04048219816361165</v>
      </c>
      <c r="W1036" s="51758" t="n">
        <v>0.05531780547746123</v>
      </c>
      <c r="X1036" t="n" s="54159">
        <v>-0.7318113546660086</v>
      </c>
      <c r="Y1036" t="n" s="56452">
        <v>0.8989389202431929</v>
      </c>
      <c r="Z1036" t="n" s="58917">
        <v>0.8134471361843867</v>
      </c>
      <c r="AA1036" t="n" s="61446">
        <v>0.0</v>
      </c>
      <c r="AB1036" t="n" s="63976">
        <v>0.0</v>
      </c>
      <c r="AC1036" t="n" s="66506">
        <v>0.12326309893272511</v>
      </c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</row>
    <row r="1037" spans="1:23" x14ac:dyDescent="0.25">
      <c r="A1037" s="116" t="str">
        <f>IF(ISBLANK(TBL_DATA[[#This Row],[Row.names]]), "",   DATE(YEAR(TBL_DATA[[#This Row],[Row.names]]), MONTH(TBL_DATA[[#This Row],[Row.names]]), DAY(TBL_DATA[[#This Row],[Row.names]])))</f>
        <v/>
      </c>
      <c r="B1037" s="1237" t="s">
        <v>1182</v>
      </c>
      <c r="C1037" s="3768" t="s">
        <v>3713</v>
      </c>
      <c r="D1037" s="6299" t="n">
        <v>-0.006810917218880941</v>
      </c>
      <c r="E1037" s="8829" t="n">
        <v>-0.39497384389074675</v>
      </c>
      <c r="F1037" s="11123" t="n">
        <v>-0.1539702931286253</v>
      </c>
      <c r="G1037" s="13417" t="n">
        <v>0.39463266458837143</v>
      </c>
      <c r="H1037" s="15711" t="n">
        <v>0.811184280031847</v>
      </c>
      <c r="I1037" s="18005" t="n">
        <v>0.002703571694966816</v>
      </c>
      <c r="J1037" s="20470" t="n">
        <v>-0.11497197126852443</v>
      </c>
      <c r="K1037" s="22934" t="n">
        <v>1.0849976030161599</v>
      </c>
      <c r="L1037" s="25398" t="n">
        <v>0.6642300436382502</v>
      </c>
      <c r="M1037" s="27862" t="n">
        <v>0.0036052860953896797</v>
      </c>
      <c r="N1037" s="30329" t="n">
        <v>0.0986729201482665</v>
      </c>
      <c r="O1037" s="32797" t="n">
        <v>0.08508707154291392</v>
      </c>
      <c r="P1037" s="35327" t="n">
        <v>-0.39497384389074675</v>
      </c>
      <c r="Q1037" s="37795" t="n">
        <v>-0.01755373305988709</v>
      </c>
      <c r="R1037" s="40263" t="n">
        <v>-0.015464188097198928</v>
      </c>
      <c r="S1037" s="42494" t="n">
        <v>-0.1152478843776944</v>
      </c>
      <c r="T1037" s="44725" t="n">
        <v>0.045274070211406184</v>
      </c>
      <c r="U1037" s="46956" t="n">
        <v>-2.545560490575448</v>
      </c>
      <c r="V1037" s="49358" t="n">
        <v>-0.03872411564245237</v>
      </c>
      <c r="W1037" s="51759" t="n">
        <v>0.05523671600048974</v>
      </c>
      <c r="X1037" t="n" s="54160">
        <v>-0.7010575292366954</v>
      </c>
      <c r="Y1037" t="n" s="56453">
        <v>0.9006576930398401</v>
      </c>
      <c r="Z1037" t="n" s="58918">
        <v>0.8150030942507214</v>
      </c>
      <c r="AA1037" t="n" s="61447">
        <v>0.0</v>
      </c>
      <c r="AB1037" t="n" s="63977">
        <v>0.0</v>
      </c>
      <c r="AC1037" t="n" s="66507">
        <v>0.1359020316951367</v>
      </c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</row>
    <row r="1038" spans="1:23" x14ac:dyDescent="0.25">
      <c r="A1038" s="116" t="str">
        <f>IF(ISBLANK(TBL_DATA[[#This Row],[Row.names]]), "",   DATE(YEAR(TBL_DATA[[#This Row],[Row.names]]), MONTH(TBL_DATA[[#This Row],[Row.names]]), DAY(TBL_DATA[[#This Row],[Row.names]])))</f>
        <v/>
      </c>
      <c r="B1038" s="1238" t="s">
        <v>1183</v>
      </c>
      <c r="C1038" s="3769" t="s">
        <v>3714</v>
      </c>
      <c r="D1038" s="6300" t="n">
        <v>1.2760682514212363E-4</v>
      </c>
      <c r="E1038" s="8830" t="n">
        <v>-0.3948966384238377</v>
      </c>
      <c r="F1038" s="11124" t="n">
        <v>-0.1710915593374116</v>
      </c>
      <c r="G1038" s="13418" t="n">
        <v>0.3909187189367257</v>
      </c>
      <c r="H1038" s="15712" t="n">
        <v>0.8063564087734131</v>
      </c>
      <c r="I1038" s="18006" t="n">
        <v>0.002735436390496471</v>
      </c>
      <c r="J1038" s="20471" t="n">
        <v>-0.1281555509095338</v>
      </c>
      <c r="K1038" s="22935" t="n">
        <v>1.0831261714932898</v>
      </c>
      <c r="L1038" s="25399" t="n">
        <v>0.6656064761203355</v>
      </c>
      <c r="M1038" s="27863" t="n">
        <v>0.0035946282662476375</v>
      </c>
      <c r="N1038" s="30330" t="n">
        <v>0.09846830181547672</v>
      </c>
      <c r="O1038" s="32798" t="n">
        <v>0.08508707154291392</v>
      </c>
      <c r="P1038" s="35328" t="n">
        <v>-0.3948966384238377</v>
      </c>
      <c r="Q1038" s="37796" t="n">
        <v>-0.017553471644494927</v>
      </c>
      <c r="R1038" s="40264" t="n">
        <v>-0.015468259777512374</v>
      </c>
      <c r="S1038" s="42495" t="n">
        <v>-0.1110533620761135</v>
      </c>
      <c r="T1038" s="44726" t="n">
        <v>0.04471008801104519</v>
      </c>
      <c r="U1038" s="46957" t="n">
        <v>-2.4838546962528647</v>
      </c>
      <c r="V1038" s="49359" t="n">
        <v>-0.04419643236050119</v>
      </c>
      <c r="W1038" s="51760" t="n">
        <v>0.05525486415857679</v>
      </c>
      <c r="X1038" t="n" s="54161">
        <v>-0.7998650079685503</v>
      </c>
      <c r="Y1038" t="n" s="56454">
        <v>0.8979735011532429</v>
      </c>
      <c r="Z1038" t="n" s="58919">
        <v>0.8158470911392255</v>
      </c>
      <c r="AA1038" t="n" s="61448">
        <v>0.0</v>
      </c>
      <c r="AB1038" t="n" s="63978">
        <v>0.0</v>
      </c>
      <c r="AC1038" t="n" s="66508">
        <v>0.1338013795868214</v>
      </c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</row>
    <row r="1039" spans="1:23" x14ac:dyDescent="0.25">
      <c r="A1039" s="116" t="str">
        <f>IF(ISBLANK(TBL_DATA[[#This Row],[Row.names]]), "",   DATE(YEAR(TBL_DATA[[#This Row],[Row.names]]), MONTH(TBL_DATA[[#This Row],[Row.names]]), DAY(TBL_DATA[[#This Row],[Row.names]])))</f>
        <v/>
      </c>
      <c r="B1039" s="1239" t="s">
        <v>1184</v>
      </c>
      <c r="C1039" s="3770" t="s">
        <v>3715</v>
      </c>
      <c r="D1039" s="6301" t="n">
        <v>-0.004823585360559268</v>
      </c>
      <c r="E1039" s="8831" t="n">
        <v>-0.3978154061403617</v>
      </c>
      <c r="F1039" s="11125" t="n">
        <v>-0.1808379874478171</v>
      </c>
      <c r="G1039" s="13419" t="n">
        <v>0.39104858979574575</v>
      </c>
      <c r="H1039" s="15713" t="n">
        <v>0.8058010991160317</v>
      </c>
      <c r="I1039" s="18007" t="n">
        <v>0.002740240233427357</v>
      </c>
      <c r="J1039" s="20472" t="n">
        <v>-0.14597838784571848</v>
      </c>
      <c r="K1039" s="22936" t="n">
        <v>1.0828032814104585</v>
      </c>
      <c r="L1039" s="25400" t="n">
        <v>0.6644366028011678</v>
      </c>
      <c r="M1039" s="27864" t="n">
        <v>0.0036020732982728304</v>
      </c>
      <c r="N1039" s="30331" t="n">
        <v>0.09821732303900559</v>
      </c>
      <c r="O1039" s="32799" t="n">
        <v>0.08563222317954473</v>
      </c>
      <c r="P1039" s="35329" t="n">
        <v>-0.3978154061403617</v>
      </c>
      <c r="Q1039" s="37797" t="n">
        <v>-0.01764840246345598</v>
      </c>
      <c r="R1039" s="40265" t="n">
        <v>-0.01556850544311351</v>
      </c>
      <c r="S1039" s="42496" t="n">
        <v>-0.11424966248379109</v>
      </c>
      <c r="T1039" s="44727" t="n">
        <v>0.0447876638197135</v>
      </c>
      <c r="U1039" s="46958" t="n">
        <v>-2.5509181042281464</v>
      </c>
      <c r="V1039" s="49360" t="n">
        <v>-0.04879182012581518</v>
      </c>
      <c r="W1039" s="51761" t="n">
        <v>0.05543411485501419</v>
      </c>
      <c r="X1039" t="n" s="54162">
        <v>-0.8801767693671725</v>
      </c>
      <c r="Y1039" t="n" s="56455">
        <v>0.8976642463170913</v>
      </c>
      <c r="Z1039" t="n" s="58920">
        <v>0.8151298073320393</v>
      </c>
      <c r="AA1039" t="n" s="61449">
        <v>0.0</v>
      </c>
      <c r="AB1039" t="n" s="63979">
        <v>0.0</v>
      </c>
      <c r="AC1039" t="n" s="66509">
        <v>0.12834144945450487</v>
      </c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</row>
    <row r="1040" spans="1:23" x14ac:dyDescent="0.25">
      <c r="A1040" s="116" t="str">
        <f>IF(ISBLANK(TBL_DATA[[#This Row],[Row.names]]), "",   DATE(YEAR(TBL_DATA[[#This Row],[Row.names]]), MONTH(TBL_DATA[[#This Row],[Row.names]]), DAY(TBL_DATA[[#This Row],[Row.names]])))</f>
        <v/>
      </c>
      <c r="B1040" s="1240" t="s">
        <v>1185</v>
      </c>
      <c r="C1040" s="3771" t="s">
        <v>3716</v>
      </c>
      <c r="D1040" s="6302" t="n">
        <v>0.01097601992733721</v>
      </c>
      <c r="E1040" s="8832" t="n">
        <v>-0.3912058160382228</v>
      </c>
      <c r="F1040" s="11126" t="n">
        <v>-0.18953486417813725</v>
      </c>
      <c r="G1040" s="13420" t="n">
        <v>0.39047855105495344</v>
      </c>
      <c r="H1040" s="15714" t="n">
        <v>0.818567216149616</v>
      </c>
      <c r="I1040" s="18008" t="n">
        <v>0.002715715748788728</v>
      </c>
      <c r="J1040" s="20473" t="n">
        <v>-0.1485269732355068</v>
      </c>
      <c r="K1040" s="22937" t="n">
        <v>1.0987562770972308</v>
      </c>
      <c r="L1040" s="25401" t="n">
        <v>0.6843747214702004</v>
      </c>
      <c r="M1040" s="27865" t="n">
        <v>0.003581890606315128</v>
      </c>
      <c r="N1040" s="30332" t="n">
        <v>0.10113847920310569</v>
      </c>
      <c r="O1040" s="32800" t="n">
        <v>0.08563222317954473</v>
      </c>
      <c r="P1040" s="35330" t="n">
        <v>-0.3912058160382228</v>
      </c>
      <c r="Q1040" s="37798" t="n">
        <v>-0.017977869955411275</v>
      </c>
      <c r="R1040" s="40266" t="n">
        <v>-0.015836113134641804</v>
      </c>
      <c r="S1040" s="42497" t="n">
        <v>-0.11078892334440116</v>
      </c>
      <c r="T1040" s="44728" t="n">
        <v>0.04460964820620236</v>
      </c>
      <c r="U1040" s="46959" t="n">
        <v>-2.4835193237187974</v>
      </c>
      <c r="V1040" s="49361" t="n">
        <v>-0.044179561979654225</v>
      </c>
      <c r="W1040" s="51762" t="n">
        <v>0.055517879032249584</v>
      </c>
      <c r="X1040" t="n" s="54163">
        <v>-0.7957717900928981</v>
      </c>
      <c r="Y1040" t="n" s="56456">
        <v>0.9047470453942449</v>
      </c>
      <c r="Z1040" t="n" s="58921">
        <v>0.8272694370458759</v>
      </c>
      <c r="AA1040" t="n" s="61450">
        <v>0.0</v>
      </c>
      <c r="AB1040" t="n" s="63980">
        <v>0.0</v>
      </c>
      <c r="AC1040" t="n" s="66510">
        <v>0.12492308237730533</v>
      </c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</row>
    <row r="1041" spans="1:23" x14ac:dyDescent="0.25">
      <c r="A1041" s="116" t="str">
        <f>IF(ISBLANK(TBL_DATA[[#This Row],[Row.names]]), "",   DATE(YEAR(TBL_DATA[[#This Row],[Row.names]]), MONTH(TBL_DATA[[#This Row],[Row.names]]), DAY(TBL_DATA[[#This Row],[Row.names]])))</f>
        <v/>
      </c>
      <c r="B1041" s="1241" t="s">
        <v>1186</v>
      </c>
      <c r="C1041" s="3772" t="s">
        <v>3717</v>
      </c>
      <c r="D1041" s="6303" t="n">
        <v>0.0039560323729277425</v>
      </c>
      <c r="E1041" s="8833" t="n">
        <v>-0.38879740653801986</v>
      </c>
      <c r="F1041" s="11127" t="n">
        <v>-0.18632420883707934</v>
      </c>
      <c r="G1041" s="13421" t="n">
        <v>0.3915810313554768</v>
      </c>
      <c r="H1041" s="15715" t="n">
        <v>0.81823191391634</v>
      </c>
      <c r="I1041" s="18009" t="n">
        <v>0.002729399452171357</v>
      </c>
      <c r="J1041" s="20474" t="n">
        <v>-0.14766429454305285</v>
      </c>
      <c r="K1041" s="22938" t="n">
        <v>1.1039168694852741</v>
      </c>
      <c r="L1041" s="25402" t="n">
        <v>0.6866827753673441</v>
      </c>
      <c r="M1041" s="27866" t="n">
        <v>0.00358344231973194</v>
      </c>
      <c r="N1041" s="30333" t="n">
        <v>0.10164523815736344</v>
      </c>
      <c r="O1041" s="32801" t="n">
        <v>0.08562380455697241</v>
      </c>
      <c r="P1041" s="35331" t="n">
        <v>-0.38879740653801986</v>
      </c>
      <c r="Q1041" s="37799" t="n">
        <v>-0.017989949417852934</v>
      </c>
      <c r="R1041" s="40267" t="n">
        <v>-0.015837461227032036</v>
      </c>
      <c r="S1041" s="42498" t="n">
        <v>-0.11003226860740967</v>
      </c>
      <c r="T1041" s="44729" t="n">
        <v>0.0446522199808111</v>
      </c>
      <c r="U1041" s="46960" t="n">
        <v>-2.4642060048681804</v>
      </c>
      <c r="V1041" s="49362" t="n">
        <v>-0.04713711971454915</v>
      </c>
      <c r="W1041" s="51763" t="n">
        <v>0.055325083145708304</v>
      </c>
      <c r="X1041" t="n" s="54164">
        <v>-0.8520026909025203</v>
      </c>
      <c r="Y1041" t="n" s="56457">
        <v>0.9045617247685975</v>
      </c>
      <c r="Z1041" t="n" s="58922">
        <v>0.8286632460579775</v>
      </c>
      <c r="AA1041" t="n" s="61451">
        <v>0.0</v>
      </c>
      <c r="AB1041" t="n" s="63981">
        <v>0.0</v>
      </c>
      <c r="AC1041" t="n" s="66511">
        <v>0.12971299300351583</v>
      </c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</row>
    <row r="1042" spans="1:23" x14ac:dyDescent="0.25">
      <c r="A1042" s="116" t="str">
        <f>IF(ISBLANK(TBL_DATA[[#This Row],[Row.names]]), "",   DATE(YEAR(TBL_DATA[[#This Row],[Row.names]]), MONTH(TBL_DATA[[#This Row],[Row.names]]), DAY(TBL_DATA[[#This Row],[Row.names]])))</f>
        <v/>
      </c>
      <c r="B1042" s="1242" t="s">
        <v>1187</v>
      </c>
      <c r="C1042" s="3773" t="s">
        <v>3718</v>
      </c>
      <c r="D1042" s="6304" t="n">
        <v>-0.0013353544102786552</v>
      </c>
      <c r="E1042" s="8834" t="n">
        <v>-0.38961357861677315</v>
      </c>
      <c r="F1042" s="11128" t="n">
        <v>-0.1858409325303183</v>
      </c>
      <c r="G1042" s="13422" t="n">
        <v>0.3915634875723759</v>
      </c>
      <c r="H1042" s="15716" t="n">
        <v>0.8182081573167945</v>
      </c>
      <c r="I1042" s="18010" t="n">
        <v>0.0027294925846173376</v>
      </c>
      <c r="J1042" s="20475" t="n">
        <v>-0.1598090883350497</v>
      </c>
      <c r="K1042" s="22939" t="n">
        <v>1.1086111868427961</v>
      </c>
      <c r="L1042" s="25403" t="n">
        <v>0.6900812487051629</v>
      </c>
      <c r="M1042" s="27867" t="n">
        <v>0.003563843706465236</v>
      </c>
      <c r="N1042" s="30334" t="n">
        <v>0.10126106657657431</v>
      </c>
      <c r="O1042" s="32802" t="n">
        <v>0.0856654457317232</v>
      </c>
      <c r="P1042" s="35332" t="n">
        <v>-0.38961357861677315</v>
      </c>
      <c r="Q1042" s="37800" t="n">
        <v>-0.017999360684772397</v>
      </c>
      <c r="R1042" s="40268" t="n">
        <v>-0.01585500789513593</v>
      </c>
      <c r="S1042" s="42499" t="n">
        <v>-0.1176289459269102</v>
      </c>
      <c r="T1042" s="44730" t="n">
        <v>0.044254458191458894</v>
      </c>
      <c r="U1042" s="46961" t="n">
        <v>-2.6580134687901924</v>
      </c>
      <c r="V1042" s="49363" t="n">
        <v>-0.0599664758825702</v>
      </c>
      <c r="W1042" s="51764" t="n">
        <v>0.05477586565828126</v>
      </c>
      <c r="X1042" t="n" s="54165">
        <v>-1.094760898105573</v>
      </c>
      <c r="Y1042" t="n" s="56458">
        <v>0.9045485931207866</v>
      </c>
      <c r="Z1042" t="n" s="58923">
        <v>0.830711290825617</v>
      </c>
      <c r="AA1042" t="n" s="61452">
        <v>0.0</v>
      </c>
      <c r="AB1042" t="n" s="63982">
        <v>0.0</v>
      </c>
      <c r="AC1042" t="n" s="66512">
        <v>0.12573479009612915</v>
      </c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</row>
    <row r="1043" spans="1:23" x14ac:dyDescent="0.25">
      <c r="A1043" s="116" t="str">
        <f>IF(ISBLANK(TBL_DATA[[#This Row],[Row.names]]), "",   DATE(YEAR(TBL_DATA[[#This Row],[Row.names]]), MONTH(TBL_DATA[[#This Row],[Row.names]]), DAY(TBL_DATA[[#This Row],[Row.names]])))</f>
        <v/>
      </c>
      <c r="B1043" s="1243" t="s">
        <v>1188</v>
      </c>
      <c r="C1043" s="3774" t="s">
        <v>3719</v>
      </c>
      <c r="D1043" s="6305" t="n">
        <v>0.011620304815346483</v>
      </c>
      <c r="E1043" s="8835" t="n">
        <v>-0.38252070234515145</v>
      </c>
      <c r="F1043" s="11129" t="n">
        <v>-0.17827666401281472</v>
      </c>
      <c r="G1043" s="13423" t="n">
        <v>0.3964466702527586</v>
      </c>
      <c r="H1043" s="15717" t="n">
        <v>0.8244467196043335</v>
      </c>
      <c r="I1043" s="18011" t="n">
        <v>0.0027557387432716467</v>
      </c>
      <c r="J1043" s="20476" t="n">
        <v>-0.15155677742750562</v>
      </c>
      <c r="K1043" s="22940" t="n">
        <v>1.1274133945769231</v>
      </c>
      <c r="L1043" s="25404" t="n">
        <v>0.701586738536079</v>
      </c>
      <c r="M1043" s="27868" t="n">
        <v>0.0035928792956049583</v>
      </c>
      <c r="N1043" s="30335" t="n">
        <v>0.1041407859906921</v>
      </c>
      <c r="O1043" s="32803" t="n">
        <v>0.0856654457317232</v>
      </c>
      <c r="P1043" s="35333" t="n">
        <v>-0.38252070234515145</v>
      </c>
      <c r="Q1043" s="37801" t="n">
        <v>-0.018339880893743787</v>
      </c>
      <c r="R1043" s="40269" t="n">
        <v>-0.016134545788121502</v>
      </c>
      <c r="S1043" s="42500" t="n">
        <v>-0.1146637386447017</v>
      </c>
      <c r="T1043" s="44731" t="n">
        <v>0.044359940957110454</v>
      </c>
      <c r="U1043" s="46962" t="n">
        <v>-2.584848766042423</v>
      </c>
      <c r="V1043" s="49364" t="n">
        <v>-0.05767440147708547</v>
      </c>
      <c r="W1043" s="51765" t="n">
        <v>0.05487955255201703</v>
      </c>
      <c r="X1043" t="n" s="54166">
        <v>-1.050926962686501</v>
      </c>
      <c r="Y1043" t="n" s="56459">
        <v>0.9079904843137584</v>
      </c>
      <c r="Z1043" t="n" s="58924">
        <v>0.8376077474188494</v>
      </c>
      <c r="AA1043" t="n" s="61453">
        <v>0.0</v>
      </c>
      <c r="AB1043" t="n" s="63983">
        <v>0.0</v>
      </c>
      <c r="AC1043" t="n" s="66513">
        <v>0.12073040369194715</v>
      </c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</row>
    <row r="1044" spans="1:23" x14ac:dyDescent="0.25">
      <c r="A1044" s="116" t="str">
        <f>IF(ISBLANK(TBL_DATA[[#This Row],[Row.names]]), "",   DATE(YEAR(TBL_DATA[[#This Row],[Row.names]]), MONTH(TBL_DATA[[#This Row],[Row.names]]), DAY(TBL_DATA[[#This Row],[Row.names]])))</f>
        <v/>
      </c>
      <c r="B1044" s="1244" t="s">
        <v>1189</v>
      </c>
      <c r="C1044" s="3775" t="s">
        <v>3720</v>
      </c>
      <c r="D1044" s="6306" t="n">
        <v>-0.0020898421008190837</v>
      </c>
      <c r="E1044" s="8836" t="n">
        <v>-0.38381113657777477</v>
      </c>
      <c r="F1044" s="11130" t="n">
        <v>-0.18626665264821984</v>
      </c>
      <c r="G1044" s="13424" t="n">
        <v>0.3958471044241955</v>
      </c>
      <c r="H1044" s="15718" t="n">
        <v>0.8237920837290322</v>
      </c>
      <c r="I1044" s="18012" t="n">
        <v>0.002753878157192472</v>
      </c>
      <c r="J1044" s="20477" t="n">
        <v>-0.15174390918597258</v>
      </c>
      <c r="K1044" s="22941" t="n">
        <v>1.1279712761671705</v>
      </c>
      <c r="L1044" s="25405" t="n">
        <v>0.7000587001833327</v>
      </c>
      <c r="M1044" s="27869" t="n">
        <v>0.003592941517445543</v>
      </c>
      <c r="N1044" s="30336" t="n">
        <v>0.10415636611948727</v>
      </c>
      <c r="O1044" s="32804" t="n">
        <v>0.0857057417381775</v>
      </c>
      <c r="P1044" s="35334" t="n">
        <v>-0.38381113657777477</v>
      </c>
      <c r="Q1044" s="37802" t="n">
        <v>-0.018349852228650782</v>
      </c>
      <c r="R1044" s="40270" t="n">
        <v>-0.016144187190767517</v>
      </c>
      <c r="S1044" s="42501" t="n">
        <v>-0.12876933018229053</v>
      </c>
      <c r="T1044" s="44732" t="n">
        <v>0.04336265577214653</v>
      </c>
      <c r="U1044" s="46963" t="n">
        <v>-2.9695904895429384</v>
      </c>
      <c r="V1044" s="49365" t="n">
        <v>-0.07280457916865146</v>
      </c>
      <c r="W1044" s="51766" t="n">
        <v>0.053882819862926354</v>
      </c>
      <c r="X1044" t="n" s="54167">
        <v>-1.351164979001852</v>
      </c>
      <c r="Y1044" t="n" s="56460">
        <v>0.9076299266380722</v>
      </c>
      <c r="Z1044" t="n" s="58925">
        <v>0.8366951058679218</v>
      </c>
      <c r="AA1044" t="n" s="61454">
        <v>0.0</v>
      </c>
      <c r="AB1044" t="n" s="63984">
        <v>0.0</v>
      </c>
      <c r="AC1044" t="n" s="66514">
        <v>0.12717591328414823</v>
      </c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</row>
    <row r="1045" spans="1:23" x14ac:dyDescent="0.25">
      <c r="A1045" s="116" t="str">
        <f>IF(ISBLANK(TBL_DATA[[#This Row],[Row.names]]), "",   DATE(YEAR(TBL_DATA[[#This Row],[Row.names]]), MONTH(TBL_DATA[[#This Row],[Row.names]]), DAY(TBL_DATA[[#This Row],[Row.names]])))</f>
        <v/>
      </c>
      <c r="B1045" s="1245" t="s">
        <v>1190</v>
      </c>
      <c r="C1045" s="3776" t="s">
        <v>3721</v>
      </c>
      <c r="D1045" s="6307" t="n">
        <v>0.0023138919760670174</v>
      </c>
      <c r="E1045" s="8837" t="n">
        <v>-0.3823853421109602</v>
      </c>
      <c r="F1045" s="11131" t="n">
        <v>-0.17555159208544646</v>
      </c>
      <c r="G1045" s="13425" t="n">
        <v>0.39620891795593877</v>
      </c>
      <c r="H1045" s="15719" t="n">
        <v>0.822261236250064</v>
      </c>
      <c r="I1045" s="18013" t="n">
        <v>0.0027712844200398867</v>
      </c>
      <c r="J1045" s="20478" t="n">
        <v>-0.1561572408193317</v>
      </c>
      <c r="K1045" s="22942" t="n">
        <v>1.1294534037335116</v>
      </c>
      <c r="L1045" s="25406" t="n">
        <v>0.7018805688274016</v>
      </c>
      <c r="M1045" s="27870" t="n">
        <v>0.0035890967415029857</v>
      </c>
      <c r="N1045" s="30337" t="n">
        <v>0.1037659473383796</v>
      </c>
      <c r="O1045" s="32805" t="n">
        <v>0.08472747570383957</v>
      </c>
      <c r="P1045" s="35335" t="n">
        <v>-0.3823853421109602</v>
      </c>
      <c r="Q1045" s="37803" t="n">
        <v>-0.018145618578817996</v>
      </c>
      <c r="R1045" s="40271" t="n">
        <v>-0.0159482212358218</v>
      </c>
      <c r="S1045" s="42502" t="n">
        <v>-0.12988372092903544</v>
      </c>
      <c r="T1045" s="44733" t="n">
        <v>0.04328929183281495</v>
      </c>
      <c r="U1045" s="46964" t="n">
        <v>-3.000366035800534</v>
      </c>
      <c r="V1045" s="49366" t="n">
        <v>-0.07503157107912317</v>
      </c>
      <c r="W1045" s="51767" t="n">
        <v>0.05387564715759242</v>
      </c>
      <c r="X1045" t="n" s="54168">
        <v>-1.3926806458518681</v>
      </c>
      <c r="Y1045" t="n" s="56461">
        <v>0.9067862130899784</v>
      </c>
      <c r="Z1045" t="n" s="58926">
        <v>0.8377831275619018</v>
      </c>
      <c r="AA1045" t="n" s="61455">
        <v>0.0</v>
      </c>
      <c r="AB1045" t="n" s="63985">
        <v>0.0</v>
      </c>
      <c r="AC1045" t="n" s="66515">
        <v>0.12231332114261335</v>
      </c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</row>
    <row r="1046" spans="1:23" x14ac:dyDescent="0.25">
      <c r="A1046" s="116" t="str">
        <f>IF(ISBLANK(TBL_DATA[[#This Row],[Row.names]]), "",   DATE(YEAR(TBL_DATA[[#This Row],[Row.names]]), MONTH(TBL_DATA[[#This Row],[Row.names]]), DAY(TBL_DATA[[#This Row],[Row.names]])))</f>
        <v/>
      </c>
      <c r="B1046" s="1246" t="s">
        <v>1191</v>
      </c>
      <c r="C1046" s="3777" t="s">
        <v>3722</v>
      </c>
      <c r="D1046" s="6308" t="n">
        <v>0.0027485060173289</v>
      </c>
      <c r="E1046" s="8838" t="n">
        <v>-0.3806878245073617</v>
      </c>
      <c r="F1046" s="11132" t="n">
        <v>-0.1533395637524041</v>
      </c>
      <c r="G1046" s="13426" t="n">
        <v>0.3953469742868695</v>
      </c>
      <c r="H1046" s="15720" t="n">
        <v>0.823052250468495</v>
      </c>
      <c r="I1046" s="18014" t="n">
        <v>0.0027559607116748167</v>
      </c>
      <c r="J1046" s="20479" t="n">
        <v>-0.12786651932008763</v>
      </c>
      <c r="K1046" s="22943" t="n">
        <v>1.1307029572664353</v>
      </c>
      <c r="L1046" s="25407" t="n">
        <v>0.7084236598061098</v>
      </c>
      <c r="M1046" s="27871" t="n">
        <v>0.0035377459344776347</v>
      </c>
      <c r="N1046" s="30338" t="n">
        <v>0.10393903560984892</v>
      </c>
      <c r="O1046" s="32806" t="n">
        <v>0.08472747570383957</v>
      </c>
      <c r="P1046" s="35336" t="n">
        <v>-0.3806878245073617</v>
      </c>
      <c r="Q1046" s="37804" t="n">
        <v>-0.018149489633251394</v>
      </c>
      <c r="R1046" s="40272" t="n">
        <v>-0.015948426890212256</v>
      </c>
      <c r="S1046" s="42503" t="n">
        <v>-0.12789810205851848</v>
      </c>
      <c r="T1046" s="44734" t="n">
        <v>0.04340392991778345</v>
      </c>
      <c r="U1046" s="46965" t="n">
        <v>-2.9466940505337997</v>
      </c>
      <c r="V1046" s="49367" t="n">
        <v>-0.07167850903603545</v>
      </c>
      <c r="W1046" s="51768" t="n">
        <v>0.05397701881615581</v>
      </c>
      <c r="X1046" t="n" s="54169">
        <v>-1.3279449404230792</v>
      </c>
      <c r="Y1046" t="n" s="56462">
        <v>0.9072222718102192</v>
      </c>
      <c r="Z1046" t="n" s="58927">
        <v>0.841679071740595</v>
      </c>
      <c r="AA1046" t="n" s="61456">
        <v>0.0</v>
      </c>
      <c r="AB1046" t="n" s="63986">
        <v>0.0</v>
      </c>
      <c r="AC1046" t="n" s="66516">
        <v>0.1178137368095721</v>
      </c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</row>
    <row r="1047" spans="1:23" x14ac:dyDescent="0.25">
      <c r="A1047" s="116" t="str">
        <f>IF(ISBLANK(TBL_DATA[[#This Row],[Row.names]]), "",   DATE(YEAR(TBL_DATA[[#This Row],[Row.names]]), MONTH(TBL_DATA[[#This Row],[Row.names]]), DAY(TBL_DATA[[#This Row],[Row.names]])))</f>
        <v/>
      </c>
      <c r="B1047" s="1247" t="s">
        <v>1192</v>
      </c>
      <c r="C1047" s="3778" t="s">
        <v>3723</v>
      </c>
      <c r="D1047" s="6309" t="n">
        <v>-0.002844588643663881</v>
      </c>
      <c r="E1047" s="8839" t="n">
        <v>-0.3824495128886508</v>
      </c>
      <c r="F1047" s="11133" t="n">
        <v>-0.15491598579004429</v>
      </c>
      <c r="G1047" s="13427" t="n">
        <v>0.3955804662414452</v>
      </c>
      <c r="H1047" s="15721" t="n">
        <v>0.8228929299250843</v>
      </c>
      <c r="I1047" s="18015" t="n">
        <v>0.0027571304576255893</v>
      </c>
      <c r="J1047" s="20480" t="n">
        <v>-0.14639606581096487</v>
      </c>
      <c r="K1047" s="22944" t="n">
        <v>1.1337889582214153</v>
      </c>
      <c r="L1047" s="25408" t="n">
        <v>0.7115426778791453</v>
      </c>
      <c r="M1047" s="27872" t="n">
        <v>0.0035186830613361643</v>
      </c>
      <c r="N1047" s="30339" t="n">
        <v>0.10383131494144981</v>
      </c>
      <c r="O1047" s="32807" t="n">
        <v>0.08491826586401402</v>
      </c>
      <c r="P1047" s="35337" t="n">
        <v>-0.3824495128886508</v>
      </c>
      <c r="Q1047" s="37805" t="n">
        <v>-0.01821136627914209</v>
      </c>
      <c r="R1047" s="40273" t="n">
        <v>-0.01601258468051109</v>
      </c>
      <c r="S1047" s="42504" t="n">
        <v>-0.1280131265158444</v>
      </c>
      <c r="T1047" s="44735" t="n">
        <v>0.0434060796567704</v>
      </c>
      <c r="U1047" s="46966" t="n">
        <v>-2.9491980738204524</v>
      </c>
      <c r="V1047" s="49368" t="n">
        <v>-0.08427704557096083</v>
      </c>
      <c r="W1047" s="51769" t="n">
        <v>0.053614571413961074</v>
      </c>
      <c r="X1047" t="n" s="54170">
        <v>-1.5719056097689021</v>
      </c>
      <c r="Y1047" t="n" s="56463">
        <v>0.9071344607747434</v>
      </c>
      <c r="Z1047" t="n" s="58928">
        <v>0.8435298915149038</v>
      </c>
      <c r="AA1047" t="n" s="61457">
        <v>0.0</v>
      </c>
      <c r="AB1047" t="n" s="63987">
        <v>0.0</v>
      </c>
      <c r="AC1047" t="n" s="66517">
        <v>0.11371874268807068</v>
      </c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</row>
    <row r="1048" spans="1:23" x14ac:dyDescent="0.25">
      <c r="A1048" s="116" t="str">
        <f>IF(ISBLANK(TBL_DATA[[#This Row],[Row.names]]), "",   DATE(YEAR(TBL_DATA[[#This Row],[Row.names]]), MONTH(TBL_DATA[[#This Row],[Row.names]]), DAY(TBL_DATA[[#This Row],[Row.names]])))</f>
        <v/>
      </c>
      <c r="B1048" s="1248" t="s">
        <v>1193</v>
      </c>
      <c r="C1048" s="3779" t="s">
        <v>3724</v>
      </c>
      <c r="D1048" s="6310" t="n">
        <v>-0.008907188910013963</v>
      </c>
      <c r="E1048" s="8840" t="n">
        <v>-0.38795015173882275</v>
      </c>
      <c r="F1048" s="11134" t="n">
        <v>-0.16093924396445158</v>
      </c>
      <c r="G1048" s="13428" t="n">
        <v>0.3976525066487124</v>
      </c>
      <c r="H1048" s="15722" t="n">
        <v>0.8250149139986364</v>
      </c>
      <c r="I1048" s="18016" t="n">
        <v>0.0027677335250156803</v>
      </c>
      <c r="J1048" s="20481" t="n">
        <v>-0.15509321042056023</v>
      </c>
      <c r="K1048" s="22945" t="n">
        <v>1.1434462767650035</v>
      </c>
      <c r="L1048" s="25409" t="n">
        <v>0.7137050057166732</v>
      </c>
      <c r="M1048" s="27873" t="n">
        <v>0.0035402231200718226</v>
      </c>
      <c r="N1048" s="30340" t="n">
        <v>0.10496756136588083</v>
      </c>
      <c r="O1048" s="32808" t="n">
        <v>0.08653934384246395</v>
      </c>
      <c r="P1048" s="35338" t="n">
        <v>-0.38795015173882275</v>
      </c>
      <c r="Q1048" s="37806" t="n">
        <v>-0.01849217691252099</v>
      </c>
      <c r="R1048" s="40274" t="n">
        <v>-0.01626933361602015</v>
      </c>
      <c r="S1048" s="42505" t="n">
        <v>-0.12498165230619473</v>
      </c>
      <c r="T1048" s="44736" t="n">
        <v>0.043195161466654426</v>
      </c>
      <c r="U1048" s="46967" t="n">
        <v>-2.8934178751172723</v>
      </c>
      <c r="V1048" s="49369" t="n">
        <v>-0.08417063044889195</v>
      </c>
      <c r="W1048" s="51770" t="n">
        <v>0.053619763013055516</v>
      </c>
      <c r="X1048" t="n" s="54171">
        <v>-1.5697687889518983</v>
      </c>
      <c r="Y1048" t="n" s="56464">
        <v>0.9083033160781899</v>
      </c>
      <c r="Z1048" t="n" s="58929">
        <v>0.8448106330513798</v>
      </c>
      <c r="AA1048" t="n" s="61458">
        <v>0.0</v>
      </c>
      <c r="AB1048" t="n" s="63988">
        <v>0.0</v>
      </c>
      <c r="AC1048" t="n" s="66518">
        <v>0.10977481764089567</v>
      </c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</row>
    <row r="1049" spans="1:23" x14ac:dyDescent="0.25">
      <c r="A1049" s="116" t="str">
        <f>IF(ISBLANK(TBL_DATA[[#This Row],[Row.names]]), "",   DATE(YEAR(TBL_DATA[[#This Row],[Row.names]]), MONTH(TBL_DATA[[#This Row],[Row.names]]), DAY(TBL_DATA[[#This Row],[Row.names]])))</f>
        <v/>
      </c>
      <c r="B1049" s="1249" t="s">
        <v>1194</v>
      </c>
      <c r="C1049" s="3780" t="s">
        <v>3725</v>
      </c>
      <c r="D1049" s="6311" t="n">
        <v>-0.0029815487999266255</v>
      </c>
      <c r="E1049" s="8841" t="n">
        <v>-0.38977500822940114</v>
      </c>
      <c r="F1049" s="11135" t="n">
        <v>-0.16375865560699698</v>
      </c>
      <c r="G1049" s="13429" t="n">
        <v>0.3977307861733653</v>
      </c>
      <c r="H1049" s="15723" t="n">
        <v>0.824552233896981</v>
      </c>
      <c r="I1049" s="18017" t="n">
        <v>0.0027710688905050866</v>
      </c>
      <c r="J1049" s="20482" t="n">
        <v>-0.14327102968080463</v>
      </c>
      <c r="K1049" s="22946" t="n">
        <v>1.1423385953018268</v>
      </c>
      <c r="L1049" s="25410" t="n">
        <v>0.7155696545401824</v>
      </c>
      <c r="M1049" s="27874" t="n">
        <v>0.0035282663739569843</v>
      </c>
      <c r="N1049" s="30341" t="n">
        <v>0.10501205857184495</v>
      </c>
      <c r="O1049" s="32809" t="n">
        <v>0.08662593092445423</v>
      </c>
      <c r="P1049" s="35339" t="n">
        <v>-0.38977500822940114</v>
      </c>
      <c r="Q1049" s="37807" t="n">
        <v>-0.018510923620219145</v>
      </c>
      <c r="R1049" s="40275" t="n">
        <v>-0.01628713802959712</v>
      </c>
      <c r="S1049" s="42506" t="n">
        <v>-0.13089926620312609</v>
      </c>
      <c r="T1049" s="44737" t="n">
        <v>0.04311376368350001</v>
      </c>
      <c r="U1049" s="46968" t="n">
        <v>-3.036136375475433</v>
      </c>
      <c r="V1049" s="49370" t="n">
        <v>-0.09277541557839031</v>
      </c>
      <c r="W1049" s="51771" t="n">
        <v>0.05306579070421105</v>
      </c>
      <c r="X1049" t="n" s="54172">
        <v>-1.748309303361197</v>
      </c>
      <c r="Y1049" t="n" s="56465">
        <v>0.908048585647806</v>
      </c>
      <c r="Z1049" t="n" s="58930">
        <v>0.8459135029896274</v>
      </c>
      <c r="AA1049" t="n" s="61459">
        <v>0.0</v>
      </c>
      <c r="AB1049" t="n" s="63989">
        <v>0.0</v>
      </c>
      <c r="AC1049" t="n" s="66519">
        <v>0.11249101952736788</v>
      </c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</row>
    <row r="1050" spans="1:23" x14ac:dyDescent="0.25">
      <c r="A1050" s="116" t="str">
        <f>IF(ISBLANK(TBL_DATA[[#This Row],[Row.names]]), "",   DATE(YEAR(TBL_DATA[[#This Row],[Row.names]]), MONTH(TBL_DATA[[#This Row],[Row.names]]), DAY(TBL_DATA[[#This Row],[Row.names]])))</f>
        <v/>
      </c>
      <c r="B1050" s="1250" t="s">
        <v>1195</v>
      </c>
      <c r="C1050" s="3781" t="s">
        <v>3726</v>
      </c>
      <c r="D1050" s="6312" t="n">
        <v>-0.006864924638638525</v>
      </c>
      <c r="E1050" s="8842" t="n">
        <v>-0.3939641568105201</v>
      </c>
      <c r="F1050" s="11136" t="n">
        <v>-0.15917794044840983</v>
      </c>
      <c r="G1050" s="13430" t="n">
        <v>0.397120944410606</v>
      </c>
      <c r="H1050" s="15724" t="n">
        <v>0.8267881848651779</v>
      </c>
      <c r="I1050" s="18018" t="n">
        <v>0.002769508815407378</v>
      </c>
      <c r="J1050" s="20483" t="n">
        <v>-0.15915138649063099</v>
      </c>
      <c r="K1050" s="22947" t="n">
        <v>1.144826649260246</v>
      </c>
      <c r="L1050" s="25411" t="n">
        <v>0.7102334061574825</v>
      </c>
      <c r="M1050" s="27875" t="n">
        <v>0.003582103692055704</v>
      </c>
      <c r="N1050" s="30342" t="n">
        <v>0.10565658220738314</v>
      </c>
      <c r="O1050" s="32810" t="n">
        <v>0.08765084033735128</v>
      </c>
      <c r="P1050" s="35340" t="n">
        <v>-0.3939641568105201</v>
      </c>
      <c r="Q1050" s="37808" t="n">
        <v>-0.018702279142896416</v>
      </c>
      <c r="R1050" s="40276" t="n">
        <v>-0.016464844811424836</v>
      </c>
      <c r="S1050" s="42507" t="n">
        <v>-0.1278729478404217</v>
      </c>
      <c r="T1050" s="44738" t="n">
        <v>0.0431060504441634</v>
      </c>
      <c r="U1050" s="46969" t="n">
        <v>-2.9664733030009205</v>
      </c>
      <c r="V1050" s="49371" t="n">
        <v>-0.10118946139054685</v>
      </c>
      <c r="W1050" s="51772" t="n">
        <v>0.05355216194327725</v>
      </c>
      <c r="X1050" t="n" s="54173">
        <v>-1.8895495105823608</v>
      </c>
      <c r="Y1050" t="n" s="56466">
        <v>0.9092789367763766</v>
      </c>
      <c r="Z1050" t="n" s="58931">
        <v>0.8427534670100637</v>
      </c>
      <c r="AA1050" t="n" s="61460">
        <v>0.0</v>
      </c>
      <c r="AB1050" t="n" s="63990">
        <v>0.0</v>
      </c>
      <c r="AC1050" t="n" s="66520">
        <v>0.10867659508825887</v>
      </c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</row>
    <row r="1051" spans="1:23" x14ac:dyDescent="0.25">
      <c r="A1051" s="116" t="str">
        <f>IF(ISBLANK(TBL_DATA[[#This Row],[Row.names]]), "",   DATE(YEAR(TBL_DATA[[#This Row],[Row.names]]), MONTH(TBL_DATA[[#This Row],[Row.names]]), DAY(TBL_DATA[[#This Row],[Row.names]])))</f>
        <v/>
      </c>
      <c r="B1051" s="1251" t="s">
        <v>1196</v>
      </c>
      <c r="C1051" s="3782" t="s">
        <v>3727</v>
      </c>
      <c r="D1051" s="6313" t="n">
        <v>0.001202800025809747</v>
      </c>
      <c r="E1051" s="8843" t="n">
        <v>-0.39323521688269014</v>
      </c>
      <c r="F1051" s="11137" t="n">
        <v>-0.15256367889369982</v>
      </c>
      <c r="G1051" s="13431" t="n">
        <v>0.3974762352935481</v>
      </c>
      <c r="H1051" s="15725" t="n">
        <v>0.8274313968127831</v>
      </c>
      <c r="I1051" s="18019" t="n">
        <v>0.0027669391211675243</v>
      </c>
      <c r="J1051" s="20484" t="n">
        <v>-0.14968025069066837</v>
      </c>
      <c r="K1051" s="22948" t="n">
        <v>1.147413251328356</v>
      </c>
      <c r="L1051" s="25412" t="n">
        <v>0.7121650144085193</v>
      </c>
      <c r="M1051" s="27876" t="n">
        <v>0.0035734729745478945</v>
      </c>
      <c r="N1051" s="30343" t="n">
        <v>0.10500117728923897</v>
      </c>
      <c r="O1051" s="32811" t="n">
        <v>0.08765084033735128</v>
      </c>
      <c r="P1051" s="35341" t="n">
        <v>-0.39323521688269014</v>
      </c>
      <c r="Q1051" s="37809" t="n">
        <v>-0.018655677895410904</v>
      </c>
      <c r="R1051" s="40277" t="n">
        <v>-0.016432122732035002</v>
      </c>
      <c r="S1051" s="42508" t="n">
        <v>-0.1313627063090521</v>
      </c>
      <c r="T1051" s="44739" t="n">
        <v>0.042961711249540874</v>
      </c>
      <c r="U1051" s="46970" t="n">
        <v>-3.0576693173611877</v>
      </c>
      <c r="V1051" s="49372" t="n">
        <v>-0.10352281178920819</v>
      </c>
      <c r="W1051" s="51773" t="n">
        <v>0.05350258199630218</v>
      </c>
      <c r="X1051" t="n" s="54174">
        <v>-1.9349124458397755</v>
      </c>
      <c r="Y1051" t="n" s="56467">
        <v>0.9096325614294944</v>
      </c>
      <c r="Z1051" t="n" s="58932">
        <v>0.8438986991390135</v>
      </c>
      <c r="AA1051" t="n" s="61461">
        <v>0.0</v>
      </c>
      <c r="AB1051" t="n" s="63991">
        <v>0.0</v>
      </c>
      <c r="AC1051" t="n" s="66521">
        <v>0.10858842962856927</v>
      </c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</row>
    <row r="1052" spans="1:23" x14ac:dyDescent="0.25">
      <c r="A1052" s="116" t="str">
        <f>IF(ISBLANK(TBL_DATA[[#This Row],[Row.names]]), "",   DATE(YEAR(TBL_DATA[[#This Row],[Row.names]]), MONTH(TBL_DATA[[#This Row],[Row.names]]), DAY(TBL_DATA[[#This Row],[Row.names]])))</f>
        <v/>
      </c>
      <c r="B1052" s="1252" t="s">
        <v>1197</v>
      </c>
      <c r="C1052" s="3783" t="s">
        <v>3728</v>
      </c>
      <c r="D1052" s="6314" t="n">
        <v>-8.592910848550517E-4</v>
      </c>
      <c r="E1052" s="8844" t="n">
        <v>-0.3937566044514269</v>
      </c>
      <c r="F1052" s="11138" t="n">
        <v>-0.1629141508801949</v>
      </c>
      <c r="G1052" s="13432" t="n">
        <v>0.39574485564228407</v>
      </c>
      <c r="H1052" s="15726" t="n">
        <v>0.8293291252771907</v>
      </c>
      <c r="I1052" s="18020" t="n">
        <v>0.0027319400829647826</v>
      </c>
      <c r="J1052" s="20485" t="n">
        <v>-0.15343245443211184</v>
      </c>
      <c r="K1052" s="22949" t="n">
        <v>1.1418710287007428</v>
      </c>
      <c r="L1052" s="25413" t="n">
        <v>0.7090718272158242</v>
      </c>
      <c r="M1052" s="27877" t="n">
        <v>0.0035668459485031106</v>
      </c>
      <c r="N1052" s="30344" t="n">
        <v>0.10495602994919026</v>
      </c>
      <c r="O1052" s="32812" t="n">
        <v>0.08750028166903343</v>
      </c>
      <c r="P1052" s="35342" t="n">
        <v>-0.3937566044514269</v>
      </c>
      <c r="Q1052" s="37810" t="n">
        <v>-0.018618820401876846</v>
      </c>
      <c r="R1052" s="40278" t="n">
        <v>-0.016396221300172535</v>
      </c>
      <c r="S1052" s="42509" t="n">
        <v>-0.132970999117635</v>
      </c>
      <c r="T1052" s="44740" t="n">
        <v>0.04292144640145774</v>
      </c>
      <c r="U1052" s="46971" t="n">
        <v>-3.0980083446842768</v>
      </c>
      <c r="V1052" s="49373" t="n">
        <v>-0.10279105713383363</v>
      </c>
      <c r="W1052" s="51774" t="n">
        <v>0.05351320306906576</v>
      </c>
      <c r="X1052" t="n" s="54175">
        <v>-1.9208541301698643</v>
      </c>
      <c r="Y1052" t="n" s="56468">
        <v>0.9106750931463925</v>
      </c>
      <c r="Z1052" t="n" s="58933">
        <v>0.8420640279787661</v>
      </c>
      <c r="AA1052" t="n" s="61462">
        <v>0.0</v>
      </c>
      <c r="AB1052" t="n" s="63992">
        <v>0.0</v>
      </c>
      <c r="AC1052" t="n" s="66522">
        <v>0.10431566168679741</v>
      </c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</row>
    <row r="1053" spans="1:23" x14ac:dyDescent="0.25">
      <c r="A1053" s="116" t="str">
        <f>IF(ISBLANK(TBL_DATA[[#This Row],[Row.names]]), "",   DATE(YEAR(TBL_DATA[[#This Row],[Row.names]]), MONTH(TBL_DATA[[#This Row],[Row.names]]), DAY(TBL_DATA[[#This Row],[Row.names]])))</f>
        <v/>
      </c>
      <c r="B1053" s="1253" t="s">
        <v>1198</v>
      </c>
      <c r="C1053" s="3784" t="s">
        <v>3729</v>
      </c>
      <c r="D1053" s="6315" t="n">
        <v>-0.0170567123695482</v>
      </c>
      <c r="E1053" s="8845" t="n">
        <v>-0.4040971236752371</v>
      </c>
      <c r="F1053" s="11139" t="n">
        <v>-0.16679420577316606</v>
      </c>
      <c r="G1053" s="13433" t="n">
        <v>0.4038637974290929</v>
      </c>
      <c r="H1053" s="15727" t="n">
        <v>0.8396914138324544</v>
      </c>
      <c r="I1053" s="18021" t="n">
        <v>0.002765422290958877</v>
      </c>
      <c r="J1053" s="20486" t="n">
        <v>-0.17289438815031344</v>
      </c>
      <c r="K1053" s="22950" t="n">
        <v>1.1770252930900325</v>
      </c>
      <c r="L1053" s="25414" t="n">
        <v>0.7168010806962732</v>
      </c>
      <c r="M1053" s="27878" t="n">
        <v>0.0036756052495225443</v>
      </c>
      <c r="N1053" s="30345" t="n">
        <v>0.10964796873079202</v>
      </c>
      <c r="O1053" s="32813" t="n">
        <v>0.09391483052790958</v>
      </c>
      <c r="P1053" s="35343" t="n">
        <v>-0.4040971236752371</v>
      </c>
      <c r="Q1053" s="37811" t="n">
        <v>-0.01966966075527328</v>
      </c>
      <c r="R1053" s="40279" t="n">
        <v>-0.017347702913282314</v>
      </c>
      <c r="S1053" s="42510" t="n">
        <v>-0.1384438212618857</v>
      </c>
      <c r="T1053" s="44741" t="n">
        <v>0.04318475167708353</v>
      </c>
      <c r="U1053" s="46972" t="n">
        <v>-3.205849654922352</v>
      </c>
      <c r="V1053" s="49374" t="n">
        <v>-0.11424689009689704</v>
      </c>
      <c r="W1053" s="51775" t="n">
        <v>0.05443052858690579</v>
      </c>
      <c r="X1053" t="n" s="54176">
        <v>-2.098948752894917</v>
      </c>
      <c r="Y1053" t="n" s="56469">
        <v>0.9163467759710043</v>
      </c>
      <c r="Z1053" t="n" s="58934">
        <v>0.8466410577666744</v>
      </c>
      <c r="AA1053" t="n" s="61463">
        <v>0.0</v>
      </c>
      <c r="AB1053" t="n" s="63993">
        <v>0.0</v>
      </c>
      <c r="AC1053" t="n" s="66523">
        <v>0.10011587343022488</v>
      </c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</row>
    <row r="1054" spans="1:23" x14ac:dyDescent="0.25">
      <c r="A1054" s="116" t="str">
        <f>IF(ISBLANK(TBL_DATA[[#This Row],[Row.names]]), "",   DATE(YEAR(TBL_DATA[[#This Row],[Row.names]]), MONTH(TBL_DATA[[#This Row],[Row.names]]), DAY(TBL_DATA[[#This Row],[Row.names]])))</f>
        <v/>
      </c>
      <c r="B1054" s="1254" t="s">
        <v>1199</v>
      </c>
      <c r="C1054" s="3785" t="s">
        <v>3730</v>
      </c>
      <c r="D1054" s="6316" t="n">
        <v>-4.0045968733870563E-4</v>
      </c>
      <c r="E1054" s="8846" t="n">
        <v>-0.40433575875477434</v>
      </c>
      <c r="F1054" s="11140" t="n">
        <v>-0.15954923182938907</v>
      </c>
      <c r="G1054" s="13434" t="n">
        <v>0.4017130948775171</v>
      </c>
      <c r="H1054" s="15728" t="n">
        <v>0.8345664267296732</v>
      </c>
      <c r="I1054" s="18022" t="n">
        <v>0.002808930399104675</v>
      </c>
      <c r="J1054" s="20487" t="n">
        <v>-0.16568784629370847</v>
      </c>
      <c r="K1054" s="22951" t="n">
        <v>1.1738171725006217</v>
      </c>
      <c r="L1054" s="25415" t="n">
        <v>0.7140599385432037</v>
      </c>
      <c r="M1054" s="27879" t="n">
        <v>0.003692892419863187</v>
      </c>
      <c r="N1054" s="30346" t="n">
        <v>0.10883356770883519</v>
      </c>
      <c r="O1054" s="32814" t="n">
        <v>0.0939182456444471</v>
      </c>
      <c r="P1054" s="35344" t="n">
        <v>-0.40433575875477434</v>
      </c>
      <c r="Q1054" s="37812" t="n">
        <v>-0.019623666499245646</v>
      </c>
      <c r="R1054" s="40280" t="n">
        <v>-0.017318954802909244</v>
      </c>
      <c r="S1054" s="42511" t="n">
        <v>-0.1355445370405406</v>
      </c>
      <c r="T1054" s="44742" t="n">
        <v>0.04347948474478183</v>
      </c>
      <c r="U1054" s="46973" t="n">
        <v>-3.1174365988044026</v>
      </c>
      <c r="V1054" s="49375" t="n">
        <v>-0.11492574847506998</v>
      </c>
      <c r="W1054" s="51776" t="n">
        <v>0.05439585540737429</v>
      </c>
      <c r="X1054" t="n" s="54177">
        <v>-2.1127666366193374</v>
      </c>
      <c r="Y1054" t="n" s="56470">
        <v>0.913546072581823</v>
      </c>
      <c r="Z1054" t="n" s="58935">
        <v>0.8450206734413092</v>
      </c>
      <c r="AA1054" t="n" s="61464">
        <v>0.0</v>
      </c>
      <c r="AB1054" t="n" s="63994">
        <v>0.0</v>
      </c>
      <c r="AC1054" t="n" s="66524">
        <v>0.1225792497875915</v>
      </c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</row>
    <row r="1055" spans="1:23" x14ac:dyDescent="0.25">
      <c r="A1055" s="116" t="str">
        <f>IF(ISBLANK(TBL_DATA[[#This Row],[Row.names]]), "",   DATE(YEAR(TBL_DATA[[#This Row],[Row.names]]), MONTH(TBL_DATA[[#This Row],[Row.names]]), DAY(TBL_DATA[[#This Row],[Row.names]])))</f>
        <v/>
      </c>
      <c r="B1055" s="1255" t="s">
        <v>1200</v>
      </c>
      <c r="C1055" s="3786" t="s">
        <v>3731</v>
      </c>
      <c r="D1055" s="6317" t="n">
        <v>-0.0059049385687761635</v>
      </c>
      <c r="E1055" s="8847" t="n">
        <v>-0.40785311950694414</v>
      </c>
      <c r="F1055" s="11141" t="n">
        <v>-0.18299392627577027</v>
      </c>
      <c r="G1055" s="13435" t="n">
        <v>0.40020290933277103</v>
      </c>
      <c r="H1055" s="15729" t="n">
        <v>0.831025745272626</v>
      </c>
      <c r="I1055" s="18023" t="n">
        <v>0.0028262397421362495</v>
      </c>
      <c r="J1055" s="20488" t="n">
        <v>-0.14848341076572613</v>
      </c>
      <c r="K1055" s="22952" t="n">
        <v>1.176550236336102</v>
      </c>
      <c r="L1055" s="25416" t="n">
        <v>0.7113517721734715</v>
      </c>
      <c r="M1055" s="27880" t="n">
        <v>0.0036938833530751444</v>
      </c>
      <c r="N1055" s="30347" t="n">
        <v>0.10914378224482883</v>
      </c>
      <c r="O1055" s="32815" t="n">
        <v>0.09465785790379365</v>
      </c>
      <c r="P1055" s="35345" t="n">
        <v>-0.40785311950694414</v>
      </c>
      <c r="Q1055" s="37813" t="n">
        <v>-0.019769063434776753</v>
      </c>
      <c r="R1055" s="40281" t="n">
        <v>-0.01745778248701793</v>
      </c>
      <c r="S1055" s="42512" t="n">
        <v>-0.13789124677013842</v>
      </c>
      <c r="T1055" s="44743" t="n">
        <v>0.043691403513248066</v>
      </c>
      <c r="U1055" s="46974" t="n">
        <v>-3.156026945399618</v>
      </c>
      <c r="V1055" s="49376" t="n">
        <v>-0.1093611252233978</v>
      </c>
      <c r="W1055" s="51777" t="n">
        <v>0.054492696384151385</v>
      </c>
      <c r="X1055" t="n" s="54178">
        <v>-2.0068950975089628</v>
      </c>
      <c r="Y1055" t="n" s="56471">
        <v>0.9116061349467904</v>
      </c>
      <c r="Z1055" t="n" s="58936">
        <v>0.843416725097073</v>
      </c>
      <c r="AA1055" t="n" s="61465">
        <v>0.0</v>
      </c>
      <c r="AB1055" t="n" s="63995">
        <v>0.0</v>
      </c>
      <c r="AC1055" t="n" s="66525">
        <v>0.11758221886811171</v>
      </c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</row>
    <row r="1056" spans="1:23" x14ac:dyDescent="0.25">
      <c r="A1056" s="116" t="str">
        <f>IF(ISBLANK(TBL_DATA[[#This Row],[Row.names]]), "",   DATE(YEAR(TBL_DATA[[#This Row],[Row.names]]), MONTH(TBL_DATA[[#This Row],[Row.names]]), DAY(TBL_DATA[[#This Row],[Row.names]])))</f>
        <v/>
      </c>
      <c r="B1056" s="1256" t="s">
        <v>1201</v>
      </c>
      <c r="C1056" s="3787" t="s">
        <v>3732</v>
      </c>
      <c r="D1056" s="6318" t="n">
        <v>-0.0013173691224256379</v>
      </c>
      <c r="E1056" s="8848" t="n">
        <v>-0.4086331955232463</v>
      </c>
      <c r="F1056" s="11142" t="n">
        <v>-0.18006691322280732</v>
      </c>
      <c r="G1056" s="13436" t="n">
        <v>0.39973240576838553</v>
      </c>
      <c r="H1056" s="15730" t="n">
        <v>0.8293576083563612</v>
      </c>
      <c r="I1056" s="18024" t="n">
        <v>0.0028308685949264708</v>
      </c>
      <c r="J1056" s="20489" t="n">
        <v>-0.14321439653738</v>
      </c>
      <c r="K1056" s="22953" t="n">
        <v>1.1796256589239187</v>
      </c>
      <c r="L1056" s="25417" t="n">
        <v>0.7097576529143281</v>
      </c>
      <c r="M1056" s="27881" t="n">
        <v>0.003691957002589444</v>
      </c>
      <c r="N1056" s="30348" t="n">
        <v>0.10878687869472986</v>
      </c>
      <c r="O1056" s="32816" t="n">
        <v>0.09469451889393427</v>
      </c>
      <c r="P1056" s="35346" t="n">
        <v>-0.4086331955232463</v>
      </c>
      <c r="Q1056" s="37814" t="n">
        <v>-0.019774374038953636</v>
      </c>
      <c r="R1056" s="40282" t="n">
        <v>-0.01747065105151619</v>
      </c>
      <c r="S1056" s="42513" t="n">
        <v>-0.13881363115045153</v>
      </c>
      <c r="T1056" s="44744" t="n">
        <v>0.04365096685637006</v>
      </c>
      <c r="U1056" s="46975" t="n">
        <v>-3.180081476939708</v>
      </c>
      <c r="V1056" s="49377" t="n">
        <v>-0.1023783900492845</v>
      </c>
      <c r="W1056" s="51778" t="n">
        <v>0.05424972460433095</v>
      </c>
      <c r="X1056" t="n" s="54179">
        <v>-1.887168843638909</v>
      </c>
      <c r="Y1056" t="n" s="56472">
        <v>0.9106907314540768</v>
      </c>
      <c r="Z1056" t="n" s="58937">
        <v>0.8424711585059326</v>
      </c>
      <c r="AA1056" t="n" s="61466">
        <v>0.0</v>
      </c>
      <c r="AB1056" t="n" s="63996">
        <v>0.0</v>
      </c>
      <c r="AC1056" t="n" s="66526">
        <v>0.1157649283911441</v>
      </c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</row>
    <row r="1057" spans="1:23" x14ac:dyDescent="0.25">
      <c r="A1057" s="116" t="str">
        <f>IF(ISBLANK(TBL_DATA[[#This Row],[Row.names]]), "",   DATE(YEAR(TBL_DATA[[#This Row],[Row.names]]), MONTH(TBL_DATA[[#This Row],[Row.names]]), DAY(TBL_DATA[[#This Row],[Row.names]])))</f>
        <v/>
      </c>
      <c r="B1057" s="1257" t="s">
        <v>1202</v>
      </c>
      <c r="C1057" s="3788" t="s">
        <v>3733</v>
      </c>
      <c r="D1057" s="6319" t="n">
        <v>-9.88482399757129E-4</v>
      </c>
      <c r="E1057" s="8849" t="n">
        <v>-0.40921775120127224</v>
      </c>
      <c r="F1057" s="11143" t="n">
        <v>-0.18620707899211775</v>
      </c>
      <c r="G1057" s="13437" t="n">
        <v>0.39872888865110606</v>
      </c>
      <c r="H1057" s="15731" t="n">
        <v>0.8275932209121613</v>
      </c>
      <c r="I1057" s="18025" t="n">
        <v>0.0028452453789067863</v>
      </c>
      <c r="J1057" s="20490" t="n">
        <v>-0.13613989399872872</v>
      </c>
      <c r="K1057" s="22954" t="n">
        <v>1.1839330321298005</v>
      </c>
      <c r="L1057" s="25418" t="n">
        <v>0.7116506928053759</v>
      </c>
      <c r="M1057" s="27882" t="n">
        <v>0.003679611890502369</v>
      </c>
      <c r="N1057" s="30349" t="n">
        <v>0.10877844039223789</v>
      </c>
      <c r="O1057" s="32817" t="n">
        <v>0.09470453135743302</v>
      </c>
      <c r="P1057" s="35347" t="n">
        <v>-0.40921775120127224</v>
      </c>
      <c r="Q1057" s="37815" t="n">
        <v>-0.01977740114818529</v>
      </c>
      <c r="R1057" s="40283" t="n">
        <v>-0.017473856854278342</v>
      </c>
      <c r="S1057" s="42514" t="n">
        <v>-0.15109775769006506</v>
      </c>
      <c r="T1057" s="44745" t="n">
        <v>0.04339639018597211</v>
      </c>
      <c r="U1057" s="46976" t="n">
        <v>-3.4818047547859736</v>
      </c>
      <c r="V1057" s="49378" t="n">
        <v>-0.1037043078059301</v>
      </c>
      <c r="W1057" s="51779" t="n">
        <v>0.05426209608591552</v>
      </c>
      <c r="X1057" t="n" s="54180">
        <v>-1.91117401070778</v>
      </c>
      <c r="Y1057" t="n" s="56473">
        <v>0.9097215073373616</v>
      </c>
      <c r="Z1057" t="n" s="58938">
        <v>0.8435939146327313</v>
      </c>
      <c r="AA1057" t="n" s="61467">
        <v>0.0</v>
      </c>
      <c r="AB1057" t="n" s="63997">
        <v>0.0</v>
      </c>
      <c r="AC1057" t="n" s="66527">
        <v>0.11117477937120783</v>
      </c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</row>
    <row r="1058" spans="1:23" x14ac:dyDescent="0.25">
      <c r="A1058" s="116" t="str">
        <f>IF(ISBLANK(TBL_DATA[[#This Row],[Row.names]]), "",   DATE(YEAR(TBL_DATA[[#This Row],[Row.names]]), MONTH(TBL_DATA[[#This Row],[Row.names]]), DAY(TBL_DATA[[#This Row],[Row.names]])))</f>
        <v/>
      </c>
      <c r="B1058" s="1258" t="s">
        <v>1203</v>
      </c>
      <c r="C1058" s="3789" t="s">
        <v>3734</v>
      </c>
      <c r="D1058" s="6320" t="n">
        <v>0.0078172468220159</v>
      </c>
      <c r="E1058" s="8850" t="n">
        <v>-0.4045994605443469</v>
      </c>
      <c r="F1058" s="11144" t="n">
        <v>-0.20340689954272884</v>
      </c>
      <c r="G1058" s="13438" t="n">
        <v>0.39054002904967394</v>
      </c>
      <c r="H1058" s="15732" t="n">
        <v>0.8276936758265985</v>
      </c>
      <c r="I1058" s="18026" t="n">
        <v>0.0028868156373858178</v>
      </c>
      <c r="J1058" s="20491" t="n">
        <v>-0.10682200428867994</v>
      </c>
      <c r="K1058" s="22955" t="n">
        <v>1.2047363047613526</v>
      </c>
      <c r="L1058" s="25419" t="n">
        <v>0.7279144049143832</v>
      </c>
      <c r="M1058" s="27883" t="n">
        <v>0.0036276152182712915</v>
      </c>
      <c r="N1058" s="30350" t="n">
        <v>0.11039990779590947</v>
      </c>
      <c r="O1058" s="32818" t="n">
        <v>0.0945734059058843</v>
      </c>
      <c r="P1058" s="35348" t="n">
        <v>-0.4045994605443469</v>
      </c>
      <c r="Q1058" s="37816" t="n">
        <v>-0.01988384245976881</v>
      </c>
      <c r="R1058" s="40284" t="n">
        <v>-0.017545961196403434</v>
      </c>
      <c r="S1058" s="42515" t="n">
        <v>-0.16244312478887535</v>
      </c>
      <c r="T1058" s="44746" t="n">
        <v>0.04387970054711655</v>
      </c>
      <c r="U1058" s="46977" t="n">
        <v>-3.702010787754793</v>
      </c>
      <c r="V1058" s="49379" t="n">
        <v>-0.09507444102245888</v>
      </c>
      <c r="W1058" s="51780" t="n">
        <v>0.05420813862898057</v>
      </c>
      <c r="X1058" t="n" s="54181">
        <v>-1.7538776174032011</v>
      </c>
      <c r="Y1058" t="n" s="56474">
        <v>0.9097767175667878</v>
      </c>
      <c r="Z1058" t="n" s="58939">
        <v>0.8531789993397537</v>
      </c>
      <c r="AA1058" t="n" s="61468">
        <v>0.0</v>
      </c>
      <c r="AB1058" t="n" s="63998">
        <v>0.0</v>
      </c>
      <c r="AC1058" t="n" s="66528">
        <v>0.10671160658598099</v>
      </c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</row>
    <row r="1059" spans="1:23" x14ac:dyDescent="0.25">
      <c r="A1059" s="116" t="str">
        <f>IF(ISBLANK(TBL_DATA[[#This Row],[Row.names]]), "",   DATE(YEAR(TBL_DATA[[#This Row],[Row.names]]), MONTH(TBL_DATA[[#This Row],[Row.names]]), DAY(TBL_DATA[[#This Row],[Row.names]])))</f>
        <v/>
      </c>
      <c r="B1059" s="1259" t="s">
        <v>1204</v>
      </c>
      <c r="C1059" s="3790" t="s">
        <v>3735</v>
      </c>
      <c r="D1059" s="6321" t="n">
        <v>0.00439866894795693</v>
      </c>
      <c r="E1059" s="8851" t="n">
        <v>-0.40198049067984654</v>
      </c>
      <c r="F1059" s="11145" t="n">
        <v>-0.2033993811407393</v>
      </c>
      <c r="G1059" s="13439" t="n">
        <v>0.3911195806685258</v>
      </c>
      <c r="H1059" s="15733" t="n">
        <v>0.8289931047590364</v>
      </c>
      <c r="I1059" s="18027" t="n">
        <v>0.0028863460044316626</v>
      </c>
      <c r="J1059" s="20492" t="n">
        <v>-0.11626646581692845</v>
      </c>
      <c r="K1059" s="22956" t="n">
        <v>1.2226299979946462</v>
      </c>
      <c r="L1059" s="25420" t="n">
        <v>0.7423040022475671</v>
      </c>
      <c r="M1059" s="27884" t="n">
        <v>0.0035431979600794323</v>
      </c>
      <c r="N1059" s="30351" t="n">
        <v>0.11080053332448428</v>
      </c>
      <c r="O1059" s="32819" t="n">
        <v>0.0945734059058843</v>
      </c>
      <c r="P1059" s="35349" t="n">
        <v>-0.40198049067984654</v>
      </c>
      <c r="Q1059" s="37817" t="n">
        <v>-0.01991392542814425</v>
      </c>
      <c r="R1059" s="40285" t="n">
        <v>-0.017567560326924476</v>
      </c>
      <c r="S1059" s="42516" t="n">
        <v>-0.1667998770639454</v>
      </c>
      <c r="T1059" s="44747" t="n">
        <v>0.043577172558699834</v>
      </c>
      <c r="U1059" s="46978" t="n">
        <v>-3.827689298548699</v>
      </c>
      <c r="V1059" s="49380" t="n">
        <v>-0.08519684012464013</v>
      </c>
      <c r="W1059" s="51781" t="n">
        <v>0.054355915964949306</v>
      </c>
      <c r="X1059" t="n" s="54182">
        <v>-1.5673885466225643</v>
      </c>
      <c r="Y1059" t="n" s="56475">
        <v>0.9104905846624863</v>
      </c>
      <c r="Z1059" t="n" s="58940">
        <v>0.8615706600433694</v>
      </c>
      <c r="AA1059" t="n" s="61469">
        <v>0.0</v>
      </c>
      <c r="AB1059" t="n" s="63999">
        <v>0.0</v>
      </c>
      <c r="AC1059" t="n" s="66529">
        <v>0.10833492566736923</v>
      </c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</row>
    <row r="1060" spans="1:23" x14ac:dyDescent="0.25">
      <c r="A1060" s="116" t="str">
        <f>IF(ISBLANK(TBL_DATA[[#This Row],[Row.names]]), "",   DATE(YEAR(TBL_DATA[[#This Row],[Row.names]]), MONTH(TBL_DATA[[#This Row],[Row.names]]), DAY(TBL_DATA[[#This Row],[Row.names]])))</f>
        <v/>
      </c>
      <c r="B1060" s="1260" t="s">
        <v>1205</v>
      </c>
      <c r="C1060" s="3791" t="s">
        <v>3736</v>
      </c>
      <c r="D1060" s="6322" t="n">
        <v>0.0016464686433232956</v>
      </c>
      <c r="E1060" s="8852" t="n">
        <v>-0.40099587030965533</v>
      </c>
      <c r="F1060" s="11146" t="n">
        <v>-0.2128844947305154</v>
      </c>
      <c r="G1060" s="13440" t="n">
        <v>0.3896939044089313</v>
      </c>
      <c r="H1060" s="15734" t="n">
        <v>0.8299167464801301</v>
      </c>
      <c r="I1060" s="18028" t="n">
        <v>0.002867213870389083</v>
      </c>
      <c r="J1060" s="20493" t="n">
        <v>-0.155179793781689</v>
      </c>
      <c r="K1060" s="22957" t="n">
        <v>1.1852484862395782</v>
      </c>
      <c r="L1060" s="25421" t="n">
        <v>0.7299906852170296</v>
      </c>
      <c r="M1060" s="27885" t="n">
        <v>0.0036125900783602776</v>
      </c>
      <c r="N1060" s="30352" t="n">
        <v>0.1103645461985696</v>
      </c>
      <c r="O1060" s="32820" t="n">
        <v>0.0945734059058843</v>
      </c>
      <c r="P1060" s="35350" t="n">
        <v>-0.40099587030965533</v>
      </c>
      <c r="Q1060" s="37818" t="n">
        <v>-0.01988354783483227</v>
      </c>
      <c r="R1060" s="40286" t="n">
        <v>-0.01754641540556933</v>
      </c>
      <c r="S1060" s="42517" t="n">
        <v>-0.16610767083466427</v>
      </c>
      <c r="T1060" s="44748" t="n">
        <v>0.04356142316840698</v>
      </c>
      <c r="U1060" s="46979" t="n">
        <v>-3.8131828290480243</v>
      </c>
      <c r="V1060" s="49381" t="n">
        <v>-0.09996924822940023</v>
      </c>
      <c r="W1060" s="51782" t="n">
        <v>0.05514381434920719</v>
      </c>
      <c r="X1060" t="n" s="54183">
        <v>-1.81288235877788</v>
      </c>
      <c r="Y1060" t="n" s="56476">
        <v>0.9109976654636003</v>
      </c>
      <c r="Z1060" t="n" s="58941">
        <v>0.8543949234499404</v>
      </c>
      <c r="AA1060" t="n" s="61470">
        <v>0.0</v>
      </c>
      <c r="AB1060" t="n" s="64000">
        <v>0.0</v>
      </c>
      <c r="AC1060" t="n" s="66530">
        <v>0.10584653942183471</v>
      </c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</row>
    <row r="1061" spans="1:23" x14ac:dyDescent="0.25">
      <c r="A1061" s="116" t="str">
        <f>IF(ISBLANK(TBL_DATA[[#This Row],[Row.names]]), "",   DATE(YEAR(TBL_DATA[[#This Row],[Row.names]]), MONTH(TBL_DATA[[#This Row],[Row.names]]), DAY(TBL_DATA[[#This Row],[Row.names]])))</f>
        <v/>
      </c>
      <c r="B1061" s="1261" t="s">
        <v>1206</v>
      </c>
      <c r="C1061" s="3792" t="s">
        <v>3737</v>
      </c>
      <c r="D1061" s="6323" t="n">
        <v>3.699301986910264E-4</v>
      </c>
      <c r="E1061" s="8853" t="n">
        <v>-0.4007742805929423</v>
      </c>
      <c r="F1061" s="11147" t="n">
        <v>-0.20983144493973016</v>
      </c>
      <c r="G1061" s="13441" t="n">
        <v>0.3898175300114039</v>
      </c>
      <c r="H1061" s="15735" t="n">
        <v>0.8296733831634326</v>
      </c>
      <c r="I1061" s="18029" t="n">
        <v>0.0028701077172930277</v>
      </c>
      <c r="J1061" s="20494" t="n">
        <v>-0.14486005689736625</v>
      </c>
      <c r="K1061" s="22958" t="n">
        <v>1.1818324937897358</v>
      </c>
      <c r="L1061" s="25422" t="n">
        <v>0.7259970189470987</v>
      </c>
      <c r="M1061" s="27886" t="n">
        <v>0.003640278244893211</v>
      </c>
      <c r="N1061" s="30353" t="n">
        <v>0.11039698347091711</v>
      </c>
      <c r="O1061" s="32821" t="n">
        <v>0.09457269019212192</v>
      </c>
      <c r="P1061" s="35351" t="n">
        <v>-0.4007742805929423</v>
      </c>
      <c r="Q1061" s="37819" t="n">
        <v>-0.019880158412949406</v>
      </c>
      <c r="R1061" s="40287" t="n">
        <v>-0.017542339076489076</v>
      </c>
      <c r="S1061" s="42518" t="n">
        <v>-0.17354076750915803</v>
      </c>
      <c r="T1061" s="44749" t="n">
        <v>0.042937610893831496</v>
      </c>
      <c r="U1061" s="46980" t="n">
        <v>-4.041695937351029</v>
      </c>
      <c r="V1061" s="49382" t="n">
        <v>-0.10007719599248055</v>
      </c>
      <c r="W1061" s="51783" t="n">
        <v>0.05517507323779565</v>
      </c>
      <c r="X1061" t="n" s="54184">
        <v>-1.8138117472207786</v>
      </c>
      <c r="Y1061" t="n" s="56477">
        <v>0.9108640859993508</v>
      </c>
      <c r="Z1061" t="n" s="58942">
        <v>0.8520545868353147</v>
      </c>
      <c r="AA1061" t="n" s="61471">
        <v>0.0</v>
      </c>
      <c r="AB1061" t="n" s="64001">
        <v>0.0</v>
      </c>
      <c r="AC1061" t="n" s="66531">
        <v>0.1018229257106011</v>
      </c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</row>
    <row r="1062" spans="1:23" x14ac:dyDescent="0.25">
      <c r="A1062" s="116" t="str">
        <f>IF(ISBLANK(TBL_DATA[[#This Row],[Row.names]]), "",   DATE(YEAR(TBL_DATA[[#This Row],[Row.names]]), MONTH(TBL_DATA[[#This Row],[Row.names]]), DAY(TBL_DATA[[#This Row],[Row.names]])))</f>
        <v/>
      </c>
      <c r="B1062" s="1262" t="s">
        <v>1207</v>
      </c>
      <c r="C1062" s="3793" t="s">
        <v>3738</v>
      </c>
      <c r="D1062" s="6324" t="n">
        <v>0.008900140722285066</v>
      </c>
      <c r="E1062" s="8854" t="n">
        <v>-0.39544108736580696</v>
      </c>
      <c r="F1062" s="11148" t="n">
        <v>-0.19041702668696947</v>
      </c>
      <c r="G1062" s="13442" t="n">
        <v>0.3938577205317937</v>
      </c>
      <c r="H1062" s="15736" t="n">
        <v>0.8322307413056981</v>
      </c>
      <c r="I1062" s="18030" t="n">
        <v>0.0028977962337980324</v>
      </c>
      <c r="J1062" s="20495" t="n">
        <v>-0.14572023933226885</v>
      </c>
      <c r="K1062" s="22959" t="n">
        <v>1.1872260963984596</v>
      </c>
      <c r="L1062" s="25423" t="n">
        <v>0.7355472909032782</v>
      </c>
      <c r="M1062" s="27887" t="n">
        <v>0.003638192389441213</v>
      </c>
      <c r="N1062" s="30354" t="n">
        <v>0.11230831754192054</v>
      </c>
      <c r="O1062" s="32822" t="n">
        <v>0.0944310899641866</v>
      </c>
      <c r="P1062" s="35352" t="n">
        <v>-0.39544108736580696</v>
      </c>
      <c r="Q1062" s="37820" t="n">
        <v>-0.020016170503796657</v>
      </c>
      <c r="R1062" s="40288" t="n">
        <v>-0.01763787584265679</v>
      </c>
      <c r="S1062" s="42519" t="n">
        <v>-0.16910849450294063</v>
      </c>
      <c r="T1062" s="44750" t="n">
        <v>0.04317273694870929</v>
      </c>
      <c r="U1062" s="46981" t="n">
        <v>-3.917020472986167</v>
      </c>
      <c r="V1062" s="49383" t="n">
        <v>-0.09457598160402048</v>
      </c>
      <c r="W1062" s="51784" t="n">
        <v>0.05508615134942941</v>
      </c>
      <c r="X1062" t="n" s="54185">
        <v>-1.7168740107489848</v>
      </c>
      <c r="Y1062" t="n" s="56478">
        <v>0.9122668147563507</v>
      </c>
      <c r="Z1062" t="n" s="58943">
        <v>0.857640537115217</v>
      </c>
      <c r="AA1062" t="n" s="61472">
        <v>0.0</v>
      </c>
      <c r="AB1062" t="n" s="64002">
        <v>0.0</v>
      </c>
      <c r="AC1062" t="n" s="66532">
        <v>0.09768682569047717</v>
      </c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</row>
    <row r="1063" spans="1:23" x14ac:dyDescent="0.25">
      <c r="A1063" s="116" t="str">
        <f>IF(ISBLANK(TBL_DATA[[#This Row],[Row.names]]), "",   DATE(YEAR(TBL_DATA[[#This Row],[Row.names]]), MONTH(TBL_DATA[[#This Row],[Row.names]]), DAY(TBL_DATA[[#This Row],[Row.names]])))</f>
        <v/>
      </c>
      <c r="B1063" s="1263" t="s">
        <v>1208</v>
      </c>
      <c r="C1063" s="3794" t="s">
        <v>3739</v>
      </c>
      <c r="D1063" s="6325" t="n">
        <v>6.302346794928582E-5</v>
      </c>
      <c r="E1063" s="8855" t="n">
        <v>-0.3954029859665531</v>
      </c>
      <c r="F1063" s="11149" t="n">
        <v>-0.19840065059791534</v>
      </c>
      <c r="G1063" s="13443" t="n">
        <v>0.3914781374617771</v>
      </c>
      <c r="H1063" s="15737" t="n">
        <v>0.8318557765693234</v>
      </c>
      <c r="I1063" s="18031" t="n">
        <v>0.0028708028737695684</v>
      </c>
      <c r="J1063" s="20496" t="n">
        <v>-0.15654394204381394</v>
      </c>
      <c r="K1063" s="22960" t="n">
        <v>1.1793166249189433</v>
      </c>
      <c r="L1063" s="25424" t="n">
        <v>0.7324608139052736</v>
      </c>
      <c r="M1063" s="27888" t="n">
        <v>0.0036212298962624116</v>
      </c>
      <c r="N1063" s="30355" t="n">
        <v>0.11113802295243105</v>
      </c>
      <c r="O1063" s="32823" t="n">
        <v>0.0944310899641866</v>
      </c>
      <c r="P1063" s="35353" t="n">
        <v>-0.3954029859665531</v>
      </c>
      <c r="Q1063" s="37821" t="n">
        <v>-0.01992791808053609</v>
      </c>
      <c r="R1063" s="40289" t="n">
        <v>-0.017574406137498156</v>
      </c>
      <c r="S1063" s="42520" t="n">
        <v>-0.15991882551167158</v>
      </c>
      <c r="T1063" s="44751" t="n">
        <v>0.04267025312854635</v>
      </c>
      <c r="U1063" s="46982" t="n">
        <v>-3.747782442956404</v>
      </c>
      <c r="V1063" s="49384" t="n">
        <v>-0.089523620563562</v>
      </c>
      <c r="W1063" s="51785" t="n">
        <v>0.054870907990115785</v>
      </c>
      <c r="X1063" t="n" s="54186">
        <v>-1.6315316046836406</v>
      </c>
      <c r="Y1063" t="n" s="56479">
        <v>0.9120612789551606</v>
      </c>
      <c r="Z1063" t="n" s="58944">
        <v>0.8558392453640307</v>
      </c>
      <c r="AA1063" t="n" s="61473">
        <v>0.0</v>
      </c>
      <c r="AB1063" t="n" s="64003">
        <v>0.0</v>
      </c>
      <c r="AC1063" t="n" s="66533">
        <v>0.10202063196965806</v>
      </c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</row>
    <row r="1064" spans="1:23" x14ac:dyDescent="0.25">
      <c r="A1064" s="116" t="str">
        <f>IF(ISBLANK(TBL_DATA[[#This Row],[Row.names]]), "",   DATE(YEAR(TBL_DATA[[#This Row],[Row.names]]), MONTH(TBL_DATA[[#This Row],[Row.names]]), DAY(TBL_DATA[[#This Row],[Row.names]])))</f>
        <v/>
      </c>
      <c r="B1064" s="1264" t="s">
        <v>1209</v>
      </c>
      <c r="C1064" s="3795" t="s">
        <v>3740</v>
      </c>
      <c r="D1064" s="6326" t="n">
        <v>0.0027678826112624844</v>
      </c>
      <c r="E1064" s="8856" t="n">
        <v>-0.39372953240458863</v>
      </c>
      <c r="F1064" s="11150" t="n">
        <v>-0.19680542029344505</v>
      </c>
      <c r="G1064" s="13444" t="n">
        <v>0.3916120830831269</v>
      </c>
      <c r="H1064" s="15738" t="n">
        <v>0.8311890109967257</v>
      </c>
      <c r="I1064" s="18032" t="n">
        <v>0.0028787768169448204</v>
      </c>
      <c r="J1064" s="20497" t="n">
        <v>-0.1434088569916816</v>
      </c>
      <c r="K1064" s="22961" t="n">
        <v>1.1682641457420726</v>
      </c>
      <c r="L1064" s="25425" t="n">
        <v>0.7196089673294008</v>
      </c>
      <c r="M1064" s="27889" t="n">
        <v>0.003710134889390364</v>
      </c>
      <c r="N1064" s="30356" t="n">
        <v>0.1112264074233382</v>
      </c>
      <c r="O1064" s="32824" t="n">
        <v>0.0944310899641866</v>
      </c>
      <c r="P1064" s="35354" t="n">
        <v>-0.39372953240458863</v>
      </c>
      <c r="Q1064" s="37822" t="n">
        <v>-0.01993271674080465</v>
      </c>
      <c r="R1064" s="40290" t="n">
        <v>-0.0175773331259272</v>
      </c>
      <c r="S1064" s="42521" t="n">
        <v>-0.15561190199591612</v>
      </c>
      <c r="T1064" s="44752" t="n">
        <v>0.04287118855935241</v>
      </c>
      <c r="U1064" s="46983" t="n">
        <v>-3.6297547892912143</v>
      </c>
      <c r="V1064" s="49385" t="n">
        <v>-0.08550020518894741</v>
      </c>
      <c r="W1064" s="51786" t="n">
        <v>0.055356686822626275</v>
      </c>
      <c r="X1064" t="n" s="54187">
        <v>-1.5445325595967638</v>
      </c>
      <c r="Y1064" t="n" s="56480">
        <v>0.9116956789393739</v>
      </c>
      <c r="Z1064" t="n" s="58945">
        <v>0.8482976879194007</v>
      </c>
      <c r="AA1064" t="n" s="61474">
        <v>0.0</v>
      </c>
      <c r="AB1064" t="n" s="64004">
        <v>0.0</v>
      </c>
      <c r="AC1064" t="n" s="66534">
        <v>0.09785712362351066</v>
      </c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</row>
    <row r="1065" spans="1:23" x14ac:dyDescent="0.25">
      <c r="A1065" s="116" t="str">
        <f>IF(ISBLANK(TBL_DATA[[#This Row],[Row.names]]), "",   DATE(YEAR(TBL_DATA[[#This Row],[Row.names]]), MONTH(TBL_DATA[[#This Row],[Row.names]]), DAY(TBL_DATA[[#This Row],[Row.names]])))</f>
        <v/>
      </c>
      <c r="B1065" s="1265" t="s">
        <v>1210</v>
      </c>
      <c r="C1065" s="3796" t="s">
        <v>3741</v>
      </c>
      <c r="D1065" s="6327" t="n">
        <v>-0.012972643994859867</v>
      </c>
      <c r="E1065" s="8857" t="n">
        <v>-0.40159446334530113</v>
      </c>
      <c r="F1065" s="11151" t="n">
        <v>-0.19541772779814848</v>
      </c>
      <c r="G1065" s="13445" t="n">
        <v>0.39188297705526925</v>
      </c>
      <c r="H1065" s="15739" t="n">
        <v>0.8360047691102744</v>
      </c>
      <c r="I1065" s="18033" t="n">
        <v>0.0028764294175529096</v>
      </c>
      <c r="J1065" s="20498" t="n">
        <v>-0.15575183208105992</v>
      </c>
      <c r="K1065" s="22962" t="n">
        <v>1.181760952442859</v>
      </c>
      <c r="L1065" s="25426" t="n">
        <v>0.7177951594821256</v>
      </c>
      <c r="M1065" s="27890" t="n">
        <v>0.0037732913650459624</v>
      </c>
      <c r="N1065" s="30357" t="n">
        <v>0.11275566814581696</v>
      </c>
      <c r="O1065" s="32825" t="n">
        <v>0.09647236018028806</v>
      </c>
      <c r="P1065" s="35355" t="n">
        <v>-0.40159446334530113</v>
      </c>
      <c r="Q1065" s="37823" t="n">
        <v>-0.020259713469977</v>
      </c>
      <c r="R1065" s="40291" t="n">
        <v>-0.017871945498434214</v>
      </c>
      <c r="S1065" s="42522" t="n">
        <v>-0.15408893777152732</v>
      </c>
      <c r="T1065" s="44753" t="n">
        <v>0.04283738002313398</v>
      </c>
      <c r="U1065" s="46984" t="n">
        <v>-3.5970672736827702</v>
      </c>
      <c r="V1065" s="49386" t="n">
        <v>-0.08666453566316545</v>
      </c>
      <c r="W1065" s="51787" t="n">
        <v>0.055646931620051625</v>
      </c>
      <c r="X1065" t="n" s="54188">
        <v>-1.5574000783169337</v>
      </c>
      <c r="Y1065" t="n" s="56481">
        <v>0.9143329640291191</v>
      </c>
      <c r="Z1065" t="n" s="58946">
        <v>0.8472279265239819</v>
      </c>
      <c r="AA1065" t="n" s="61475">
        <v>0.0</v>
      </c>
      <c r="AB1065" t="n" s="64005">
        <v>0.0</v>
      </c>
      <c r="AC1065" t="n" s="66535">
        <v>0.09473352874326264</v>
      </c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</row>
    <row r="1066" spans="1:23" x14ac:dyDescent="0.25">
      <c r="A1066" s="116" t="str">
        <f>IF(ISBLANK(TBL_DATA[[#This Row],[Row.names]]), "",   DATE(YEAR(TBL_DATA[[#This Row],[Row.names]]), MONTH(TBL_DATA[[#This Row],[Row.names]]), DAY(TBL_DATA[[#This Row],[Row.names]])))</f>
        <v/>
      </c>
      <c r="B1066" s="1266" t="s">
        <v>1211</v>
      </c>
      <c r="C1066" s="3797" t="s">
        <v>3742</v>
      </c>
      <c r="D1066" s="6328" t="n">
        <v>-5.311546497815955E-4</v>
      </c>
      <c r="E1066" s="8858" t="n">
        <v>-0.40191230922855037</v>
      </c>
      <c r="F1066" s="11152" t="n">
        <v>-0.2037224727680399</v>
      </c>
      <c r="G1066" s="13446" t="n">
        <v>0.3908219932233072</v>
      </c>
      <c r="H1066" s="15740" t="n">
        <v>0.8344215904785064</v>
      </c>
      <c r="I1066" s="18034" t="n">
        <v>0.0028868749887432975</v>
      </c>
      <c r="J1066" s="20499" t="n">
        <v>-0.16642989838388278</v>
      </c>
      <c r="K1066" s="22963" t="n">
        <v>1.1847148918283605</v>
      </c>
      <c r="L1066" s="25427" t="n">
        <v>0.722530623178339</v>
      </c>
      <c r="M1066" s="27891" t="n">
        <v>0.003737090834000839</v>
      </c>
      <c r="N1066" s="30358" t="n">
        <v>0.11262281932393299</v>
      </c>
      <c r="O1066" s="32826" t="n">
        <v>0.09647820883392876</v>
      </c>
      <c r="P1066" s="35356" t="n">
        <v>-0.40191230922855037</v>
      </c>
      <c r="Q1066" s="37824" t="n">
        <v>-0.020268005943383006</v>
      </c>
      <c r="R1066" s="40292" t="n">
        <v>-0.01788305124204799</v>
      </c>
      <c r="S1066" s="42523" t="n">
        <v>-0.15961843959038258</v>
      </c>
      <c r="T1066" s="44754" t="n">
        <v>0.04294548940204306</v>
      </c>
      <c r="U1066" s="46985" t="n">
        <v>-3.716768438614859</v>
      </c>
      <c r="V1066" s="49387" t="n">
        <v>-0.0819591086469722</v>
      </c>
      <c r="W1066" s="51788" t="n">
        <v>0.05557530221436566</v>
      </c>
      <c r="X1066" t="n" s="54189">
        <v>-1.47473977434866</v>
      </c>
      <c r="Y1066" t="n" s="56482">
        <v>0.9134667976880748</v>
      </c>
      <c r="Z1066" t="n" s="58947">
        <v>0.8500180134434441</v>
      </c>
      <c r="AA1066" t="n" s="61476">
        <v>0.0</v>
      </c>
      <c r="AB1066" t="n" s="64006">
        <v>0.0</v>
      </c>
      <c r="AC1066" t="n" s="66536">
        <v>0.10771707897131312</v>
      </c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</row>
    <row r="1067" spans="1:23" x14ac:dyDescent="0.25">
      <c r="A1067" s="116" t="str">
        <f>IF(ISBLANK(TBL_DATA[[#This Row],[Row.names]]), "",   DATE(YEAR(TBL_DATA[[#This Row],[Row.names]]), MONTH(TBL_DATA[[#This Row],[Row.names]]), DAY(TBL_DATA[[#This Row],[Row.names]])))</f>
        <v/>
      </c>
      <c r="B1067" s="1267" t="s">
        <v>1212</v>
      </c>
      <c r="C1067" s="3798" t="s">
        <v>3743</v>
      </c>
      <c r="D1067" s="6329" t="n">
        <v>0.0024006866768595536</v>
      </c>
      <c r="E1067" s="8859" t="n">
        <v>-0.4004764880777216</v>
      </c>
      <c r="F1067" s="11153" t="n">
        <v>-0.21904129346950119</v>
      </c>
      <c r="G1067" s="13447" t="n">
        <v>0.3880282428676814</v>
      </c>
      <c r="H1067" s="15741" t="n">
        <v>0.8359657655618749</v>
      </c>
      <c r="I1067" s="18035" t="n">
        <v>0.002856569560845913</v>
      </c>
      <c r="J1067" s="20500" t="n">
        <v>-0.17585772254090037</v>
      </c>
      <c r="K1067" s="22964" t="n">
        <v>1.177376457204332</v>
      </c>
      <c r="L1067" s="25428" t="n">
        <v>0.7194427102134429</v>
      </c>
      <c r="M1067" s="27892" t="n">
        <v>0.003735840576600923</v>
      </c>
      <c r="N1067" s="30359" t="n">
        <v>0.11196385070132871</v>
      </c>
      <c r="O1067" s="32827" t="n">
        <v>0.09647820883392876</v>
      </c>
      <c r="P1067" s="35357" t="n">
        <v>-0.4004764880777216</v>
      </c>
      <c r="Q1067" s="37825" t="n">
        <v>-0.020210125832108888</v>
      </c>
      <c r="R1067" s="40293" t="n">
        <v>-0.017839125765580086</v>
      </c>
      <c r="S1067" s="42524" t="n">
        <v>-0.16860236262492068</v>
      </c>
      <c r="T1067" s="44755" t="n">
        <v>0.042693863334273</v>
      </c>
      <c r="U1067" s="46986" t="n">
        <v>-3.9491006308059537</v>
      </c>
      <c r="V1067" s="49388" t="n">
        <v>-0.10187565856958958</v>
      </c>
      <c r="W1067" s="51789" t="n">
        <v>0.05401338441430165</v>
      </c>
      <c r="X1067" t="n" s="54190">
        <v>-1.8861187773046668</v>
      </c>
      <c r="Y1067" t="n" s="56483">
        <v>0.9143116348170764</v>
      </c>
      <c r="Z1067" t="n" s="58948">
        <v>0.848199687699449</v>
      </c>
      <c r="AA1067" t="n" s="61477">
        <v>0.0</v>
      </c>
      <c r="AB1067" t="n" s="64007">
        <v>0.0</v>
      </c>
      <c r="AC1067" t="n" s="66537">
        <v>0.10333769076815341</v>
      </c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</row>
    <row r="1068" spans="1:23" x14ac:dyDescent="0.25">
      <c r="A1068" s="116" t="str">
        <f>IF(ISBLANK(TBL_DATA[[#This Row],[Row.names]]), "",   DATE(YEAR(TBL_DATA[[#This Row],[Row.names]]), MONTH(TBL_DATA[[#This Row],[Row.names]]), DAY(TBL_DATA[[#This Row],[Row.names]])))</f>
        <v/>
      </c>
      <c r="B1068" s="1268" t="s">
        <v>1213</v>
      </c>
      <c r="C1068" s="3799" t="s">
        <v>3744</v>
      </c>
      <c r="D1068" s="6330" t="n">
        <v>-0.008679974846469762</v>
      </c>
      <c r="E1068" s="8860" t="n">
        <v>-0.4056803370810742</v>
      </c>
      <c r="F1068" s="11154" t="n">
        <v>-0.22128244879680392</v>
      </c>
      <c r="G1068" s="13448" t="n">
        <v>0.3898731632446147</v>
      </c>
      <c r="H1068" s="15742" t="n">
        <v>0.8371158504174652</v>
      </c>
      <c r="I1068" s="18036" t="n">
        <v>0.0028683213468623276</v>
      </c>
      <c r="J1068" s="20501" t="n">
        <v>-0.20887667609594474</v>
      </c>
      <c r="K1068" s="22965" t="n">
        <v>1.1558287226607826</v>
      </c>
      <c r="L1068" s="25429" t="n">
        <v>0.687179354620333</v>
      </c>
      <c r="M1068" s="27893" t="n">
        <v>0.003974990513588822</v>
      </c>
      <c r="N1068" s="30360" t="n">
        <v>0.1128206670329288</v>
      </c>
      <c r="O1068" s="32828" t="n">
        <v>0.09781342163639785</v>
      </c>
      <c r="P1068" s="35358" t="n">
        <v>-0.4056803370810742</v>
      </c>
      <c r="Q1068" s="37826" t="n">
        <v>-0.020439208073572506</v>
      </c>
      <c r="R1068" s="40294" t="n">
        <v>-0.018050063654500438</v>
      </c>
      <c r="S1068" s="42525" t="n">
        <v>-0.16831961440858834</v>
      </c>
      <c r="T1068" s="44756" t="n">
        <v>0.042672382756621115</v>
      </c>
      <c r="U1068" s="46987" t="n">
        <v>-3.9444625196719674</v>
      </c>
      <c r="V1068" s="49389" t="n">
        <v>-0.1179451118033108</v>
      </c>
      <c r="W1068" s="51790" t="n">
        <v>0.0561672768679369</v>
      </c>
      <c r="X1068" t="n" s="54191">
        <v>-2.0998901563383394</v>
      </c>
      <c r="Y1068" t="n" s="56484">
        <v>0.9149403534752772</v>
      </c>
      <c r="Z1068" t="n" s="58949">
        <v>0.8289628185994428</v>
      </c>
      <c r="AA1068" t="n" s="61478">
        <v>0.0</v>
      </c>
      <c r="AB1068" t="n" s="64008">
        <v>0.0</v>
      </c>
      <c r="AC1068" t="n" s="66538">
        <v>0.09974625742712707</v>
      </c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</row>
    <row r="1069" spans="1:23" x14ac:dyDescent="0.25">
      <c r="A1069" s="116" t="str">
        <f>IF(ISBLANK(TBL_DATA[[#This Row],[Row.names]]), "",   DATE(YEAR(TBL_DATA[[#This Row],[Row.names]]), MONTH(TBL_DATA[[#This Row],[Row.names]]), DAY(TBL_DATA[[#This Row],[Row.names]])))</f>
        <v/>
      </c>
      <c r="B1069" s="1269" t="s">
        <v>1214</v>
      </c>
      <c r="C1069" s="3800" t="s">
        <v>3745</v>
      </c>
      <c r="D1069" s="6331" t="n">
        <v>0.0077217927651003215</v>
      </c>
      <c r="E1069" s="8861" t="n">
        <v>-0.40109112380779</v>
      </c>
      <c r="F1069" s="11155" t="n">
        <v>-0.2196839165915665</v>
      </c>
      <c r="G1069" s="13449" t="n">
        <v>0.38989377312933826</v>
      </c>
      <c r="H1069" s="15743" t="n">
        <v>0.8415622184276063</v>
      </c>
      <c r="I1069" s="18037" t="n">
        <v>0.002867363135626632</v>
      </c>
      <c r="J1069" s="20502" t="n">
        <v>-0.22342564570454837</v>
      </c>
      <c r="K1069" s="22966" t="n">
        <v>1.157219812362266</v>
      </c>
      <c r="L1069" s="25430" t="n">
        <v>0.6998664296602721</v>
      </c>
      <c r="M1069" s="27894" t="n">
        <v>0.003946486379620742</v>
      </c>
      <c r="N1069" s="30361" t="n">
        <v>0.11435458743274374</v>
      </c>
      <c r="O1069" s="32829" t="n">
        <v>0.09780408898872946</v>
      </c>
      <c r="P1069" s="35359" t="n">
        <v>-0.40109112380779</v>
      </c>
      <c r="Q1069" s="37827" t="n">
        <v>-0.02056139841739345</v>
      </c>
      <c r="R1069" s="40295" t="n">
        <v>-0.018139770966099554</v>
      </c>
      <c r="S1069" s="42526" t="n">
        <v>-0.16211795319716082</v>
      </c>
      <c r="T1069" s="44757" t="n">
        <v>0.04218794819888741</v>
      </c>
      <c r="U1069" s="46988" t="n">
        <v>-3.842755102307541</v>
      </c>
      <c r="V1069" s="49390" t="n">
        <v>-0.11139832345970424</v>
      </c>
      <c r="W1069" s="51791" t="n">
        <v>0.0556179765976974</v>
      </c>
      <c r="X1069" t="n" s="54192">
        <v>-2.0029193845990463</v>
      </c>
      <c r="Y1069" t="n" s="56485">
        <v>0.9173670031277595</v>
      </c>
      <c r="Z1069" t="n" s="58950">
        <v>0.8365801991801338</v>
      </c>
      <c r="AA1069" t="n" s="61479">
        <v>0.0</v>
      </c>
      <c r="AB1069" t="n" s="64009">
        <v>0.0</v>
      </c>
      <c r="AC1069" t="n" s="66539">
        <v>0.1031570767969129</v>
      </c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</row>
    <row r="1070" spans="1:23" x14ac:dyDescent="0.25">
      <c r="A1070" s="116" t="str">
        <f>IF(ISBLANK(TBL_DATA[[#This Row],[Row.names]]), "",   DATE(YEAR(TBL_DATA[[#This Row],[Row.names]]), MONTH(TBL_DATA[[#This Row],[Row.names]]), DAY(TBL_DATA[[#This Row],[Row.names]])))</f>
        <v/>
      </c>
      <c r="B1070" s="1270" t="s">
        <v>1215</v>
      </c>
      <c r="C1070" s="3801" t="s">
        <v>3746</v>
      </c>
      <c r="D1070" s="6332" t="n">
        <v>0.0036094857822086546</v>
      </c>
      <c r="E1070" s="8862" t="n">
        <v>-0.39892937073433565</v>
      </c>
      <c r="F1070" s="11156" t="n">
        <v>-0.22249811245729267</v>
      </c>
      <c r="G1070" s="13450" t="n">
        <v>0.3895647950337345</v>
      </c>
      <c r="H1070" s="15744" t="n">
        <v>0.8423254399156331</v>
      </c>
      <c r="I1070" s="18038" t="n">
        <v>0.0028583448648670092</v>
      </c>
      <c r="J1070" s="20503" t="n">
        <v>-0.21904454004463347</v>
      </c>
      <c r="K1070" s="22967" t="n">
        <v>1.1629627474321809</v>
      </c>
      <c r="L1070" s="25431" t="n">
        <v>0.7006154316410508</v>
      </c>
      <c r="M1070" s="27895" t="n">
        <v>0.003938660228094926</v>
      </c>
      <c r="N1070" s="30362" t="n">
        <v>0.11427048811155974</v>
      </c>
      <c r="O1070" s="32830" t="n">
        <v>0.09780408898872946</v>
      </c>
      <c r="P1070" s="35360" t="n">
        <v>-0.39892937073433565</v>
      </c>
      <c r="Q1070" s="37828" t="n">
        <v>-0.020554409873932485</v>
      </c>
      <c r="R1070" s="40296" t="n">
        <v>-0.018134563350097527</v>
      </c>
      <c r="S1070" s="42527" t="n">
        <v>-0.16320983859977378</v>
      </c>
      <c r="T1070" s="44758" t="n">
        <v>0.042150594911727166</v>
      </c>
      <c r="U1070" s="46989" t="n">
        <v>-3.872064888801022</v>
      </c>
      <c r="V1070" s="49391" t="n">
        <v>-0.11232876288438143</v>
      </c>
      <c r="W1070" s="51792" t="n">
        <v>0.055636289560373364</v>
      </c>
      <c r="X1070" t="n" s="54193">
        <v>-2.018983720373527</v>
      </c>
      <c r="Y1070" t="n" s="56486">
        <v>0.917782893671283</v>
      </c>
      <c r="Z1070" t="n" s="58951">
        <v>0.8370277364825198</v>
      </c>
      <c r="AA1070" t="n" s="61480">
        <v>0.0</v>
      </c>
      <c r="AB1070" t="n" s="64010">
        <v>0.0</v>
      </c>
      <c r="AC1070" t="n" s="66540">
        <v>0.10497574208392206</v>
      </c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</row>
    <row r="1071" spans="1:23" x14ac:dyDescent="0.25">
      <c r="A1071" s="116" t="str">
        <f>IF(ISBLANK(TBL_DATA[[#This Row],[Row.names]]), "",   DATE(YEAR(TBL_DATA[[#This Row],[Row.names]]), MONTH(TBL_DATA[[#This Row],[Row.names]]), DAY(TBL_DATA[[#This Row],[Row.names]])))</f>
        <v/>
      </c>
      <c r="B1071" s="1271" t="s">
        <v>1216</v>
      </c>
      <c r="C1071" s="3802" t="s">
        <v>3747</v>
      </c>
      <c r="D1071" s="6333" t="n">
        <v>0.005393088239464383</v>
      </c>
      <c r="E1071" s="8863" t="n">
        <v>-0.39568774379255556</v>
      </c>
      <c r="F1071" s="11157" t="n">
        <v>-0.21608777434399584</v>
      </c>
      <c r="G1071" s="13451" t="n">
        <v>0.39096332425135094</v>
      </c>
      <c r="H1071" s="15745" t="n">
        <v>0.8433079651820851</v>
      </c>
      <c r="I1071" s="18039" t="n">
        <v>0.002869599548239444</v>
      </c>
      <c r="J1071" s="20504" t="n">
        <v>-0.21618272078581846</v>
      </c>
      <c r="K1071" s="22968" t="n">
        <v>1.1724285269575958</v>
      </c>
      <c r="L1071" s="25432" t="n">
        <v>0.7037968292167674</v>
      </c>
      <c r="M1071" s="27896" t="n">
        <v>0.003945414957648426</v>
      </c>
      <c r="N1071" s="30363" t="n">
        <v>0.115079536886892</v>
      </c>
      <c r="O1071" s="32831" t="n">
        <v>0.09766613908328131</v>
      </c>
      <c r="P1071" s="35361" t="n">
        <v>-0.39568774379255556</v>
      </c>
      <c r="Q1071" s="37829" t="n">
        <v>-0.020562343695748678</v>
      </c>
      <c r="R1071" s="40297" t="n">
        <v>-0.018125364367994216</v>
      </c>
      <c r="S1071" s="42528" t="n">
        <v>-0.16202295503760145</v>
      </c>
      <c r="T1071" s="44759" t="n">
        <v>0.04219058007094797</v>
      </c>
      <c r="U1071" s="46990" t="n">
        <v>-3.8402637452517254</v>
      </c>
      <c r="V1071" s="49392" t="n">
        <v>-0.11423163782686441</v>
      </c>
      <c r="W1071" s="51793" t="n">
        <v>0.055515655669660574</v>
      </c>
      <c r="X1071" t="n" s="54194">
        <v>-2.057647278933107</v>
      </c>
      <c r="Y1071" t="n" s="56487">
        <v>0.9183180087432048</v>
      </c>
      <c r="Z1071" t="n" s="58952">
        <v>0.8389259974614971</v>
      </c>
      <c r="AA1071" t="n" s="61481">
        <v>0.0</v>
      </c>
      <c r="AB1071" t="n" s="64011">
        <v>0.0</v>
      </c>
      <c r="AC1071" t="n" s="66541">
        <v>0.10204916839265273</v>
      </c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</row>
    <row r="1072" spans="1:23" x14ac:dyDescent="0.25">
      <c r="A1072" s="116" t="str">
        <f>IF(ISBLANK(TBL_DATA[[#This Row],[Row.names]]), "",   DATE(YEAR(TBL_DATA[[#This Row],[Row.names]]), MONTH(TBL_DATA[[#This Row],[Row.names]]), DAY(TBL_DATA[[#This Row],[Row.names]])))</f>
        <v/>
      </c>
      <c r="B1072" s="1272" t="s">
        <v>1217</v>
      </c>
      <c r="C1072" s="3803" t="s">
        <v>3748</v>
      </c>
      <c r="D1072" s="6334" t="n">
        <v>-0.0018499960179458874</v>
      </c>
      <c r="E1072" s="8864" t="n">
        <v>-0.3968057190601352</v>
      </c>
      <c r="F1072" s="11158" t="n">
        <v>-0.21190058329866646</v>
      </c>
      <c r="G1072" s="13452" t="n">
        <v>0.38848381118467007</v>
      </c>
      <c r="H1072" s="15746" t="n">
        <v>0.8387513723221938</v>
      </c>
      <c r="I1072" s="18040" t="n">
        <v>0.002859449559434007</v>
      </c>
      <c r="J1072" s="20505" t="n">
        <v>-0.1896373272945061</v>
      </c>
      <c r="K1072" s="22969" t="n">
        <v>1.1471171634724944</v>
      </c>
      <c r="L1072" s="25433" t="n">
        <v>0.6938798328101405</v>
      </c>
      <c r="M1072" s="27897" t="n">
        <v>0.003939856439869964</v>
      </c>
      <c r="N1072" s="30364" t="n">
        <v>0.11304066319468847</v>
      </c>
      <c r="O1072" s="32832" t="n">
        <v>0.09473090653124802</v>
      </c>
      <c r="P1072" s="35362" t="n">
        <v>-0.3968057190601352</v>
      </c>
      <c r="Q1072" s="37830" t="n">
        <v>-0.02006124839683493</v>
      </c>
      <c r="R1072" s="40298" t="n">
        <v>-0.01766744523379415</v>
      </c>
      <c r="S1072" s="42529" t="n">
        <v>-0.16395301710889798</v>
      </c>
      <c r="T1072" s="44760" t="n">
        <v>0.042198326768540906</v>
      </c>
      <c r="U1072" s="46991" t="n">
        <v>-3.8852966376649296</v>
      </c>
      <c r="V1072" s="49393" t="n">
        <v>-0.11154503731958743</v>
      </c>
      <c r="W1072" s="51794" t="n">
        <v>0.05568757610870667</v>
      </c>
      <c r="X1072" t="n" s="54195">
        <v>-2.0030506822893934</v>
      </c>
      <c r="Y1072" t="n" s="56488">
        <v>0.9158337034212017</v>
      </c>
      <c r="Z1072" t="n" s="58953">
        <v>0.8329944974669042</v>
      </c>
      <c r="AA1072" t="n" s="61482">
        <v>0.0</v>
      </c>
      <c r="AB1072" t="n" s="64012">
        <v>0.0</v>
      </c>
      <c r="AC1072" t="n" s="66542">
        <v>0.10092926620536573</v>
      </c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</row>
    <row r="1073" spans="1:23" x14ac:dyDescent="0.25">
      <c r="A1073" s="116" t="str">
        <f>IF(ISBLANK(TBL_DATA[[#This Row],[Row.names]]), "",   DATE(YEAR(TBL_DATA[[#This Row],[Row.names]]), MONTH(TBL_DATA[[#This Row],[Row.names]]), DAY(TBL_DATA[[#This Row],[Row.names]])))</f>
        <v/>
      </c>
      <c r="B1073" s="1273" t="s">
        <v>1218</v>
      </c>
      <c r="C1073" s="3804" t="s">
        <v>3749</v>
      </c>
      <c r="D1073" s="6335" t="n">
        <v>-0.004848825360835973</v>
      </c>
      <c r="E1073" s="8865" t="n">
        <v>-0.3997305027870677</v>
      </c>
      <c r="F1073" s="11159" t="n">
        <v>-0.2220071693976372</v>
      </c>
      <c r="G1073" s="13453" t="n">
        <v>0.38804975081176246</v>
      </c>
      <c r="H1073" s="15747" t="n">
        <v>0.8389531886566411</v>
      </c>
      <c r="I1073" s="18041" t="n">
        <v>0.0028524850453292036</v>
      </c>
      <c r="J1073" s="20506" t="n">
        <v>-0.19980478303856497</v>
      </c>
      <c r="K1073" s="22970" t="n">
        <v>1.1485341518090157</v>
      </c>
      <c r="L1073" s="25434" t="n">
        <v>0.6880170327586097</v>
      </c>
      <c r="M1073" s="27898" t="n">
        <v>0.003970203365499548</v>
      </c>
      <c r="N1073" s="30365" t="n">
        <v>0.1128359738271816</v>
      </c>
      <c r="O1073" s="32833" t="n">
        <v>0.09522598952886543</v>
      </c>
      <c r="P1073" s="35363" t="n">
        <v>-0.3997305027870677</v>
      </c>
      <c r="Q1073" s="37831" t="n">
        <v>-0.02016117739713123</v>
      </c>
      <c r="R1073" s="40299" t="n">
        <v>-0.017771708834061213</v>
      </c>
      <c r="S1073" s="42530" t="n">
        <v>-0.15194902712504965</v>
      </c>
      <c r="T1073" s="44761" t="n">
        <v>0.04046400090156201</v>
      </c>
      <c r="U1073" s="46992" t="n">
        <v>-3.7551656716966915</v>
      </c>
      <c r="V1073" s="49394" t="n">
        <v>-0.11345055276059268</v>
      </c>
      <c r="W1073" s="51795" t="n">
        <v>0.055829293733932965</v>
      </c>
      <c r="X1073" t="n" s="54196">
        <v>-2.0320972230325314</v>
      </c>
      <c r="Y1073" t="n" s="56489">
        <v>0.9159438785518692</v>
      </c>
      <c r="Z1073" t="n" s="58954">
        <v>0.829467921476539</v>
      </c>
      <c r="AA1073" t="n" s="61483">
        <v>0.0</v>
      </c>
      <c r="AB1073" t="n" s="64013">
        <v>0.0</v>
      </c>
      <c r="AC1073" t="n" s="66543">
        <v>0.09713042525167266</v>
      </c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</row>
    <row r="1074" spans="1:23" x14ac:dyDescent="0.25">
      <c r="A1074" s="116" t="str">
        <f>IF(ISBLANK(TBL_DATA[[#This Row],[Row.names]]), "",   DATE(YEAR(TBL_DATA[[#This Row],[Row.names]]), MONTH(TBL_DATA[[#This Row],[Row.names]]), DAY(TBL_DATA[[#This Row],[Row.names]])))</f>
        <v/>
      </c>
      <c r="B1074" s="1274" t="s">
        <v>1219</v>
      </c>
      <c r="C1074" s="3805" t="s">
        <v>3750</v>
      </c>
      <c r="D1074" s="6336" t="n">
        <v>-0.0036831520431889198</v>
      </c>
      <c r="E1074" s="8866" t="n">
        <v>-0.4019413866121915</v>
      </c>
      <c r="F1074" s="11160" t="n">
        <v>-0.2224395410308848</v>
      </c>
      <c r="G1074" s="13454" t="n">
        <v>0.3889942774107394</v>
      </c>
      <c r="H1074" s="15748" t="n">
        <v>0.8380103773556148</v>
      </c>
      <c r="I1074" s="18042" t="n">
        <v>0.0028536730840763185</v>
      </c>
      <c r="J1074" s="20507" t="n">
        <v>-0.2271689982306635</v>
      </c>
      <c r="K1074" s="22971" t="n">
        <v>1.1365532196078179</v>
      </c>
      <c r="L1074" s="25435" t="n">
        <v>0.6795348787054686</v>
      </c>
      <c r="M1074" s="27899" t="n">
        <v>0.004013756357965498</v>
      </c>
      <c r="N1074" s="30366" t="n">
        <v>0.1125539893039572</v>
      </c>
      <c r="O1074" s="32834" t="n">
        <v>0.09551047857509969</v>
      </c>
      <c r="P1074" s="35364" t="n">
        <v>-0.4019413866121915</v>
      </c>
      <c r="Q1074" s="37832" t="n">
        <v>-0.020222409902742954</v>
      </c>
      <c r="R1074" s="40300" t="n">
        <v>-0.017838912778839575</v>
      </c>
      <c r="S1074" s="42531" t="n">
        <v>-0.15406113196485038</v>
      </c>
      <c r="T1074" s="44762" t="n">
        <v>0.040510763941109404</v>
      </c>
      <c r="U1074" s="46993" t="n">
        <v>-3.80296782822485</v>
      </c>
      <c r="V1074" s="49395" t="n">
        <v>-0.12122591650407222</v>
      </c>
      <c r="W1074" s="51796" t="n">
        <v>0.05641787340757589</v>
      </c>
      <c r="X1074" t="n" s="54197">
        <v>-2.1487147455613558</v>
      </c>
      <c r="Y1074" t="n" s="56490">
        <v>0.915429067353454</v>
      </c>
      <c r="Z1074" t="n" s="58955">
        <v>0.8243390556715535</v>
      </c>
      <c r="AA1074" t="n" s="61484">
        <v>0.0</v>
      </c>
      <c r="AB1074" t="n" s="64014">
        <v>0.0</v>
      </c>
      <c r="AC1074" t="n" s="66544">
        <v>0.09558439441592781</v>
      </c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</row>
    <row r="1075" spans="1:23" x14ac:dyDescent="0.25">
      <c r="A1075" s="116" t="str">
        <f>IF(ISBLANK(TBL_DATA[[#This Row],[Row.names]]), "",   DATE(YEAR(TBL_DATA[[#This Row],[Row.names]]), MONTH(TBL_DATA[[#This Row],[Row.names]]), DAY(TBL_DATA[[#This Row],[Row.names]])))</f>
        <v/>
      </c>
      <c r="B1075" s="1275" t="s">
        <v>1220</v>
      </c>
      <c r="C1075" s="3806" t="s">
        <v>3751</v>
      </c>
      <c r="D1075" s="6337" t="n">
        <v>6.588797033197924E-4</v>
      </c>
      <c r="E1075" s="8867" t="n">
        <v>-0.4015473379304346</v>
      </c>
      <c r="F1075" s="11161" t="n">
        <v>-0.22104070495155903</v>
      </c>
      <c r="G1075" s="13455" t="n">
        <v>0.39025410969573554</v>
      </c>
      <c r="H1075" s="15749" t="n">
        <v>0.8366990328223847</v>
      </c>
      <c r="I1075" s="18043" t="n">
        <v>0.0028566351324205053</v>
      </c>
      <c r="J1075" s="20508" t="n">
        <v>-0.20598162721623126</v>
      </c>
      <c r="K1075" s="22972" t="n">
        <v>1.1362389962734158</v>
      </c>
      <c r="L1075" s="25436" t="n">
        <v>0.6832334796916273</v>
      </c>
      <c r="M1075" s="27900" t="n">
        <v>0.003978597739590033</v>
      </c>
      <c r="N1075" s="30367" t="n">
        <v>0.11221751958914411</v>
      </c>
      <c r="O1075" s="32835" t="n">
        <v>0.09469936341817373</v>
      </c>
      <c r="P1075" s="35365" t="n">
        <v>-0.4015473379304346</v>
      </c>
      <c r="Q1075" s="37833" t="n">
        <v>-0.020057331179109773</v>
      </c>
      <c r="R1075" s="40301" t="n">
        <v>-0.017680959298856103</v>
      </c>
      <c r="S1075" s="42532" t="n">
        <v>-0.15225219841705562</v>
      </c>
      <c r="T1075" s="44763" t="n">
        <v>0.04055100435021012</v>
      </c>
      <c r="U1075" s="46994" t="n">
        <v>-3.7545851417676834</v>
      </c>
      <c r="V1075" s="49396" t="n">
        <v>-0.11439386402362706</v>
      </c>
      <c r="W1075" s="51797" t="n">
        <v>0.0563740486599597</v>
      </c>
      <c r="X1075" t="n" s="54198">
        <v>-2.0291936936024357</v>
      </c>
      <c r="Y1075" t="n" s="56491">
        <v>0.9147125410872997</v>
      </c>
      <c r="Z1075" t="n" s="58956">
        <v>0.8265793849907143</v>
      </c>
      <c r="AA1075" t="n" s="61485">
        <v>0.0</v>
      </c>
      <c r="AB1075" t="n" s="64015">
        <v>0.0</v>
      </c>
      <c r="AC1075" t="n" s="66545">
        <v>0.09309101026682749</v>
      </c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</row>
    <row r="1076" spans="1:23" x14ac:dyDescent="0.25">
      <c r="A1076" s="116" t="str">
        <f>IF(ISBLANK(TBL_DATA[[#This Row],[Row.names]]), "",   DATE(YEAR(TBL_DATA[[#This Row],[Row.names]]), MONTH(TBL_DATA[[#This Row],[Row.names]]), DAY(TBL_DATA[[#This Row],[Row.names]])))</f>
        <v/>
      </c>
      <c r="B1076" s="1276" t="s">
        <v>1221</v>
      </c>
      <c r="C1076" s="3807" t="s">
        <v>3752</v>
      </c>
      <c r="D1076" s="6338" t="n">
        <v>0.0064973360587072815</v>
      </c>
      <c r="E1076" s="8868" t="n">
        <v>-0.3976589898697407</v>
      </c>
      <c r="F1076" s="11162" t="n">
        <v>-0.2232874562920416</v>
      </c>
      <c r="G1076" s="13456" t="n">
        <v>0.389148669454746</v>
      </c>
      <c r="H1076" s="15750" t="n">
        <v>0.838264096988503</v>
      </c>
      <c r="I1076" s="18044" t="n">
        <v>0.0028594809705010803</v>
      </c>
      <c r="J1076" s="20509" t="n">
        <v>-0.22532766211471278</v>
      </c>
      <c r="K1076" s="22973" t="n">
        <v>1.1520124774556812</v>
      </c>
      <c r="L1076" s="25437" t="n">
        <v>0.7056704413824786</v>
      </c>
      <c r="M1076" s="27901" t="n">
        <v>0.0038574555601345695</v>
      </c>
      <c r="N1076" s="30368" t="n">
        <v>0.11287149107626171</v>
      </c>
      <c r="O1076" s="32836" t="n">
        <v>0.09469936341817373</v>
      </c>
      <c r="P1076" s="35366" t="n">
        <v>-0.3976589898697407</v>
      </c>
      <c r="Q1076" s="37834" t="n">
        <v>-0.02012158606232541</v>
      </c>
      <c r="R1076" s="40302" t="n">
        <v>-0.017731365368997238</v>
      </c>
      <c r="S1076" s="42533" t="n">
        <v>-0.16056500194549927</v>
      </c>
      <c r="T1076" s="44764" t="n">
        <v>0.04037298595388371</v>
      </c>
      <c r="U1076" s="46995" t="n">
        <v>-3.977040542131455</v>
      </c>
      <c r="V1076" s="49397" t="n">
        <v>-0.11981813432335442</v>
      </c>
      <c r="W1076" s="51798" t="n">
        <v>0.056109722844137316</v>
      </c>
      <c r="X1076" t="n" s="54199">
        <v>-2.1354255243104223</v>
      </c>
      <c r="Y1076" t="n" s="56492">
        <v>0.9155676364903377</v>
      </c>
      <c r="Z1076" t="n" s="58957">
        <v>0.840041928347912</v>
      </c>
      <c r="AA1076" t="n" s="61486">
        <v>0.0</v>
      </c>
      <c r="AB1076" t="n" s="64016">
        <v>0.0</v>
      </c>
      <c r="AC1076" t="n" s="66546">
        <v>0.08935282889802433</v>
      </c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</row>
    <row r="1077" spans="1:23" x14ac:dyDescent="0.25">
      <c r="A1077" s="116" t="str">
        <f>IF(ISBLANK(TBL_DATA[[#This Row],[Row.names]]), "",   DATE(YEAR(TBL_DATA[[#This Row],[Row.names]]), MONTH(TBL_DATA[[#This Row],[Row.names]]), DAY(TBL_DATA[[#This Row],[Row.names]])))</f>
        <v/>
      </c>
      <c r="B1077" s="1277" t="s">
        <v>1222</v>
      </c>
      <c r="C1077" s="3808" t="s">
        <v>3753</v>
      </c>
      <c r="D1077" s="6339" t="n">
        <v>-0.0014165909264938215</v>
      </c>
      <c r="E1077" s="8869" t="n">
        <v>-0.3985122606793463</v>
      </c>
      <c r="F1077" s="11163" t="n">
        <v>-0.20754789674786756</v>
      </c>
      <c r="G1077" s="13457" t="n">
        <v>0.3835949761743799</v>
      </c>
      <c r="H1077" s="15751" t="n">
        <v>0.833678132496135</v>
      </c>
      <c r="I1077" s="18045" t="n">
        <v>0.0028229598299072344</v>
      </c>
      <c r="J1077" s="20510" t="n">
        <v>-0.20339673501827438</v>
      </c>
      <c r="K1077" s="22974" t="n">
        <v>1.130338409854464</v>
      </c>
      <c r="L1077" s="25438" t="n">
        <v>0.7055046184489052</v>
      </c>
      <c r="M1077" s="27902" t="n">
        <v>0.0037563778073600577</v>
      </c>
      <c r="N1077" s="30369" t="n">
        <v>0.10988294544775487</v>
      </c>
      <c r="O1077" s="32837" t="n">
        <v>0.0904962591229501</v>
      </c>
      <c r="P1077" s="35367" t="n">
        <v>-0.3985122606793463</v>
      </c>
      <c r="Q1077" s="37835" t="n">
        <v>-0.019423749291126172</v>
      </c>
      <c r="R1077" s="40303" t="n">
        <v>-0.01709681546976274</v>
      </c>
      <c r="S1077" s="42534" t="n">
        <v>-0.16096949105331926</v>
      </c>
      <c r="T1077" s="44765" t="n">
        <v>0.04035280408468859</v>
      </c>
      <c r="U1077" s="46996" t="n">
        <v>-3.989053417836638</v>
      </c>
      <c r="V1077" s="49398" t="n">
        <v>-0.1238290407287832</v>
      </c>
      <c r="W1077" s="51799" t="n">
        <v>0.056024543763918466</v>
      </c>
      <c r="X1077" t="n" s="54200">
        <v>-2.210264152272007</v>
      </c>
      <c r="Y1077" t="n" s="56493">
        <v>0.9130597639235533</v>
      </c>
      <c r="Z1077" t="n" s="58958">
        <v>0.8399432233484032</v>
      </c>
      <c r="AA1077" t="n" s="61487">
        <v>0.0</v>
      </c>
      <c r="AB1077" t="n" s="64017">
        <v>0.0</v>
      </c>
      <c r="AC1077" t="n" s="66547">
        <v>0.09066239377432962</v>
      </c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</row>
    <row r="1078" spans="1:23" x14ac:dyDescent="0.25">
      <c r="A1078" s="116" t="str">
        <f>IF(ISBLANK(TBL_DATA[[#This Row],[Row.names]]), "",   DATE(YEAR(TBL_DATA[[#This Row],[Row.names]]), MONTH(TBL_DATA[[#This Row],[Row.names]]), DAY(TBL_DATA[[#This Row],[Row.names]])))</f>
        <v/>
      </c>
      <c r="B1078" s="1278" t="s">
        <v>1223</v>
      </c>
      <c r="C1078" s="3809" t="s">
        <v>3754</v>
      </c>
      <c r="D1078" s="6340" t="n">
        <v>0.008098191826127366</v>
      </c>
      <c r="E1078" s="8870" t="n">
        <v>-0.393641297585264</v>
      </c>
      <c r="F1078" s="11164" t="n">
        <v>-0.17403903546399058</v>
      </c>
      <c r="G1078" s="13458" t="n">
        <v>0.3848970394556093</v>
      </c>
      <c r="H1078" s="15752" t="n">
        <v>0.8271548766635569</v>
      </c>
      <c r="I1078" s="18046" t="n">
        <v>0.0029000117702105716</v>
      </c>
      <c r="J1078" s="20511" t="n">
        <v>-0.17442476055137823</v>
      </c>
      <c r="K1078" s="22975" t="n">
        <v>1.13353549836137</v>
      </c>
      <c r="L1078" s="25439" t="n">
        <v>0.6929326677710053</v>
      </c>
      <c r="M1078" s="27903" t="n">
        <v>0.003865342688674062</v>
      </c>
      <c r="N1078" s="30370" t="n">
        <v>0.11073157202990627</v>
      </c>
      <c r="O1078" s="32838" t="n">
        <v>0.08938665042630425</v>
      </c>
      <c r="P1078" s="35368" t="n">
        <v>-0.393641297585264</v>
      </c>
      <c r="Q1078" s="37836" t="n">
        <v>-0.019324422706277235</v>
      </c>
      <c r="R1078" s="40304" t="n">
        <v>-0.01697951796242288</v>
      </c>
      <c r="S1078" s="42535" t="n">
        <v>-0.14895873387432124</v>
      </c>
      <c r="T1078" s="44766" t="n">
        <v>0.04125636670048938</v>
      </c>
      <c r="U1078" s="46997" t="n">
        <v>-3.6105635514567576</v>
      </c>
      <c r="V1078" s="49399" t="n">
        <v>-0.10906580761837614</v>
      </c>
      <c r="W1078" s="51800" t="n">
        <v>0.05686196496270617</v>
      </c>
      <c r="X1078" t="n" s="54201">
        <v>-1.9180801734500152</v>
      </c>
      <c r="Y1078" t="n" s="56494">
        <v>0.9094805532080149</v>
      </c>
      <c r="Z1078" t="n" s="58959">
        <v>0.832425773129956</v>
      </c>
      <c r="AA1078" t="n" s="61488">
        <v>0.0</v>
      </c>
      <c r="AB1078" t="n" s="64018">
        <v>0.0</v>
      </c>
      <c r="AC1078" t="n" s="66548">
        <v>0.08716446770369958</v>
      </c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</row>
    <row r="1079" spans="1:23" x14ac:dyDescent="0.25">
      <c r="A1079" s="116" t="str">
        <f>IF(ISBLANK(TBL_DATA[[#This Row],[Row.names]]), "",   DATE(YEAR(TBL_DATA[[#This Row],[Row.names]]), MONTH(TBL_DATA[[#This Row],[Row.names]]), DAY(TBL_DATA[[#This Row],[Row.names]])))</f>
        <v/>
      </c>
      <c r="B1079" s="1279" t="s">
        <v>1224</v>
      </c>
      <c r="C1079" s="3810" t="s">
        <v>3755</v>
      </c>
      <c r="D1079" s="6341" t="n">
        <v>0.001231924199455836</v>
      </c>
      <c r="E1079" s="8871" t="n">
        <v>-0.39289430962620864</v>
      </c>
      <c r="F1079" s="11165" t="n">
        <v>-0.15944206554189833</v>
      </c>
      <c r="G1079" s="13459" t="n">
        <v>0.3808461266372539</v>
      </c>
      <c r="H1079" s="15753" t="n">
        <v>0.8141718546843659</v>
      </c>
      <c r="I1079" s="18047" t="n">
        <v>0.0029055736313296694</v>
      </c>
      <c r="J1079" s="20512" t="n">
        <v>-0.13454202744995036</v>
      </c>
      <c r="K1079" s="22976" t="n">
        <v>1.1167169288466614</v>
      </c>
      <c r="L1079" s="25440" t="n">
        <v>0.7187425529740643</v>
      </c>
      <c r="M1079" s="27904" t="n">
        <v>0.003574605790442012</v>
      </c>
      <c r="N1079" s="30371" t="n">
        <v>0.10699818472848524</v>
      </c>
      <c r="O1079" s="32839" t="n">
        <v>0.08417855074330274</v>
      </c>
      <c r="P1079" s="35369" t="n">
        <v>-0.39289430962620864</v>
      </c>
      <c r="Q1079" s="37837" t="n">
        <v>-0.018444437919036247</v>
      </c>
      <c r="R1079" s="40305" t="n">
        <v>-0.01617859317074832</v>
      </c>
      <c r="S1079" s="42536" t="n">
        <v>-0.13796735384626635</v>
      </c>
      <c r="T1079" s="44767" t="n">
        <v>0.041052174631037296</v>
      </c>
      <c r="U1079" s="46998" t="n">
        <v>-3.3607806428348574</v>
      </c>
      <c r="V1079" s="49400" t="n">
        <v>-0.10014969892719638</v>
      </c>
      <c r="W1079" s="51801" t="n">
        <v>0.056446990921675384</v>
      </c>
      <c r="X1079" t="n" s="54202">
        <v>-1.7742256459013364</v>
      </c>
      <c r="Y1079" t="n" s="56495">
        <v>0.9023147204187495</v>
      </c>
      <c r="Z1079" t="n" s="58960">
        <v>0.8477868558629958</v>
      </c>
      <c r="AA1079" t="n" s="61489">
        <v>0.0</v>
      </c>
      <c r="AB1079" t="n" s="64019">
        <v>0.0</v>
      </c>
      <c r="AC1079" t="n" s="66549">
        <v>0.0913293969400502</v>
      </c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</row>
    <row r="1080" spans="1:23" x14ac:dyDescent="0.25">
      <c r="A1080" s="116" t="str">
        <f>IF(ISBLANK(TBL_DATA[[#This Row],[Row.names]]), "",   DATE(YEAR(TBL_DATA[[#This Row],[Row.names]]), MONTH(TBL_DATA[[#This Row],[Row.names]]), DAY(TBL_DATA[[#This Row],[Row.names]])))</f>
        <v/>
      </c>
      <c r="B1080" s="1280" t="s">
        <v>1225</v>
      </c>
      <c r="C1080" s="3811" t="s">
        <v>3756</v>
      </c>
      <c r="D1080" s="6342" t="n">
        <v>-0.0035310244595285756</v>
      </c>
      <c r="E1080" s="8872" t="n">
        <v>-0.39503801466843746</v>
      </c>
      <c r="F1080" s="11166" t="n">
        <v>-0.17670099805639827</v>
      </c>
      <c r="G1080" s="13460" t="n">
        <v>0.38485587926554865</v>
      </c>
      <c r="H1080" s="15754" t="n">
        <v>0.8184940565000781</v>
      </c>
      <c r="I1080" s="18048" t="n">
        <v>0.0028732512609495856</v>
      </c>
      <c r="J1080" s="20513" t="n">
        <v>-0.17328347640742325</v>
      </c>
      <c r="K1080" s="22977" t="n">
        <v>1.1652467451050874</v>
      </c>
      <c r="L1080" s="25441" t="n">
        <v>0.7402632327790252</v>
      </c>
      <c r="M1080" s="27905" t="n">
        <v>0.003437121591494796</v>
      </c>
      <c r="N1080" s="30372" t="n">
        <v>0.10706029875606551</v>
      </c>
      <c r="O1080" s="32840" t="n">
        <v>0.08427509966388426</v>
      </c>
      <c r="P1080" s="35370" t="n">
        <v>-0.39503801466843746</v>
      </c>
      <c r="Q1080" s="37838" t="n">
        <v>-0.01846482112138492</v>
      </c>
      <c r="R1080" s="40306" t="n">
        <v>-0.016197661016733284</v>
      </c>
      <c r="S1080" s="42537" t="n">
        <v>-0.12959511588662387</v>
      </c>
      <c r="T1080" s="44768" t="n">
        <v>0.04008829590565173</v>
      </c>
      <c r="U1080" s="46999" t="n">
        <v>-3.232741950209794</v>
      </c>
      <c r="V1080" s="49401" t="n">
        <v>-0.0965072099423041</v>
      </c>
      <c r="W1080" s="51802" t="n">
        <v>0.05613741775185838</v>
      </c>
      <c r="X1080" t="n" s="54203">
        <v>-1.7191244949828373</v>
      </c>
      <c r="Y1080" t="n" s="56496">
        <v>0.9047066134941637</v>
      </c>
      <c r="Z1080" t="n" s="58961">
        <v>0.8603855140453174</v>
      </c>
      <c r="AA1080" t="n" s="61490">
        <v>0.0</v>
      </c>
      <c r="AB1080" t="n" s="64020">
        <v>0.0</v>
      </c>
      <c r="AC1080" t="n" s="66550">
        <v>0.08780053369713572</v>
      </c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</row>
    <row r="1081" spans="1:23" x14ac:dyDescent="0.25">
      <c r="A1081" s="116" t="str">
        <f>IF(ISBLANK(TBL_DATA[[#This Row],[Row.names]]), "",   DATE(YEAR(TBL_DATA[[#This Row],[Row.names]]), MONTH(TBL_DATA[[#This Row],[Row.names]]), DAY(TBL_DATA[[#This Row],[Row.names]])))</f>
        <v/>
      </c>
      <c r="B1081" s="1281" t="s">
        <v>1226</v>
      </c>
      <c r="C1081" s="3812" t="s">
        <v>3757</v>
      </c>
      <c r="D1081" s="6343" t="n">
        <v>0.00139553693366401</v>
      </c>
      <c r="E1081" s="8873" t="n">
        <v>-0.3941937678744446</v>
      </c>
      <c r="F1081" s="11167" t="n">
        <v>-0.1564195633243527</v>
      </c>
      <c r="G1081" s="13461" t="n">
        <v>0.4034276226330734</v>
      </c>
      <c r="H1081" s="15755" t="n">
        <v>0.8245802465805065</v>
      </c>
      <c r="I1081" s="18049" t="n">
        <v>0.002764140657919116</v>
      </c>
      <c r="J1081" s="20514" t="n">
        <v>-0.16756184297466747</v>
      </c>
      <c r="K1081" s="22978" t="n">
        <v>1.1764741205356117</v>
      </c>
      <c r="L1081" s="25442" t="n">
        <v>0.7295789222164806</v>
      </c>
      <c r="M1081" s="27906" t="n">
        <v>0.003431951648852849</v>
      </c>
      <c r="N1081" s="30373" t="n">
        <v>0.10476619265634232</v>
      </c>
      <c r="O1081" s="32841" t="n">
        <v>0.08427509966388426</v>
      </c>
      <c r="P1081" s="35371" t="n">
        <v>-0.3941937678744446</v>
      </c>
      <c r="Q1081" s="37839" t="n">
        <v>-0.018226117825856855</v>
      </c>
      <c r="R1081" s="40307" t="n">
        <v>-0.01600753880948502</v>
      </c>
      <c r="S1081" s="42538" t="n">
        <v>-0.13839367362779031</v>
      </c>
      <c r="T1081" s="44769" t="n">
        <v>0.0395416158290212</v>
      </c>
      <c r="U1081" s="47000" t="n">
        <v>-3.499949881315107</v>
      </c>
      <c r="V1081" s="49402" t="n">
        <v>-0.1064281384438932</v>
      </c>
      <c r="W1081" s="51803" t="n">
        <v>0.05560663454130421</v>
      </c>
      <c r="X1081" t="n" s="54204">
        <v>-1.9139467677159843</v>
      </c>
      <c r="Y1081" t="n" s="56497">
        <v>0.9080640101779754</v>
      </c>
      <c r="Z1081" t="n" s="58962">
        <v>0.8541539218527774</v>
      </c>
      <c r="AA1081" t="n" s="61491">
        <v>0.0</v>
      </c>
      <c r="AB1081" t="n" s="64021">
        <v>0.0</v>
      </c>
      <c r="AC1081" t="n" s="66551">
        <v>0.08562188855482122</v>
      </c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</row>
    <row r="1082" spans="1:23" x14ac:dyDescent="0.25">
      <c r="A1082" s="116" t="str">
        <f>IF(ISBLANK(TBL_DATA[[#This Row],[Row.names]]), "",   DATE(YEAR(TBL_DATA[[#This Row],[Row.names]]), MONTH(TBL_DATA[[#This Row],[Row.names]]), DAY(TBL_DATA[[#This Row],[Row.names]])))</f>
        <v/>
      </c>
      <c r="B1082" s="1282" t="s">
        <v>1227</v>
      </c>
      <c r="C1082" s="3813" t="s">
        <v>3758</v>
      </c>
      <c r="D1082" s="6344" t="n">
        <v>-0.005076184139531481</v>
      </c>
      <c r="E1082" s="8874" t="n">
        <v>-0.3972689518615896</v>
      </c>
      <c r="F1082" s="11168" t="n">
        <v>-0.18396606864366227</v>
      </c>
      <c r="G1082" s="13462" t="n">
        <v>0.4055908992391961</v>
      </c>
      <c r="H1082" s="15756" t="n">
        <v>0.8378083284511703</v>
      </c>
      <c r="I1082" s="18050" t="n">
        <v>0.002653243043018062</v>
      </c>
      <c r="J1082" s="20515" t="n">
        <v>-0.1675353913881883</v>
      </c>
      <c r="K1082" s="22979" t="n">
        <v>1.1652053748687148</v>
      </c>
      <c r="L1082" s="25443" t="n">
        <v>0.7285109348460133</v>
      </c>
      <c r="M1082" s="27907" t="n">
        <v>0.003432724347288266</v>
      </c>
      <c r="N1082" s="30374" t="n">
        <v>0.10458346576561081</v>
      </c>
      <c r="O1082" s="32842" t="n">
        <v>0.08488440967004099</v>
      </c>
      <c r="P1082" s="35372" t="n">
        <v>-0.3972689518615896</v>
      </c>
      <c r="Q1082" s="37840" t="n">
        <v>-0.018345609034635838</v>
      </c>
      <c r="R1082" s="40308" t="n">
        <v>-0.01613089953031961</v>
      </c>
      <c r="S1082" s="42539" t="n">
        <v>-0.14031849876173652</v>
      </c>
      <c r="T1082" s="44770" t="n">
        <v>0.039622532581153044</v>
      </c>
      <c r="U1082" s="47001" t="n">
        <v>-3.5413813711766817</v>
      </c>
      <c r="V1082" s="49403" t="n">
        <v>-0.10420484903745975</v>
      </c>
      <c r="W1082" s="51804" t="n">
        <v>0.055642130574034554</v>
      </c>
      <c r="X1082" t="n" s="54205">
        <v>-1.8727688527097313</v>
      </c>
      <c r="Y1082" t="n" s="56498">
        <v>0.9153187032128046</v>
      </c>
      <c r="Z1082" t="n" s="58963">
        <v>0.8535285202299999</v>
      </c>
      <c r="AA1082" t="n" s="61492">
        <v>0.0</v>
      </c>
      <c r="AB1082" t="n" s="64022">
        <v>0.0</v>
      </c>
      <c r="AC1082" t="n" s="66552">
        <v>0.08239557300516129</v>
      </c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</row>
    <row r="1083" spans="1:23" x14ac:dyDescent="0.25">
      <c r="A1083" s="116" t="str">
        <f>IF(ISBLANK(TBL_DATA[[#This Row],[Row.names]]), "",   DATE(YEAR(TBL_DATA[[#This Row],[Row.names]]), MONTH(TBL_DATA[[#This Row],[Row.names]]), DAY(TBL_DATA[[#This Row],[Row.names]])))</f>
        <v/>
      </c>
      <c r="B1083" s="1283" t="s">
        <v>1228</v>
      </c>
      <c r="C1083" s="3814" t="s">
        <v>3759</v>
      </c>
      <c r="D1083" s="6345" t="n">
        <v>-0.01241501379908072</v>
      </c>
      <c r="E1083" s="8875" t="n">
        <v>-0.4047518661413624</v>
      </c>
      <c r="F1083" s="11169" t="n">
        <v>-0.19025113284285344</v>
      </c>
      <c r="G1083" s="13463" t="n">
        <v>0.4047133799295844</v>
      </c>
      <c r="H1083" s="15757" t="n">
        <v>0.8428559359323081</v>
      </c>
      <c r="I1083" s="18051" t="n">
        <v>0.0026466197252921378</v>
      </c>
      <c r="J1083" s="20516" t="n">
        <v>-0.18390533674261378</v>
      </c>
      <c r="K1083" s="22980" t="n">
        <v>1.1706416702420204</v>
      </c>
      <c r="L1083" s="25444" t="n">
        <v>0.7358295477800837</v>
      </c>
      <c r="M1083" s="27908" t="n">
        <v>0.00343150530352636</v>
      </c>
      <c r="N1083" s="30375" t="n">
        <v>0.10598461463010499</v>
      </c>
      <c r="O1083" s="32843" t="n">
        <v>0.08844146807667096</v>
      </c>
      <c r="P1083" s="35373" t="n">
        <v>-0.4047518661413624</v>
      </c>
      <c r="Q1083" s="37841" t="n">
        <v>-0.018877724411854667</v>
      </c>
      <c r="R1083" s="40309" t="n">
        <v>-0.016633343508867145</v>
      </c>
      <c r="S1083" s="42540" t="n">
        <v>-0.13527072485480862</v>
      </c>
      <c r="T1083" s="44771" t="n">
        <v>0.039318212081940127</v>
      </c>
      <c r="U1083" s="47002" t="n">
        <v>-3.4404088510662967</v>
      </c>
      <c r="V1083" s="49404" t="n">
        <v>-0.09854356200268721</v>
      </c>
      <c r="W1083" s="51805" t="n">
        <v>0.05509047580662874</v>
      </c>
      <c r="X1083" t="n" s="54206">
        <v>-1.788758593201876</v>
      </c>
      <c r="Y1083" t="n" s="56499">
        <v>0.9180718577171986</v>
      </c>
      <c r="Z1083" t="n" s="58964">
        <v>0.8578050756320365</v>
      </c>
      <c r="AA1083" t="n" s="61493">
        <v>0.0</v>
      </c>
      <c r="AB1083" t="n" s="64023">
        <v>0.0</v>
      </c>
      <c r="AC1083" t="n" s="66553">
        <v>0.08214249366311373</v>
      </c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</row>
    <row r="1084" spans="1:23" x14ac:dyDescent="0.25">
      <c r="A1084" s="116" t="str">
        <f>IF(ISBLANK(TBL_DATA[[#This Row],[Row.names]]), "",   DATE(YEAR(TBL_DATA[[#This Row],[Row.names]]), MONTH(TBL_DATA[[#This Row],[Row.names]]), DAY(TBL_DATA[[#This Row],[Row.names]])))</f>
        <v/>
      </c>
      <c r="B1084" s="1284" t="s">
        <v>1229</v>
      </c>
      <c r="C1084" s="3815" t="s">
        <v>3760</v>
      </c>
      <c r="D1084" s="6346" t="n">
        <v>-0.002058403406640763</v>
      </c>
      <c r="E1084" s="8876" t="n">
        <v>-0.40597712692789356</v>
      </c>
      <c r="F1084" s="11170" t="n">
        <v>-0.18791802733209395</v>
      </c>
      <c r="G1084" s="13464" t="n">
        <v>0.40457130467960983</v>
      </c>
      <c r="H1084" s="15758" t="n">
        <v>0.8415317089379487</v>
      </c>
      <c r="I1084" s="18052" t="n">
        <v>0.002648964013158176</v>
      </c>
      <c r="J1084" s="20517" t="n">
        <v>-0.18159040573210006</v>
      </c>
      <c r="K1084" s="22981" t="n">
        <v>1.1656034109719926</v>
      </c>
      <c r="L1084" s="25445" t="n">
        <v>0.7361829233066484</v>
      </c>
      <c r="M1084" s="27909" t="n">
        <v>0.0034178761606447243</v>
      </c>
      <c r="N1084" s="30376" t="n">
        <v>0.1056343444490991</v>
      </c>
      <c r="O1084" s="32844" t="n">
        <v>0.08783764267573174</v>
      </c>
      <c r="P1084" s="35374" t="n">
        <v>-0.40597712692789356</v>
      </c>
      <c r="Q1084" s="37842" t="n">
        <v>-0.018763898735793486</v>
      </c>
      <c r="R1084" s="40310" t="n">
        <v>-0.01652693532172999</v>
      </c>
      <c r="S1084" s="42541" t="n">
        <v>-0.13484578719879803</v>
      </c>
      <c r="T1084" s="44772" t="n">
        <v>0.03932452061697808</v>
      </c>
      <c r="U1084" s="47003" t="n">
        <v>-3.4290510115100887</v>
      </c>
      <c r="V1084" s="49405" t="n">
        <v>-0.09998046458560084</v>
      </c>
      <c r="W1084" s="51806" t="n">
        <v>0.055182290953559796</v>
      </c>
      <c r="X1084" t="n" s="54207">
        <v>-1.8118215619163438</v>
      </c>
      <c r="Y1084" t="n" s="56500">
        <v>0.9173503741417173</v>
      </c>
      <c r="Z1084" t="n" s="58965">
        <v>0.8580110274971111</v>
      </c>
      <c r="AA1084" t="n" s="61494">
        <v>0.0</v>
      </c>
      <c r="AB1084" t="n" s="64024">
        <v>0.0</v>
      </c>
      <c r="AC1084" t="n" s="66554">
        <v>0.09628432702798587</v>
      </c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</row>
    <row r="1085" spans="1:23" x14ac:dyDescent="0.25">
      <c r="A1085" s="116" t="str">
        <f>IF(ISBLANK(TBL_DATA[[#This Row],[Row.names]]), "",   DATE(YEAR(TBL_DATA[[#This Row],[Row.names]]), MONTH(TBL_DATA[[#This Row],[Row.names]]), DAY(TBL_DATA[[#This Row],[Row.names]])))</f>
        <v/>
      </c>
      <c r="B1085" s="1285" t="s">
        <v>1230</v>
      </c>
      <c r="C1085" s="3816" t="s">
        <v>3761</v>
      </c>
      <c r="D1085" s="6347" t="n">
        <v>-0.003379233747776156</v>
      </c>
      <c r="E1085" s="8877" t="n">
        <v>-0.40798446906752983</v>
      </c>
      <c r="F1085" s="11171" t="n">
        <v>-0.195185379438776</v>
      </c>
      <c r="G1085" s="13465" t="n">
        <v>0.4066282850078436</v>
      </c>
      <c r="H1085" s="15759" t="n">
        <v>0.840232064809065</v>
      </c>
      <c r="I1085" s="18053" t="n">
        <v>0.0026453366005722316</v>
      </c>
      <c r="J1085" s="20518" t="n">
        <v>-0.1903371735862861</v>
      </c>
      <c r="K1085" s="22982" t="n">
        <v>1.1663008386531692</v>
      </c>
      <c r="L1085" s="25446" t="n">
        <v>0.7311459002515449</v>
      </c>
      <c r="M1085" s="27910" t="n">
        <v>0.0034315826334137016</v>
      </c>
      <c r="N1085" s="30377" t="n">
        <v>0.10505975893687276</v>
      </c>
      <c r="O1085" s="32845" t="n">
        <v>0.08696494105509274</v>
      </c>
      <c r="P1085" s="35375" t="n">
        <v>-0.40798446906752983</v>
      </c>
      <c r="Q1085" s="37843" t="n">
        <v>-0.01861009666117755</v>
      </c>
      <c r="R1085" s="40311" t="n">
        <v>-0.016385300944805597</v>
      </c>
      <c r="S1085" s="42542" t="n">
        <v>-0.13869189291438</v>
      </c>
      <c r="T1085" s="44773" t="n">
        <v>0.03933162952880837</v>
      </c>
      <c r="U1085" s="47004" t="n">
        <v>-3.5262178194980556</v>
      </c>
      <c r="V1085" s="49406" t="n">
        <v>-0.10566130630500248</v>
      </c>
      <c r="W1085" s="51807" t="n">
        <v>0.05532504917695869</v>
      </c>
      <c r="X1085" t="n" s="54208">
        <v>-1.9098276075099705</v>
      </c>
      <c r="Y1085" t="n" s="56501">
        <v>0.9166417319809661</v>
      </c>
      <c r="Z1085" t="n" s="58966">
        <v>0.8550706989784792</v>
      </c>
      <c r="AA1085" t="n" s="61495">
        <v>0.0</v>
      </c>
      <c r="AB1085" t="n" s="64025">
        <v>0.0</v>
      </c>
      <c r="AC1085" t="n" s="66555">
        <v>0.0927751787785495</v>
      </c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</row>
    <row r="1086" spans="1:23" x14ac:dyDescent="0.25">
      <c r="A1086" s="116" t="str">
        <f>IF(ISBLANK(TBL_DATA[[#This Row],[Row.names]]), "",   DATE(YEAR(TBL_DATA[[#This Row],[Row.names]]), MONTH(TBL_DATA[[#This Row],[Row.names]]), DAY(TBL_DATA[[#This Row],[Row.names]])))</f>
        <v/>
      </c>
      <c r="B1086" s="1286" t="s">
        <v>1231</v>
      </c>
      <c r="C1086" s="3817" t="s">
        <v>3762</v>
      </c>
      <c r="D1086" s="6348" t="n">
        <v>-0.0010839374026150317</v>
      </c>
      <c r="E1086" s="8878" t="n">
        <v>-0.4086261768444365</v>
      </c>
      <c r="F1086" s="11172" t="n">
        <v>-0.18724981409265107</v>
      </c>
      <c r="G1086" s="13466" t="n">
        <v>0.4069926735512225</v>
      </c>
      <c r="H1086" s="15760" t="n">
        <v>0.842754123480727</v>
      </c>
      <c r="I1086" s="18054" t="n">
        <v>0.002622502769663728</v>
      </c>
      <c r="J1086" s="20519" t="n">
        <v>-0.21641030917203863</v>
      </c>
      <c r="K1086" s="22983" t="n">
        <v>1.1823028180784783</v>
      </c>
      <c r="L1086" s="25447" t="n">
        <v>0.7370217820431688</v>
      </c>
      <c r="M1086" s="27911" t="n">
        <v>0.0033914561931360377</v>
      </c>
      <c r="N1086" s="30378" t="n">
        <v>0.1049848405750286</v>
      </c>
      <c r="O1086" s="32846" t="n">
        <v>0.0867758729879832</v>
      </c>
      <c r="P1086" s="35376" t="n">
        <v>-0.4086261768444365</v>
      </c>
      <c r="Q1086" s="37844" t="n">
        <v>-0.01856619157721587</v>
      </c>
      <c r="R1086" s="40312" t="n">
        <v>-0.016342982367915655</v>
      </c>
      <c r="S1086" s="42543" t="n">
        <v>-0.1437820814053541</v>
      </c>
      <c r="T1086" s="44774" t="n">
        <v>0.03918628868208908</v>
      </c>
      <c r="U1086" s="47005" t="n">
        <v>-3.6691936450484204</v>
      </c>
      <c r="V1086" s="49407" t="n">
        <v>-0.12116568063043653</v>
      </c>
      <c r="W1086" s="51808" t="n">
        <v>0.055059140882606245</v>
      </c>
      <c r="X1086" t="n" s="54209">
        <v>-2.200646045109542</v>
      </c>
      <c r="Y1086" t="n" s="56502">
        <v>0.9180164069779619</v>
      </c>
      <c r="Z1086" t="n" s="58967">
        <v>0.8584997274566654</v>
      </c>
      <c r="AA1086" t="n" s="61496">
        <v>0.0</v>
      </c>
      <c r="AB1086" t="n" s="64026">
        <v>0.0</v>
      </c>
      <c r="AC1086" t="n" s="66556">
        <v>0.09020499215394685</v>
      </c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</row>
    <row r="1087" spans="1:23" x14ac:dyDescent="0.25">
      <c r="A1087" s="116" t="str">
        <f>IF(ISBLANK(TBL_DATA[[#This Row],[Row.names]]), "",   DATE(YEAR(TBL_DATA[[#This Row],[Row.names]]), MONTH(TBL_DATA[[#This Row],[Row.names]]), DAY(TBL_DATA[[#This Row],[Row.names]])))</f>
        <v/>
      </c>
      <c r="B1087" s="1287" t="s">
        <v>1232</v>
      </c>
      <c r="C1087" s="3818" t="s">
        <v>3763</v>
      </c>
      <c r="D1087" s="6349" t="n">
        <v>0.006644625296710727</v>
      </c>
      <c r="E1087" s="8879" t="n">
        <v>-0.40469671937928453</v>
      </c>
      <c r="F1087" s="11173" t="n">
        <v>-0.19530134179142333</v>
      </c>
      <c r="G1087" s="13467" t="n">
        <v>0.41417178608866384</v>
      </c>
      <c r="H1087" s="15761" t="n">
        <v>0.8532223321579326</v>
      </c>
      <c r="I1087" s="18055" t="n">
        <v>0.0025608346215296126</v>
      </c>
      <c r="J1087" s="20520" t="n">
        <v>-0.20939289575165532</v>
      </c>
      <c r="K1087" s="22984" t="n">
        <v>1.1923832382438693</v>
      </c>
      <c r="L1087" s="25448" t="n">
        <v>0.738683239604113</v>
      </c>
      <c r="M1087" s="27912" t="n">
        <v>0.0034169228572186825</v>
      </c>
      <c r="N1087" s="30379" t="n">
        <v>0.10610889982089979</v>
      </c>
      <c r="O1087" s="32847" t="n">
        <v>0.08671979689730858</v>
      </c>
      <c r="P1087" s="35377" t="n">
        <v>-0.40469671937928453</v>
      </c>
      <c r="Q1087" s="37845" t="n">
        <v>-0.018623183929476168</v>
      </c>
      <c r="R1087" s="40313" t="n">
        <v>-0.016376171103829707</v>
      </c>
      <c r="S1087" s="42544" t="n">
        <v>-0.14586122674049884</v>
      </c>
      <c r="T1087" s="44775" t="n">
        <v>0.03901197819013437</v>
      </c>
      <c r="U1087" s="47006" t="n">
        <v>-3.7388831201947426</v>
      </c>
      <c r="V1087" s="49408" t="n">
        <v>-0.11978219008546853</v>
      </c>
      <c r="W1087" s="51809" t="n">
        <v>0.05514118474591206</v>
      </c>
      <c r="X1087" t="n" s="54210">
        <v>-2.1722817643004797</v>
      </c>
      <c r="Y1087" t="n" s="56503">
        <v>0.9237003476008507</v>
      </c>
      <c r="Z1087" t="n" s="58968">
        <v>0.8594668344992219</v>
      </c>
      <c r="AA1087" t="n" s="61497">
        <v>0.0</v>
      </c>
      <c r="AB1087" t="n" s="64027">
        <v>0.0</v>
      </c>
      <c r="AC1087" t="n" s="66557">
        <v>0.08663690926779892</v>
      </c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</row>
    <row r="1088" spans="1:23" x14ac:dyDescent="0.25">
      <c r="A1088" s="116" t="str">
        <f>IF(ISBLANK(TBL_DATA[[#This Row],[Row.names]]), "",   DATE(YEAR(TBL_DATA[[#This Row],[Row.names]]), MONTH(TBL_DATA[[#This Row],[Row.names]]), DAY(TBL_DATA[[#This Row],[Row.names]])))</f>
        <v/>
      </c>
      <c r="B1088" s="1288" t="s">
        <v>1233</v>
      </c>
      <c r="C1088" s="3819" t="s">
        <v>3764</v>
      </c>
      <c r="D1088" s="6350" t="n">
        <v>-5.052895393209411E-6</v>
      </c>
      <c r="E1088" s="8880" t="n">
        <v>-0.40469972738448867</v>
      </c>
      <c r="F1088" s="11174" t="n">
        <v>-0.17281635420499397</v>
      </c>
      <c r="G1088" s="13468" t="n">
        <v>0.4117892351282306</v>
      </c>
      <c r="H1088" s="15762" t="n">
        <v>0.8660948955751474</v>
      </c>
      <c r="I1088" s="18056" t="n">
        <v>0.0024119497531397975</v>
      </c>
      <c r="J1088" s="20521" t="n">
        <v>-0.22101004328241047</v>
      </c>
      <c r="K1088" s="22985" t="n">
        <v>1.2288075887757146</v>
      </c>
      <c r="L1088" s="25449" t="n">
        <v>0.7385849391981065</v>
      </c>
      <c r="M1088" s="27913" t="n">
        <v>0.003370039508113446</v>
      </c>
      <c r="N1088" s="30380" t="n">
        <v>0.10463330907015977</v>
      </c>
      <c r="O1088" s="32848" t="n">
        <v>0.08453869653910051</v>
      </c>
      <c r="P1088" s="35378" t="n">
        <v>-0.40469972738448867</v>
      </c>
      <c r="Q1088" s="37846" t="n">
        <v>-0.018224108548870195</v>
      </c>
      <c r="R1088" s="40314" t="n">
        <v>-0.016008343538891547</v>
      </c>
      <c r="S1088" s="42545" t="n">
        <v>-0.14457957062992366</v>
      </c>
      <c r="T1088" s="44776" t="n">
        <v>0.03899583692516084</v>
      </c>
      <c r="U1088" s="47007" t="n">
        <v>-3.7075642435215492</v>
      </c>
      <c r="V1088" s="49409" t="n">
        <v>-0.12017281865618024</v>
      </c>
      <c r="W1088" s="51810" t="n">
        <v>0.055135781368863046</v>
      </c>
      <c r="X1088" t="n" s="54211">
        <v>-2.1795794976081666</v>
      </c>
      <c r="Y1088" t="n" s="56504">
        <v>0.9306421952475331</v>
      </c>
      <c r="Z1088" t="n" s="58969">
        <v>0.8594096457441623</v>
      </c>
      <c r="AA1088" t="n" s="61498">
        <v>0.0</v>
      </c>
      <c r="AB1088" t="n" s="64028">
        <v>0.0</v>
      </c>
      <c r="AC1088" t="n" s="66558">
        <v>0.08842784290274562</v>
      </c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</row>
    <row r="1089" spans="1:23" x14ac:dyDescent="0.25">
      <c r="A1089" s="116" t="str">
        <f>IF(ISBLANK(TBL_DATA[[#This Row],[Row.names]]), "",   DATE(YEAR(TBL_DATA[[#This Row],[Row.names]]), MONTH(TBL_DATA[[#This Row],[Row.names]]), DAY(TBL_DATA[[#This Row],[Row.names]])))</f>
        <v/>
      </c>
      <c r="B1089" s="1289" t="s">
        <v>1234</v>
      </c>
      <c r="C1089" s="3820" t="s">
        <v>3765</v>
      </c>
      <c r="D1089" s="6351" t="n">
        <v>-0.007207149546247682</v>
      </c>
      <c r="E1089" s="8881" t="n">
        <v>-0.4089901454741507</v>
      </c>
      <c r="F1089" s="11175" t="n">
        <v>-0.16714269571742357</v>
      </c>
      <c r="G1089" s="13469" t="n">
        <v>0.4075575463858625</v>
      </c>
      <c r="H1089" s="15763" t="n">
        <v>0.8527376420737339</v>
      </c>
      <c r="I1089" s="18057" t="n">
        <v>0.002407663536426536</v>
      </c>
      <c r="J1089" s="20522" t="n">
        <v>-0.2233315724540208</v>
      </c>
      <c r="K1089" s="22986" t="n">
        <v>1.2323166487696047</v>
      </c>
      <c r="L1089" s="25450" t="n">
        <v>0.7113466438834093</v>
      </c>
      <c r="M1089" s="27914" t="n">
        <v>0.0033708406779040657</v>
      </c>
      <c r="N1089" s="30381" t="n">
        <v>0.09959790215118904</v>
      </c>
      <c r="O1089" s="32849" t="n">
        <v>0.07793490174828907</v>
      </c>
      <c r="P1089" s="35379" t="n">
        <v>-0.4089901454741507</v>
      </c>
      <c r="Q1089" s="37847" t="n">
        <v>-0.01721581167934965</v>
      </c>
      <c r="R1089" s="40315" t="n">
        <v>-0.015106678855251486</v>
      </c>
      <c r="S1089" s="42546" t="n">
        <v>-0.14434946561987405</v>
      </c>
      <c r="T1089" s="44777" t="n">
        <v>0.038997264675894</v>
      </c>
      <c r="U1089" s="47008" t="n">
        <v>-3.7015279615009278</v>
      </c>
      <c r="V1089" s="49410" t="n">
        <v>-0.12632539933204456</v>
      </c>
      <c r="W1089" s="51811" t="n">
        <v>0.05510746861566416</v>
      </c>
      <c r="X1089" t="n" s="54212">
        <v>-2.2923462555152985</v>
      </c>
      <c r="Y1089" t="n" s="56505">
        <v>0.923437947061812</v>
      </c>
      <c r="Z1089" t="n" s="58970">
        <v>0.8434136849040388</v>
      </c>
      <c r="AA1089" t="n" s="61499">
        <v>0.0</v>
      </c>
      <c r="AB1089" t="n" s="64029">
        <v>0.0</v>
      </c>
      <c r="AC1089" t="n" s="66559">
        <v>0.08481783870756188</v>
      </c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</row>
    <row r="1090" spans="1:23" x14ac:dyDescent="0.25">
      <c r="A1090" s="116" t="str">
        <f>IF(ISBLANK(TBL_DATA[[#This Row],[Row.names]]), "",   DATE(YEAR(TBL_DATA[[#This Row],[Row.names]]), MONTH(TBL_DATA[[#This Row],[Row.names]]), DAY(TBL_DATA[[#This Row],[Row.names]])))</f>
        <v/>
      </c>
      <c r="B1090" s="1290" t="s">
        <v>1235</v>
      </c>
      <c r="C1090" s="3821" t="s">
        <v>3766</v>
      </c>
      <c r="D1090" s="6352" t="n">
        <v>-0.0034846811448892012</v>
      </c>
      <c r="E1090" s="8882" t="n">
        <v>-0.41104962637066067</v>
      </c>
      <c r="F1090" s="11176" t="n">
        <v>-0.15907510574056538</v>
      </c>
      <c r="G1090" s="13470" t="n">
        <v>0.4124098024024481</v>
      </c>
      <c r="H1090" s="15764" t="n">
        <v>0.857843841255564</v>
      </c>
      <c r="I1090" s="18058" t="n">
        <v>0.002366577513898742</v>
      </c>
      <c r="J1090" s="20523" t="n">
        <v>-0.21669884176830267</v>
      </c>
      <c r="K1090" s="22987" t="n">
        <v>1.221077147484134</v>
      </c>
      <c r="L1090" s="25451" t="n">
        <v>0.7088933674679185</v>
      </c>
      <c r="M1090" s="27915" t="n">
        <v>0.003386600312432427</v>
      </c>
      <c r="N1090" s="30382" t="n">
        <v>0.09964101991258607</v>
      </c>
      <c r="O1090" s="32850" t="n">
        <v>0.07824590034782433</v>
      </c>
      <c r="P1090" s="35380" t="n">
        <v>-0.41104962637066067</v>
      </c>
      <c r="Q1090" s="37848" t="n">
        <v>-0.017305968980029698</v>
      </c>
      <c r="R1090" s="40316" t="n">
        <v>-0.015195923073588437</v>
      </c>
      <c r="S1090" s="42547" t="n">
        <v>-0.14535195542450396</v>
      </c>
      <c r="T1090" s="44778" t="n">
        <v>0.03903018618728529</v>
      </c>
      <c r="U1090" s="47009" t="n">
        <v>-3.7240907518871813</v>
      </c>
      <c r="V1090" s="49411" t="n">
        <v>-0.12542303005458943</v>
      </c>
      <c r="W1090" s="51812" t="n">
        <v>0.05513769162931047</v>
      </c>
      <c r="X1090" t="n" s="54213">
        <v>-2.274723992759904</v>
      </c>
      <c r="Y1090" t="n" s="56506">
        <v>0.9261985970922024</v>
      </c>
      <c r="Z1090" t="n" s="58971">
        <v>0.8419580556464309</v>
      </c>
      <c r="AA1090" t="n" s="61500">
        <v>0.0</v>
      </c>
      <c r="AB1090" t="n" s="64030">
        <v>0.0</v>
      </c>
      <c r="AC1090" t="n" s="66560">
        <v>0.08740764493833114</v>
      </c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</row>
    <row r="1091" spans="1:23" x14ac:dyDescent="0.25">
      <c r="A1091" s="116" t="str">
        <f>IF(ISBLANK(TBL_DATA[[#This Row],[Row.names]]), "",   DATE(YEAR(TBL_DATA[[#This Row],[Row.names]]), MONTH(TBL_DATA[[#This Row],[Row.names]]), DAY(TBL_DATA[[#This Row],[Row.names]])))</f>
        <v/>
      </c>
      <c r="B1091" s="1291" t="s">
        <v>1236</v>
      </c>
      <c r="C1091" s="3822" t="s">
        <v>3767</v>
      </c>
      <c r="D1091" s="6353" t="n">
        <v>2.43452738672989E-4</v>
      </c>
      <c r="E1091" s="8883" t="n">
        <v>-0.4109062447892581</v>
      </c>
      <c r="F1091" s="11177" t="n">
        <v>-0.15726173385428555</v>
      </c>
      <c r="G1091" s="13471" t="n">
        <v>0.4137157700571971</v>
      </c>
      <c r="H1091" s="15765" t="n">
        <v>0.8562359497326536</v>
      </c>
      <c r="I1091" s="18059" t="n">
        <v>0.0023750885097946406</v>
      </c>
      <c r="J1091" s="20524" t="n">
        <v>-0.19937800992365073</v>
      </c>
      <c r="K1091" s="22988" t="n">
        <v>1.2171108650643296</v>
      </c>
      <c r="L1091" s="25452" t="n">
        <v>0.7082222420949995</v>
      </c>
      <c r="M1091" s="27916" t="n">
        <v>0.0033836134308525127</v>
      </c>
      <c r="N1091" s="30383" t="n">
        <v>0.09943858121738446</v>
      </c>
      <c r="O1091" s="32851" t="n">
        <v>0.07784453683367996</v>
      </c>
      <c r="P1091" s="35381" t="n">
        <v>-0.4109062447892581</v>
      </c>
      <c r="Q1091" s="37849" t="n">
        <v>-0.017205569140208307</v>
      </c>
      <c r="R1091" s="40317" t="n">
        <v>-0.015099810172424339</v>
      </c>
      <c r="S1091" s="42548" t="n">
        <v>-0.14357403136314195</v>
      </c>
      <c r="T1091" s="44779" t="n">
        <v>0.0391354592900502</v>
      </c>
      <c r="U1091" s="47010" t="n">
        <v>-3.668643066101545</v>
      </c>
      <c r="V1091" s="49412" t="n">
        <v>-0.12571519495149064</v>
      </c>
      <c r="W1091" s="51813" t="n">
        <v>0.055119383778292716</v>
      </c>
      <c r="X1091" t="n" s="54214">
        <v>-2.280780123688541</v>
      </c>
      <c r="Y1091" t="n" s="56507">
        <v>0.9253301841681452</v>
      </c>
      <c r="Z1091" t="n" s="58972">
        <v>0.8415594109122655</v>
      </c>
      <c r="AA1091" t="n" s="61501">
        <v>0.0</v>
      </c>
      <c r="AB1091" t="n" s="64031">
        <v>0.0</v>
      </c>
      <c r="AC1091" t="n" s="66561">
        <v>0.08521378145144662</v>
      </c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</row>
    <row r="1092" spans="1:23" x14ac:dyDescent="0.25">
      <c r="A1092" s="116" t="str">
        <f>IF(ISBLANK(TBL_DATA[[#This Row],[Row.names]]), "",   DATE(YEAR(TBL_DATA[[#This Row],[Row.names]]), MONTH(TBL_DATA[[#This Row],[Row.names]]), DAY(TBL_DATA[[#This Row],[Row.names]])))</f>
        <v/>
      </c>
      <c r="B1092" s="1292" t="s">
        <v>1237</v>
      </c>
      <c r="C1092" s="3823" t="s">
        <v>3768</v>
      </c>
      <c r="D1092" s="6354" t="n">
        <v>-0.008860884454475193</v>
      </c>
      <c r="E1092" s="8884" t="n">
        <v>-0.41612613648703345</v>
      </c>
      <c r="F1092" s="11178" t="n">
        <v>-0.15567405771692733</v>
      </c>
      <c r="G1092" s="13472" t="n">
        <v>0.41635562560955786</v>
      </c>
      <c r="H1092" s="15766" t="n">
        <v>0.860629190318311</v>
      </c>
      <c r="I1092" s="18060" t="n">
        <v>0.002367491753290034</v>
      </c>
      <c r="J1092" s="20525" t="n">
        <v>-0.2236224635179107</v>
      </c>
      <c r="K1092" s="22989" t="n">
        <v>1.2280575947498402</v>
      </c>
      <c r="L1092" s="25453" t="n">
        <v>0.6994591484510525</v>
      </c>
      <c r="M1092" s="27917" t="n">
        <v>0.003476596748385247</v>
      </c>
      <c r="N1092" s="30384" t="n">
        <v>0.10067064096083335</v>
      </c>
      <c r="O1092" s="32852" t="n">
        <v>0.07958517063580618</v>
      </c>
      <c r="P1092" s="35382" t="n">
        <v>-0.41612613648703345</v>
      </c>
      <c r="Q1092" s="37850" t="n">
        <v>-0.01750120771532331</v>
      </c>
      <c r="R1092" s="40318" t="n">
        <v>-0.0153693580609884</v>
      </c>
      <c r="S1092" s="42549" t="n">
        <v>-0.1429316709187627</v>
      </c>
      <c r="T1092" s="44780" t="n">
        <v>0.03909370115628576</v>
      </c>
      <c r="U1092" s="47011" t="n">
        <v>-3.6561304427882533</v>
      </c>
      <c r="V1092" s="49413" t="n">
        <v>-0.14114998692547964</v>
      </c>
      <c r="W1092" s="51814" t="n">
        <v>0.055908813079518</v>
      </c>
      <c r="X1092" t="n" s="54215">
        <v>-2.524646458237717</v>
      </c>
      <c r="Y1092" t="n" s="56508">
        <v>0.9277010242089372</v>
      </c>
      <c r="Z1092" t="n" s="58973">
        <v>0.8363367434538868</v>
      </c>
      <c r="AA1092" t="n" s="61502">
        <v>0.0</v>
      </c>
      <c r="AB1092" t="n" s="64032">
        <v>0.0</v>
      </c>
      <c r="AC1092" t="n" s="66562">
        <v>0.08174779226572068</v>
      </c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</row>
    <row r="1093" spans="1:23" x14ac:dyDescent="0.25">
      <c r="A1093" s="116" t="str">
        <f>IF(ISBLANK(TBL_DATA[[#This Row],[Row.names]]), "",   DATE(YEAR(TBL_DATA[[#This Row],[Row.names]]), MONTH(TBL_DATA[[#This Row],[Row.names]]), DAY(TBL_DATA[[#This Row],[Row.names]])))</f>
        <v/>
      </c>
      <c r="B1093" s="1293" t="s">
        <v>1238</v>
      </c>
      <c r="C1093" s="3824" t="s">
        <v>3769</v>
      </c>
      <c r="D1093" s="6355" t="n">
        <v>8.929798049182036E-4</v>
      </c>
      <c r="E1093" s="8885" t="n">
        <v>-0.4156047489182968</v>
      </c>
      <c r="F1093" s="11179" t="n">
        <v>-0.168120343965253</v>
      </c>
      <c r="G1093" s="13473" t="n">
        <v>0.4181003964528734</v>
      </c>
      <c r="H1093" s="15767" t="n">
        <v>0.8666942587051265</v>
      </c>
      <c r="I1093" s="18061" t="n">
        <v>0.0023153760099077275</v>
      </c>
      <c r="J1093" s="20526" t="n">
        <v>-0.20725426665051794</v>
      </c>
      <c r="K1093" s="22990" t="n">
        <v>1.2232900213246658</v>
      </c>
      <c r="L1093" s="25454" t="n">
        <v>0.6933701128955739</v>
      </c>
      <c r="M1093" s="27918" t="n">
        <v>0.003511594366031371</v>
      </c>
      <c r="N1093" s="30385" t="n">
        <v>0.10066937501967992</v>
      </c>
      <c r="O1093" s="32853" t="n">
        <v>0.07958517063580618</v>
      </c>
      <c r="P1093" s="35383" t="n">
        <v>-0.4156047489182968</v>
      </c>
      <c r="Q1093" s="37851" t="n">
        <v>-0.017501300946282276</v>
      </c>
      <c r="R1093" s="40319" t="n">
        <v>-0.015369478100122867</v>
      </c>
      <c r="S1093" s="42550" t="n">
        <v>-0.1470706065211903</v>
      </c>
      <c r="T1093" s="44781" t="n">
        <v>0.03892691844309802</v>
      </c>
      <c r="U1093" s="47012" t="n">
        <v>-3.778120961107488</v>
      </c>
      <c r="V1093" s="49414" t="n">
        <v>-0.1405369515548509</v>
      </c>
      <c r="W1093" s="51815" t="n">
        <v>0.05595318442857546</v>
      </c>
      <c r="X1093" t="n" s="54216">
        <v>-2.511688172712441</v>
      </c>
      <c r="Y1093" t="n" s="56509">
        <v>0.930964155435174</v>
      </c>
      <c r="Z1093" t="n" s="58974">
        <v>0.8326884849063148</v>
      </c>
      <c r="AA1093" t="n" s="61503">
        <v>0.0</v>
      </c>
      <c r="AB1093" t="n" s="64033">
        <v>0.0</v>
      </c>
      <c r="AC1093" t="n" s="66563">
        <v>0.08774636336098512</v>
      </c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</row>
    <row r="1094" spans="1:23" x14ac:dyDescent="0.25">
      <c r="A1094" s="116" t="str">
        <f>IF(ISBLANK(TBL_DATA[[#This Row],[Row.names]]), "",   DATE(YEAR(TBL_DATA[[#This Row],[Row.names]]), MONTH(TBL_DATA[[#This Row],[Row.names]]), DAY(TBL_DATA[[#This Row],[Row.names]])))</f>
        <v/>
      </c>
      <c r="B1094" s="1294" t="s">
        <v>1239</v>
      </c>
      <c r="C1094" s="3825" t="s">
        <v>3770</v>
      </c>
      <c r="D1094" s="6356" t="n">
        <v>-0.003875849289684985</v>
      </c>
      <c r="E1094" s="8886" t="n">
        <v>-0.41786977683709703</v>
      </c>
      <c r="F1094" s="11180" t="n">
        <v>-0.15445533370726872</v>
      </c>
      <c r="G1094" s="13474" t="n">
        <v>0.42879685098052517</v>
      </c>
      <c r="H1094" s="15768" t="n">
        <v>0.8670987364326815</v>
      </c>
      <c r="I1094" s="18062" t="n">
        <v>0.0022651580615633106</v>
      </c>
      <c r="J1094" s="20527" t="n">
        <v>-0.1993399862587717</v>
      </c>
      <c r="K1094" s="22991" t="n">
        <v>1.2796904754405203</v>
      </c>
      <c r="L1094" s="25455" t="n">
        <v>0.6884052174874044</v>
      </c>
      <c r="M1094" s="27919" t="n">
        <v>0.0034683989473627</v>
      </c>
      <c r="N1094" s="30386" t="n">
        <v>0.09863572193601834</v>
      </c>
      <c r="O1094" s="32854" t="n">
        <v>0.07996179222601124</v>
      </c>
      <c r="P1094" s="35384" t="n">
        <v>-0.41786977683709703</v>
      </c>
      <c r="Q1094" s="37852" t="n">
        <v>-0.01737642023795772</v>
      </c>
      <c r="R1094" s="40320" t="n">
        <v>-0.01528766300240794</v>
      </c>
      <c r="S1094" s="42551" t="n">
        <v>-0.15096691715956922</v>
      </c>
      <c r="T1094" s="44782" t="n">
        <v>0.038804356099523284</v>
      </c>
      <c r="U1094" s="47013" t="n">
        <v>-3.8904631421373814</v>
      </c>
      <c r="V1094" s="49415" t="n">
        <v>-0.1485248365979882</v>
      </c>
      <c r="W1094" s="51816" t="n">
        <v>0.05599274995893531</v>
      </c>
      <c r="X1094" t="n" s="54217">
        <v>-2.652572640331387</v>
      </c>
      <c r="Y1094" t="n" s="56510">
        <v>0.9311813660252666</v>
      </c>
      <c r="Z1094" t="n" s="58975">
        <v>0.8297018847076367</v>
      </c>
      <c r="AA1094" t="n" s="61504">
        <v>0.0</v>
      </c>
      <c r="AB1094" t="n" s="64034">
        <v>0.0</v>
      </c>
      <c r="AC1094" t="n" s="66564">
        <v>0.08427869352672925</v>
      </c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</row>
    <row r="1095" spans="1:23" x14ac:dyDescent="0.25">
      <c r="A1095" s="116" t="str">
        <f>IF(ISBLANK(TBL_DATA[[#This Row],[Row.names]]), "",   DATE(YEAR(TBL_DATA[[#This Row],[Row.names]]), MONTH(TBL_DATA[[#This Row],[Row.names]]), DAY(TBL_DATA[[#This Row],[Row.names]])))</f>
        <v/>
      </c>
      <c r="B1095" s="1295" t="s">
        <v>1240</v>
      </c>
      <c r="C1095" s="3826" t="s">
        <v>3771</v>
      </c>
      <c r="D1095" s="6357" t="n">
        <v>0.0076423444790649775</v>
      </c>
      <c r="E1095" s="8887" t="n">
        <v>-0.41342093714001116</v>
      </c>
      <c r="F1095" s="11181" t="n">
        <v>-0.15721863828770066</v>
      </c>
      <c r="G1095" s="13475" t="n">
        <v>0.4324733779604898</v>
      </c>
      <c r="H1095" s="15769" t="n">
        <v>0.871597808177725</v>
      </c>
      <c r="I1095" s="18063" t="n">
        <v>0.002255243258303661</v>
      </c>
      <c r="J1095" s="20528" t="n">
        <v>-0.18630080124461623</v>
      </c>
      <c r="K1095" s="22992" t="n">
        <v>1.2921533742037903</v>
      </c>
      <c r="L1095" s="25456" t="n">
        <v>0.691322627878647</v>
      </c>
      <c r="M1095" s="27920" t="n">
        <v>0.003496709647694251</v>
      </c>
      <c r="N1095" s="30387" t="n">
        <v>0.0999096517172518</v>
      </c>
      <c r="O1095" s="32855" t="n">
        <v>0.07955742843002869</v>
      </c>
      <c r="P1095" s="35385" t="n">
        <v>-0.41342093714001116</v>
      </c>
      <c r="Q1095" s="37853" t="n">
        <v>-0.017403550960436096</v>
      </c>
      <c r="R1095" s="40321" t="n">
        <v>-0.015287816378384406</v>
      </c>
      <c r="S1095" s="42552" t="n">
        <v>-0.1503293207620061</v>
      </c>
      <c r="T1095" s="44783" t="n">
        <v>0.038826870139393545</v>
      </c>
      <c r="U1095" s="47014" t="n">
        <v>-3.871785704650006</v>
      </c>
      <c r="V1095" s="49416" t="n">
        <v>-0.1435761784830556</v>
      </c>
      <c r="W1095" s="51817" t="n">
        <v>0.056244048274696354</v>
      </c>
      <c r="X1095" t="n" s="54218">
        <v>-2.552735496240037</v>
      </c>
      <c r="Y1095" t="n" s="56511">
        <v>0.9335940274968157</v>
      </c>
      <c r="Z1095" t="n" s="58976">
        <v>0.831458133569362</v>
      </c>
      <c r="AA1095" t="n" s="61505">
        <v>0.0</v>
      </c>
      <c r="AB1095" t="n" s="64035">
        <v>0.0</v>
      </c>
      <c r="AC1095" t="n" s="66565">
        <v>0.08260636841201918</v>
      </c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</row>
    <row r="1096" spans="1:23" x14ac:dyDescent="0.25">
      <c r="A1096" s="116" t="str">
        <f>IF(ISBLANK(TBL_DATA[[#This Row],[Row.names]]), "",   DATE(YEAR(TBL_DATA[[#This Row],[Row.names]]), MONTH(TBL_DATA[[#This Row],[Row.names]]), DAY(TBL_DATA[[#This Row],[Row.names]])))</f>
        <v/>
      </c>
      <c r="B1096" s="1296" t="s">
        <v>1241</v>
      </c>
      <c r="C1096" s="3827" t="s">
        <v>3772</v>
      </c>
      <c r="D1096" s="6358" t="n">
        <v>-0.006350231958674679</v>
      </c>
      <c r="E1096" s="8888" t="n">
        <v>-0.41714585025127415</v>
      </c>
      <c r="F1096" s="11182" t="n">
        <v>-0.1405127595034572</v>
      </c>
      <c r="G1096" s="13476" t="n">
        <v>0.42518420125540046</v>
      </c>
      <c r="H1096" s="15770" t="n">
        <v>0.8741907855844662</v>
      </c>
      <c r="I1096" s="18064" t="n">
        <v>0.002183663009951472</v>
      </c>
      <c r="J1096" s="20529" t="n">
        <v>-0.19647702079233953</v>
      </c>
      <c r="K1096" s="22993" t="n">
        <v>1.2748634052501011</v>
      </c>
      <c r="L1096" s="25457" t="n">
        <v>0.6663711772235605</v>
      </c>
      <c r="M1096" s="27921" t="n">
        <v>0.0035559952625892123</v>
      </c>
      <c r="N1096" s="30388" t="n">
        <v>0.09773039691511255</v>
      </c>
      <c r="O1096" s="32856" t="n">
        <v>0.07662006847464682</v>
      </c>
      <c r="P1096" s="35386" t="n">
        <v>-0.41714585025127415</v>
      </c>
      <c r="Q1096" s="37854" t="n">
        <v>-0.016943757090459657</v>
      </c>
      <c r="R1096" s="40322" t="n">
        <v>-0.014874171450664683</v>
      </c>
      <c r="S1096" s="42553" t="n">
        <v>-0.1571228382629889</v>
      </c>
      <c r="T1096" s="44784" t="n">
        <v>0.038359473250706065</v>
      </c>
      <c r="U1096" s="47015" t="n">
        <v>-4.096063500040288</v>
      </c>
      <c r="V1096" s="49417" t="n">
        <v>-0.15614217182935164</v>
      </c>
      <c r="W1096" s="51818" t="n">
        <v>0.05680474425679643</v>
      </c>
      <c r="X1096" t="n" s="54219">
        <v>-2.74875230708692</v>
      </c>
      <c r="Y1096" t="n" s="56512">
        <v>0.934981703342085</v>
      </c>
      <c r="Z1096" t="n" s="58977">
        <v>0.8163156112825238</v>
      </c>
      <c r="AA1096" t="n" s="61506">
        <v>0.0</v>
      </c>
      <c r="AB1096" t="n" s="64036">
        <v>0.0</v>
      </c>
      <c r="AC1096" t="n" s="66566">
        <v>0.0865034632668132</v>
      </c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</row>
    <row r="1097" spans="1:23" x14ac:dyDescent="0.25">
      <c r="A1097" s="116" t="str">
        <f>IF(ISBLANK(TBL_DATA[[#This Row],[Row.names]]), "",   DATE(YEAR(TBL_DATA[[#This Row],[Row.names]]), MONTH(TBL_DATA[[#This Row],[Row.names]]), DAY(TBL_DATA[[#This Row],[Row.names]])))</f>
        <v/>
      </c>
      <c r="B1097" s="1297" t="s">
        <v>1242</v>
      </c>
      <c r="C1097" s="3828" t="s">
        <v>3773</v>
      </c>
      <c r="D1097" s="6359" t="n">
        <v>-0.004269718202039252</v>
      </c>
      <c r="E1097" s="8889" t="n">
        <v>-0.4196344732235904</v>
      </c>
      <c r="F1097" s="11183" t="n">
        <v>-0.14726265168833585</v>
      </c>
      <c r="G1097" s="13477" t="n">
        <v>0.42916522745786856</v>
      </c>
      <c r="H1097" s="15771" t="n">
        <v>0.8647990523443739</v>
      </c>
      <c r="I1097" s="18065" t="n">
        <v>0.002225986407090821</v>
      </c>
      <c r="J1097" s="20530" t="n">
        <v>-0.2230522245438895</v>
      </c>
      <c r="K1097" s="22994" t="n">
        <v>1.2461894748514222</v>
      </c>
      <c r="L1097" s="25458" t="n">
        <v>0.6399001272106019</v>
      </c>
      <c r="M1097" s="27922" t="n">
        <v>0.0036328220434040225</v>
      </c>
      <c r="N1097" s="30389" t="n">
        <v>0.09610210723099198</v>
      </c>
      <c r="O1097" s="32857" t="n">
        <v>0.07709446716307772</v>
      </c>
      <c r="P1097" s="35387" t="n">
        <v>-0.4196344732235904</v>
      </c>
      <c r="Q1097" s="37855" t="n">
        <v>-0.016878623970682845</v>
      </c>
      <c r="R1097" s="40323" t="n">
        <v>-0.014843519772220905</v>
      </c>
      <c r="S1097" s="42554" t="n">
        <v>-0.16044118816503283</v>
      </c>
      <c r="T1097" s="44785" t="n">
        <v>0.03864557980250248</v>
      </c>
      <c r="U1097" s="47016" t="n">
        <v>-4.151605150833926</v>
      </c>
      <c r="V1097" s="49418" t="n">
        <v>-0.15815163731133397</v>
      </c>
      <c r="W1097" s="51819" t="n">
        <v>0.05704495958362468</v>
      </c>
      <c r="X1097" t="n" s="54220">
        <v>-2.772403354576711</v>
      </c>
      <c r="Y1097" t="n" s="56513">
        <v>0.9299457254831454</v>
      </c>
      <c r="Z1097" t="n" s="58978">
        <v>0.7999375770712372</v>
      </c>
      <c r="AA1097" t="n" s="61507">
        <v>0.0</v>
      </c>
      <c r="AB1097" t="n" s="64037">
        <v>0.0</v>
      </c>
      <c r="AC1097" t="n" s="66567">
        <v>0.0876049746221699</v>
      </c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</row>
    <row r="1098" spans="1:23" x14ac:dyDescent="0.25">
      <c r="A1098" s="116" t="str">
        <f>IF(ISBLANK(TBL_DATA[[#This Row],[Row.names]]), "",   DATE(YEAR(TBL_DATA[[#This Row],[Row.names]]), MONTH(TBL_DATA[[#This Row],[Row.names]]), DAY(TBL_DATA[[#This Row],[Row.names]])))</f>
        <v/>
      </c>
      <c r="B1098" s="1298" t="s">
        <v>1243</v>
      </c>
      <c r="C1098" s="3829" t="s">
        <v>3774</v>
      </c>
      <c r="D1098" s="6360" t="n">
        <v>0.013610425330110809</v>
      </c>
      <c r="E1098" s="8890" t="n">
        <v>-0.41173545155722957</v>
      </c>
      <c r="F1098" s="11184" t="n">
        <v>-0.1635287876573498</v>
      </c>
      <c r="G1098" s="13478" t="n">
        <v>0.4307732460931565</v>
      </c>
      <c r="H1098" s="15772" t="n">
        <v>0.8885680838650551</v>
      </c>
      <c r="I1098" s="18066" t="n">
        <v>0.0020819111963525246</v>
      </c>
      <c r="J1098" s="20531" t="n">
        <v>-0.21319583668722542</v>
      </c>
      <c r="K1098" s="22995" t="n">
        <v>1.2740318644414672</v>
      </c>
      <c r="L1098" s="25459" t="n">
        <v>0.6362532461825927</v>
      </c>
      <c r="M1098" s="27923" t="n">
        <v>0.0037614644763577514</v>
      </c>
      <c r="N1098" s="30390" t="n">
        <v>0.0990051239726185</v>
      </c>
      <c r="O1098" s="32858" t="n">
        <v>0.07709446716307772</v>
      </c>
      <c r="P1098" s="35388" t="n">
        <v>-0.41173545155722957</v>
      </c>
      <c r="Q1098" s="37856" t="n">
        <v>-0.01726486592545402</v>
      </c>
      <c r="R1098" s="40324" t="n">
        <v>-0.015168286055653376</v>
      </c>
      <c r="S1098" s="42555" t="n">
        <v>-0.1505781927174754</v>
      </c>
      <c r="T1098" s="44786" t="n">
        <v>0.03842123298825788</v>
      </c>
      <c r="U1098" s="47017" t="n">
        <v>-3.9191400433061174</v>
      </c>
      <c r="V1098" s="49419" t="n">
        <v>-0.14031108749460552</v>
      </c>
      <c r="W1098" s="51820" t="n">
        <v>0.0589424434643856</v>
      </c>
      <c r="X1098" t="n" s="54221">
        <v>-2.3804762620569804</v>
      </c>
      <c r="Y1098" t="n" s="56514">
        <v>0.9426388936729988</v>
      </c>
      <c r="Z1098" t="n" s="58979">
        <v>0.7976548415089028</v>
      </c>
      <c r="AA1098" t="n" s="61508">
        <v>0.0</v>
      </c>
      <c r="AB1098" t="n" s="64038">
        <v>0.0</v>
      </c>
      <c r="AC1098" t="n" s="66568">
        <v>0.08609922963539969</v>
      </c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</row>
    <row r="1099" spans="1:23" x14ac:dyDescent="0.25">
      <c r="A1099" s="116" t="str">
        <f>IF(ISBLANK(TBL_DATA[[#This Row],[Row.names]]), "",   DATE(YEAR(TBL_DATA[[#This Row],[Row.names]]), MONTH(TBL_DATA[[#This Row],[Row.names]]), DAY(TBL_DATA[[#This Row],[Row.names]])))</f>
        <v/>
      </c>
      <c r="B1099" s="1299" t="s">
        <v>1244</v>
      </c>
      <c r="C1099" s="3830" t="s">
        <v>3775</v>
      </c>
      <c r="D1099" s="6361" t="n">
        <v>0.00692518650960694</v>
      </c>
      <c r="E1099" s="8891" t="n">
        <v>-0.40766160984227373</v>
      </c>
      <c r="F1099" s="11185" t="n">
        <v>-0.15332850125608521</v>
      </c>
      <c r="G1099" s="13479" t="n">
        <v>0.43550109574598106</v>
      </c>
      <c r="H1099" s="15773" t="n">
        <v>0.8753829768260566</v>
      </c>
      <c r="I1099" s="18067" t="n">
        <v>0.0021315512829725063</v>
      </c>
      <c r="J1099" s="20532" t="n">
        <v>-0.2031964468889801</v>
      </c>
      <c r="K1099" s="22996" t="n">
        <v>1.272305739425799</v>
      </c>
      <c r="L1099" s="25460" t="n">
        <v>0.6103889801584408</v>
      </c>
      <c r="M1099" s="27924" t="n">
        <v>0.0037689703026847782</v>
      </c>
      <c r="N1099" s="30391" t="n">
        <v>0.09585336635480267</v>
      </c>
      <c r="O1099" s="32859" t="n">
        <v>0.071005977922147</v>
      </c>
      <c r="P1099" s="35389" t="n">
        <v>-0.40766160984227373</v>
      </c>
      <c r="Q1099" s="37857" t="n">
        <v>-0.016391680593772034</v>
      </c>
      <c r="R1099" s="40325" t="n">
        <v>-0.014361843851103185</v>
      </c>
      <c r="S1099" s="42556" t="n">
        <v>-0.14711643176813582</v>
      </c>
      <c r="T1099" s="44787" t="n">
        <v>0.03871316823927542</v>
      </c>
      <c r="U1099" s="47018" t="n">
        <v>-3.8001651236305363</v>
      </c>
      <c r="V1099" s="49420" t="n">
        <v>-0.1444252866539547</v>
      </c>
      <c r="W1099" s="51821" t="n">
        <v>0.0586504820374917</v>
      </c>
      <c r="X1099" t="n" s="54222">
        <v>-2.462473992313181</v>
      </c>
      <c r="Y1099" t="n" s="56515">
        <v>0.93561903402296</v>
      </c>
      <c r="Z1099" t="n" s="58980">
        <v>0.7812739469343906</v>
      </c>
      <c r="AA1099" t="n" s="61509">
        <v>0.0</v>
      </c>
      <c r="AB1099" t="n" s="64039">
        <v>0.0</v>
      </c>
      <c r="AC1099" t="n" s="66569">
        <v>0.10297268994811168</v>
      </c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</row>
    <row r="1100" spans="1:23" x14ac:dyDescent="0.25">
      <c r="A1100" s="116" t="str">
        <f>IF(ISBLANK(TBL_DATA[[#This Row],[Row.names]]), "",   DATE(YEAR(TBL_DATA[[#This Row],[Row.names]]), MONTH(TBL_DATA[[#This Row],[Row.names]]), DAY(TBL_DATA[[#This Row],[Row.names]])))</f>
        <v/>
      </c>
      <c r="B1100" s="1300" t="s">
        <v>1245</v>
      </c>
      <c r="C1100" s="3831" t="s">
        <v>3776</v>
      </c>
      <c r="D1100" s="6362" t="n">
        <v>0.007253343986241667</v>
      </c>
      <c r="E1100" s="8892" t="n">
        <v>-0.4033651757422031</v>
      </c>
      <c r="F1100" s="11186" t="n">
        <v>-0.14550886505953498</v>
      </c>
      <c r="G1100" s="13480" t="n">
        <v>0.4376469433143413</v>
      </c>
      <c r="H1100" s="15774" t="n">
        <v>0.8742840526044725</v>
      </c>
      <c r="I1100" s="18068" t="n">
        <v>0.0021480625454856567</v>
      </c>
      <c r="J1100" s="20533" t="n">
        <v>-0.18897946215202055</v>
      </c>
      <c r="K1100" s="22997" t="n">
        <v>1.2760277600034262</v>
      </c>
      <c r="L1100" s="25461" t="n">
        <v>0.611689029861551</v>
      </c>
      <c r="M1100" s="27925" t="n">
        <v>0.003775213925613615</v>
      </c>
      <c r="N1100" s="30392" t="n">
        <v>0.09617274382991446</v>
      </c>
      <c r="O1100" s="32860" t="n">
        <v>0.0696871188041996</v>
      </c>
      <c r="P1100" s="35390" t="n">
        <v>-0.4033651757422031</v>
      </c>
      <c r="Q1100" s="37858" t="n">
        <v>-0.01622163223675511</v>
      </c>
      <c r="R1100" s="40326" t="n">
        <v>-0.014185032203881474</v>
      </c>
      <c r="S1100" s="42557" t="n">
        <v>-0.145651397797524</v>
      </c>
      <c r="T1100" s="44788" t="n">
        <v>0.038799370086309674</v>
      </c>
      <c r="U1100" s="47019" t="n">
        <v>-3.7539629502623546</v>
      </c>
      <c r="V1100" s="49421" t="n">
        <v>-0.14360654535423611</v>
      </c>
      <c r="W1100" s="51822" t="n">
        <v>0.05868929183101018</v>
      </c>
      <c r="X1100" t="n" s="54223">
        <v>-2.446895180942658</v>
      </c>
      <c r="Y1100" t="n" s="56516">
        <v>0.9350315783996136</v>
      </c>
      <c r="Z1100" t="n" s="58981">
        <v>0.7821055106963197</v>
      </c>
      <c r="AA1100" t="n" s="61510">
        <v>0.0</v>
      </c>
      <c r="AB1100" t="n" s="64040">
        <v>0.0</v>
      </c>
      <c r="AC1100" t="n" s="66570">
        <v>0.10366709356013287</v>
      </c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</row>
    <row r="1101" spans="1:23" x14ac:dyDescent="0.25">
      <c r="A1101" s="116" t="str">
        <f>IF(ISBLANK(TBL_DATA[[#This Row],[Row.names]]), "",   DATE(YEAR(TBL_DATA[[#This Row],[Row.names]]), MONTH(TBL_DATA[[#This Row],[Row.names]]), DAY(TBL_DATA[[#This Row],[Row.names]])))</f>
        <v/>
      </c>
      <c r="B1101" s="1301" t="s">
        <v>1246</v>
      </c>
      <c r="C1101" s="3832" t="s">
        <v>3777</v>
      </c>
      <c r="D1101" s="6363" t="n">
        <v>-0.0074145403640385465</v>
      </c>
      <c r="E1101" s="8893" t="n">
        <v>-0.40778894872925364</v>
      </c>
      <c r="F1101" s="11187" t="n">
        <v>-0.13835631497056344</v>
      </c>
      <c r="G1101" s="13481" t="n">
        <v>0.4438705467918745</v>
      </c>
      <c r="H1101" s="15775" t="n">
        <v>0.8831443314885244</v>
      </c>
      <c r="I1101" s="18069" t="n">
        <v>0.002094055336326495</v>
      </c>
      <c r="J1101" s="20534" t="n">
        <v>-0.20607387323420945</v>
      </c>
      <c r="K1101" s="22998" t="n">
        <v>1.2826419435377658</v>
      </c>
      <c r="L1101" s="25462" t="n">
        <v>0.6037686376857273</v>
      </c>
      <c r="M1101" s="27926" t="n">
        <v>0.003856005863187365</v>
      </c>
      <c r="N1101" s="30393" t="n">
        <v>0.09724416066032801</v>
      </c>
      <c r="O1101" s="32861" t="n">
        <v>0.07124742916393866</v>
      </c>
      <c r="P1101" s="35391" t="n">
        <v>-0.40778894872925364</v>
      </c>
      <c r="Q1101" s="37859" t="n">
        <v>-0.01651979858488854</v>
      </c>
      <c r="R1101" s="40327" t="n">
        <v>-0.01446050971664279</v>
      </c>
      <c r="S1101" s="42558" t="n">
        <v>-0.15120302068900826</v>
      </c>
      <c r="T1101" s="44789" t="n">
        <v>0.03886932580049776</v>
      </c>
      <c r="U1101" s="47020" t="n">
        <v>-3.89003456003016</v>
      </c>
      <c r="V1101" s="49422" t="n">
        <v>-0.1592627146535881</v>
      </c>
      <c r="W1101" s="51823" t="n">
        <v>0.059302421772986814</v>
      </c>
      <c r="X1101" t="n" s="54224">
        <v>-2.685602204632641</v>
      </c>
      <c r="Y1101" t="n" s="56517">
        <v>0.9397575918759713</v>
      </c>
      <c r="Z1101" t="n" s="58982">
        <v>0.7770255064576241</v>
      </c>
      <c r="AA1101" t="n" s="61511">
        <v>0.0</v>
      </c>
      <c r="AB1101" t="n" s="64041">
        <v>1.0</v>
      </c>
      <c r="AC1101" t="n" s="66571">
        <v>0.10475615581387207</v>
      </c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</row>
    <row r="1102" spans="1:23" x14ac:dyDescent="0.25">
      <c r="A1102" s="116" t="str">
        <f>IF(ISBLANK(TBL_DATA[[#This Row],[Row.names]]), "",   DATE(YEAR(TBL_DATA[[#This Row],[Row.names]]), MONTH(TBL_DATA[[#This Row],[Row.names]]), DAY(TBL_DATA[[#This Row],[Row.names]])))</f>
        <v/>
      </c>
      <c r="B1102" s="1302" t="s">
        <v>1247</v>
      </c>
      <c r="C1102" s="3833" t="s">
        <v>3778</v>
      </c>
      <c r="D1102" s="6364" t="n">
        <v>0.004637381800943086</v>
      </c>
      <c r="E1102" s="8894" t="n">
        <v>-0.40504263997777323</v>
      </c>
      <c r="F1102" s="11188" t="n">
        <v>-0.12487166344423617</v>
      </c>
      <c r="G1102" s="13482" t="n">
        <v>0.44410701460836105</v>
      </c>
      <c r="H1102" s="15776" t="n">
        <v>0.8823153319610537</v>
      </c>
      <c r="I1102" s="18070" t="n">
        <v>0.002102795203821319</v>
      </c>
      <c r="J1102" s="20535" t="n">
        <v>-0.184746189942546</v>
      </c>
      <c r="K1102" s="22999" t="n">
        <v>1.280543572656882</v>
      </c>
      <c r="L1102" s="25463" t="n">
        <v>0.5991694596274154</v>
      </c>
      <c r="M1102" s="27927" t="n">
        <v>0.0038807658199809135</v>
      </c>
      <c r="N1102" s="30394" t="n">
        <v>0.09730548123818825</v>
      </c>
      <c r="O1102" s="32862" t="n">
        <v>0.0705912760866954</v>
      </c>
      <c r="P1102" s="35392" t="n">
        <v>-0.40504263997777323</v>
      </c>
      <c r="Q1102" s="37860" t="n">
        <v>-0.016379837745847094</v>
      </c>
      <c r="R1102" s="40328" t="n">
        <v>-0.014319250323708498</v>
      </c>
      <c r="S1102" s="42559" t="n">
        <v>-0.1485628740853452</v>
      </c>
      <c r="T1102" s="44790" t="n">
        <v>0.039007686357888906</v>
      </c>
      <c r="U1102" s="47021" t="n">
        <v>-3.808553850702808</v>
      </c>
      <c r="V1102" s="49423" t="n">
        <v>-0.15618962656475655</v>
      </c>
      <c r="W1102" s="51824" t="n">
        <v>0.059500424989282645</v>
      </c>
      <c r="X1102" t="n" s="54225">
        <v>-2.6250169909356074</v>
      </c>
      <c r="Y1102" t="n" s="56518">
        <v>0.9393164173807748</v>
      </c>
      <c r="Z1102" t="n" s="58983">
        <v>0.7740603720818005</v>
      </c>
      <c r="AA1102" t="n" s="61512">
        <v>0.0</v>
      </c>
      <c r="AB1102" t="n" s="64042">
        <v>0.0</v>
      </c>
      <c r="AC1102" t="n" s="66572">
        <v>0.10572554805619702</v>
      </c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</row>
    <row r="1103" spans="1:23" x14ac:dyDescent="0.25">
      <c r="A1103" s="116" t="str">
        <f>IF(ISBLANK(TBL_DATA[[#This Row],[Row.names]]), "",   DATE(YEAR(TBL_DATA[[#This Row],[Row.names]]), MONTH(TBL_DATA[[#This Row],[Row.names]]), DAY(TBL_DATA[[#This Row],[Row.names]])))</f>
        <v/>
      </c>
      <c r="B1103" s="1303" t="s">
        <v>1248</v>
      </c>
      <c r="C1103" s="3834" t="s">
        <v>3779</v>
      </c>
      <c r="D1103" s="6365" t="n">
        <v>0.005615345465086019</v>
      </c>
      <c r="E1103" s="8895" t="n">
        <v>-0.4017017488642529</v>
      </c>
      <c r="F1103" s="11189" t="n">
        <v>-0.10567300409230485</v>
      </c>
      <c r="G1103" s="13483" t="n">
        <v>0.45079180885542053</v>
      </c>
      <c r="H1103" s="15777" t="n">
        <v>0.8719358367085366</v>
      </c>
      <c r="I1103" s="18071" t="n">
        <v>0.002150173608909402</v>
      </c>
      <c r="J1103" s="20536" t="n">
        <v>-0.17789803006283966</v>
      </c>
      <c r="K1103" s="23000" t="n">
        <v>1.2730860856855055</v>
      </c>
      <c r="L1103" s="25464" t="n">
        <v>0.5784422452941559</v>
      </c>
      <c r="M1103" s="27928" t="n">
        <v>0.0039011105739073576</v>
      </c>
      <c r="N1103" s="30395" t="n">
        <v>0.0953805866429341</v>
      </c>
      <c r="O1103" s="32863" t="n">
        <v>0.0705912760866954</v>
      </c>
      <c r="P1103" s="35393" t="n">
        <v>-0.4017017488642529</v>
      </c>
      <c r="Q1103" s="37861" t="n">
        <v>-0.01614432718440056</v>
      </c>
      <c r="R1103" s="40329" t="n">
        <v>-0.014124502251090467</v>
      </c>
      <c r="S1103" s="42560" t="n">
        <v>-0.14576862191949802</v>
      </c>
      <c r="T1103" s="44791" t="n">
        <v>0.03929314425894274</v>
      </c>
      <c r="U1103" s="47022" t="n">
        <v>-3.7097723958886926</v>
      </c>
      <c r="V1103" s="49424" t="n">
        <v>-0.15711862030955104</v>
      </c>
      <c r="W1103" s="51825" t="n">
        <v>0.05942489084888886</v>
      </c>
      <c r="X1103" t="n" s="54226">
        <v>-2.643986687482302</v>
      </c>
      <c r="Y1103" t="n" s="56519">
        <v>0.9337750460943666</v>
      </c>
      <c r="Z1103" t="n" s="58984">
        <v>0.7605539068955967</v>
      </c>
      <c r="AA1103" t="n" s="61513">
        <v>0.0</v>
      </c>
      <c r="AB1103" t="n" s="64043">
        <v>0.0</v>
      </c>
      <c r="AC1103" t="n" s="66573">
        <v>0.10360477637742468</v>
      </c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</row>
    <row r="1104" spans="1:23" x14ac:dyDescent="0.25">
      <c r="A1104" s="116" t="str">
        <f>IF(ISBLANK(TBL_DATA[[#This Row],[Row.names]]), "",   DATE(YEAR(TBL_DATA[[#This Row],[Row.names]]), MONTH(TBL_DATA[[#This Row],[Row.names]]), DAY(TBL_DATA[[#This Row],[Row.names]])))</f>
        <v/>
      </c>
      <c r="B1104" s="1304" t="s">
        <v>1249</v>
      </c>
      <c r="C1104" s="3835" t="s">
        <v>3780</v>
      </c>
      <c r="D1104" s="6366" t="n">
        <v>7.256504878450087E-4</v>
      </c>
      <c r="E1104" s="8896" t="n">
        <v>-0.4012675934464395</v>
      </c>
      <c r="F1104" s="11190" t="n">
        <v>-0.11724493381243695</v>
      </c>
      <c r="G1104" s="13484" t="n">
        <v>0.4492917107225969</v>
      </c>
      <c r="H1104" s="15778" t="n">
        <v>0.872866388655599</v>
      </c>
      <c r="I1104" s="18072" t="n">
        <v>0.002134216587540789</v>
      </c>
      <c r="J1104" s="20537" t="n">
        <v>-0.18523875757384867</v>
      </c>
      <c r="K1104" s="23001" t="n">
        <v>1.2694872750894315</v>
      </c>
      <c r="L1104" s="25465" t="n">
        <v>0.5788390568163411</v>
      </c>
      <c r="M1104" s="27929" t="n">
        <v>0.0038844751183825382</v>
      </c>
      <c r="N1104" s="30396" t="n">
        <v>0.09501858737463638</v>
      </c>
      <c r="O1104" s="32864" t="n">
        <v>0.0705912760866954</v>
      </c>
      <c r="P1104" s="35394" t="n">
        <v>-0.4012675934464395</v>
      </c>
      <c r="Q1104" s="37862" t="n">
        <v>-0.01613531033438152</v>
      </c>
      <c r="R1104" s="40330" t="n">
        <v>-0.014123151270759192</v>
      </c>
      <c r="S1104" s="42561" t="n">
        <v>-0.14998610967665416</v>
      </c>
      <c r="T1104" s="44792" t="n">
        <v>0.03922177012975634</v>
      </c>
      <c r="U1104" s="47023" t="n">
        <v>-3.8240525397109586</v>
      </c>
      <c r="V1104" s="49425" t="n">
        <v>-0.16121575124790488</v>
      </c>
      <c r="W1104" s="51826" t="n">
        <v>0.059280072724134734</v>
      </c>
      <c r="X1104" t="n" s="54227">
        <v>-2.7195606185933205</v>
      </c>
      <c r="Y1104" t="n" s="56520">
        <v>0.9342731873791515</v>
      </c>
      <c r="Z1104" t="n" s="58985">
        <v>0.7608147322550617</v>
      </c>
      <c r="AA1104" t="n" s="61514">
        <v>0.0</v>
      </c>
      <c r="AB1104" t="n" s="64044">
        <v>0.0</v>
      </c>
      <c r="AC1104" t="n" s="66574">
        <v>0.10262144372818553</v>
      </c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</row>
    <row r="1105" spans="1:23" x14ac:dyDescent="0.25">
      <c r="A1105" s="116" t="str">
        <f>IF(ISBLANK(TBL_DATA[[#This Row],[Row.names]]), "",   DATE(YEAR(TBL_DATA[[#This Row],[Row.names]]), MONTH(TBL_DATA[[#This Row],[Row.names]]), DAY(TBL_DATA[[#This Row],[Row.names]])))</f>
        <v/>
      </c>
      <c r="B1105" s="1305" t="s">
        <v>1250</v>
      </c>
      <c r="C1105" s="3836" t="s">
        <v>3781</v>
      </c>
      <c r="D1105" s="6367" t="n">
        <v>0.007090476421737657</v>
      </c>
      <c r="E1105" s="8897" t="n">
        <v>-0.39702229543484113</v>
      </c>
      <c r="F1105" s="11191" t="n">
        <v>-0.108889426518337</v>
      </c>
      <c r="G1105" s="13485" t="n">
        <v>0.4519899402527201</v>
      </c>
      <c r="H1105" s="15779" t="n">
        <v>0.8733019222650832</v>
      </c>
      <c r="I1105" s="18073" t="n">
        <v>0.00215562641147433</v>
      </c>
      <c r="J1105" s="20538" t="n">
        <v>-0.16690030840549597</v>
      </c>
      <c r="K1105" s="23002" t="n">
        <v>1.2798891967063746</v>
      </c>
      <c r="L1105" s="25466" t="n">
        <v>0.5765349435666416</v>
      </c>
      <c r="M1105" s="27930" t="n">
        <v>0.003940916858490249</v>
      </c>
      <c r="N1105" s="30397" t="n">
        <v>0.09613659887332088</v>
      </c>
      <c r="O1105" s="32865" t="n">
        <v>0.07054073698185928</v>
      </c>
      <c r="P1105" s="35395" t="n">
        <v>-0.39702229543484113</v>
      </c>
      <c r="Q1105" s="37863" t="n">
        <v>-0.016187777284370913</v>
      </c>
      <c r="R1105" s="40331" t="n">
        <v>-0.014151942674390036</v>
      </c>
      <c r="S1105" s="42562" t="n">
        <v>-0.1446835205526098</v>
      </c>
      <c r="T1105" s="44793" t="n">
        <v>0.0394406139058344</v>
      </c>
      <c r="U1105" s="47024" t="n">
        <v>-3.668389160930554</v>
      </c>
      <c r="V1105" s="49426" t="n">
        <v>-0.15757059859394618</v>
      </c>
      <c r="W1105" s="51827" t="n">
        <v>0.05959808875064388</v>
      </c>
      <c r="X1105" t="n" s="54228">
        <v>-2.643886773839603</v>
      </c>
      <c r="Y1105" t="n" s="56521">
        <v>0.9345062451717929</v>
      </c>
      <c r="Z1105" t="n" s="58986">
        <v>0.7592989816710157</v>
      </c>
      <c r="AA1105" t="n" s="61515">
        <v>0.0</v>
      </c>
      <c r="AB1105" t="n" s="64045">
        <v>0.0</v>
      </c>
      <c r="AC1105" t="n" s="66575">
        <v>0.09849891921353442</v>
      </c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</row>
    <row r="1106" spans="1:23" x14ac:dyDescent="0.25">
      <c r="A1106" s="116" t="str">
        <f>IF(ISBLANK(TBL_DATA[[#This Row],[Row.names]]), "",   DATE(YEAR(TBL_DATA[[#This Row],[Row.names]]), MONTH(TBL_DATA[[#This Row],[Row.names]]), DAY(TBL_DATA[[#This Row],[Row.names]])))</f>
        <v/>
      </c>
      <c r="B1106" s="1306" t="s">
        <v>1251</v>
      </c>
      <c r="C1106" s="3837" t="s">
        <v>3782</v>
      </c>
      <c r="D1106" s="6368" t="n">
        <v>0.0010359627053426745</v>
      </c>
      <c r="E1106" s="8898" t="n">
        <v>-0.3963976330207585</v>
      </c>
      <c r="F1106" s="11192" t="n">
        <v>-0.10738881803072231</v>
      </c>
      <c r="G1106" s="13486" t="n">
        <v>0.44812009002064407</v>
      </c>
      <c r="H1106" s="15780" t="n">
        <v>0.8645342493578548</v>
      </c>
      <c r="I1106" s="18074" t="n">
        <v>0.002159532519777963</v>
      </c>
      <c r="J1106" s="20539" t="n">
        <v>-0.17592795419475038</v>
      </c>
      <c r="K1106" s="23003" t="n">
        <v>1.2515734832032102</v>
      </c>
      <c r="L1106" s="25467" t="n">
        <v>0.5534452865500789</v>
      </c>
      <c r="M1106" s="27931" t="n">
        <v>0.003920869008669334</v>
      </c>
      <c r="N1106" s="30398" t="n">
        <v>0.0931419368800166</v>
      </c>
      <c r="O1106" s="32866" t="n">
        <v>0.07054073698185928</v>
      </c>
      <c r="P1106" s="35396" t="n">
        <v>-0.3963976330207585</v>
      </c>
      <c r="Q1106" s="37864" t="n">
        <v>-0.015857007077376594</v>
      </c>
      <c r="R1106" s="40332" t="n">
        <v>-0.013884588862427511</v>
      </c>
      <c r="S1106" s="42563" t="n">
        <v>-0.14246980790866615</v>
      </c>
      <c r="T1106" s="44794" t="n">
        <v>0.03952618577181923</v>
      </c>
      <c r="U1106" s="47025" t="n">
        <v>-3.6044410844782817</v>
      </c>
      <c r="V1106" s="49427" t="n">
        <v>-0.16119384603044673</v>
      </c>
      <c r="W1106" s="51828" t="n">
        <v>0.059531478677908346</v>
      </c>
      <c r="X1106" t="n" s="54229">
        <v>-2.7077077474016193</v>
      </c>
      <c r="Y1106" t="n" s="56522">
        <v>0.9298033390765249</v>
      </c>
      <c r="Z1106" t="n" s="58987">
        <v>0.7439390341621273</v>
      </c>
      <c r="AA1106" t="n" s="61516">
        <v>0.0</v>
      </c>
      <c r="AB1106" t="n" s="64046">
        <v>0.0</v>
      </c>
      <c r="AC1106" t="n" s="66576">
        <v>0.09982449717564701</v>
      </c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</row>
    <row r="1107" spans="1:23" x14ac:dyDescent="0.25">
      <c r="A1107" s="116" t="str">
        <f>IF(ISBLANK(TBL_DATA[[#This Row],[Row.names]]), "",   DATE(YEAR(TBL_DATA[[#This Row],[Row.names]]), MONTH(TBL_DATA[[#This Row],[Row.names]]), DAY(TBL_DATA[[#This Row],[Row.names]])))</f>
        <v/>
      </c>
      <c r="B1107" s="1307" t="s">
        <v>1252</v>
      </c>
      <c r="C1107" s="3838" t="s">
        <v>3783</v>
      </c>
      <c r="D1107" s="6369" t="n">
        <v>0.002481744064744662</v>
      </c>
      <c r="E1107" s="8899" t="n">
        <v>-0.39489964642904196</v>
      </c>
      <c r="F1107" s="11193" t="n">
        <v>-0.09758079298280764</v>
      </c>
      <c r="G1107" s="13487" t="n">
        <v>0.4484659875171364</v>
      </c>
      <c r="H1107" s="15781" t="n">
        <v>0.8649617211738708</v>
      </c>
      <c r="I1107" s="18075" t="n">
        <v>0.0021584461585122264</v>
      </c>
      <c r="J1107" s="20540" t="n">
        <v>-0.162320702619713</v>
      </c>
      <c r="K1107" s="23004" t="n">
        <v>1.246631543748814</v>
      </c>
      <c r="L1107" s="25468" t="n">
        <v>0.5471059807961752</v>
      </c>
      <c r="M1107" s="27932" t="n">
        <v>0.003952856656371546</v>
      </c>
      <c r="N1107" s="30399" t="n">
        <v>0.0932423140861881</v>
      </c>
      <c r="O1107" s="32867" t="n">
        <v>0.07041680065096982</v>
      </c>
      <c r="P1107" s="35397" t="n">
        <v>-0.39489964642904196</v>
      </c>
      <c r="Q1107" s="37865" t="n">
        <v>-0.015801160533426267</v>
      </c>
      <c r="R1107" s="40333" t="n">
        <v>-0.013826616682738324</v>
      </c>
      <c r="S1107" s="42564" t="n">
        <v>-0.14148336632700187</v>
      </c>
      <c r="T1107" s="44795" t="n">
        <v>0.039564614614752205</v>
      </c>
      <c r="U1107" s="47026" t="n">
        <v>-3.576007695377573</v>
      </c>
      <c r="V1107" s="49428" t="n">
        <v>-0.1542373582726656</v>
      </c>
      <c r="W1107" s="51829" t="n">
        <v>0.059779416260721106</v>
      </c>
      <c r="X1107" t="n" s="54230">
        <v>-2.5801081362182754</v>
      </c>
      <c r="Y1107" t="n" s="56523">
        <v>0.9300331828348228</v>
      </c>
      <c r="Z1107" t="n" s="58988">
        <v>0.7396661279227104</v>
      </c>
      <c r="AA1107" t="n" s="61517">
        <v>0.0</v>
      </c>
      <c r="AB1107" t="n" s="64047">
        <v>0.0</v>
      </c>
      <c r="AC1107" t="n" s="66577">
        <v>0.09588136017602546</v>
      </c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</row>
    <row r="1108" spans="1:23" x14ac:dyDescent="0.25">
      <c r="A1108" s="116" t="str">
        <f>IF(ISBLANK(TBL_DATA[[#This Row],[Row.names]]), "",   DATE(YEAR(TBL_DATA[[#This Row],[Row.names]]), MONTH(TBL_DATA[[#This Row],[Row.names]]), DAY(TBL_DATA[[#This Row],[Row.names]])))</f>
        <v/>
      </c>
      <c r="B1108" s="1308" t="s">
        <v>1253</v>
      </c>
      <c r="C1108" s="3839" t="s">
        <v>3784</v>
      </c>
      <c r="D1108" s="6370" t="n">
        <v>4.1260004308263376E-4</v>
      </c>
      <c r="E1108" s="8900" t="n">
        <v>-0.3946499819970892</v>
      </c>
      <c r="F1108" s="11194" t="n">
        <v>-0.10180107237159375</v>
      </c>
      <c r="G1108" s="13488" t="n">
        <v>0.4481605199724033</v>
      </c>
      <c r="H1108" s="15782" t="n">
        <v>0.8662267583141842</v>
      </c>
      <c r="I1108" s="18076" t="n">
        <v>0.002145160058211678</v>
      </c>
      <c r="J1108" s="20541" t="n">
        <v>-0.16085107653036845</v>
      </c>
      <c r="K1108" s="23005" t="n">
        <v>1.2476558103202013</v>
      </c>
      <c r="L1108" s="25469" t="n">
        <v>0.5458047115238472</v>
      </c>
      <c r="M1108" s="27933" t="n">
        <v>0.003952723072555125</v>
      </c>
      <c r="N1108" s="30400" t="n">
        <v>0.09310550215156264</v>
      </c>
      <c r="O1108" s="32868" t="n">
        <v>0.07041680065096982</v>
      </c>
      <c r="P1108" s="35398" t="n">
        <v>-0.3946499819970892</v>
      </c>
      <c r="Q1108" s="37866" t="n">
        <v>-0.015808553071979856</v>
      </c>
      <c r="R1108" s="40334" t="n">
        <v>-0.013836906416271071</v>
      </c>
      <c r="S1108" s="42565" t="n">
        <v>-0.1380542609744816</v>
      </c>
      <c r="T1108" s="44796" t="n">
        <v>0.03957425335431531</v>
      </c>
      <c r="U1108" s="47027" t="n">
        <v>-3.4884868133444566</v>
      </c>
      <c r="V1108" s="49429" t="n">
        <v>-0.15627999354374833</v>
      </c>
      <c r="W1108" s="51830" t="n">
        <v>0.05974719805826057</v>
      </c>
      <c r="X1108" t="n" s="54231">
        <v>-2.615687406652223</v>
      </c>
      <c r="Y1108" t="n" s="56524">
        <v>0.9307130375761288</v>
      </c>
      <c r="Z1108" t="n" s="58989">
        <v>0.7387859713907997</v>
      </c>
      <c r="AA1108" t="n" s="61518">
        <v>0.0</v>
      </c>
      <c r="AB1108" t="n" s="64048">
        <v>0.0</v>
      </c>
      <c r="AC1108" t="n" s="66578">
        <v>0.09268752099997006</v>
      </c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</row>
    <row r="1109" spans="1:23" x14ac:dyDescent="0.25">
      <c r="A1109" s="116" t="str">
        <f>IF(ISBLANK(TBL_DATA[[#This Row],[Row.names]]), "",   DATE(YEAR(TBL_DATA[[#This Row],[Row.names]]), MONTH(TBL_DATA[[#This Row],[Row.names]]), DAY(TBL_DATA[[#This Row],[Row.names]])))</f>
        <v/>
      </c>
      <c r="B1109" s="1309" t="s">
        <v>1254</v>
      </c>
      <c r="C1109" s="3840" t="s">
        <v>3785</v>
      </c>
      <c r="D1109" s="6371" t="n">
        <v>6.492871919818732E-4</v>
      </c>
      <c r="E1109" s="8901" t="n">
        <v>-0.394256935983734</v>
      </c>
      <c r="F1109" s="11195" t="n">
        <v>-0.10851620054692956</v>
      </c>
      <c r="G1109" s="13489" t="n">
        <v>0.4479085336659537</v>
      </c>
      <c r="H1109" s="15783" t="n">
        <v>0.868627915975273</v>
      </c>
      <c r="I1109" s="18077" t="n">
        <v>0.0021215962433644145</v>
      </c>
      <c r="J1109" s="20542" t="n">
        <v>-0.16956414674800735</v>
      </c>
      <c r="K1109" s="23006" t="n">
        <v>1.2469133924857059</v>
      </c>
      <c r="L1109" s="25470" t="n">
        <v>0.547602036652324</v>
      </c>
      <c r="M1109" s="27934" t="n">
        <v>0.003937055287643707</v>
      </c>
      <c r="N1109" s="30401" t="n">
        <v>0.09292048403299248</v>
      </c>
      <c r="O1109" s="32869" t="n">
        <v>0.07041680065096982</v>
      </c>
      <c r="P1109" s="35399" t="n">
        <v>-0.394256935983734</v>
      </c>
      <c r="Q1109" s="37867" t="n">
        <v>-0.015811058330954766</v>
      </c>
      <c r="R1109" s="40335" t="n">
        <v>-0.013843329707438434</v>
      </c>
      <c r="S1109" s="42566" t="n">
        <v>-0.13002284713085588</v>
      </c>
      <c r="T1109" s="44797" t="n">
        <v>0.03923123826461998</v>
      </c>
      <c r="U1109" s="47028" t="n">
        <v>-3.3142682434297455</v>
      </c>
      <c r="V1109" s="49430" t="n">
        <v>-0.14674673318652398</v>
      </c>
      <c r="W1109" s="51831" t="n">
        <v>0.05924521351700175</v>
      </c>
      <c r="X1109" t="n" s="54232">
        <v>-2.4769382111250504</v>
      </c>
      <c r="Y1109" t="n" s="56525">
        <v>0.9320021008427357</v>
      </c>
      <c r="Z1109" t="n" s="58990">
        <v>0.7400013761151556</v>
      </c>
      <c r="AA1109" t="n" s="61519">
        <v>0.0</v>
      </c>
      <c r="AB1109" t="n" s="64049">
        <v>0.0</v>
      </c>
      <c r="AC1109" t="n" s="66579">
        <v>0.08893123488675933</v>
      </c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</row>
    <row r="1110" spans="1:23" x14ac:dyDescent="0.25">
      <c r="A1110" s="116" t="str">
        <f>IF(ISBLANK(TBL_DATA[[#This Row],[Row.names]]), "",   DATE(YEAR(TBL_DATA[[#This Row],[Row.names]]), MONTH(TBL_DATA[[#This Row],[Row.names]]), DAY(TBL_DATA[[#This Row],[Row.names]])))</f>
        <v/>
      </c>
      <c r="B1110" s="1310" t="s">
        <v>1255</v>
      </c>
      <c r="C1110" s="3841" t="s">
        <v>3786</v>
      </c>
      <c r="D1110" s="6372" t="n">
        <v>0.005584881424724131</v>
      </c>
      <c r="E1110" s="8902" t="n">
        <v>-0.39087393279735405</v>
      </c>
      <c r="F1110" s="11196" t="n">
        <v>-0.1087362518879682</v>
      </c>
      <c r="G1110" s="13490" t="n">
        <v>0.44637400783036935</v>
      </c>
      <c r="H1110" s="15784" t="n">
        <v>0.8702452755707921</v>
      </c>
      <c r="I1110" s="18078" t="n">
        <v>0.002122156077937471</v>
      </c>
      <c r="J1110" s="20543" t="n">
        <v>-0.16486314746514408</v>
      </c>
      <c r="K1110" s="23007" t="n">
        <v>1.2423455642686685</v>
      </c>
      <c r="L1110" s="25471" t="n">
        <v>0.5547530793811692</v>
      </c>
      <c r="M1110" s="27935" t="n">
        <v>0.003931119031614372</v>
      </c>
      <c r="N1110" s="30402" t="n">
        <v>0.09352247730888717</v>
      </c>
      <c r="O1110" s="32870" t="n">
        <v>0.07018660182479117</v>
      </c>
      <c r="P1110" s="35400" t="n">
        <v>-0.39087393279735405</v>
      </c>
      <c r="Q1110" s="37868" t="n">
        <v>-0.015777522150330764</v>
      </c>
      <c r="R1110" s="40336" t="n">
        <v>-0.01379704542920743</v>
      </c>
      <c r="S1110" s="42567" t="n">
        <v>-0.12967469778783702</v>
      </c>
      <c r="T1110" s="44798" t="n">
        <v>0.03922809114384127</v>
      </c>
      <c r="U1110" s="47029" t="n">
        <v>-3.3056591337148373</v>
      </c>
      <c r="V1110" s="49431" t="n">
        <v>-0.15310011743667407</v>
      </c>
      <c r="W1110" s="51832" t="n">
        <v>0.059026509350305595</v>
      </c>
      <c r="X1110" t="n" s="54233">
        <v>-2.5937518433974858</v>
      </c>
      <c r="Y1110" t="n" s="56526">
        <v>0.9328693775501437</v>
      </c>
      <c r="Z1110" t="n" s="58991">
        <v>0.7448174805824372</v>
      </c>
      <c r="AA1110" t="n" s="61520">
        <v>0.0</v>
      </c>
      <c r="AB1110" t="n" s="64050">
        <v>0.0</v>
      </c>
      <c r="AC1110" t="n" s="66580">
        <v>0.08536417765357154</v>
      </c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</row>
    <row r="1111" spans="1:23" x14ac:dyDescent="0.25">
      <c r="A1111" s="116" t="str">
        <f>IF(ISBLANK(TBL_DATA[[#This Row],[Row.names]]), "",   DATE(YEAR(TBL_DATA[[#This Row],[Row.names]]), MONTH(TBL_DATA[[#This Row],[Row.names]]), DAY(TBL_DATA[[#This Row],[Row.names]])))</f>
        <v/>
      </c>
      <c r="B1111" s="1311" t="s">
        <v>1256</v>
      </c>
      <c r="C1111" s="3842" t="s">
        <v>3787</v>
      </c>
      <c r="D1111" s="6373" t="n">
        <v>-0.0015292055209422672</v>
      </c>
      <c r="E1111" s="8903" t="n">
        <v>-0.39180541174227024</v>
      </c>
      <c r="F1111" s="11197" t="n">
        <v>-0.10328432224298656</v>
      </c>
      <c r="G1111" s="13491" t="n">
        <v>0.4439007711577973</v>
      </c>
      <c r="H1111" s="15785" t="n">
        <v>0.8664688723647407</v>
      </c>
      <c r="I1111" s="18079" t="n">
        <v>0.0021150191306400852</v>
      </c>
      <c r="J1111" s="20544" t="n">
        <v>-0.15930779302392795</v>
      </c>
      <c r="K1111" s="23008" t="n">
        <v>1.2251666840496542</v>
      </c>
      <c r="L1111" s="25472" t="n">
        <v>0.5409672075134454</v>
      </c>
      <c r="M1111" s="27936" t="n">
        <v>0.003921433888732194</v>
      </c>
      <c r="N1111" s="30403" t="n">
        <v>0.0918804920066655</v>
      </c>
      <c r="O1111" s="32871" t="n">
        <v>0.06795705185408059</v>
      </c>
      <c r="P1111" s="35401" t="n">
        <v>-0.39180541174227024</v>
      </c>
      <c r="Q1111" s="37869" t="n">
        <v>-0.015386930600420784</v>
      </c>
      <c r="R1111" s="40337" t="n">
        <v>-0.013441225345591445</v>
      </c>
      <c r="S1111" s="42568" t="n">
        <v>-0.1290127163929189</v>
      </c>
      <c r="T1111" s="44799" t="n">
        <v>0.03922596148252013</v>
      </c>
      <c r="U1111" s="47030" t="n">
        <v>-3.28896250128654</v>
      </c>
      <c r="V1111" s="49432" t="n">
        <v>-0.15482069346662375</v>
      </c>
      <c r="W1111" s="51833" t="n">
        <v>0.05905906874745234</v>
      </c>
      <c r="X1111" t="n" s="54234">
        <v>-2.621455040692668</v>
      </c>
      <c r="Y1111" t="n" s="56527">
        <v>0.9308430976081528</v>
      </c>
      <c r="Z1111" t="n" s="58992">
        <v>0.7355047297695954</v>
      </c>
      <c r="AA1111" t="n" s="61521">
        <v>0.0</v>
      </c>
      <c r="AB1111" t="n" s="64051">
        <v>0.0</v>
      </c>
      <c r="AC1111" t="n" s="66581">
        <v>0.08574974507761786</v>
      </c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</row>
    <row r="1112" spans="1:23" x14ac:dyDescent="0.25">
      <c r="A1112" s="116" t="str">
        <f>IF(ISBLANK(TBL_DATA[[#This Row],[Row.names]]), "",   DATE(YEAR(TBL_DATA[[#This Row],[Row.names]]), MONTH(TBL_DATA[[#This Row],[Row.names]]), DAY(TBL_DATA[[#This Row],[Row.names]])))</f>
        <v/>
      </c>
      <c r="B1112" s="1312" t="s">
        <v>1257</v>
      </c>
      <c r="C1112" s="3843" t="s">
        <v>3788</v>
      </c>
      <c r="D1112" s="6374" t="n">
        <v>-0.0038313418269104726</v>
      </c>
      <c r="E1112" s="8904" t="n">
        <v>-0.3941356131071626</v>
      </c>
      <c r="F1112" s="11198" t="n">
        <v>-0.10360512282653989</v>
      </c>
      <c r="G1112" s="13492" t="n">
        <v>0.4441811777924778</v>
      </c>
      <c r="H1112" s="15786" t="n">
        <v>0.8667377730792263</v>
      </c>
      <c r="I1112" s="18080" t="n">
        <v>0.002115753060647642</v>
      </c>
      <c r="J1112" s="20545" t="n">
        <v>-0.17088880060456246</v>
      </c>
      <c r="K1112" s="23009" t="n">
        <v>1.2351162971717748</v>
      </c>
      <c r="L1112" s="25473" t="n">
        <v>0.5414711653308358</v>
      </c>
      <c r="M1112" s="27937" t="n">
        <v>0.0039245943145841886</v>
      </c>
      <c r="N1112" s="30404" t="n">
        <v>0.09200506044467213</v>
      </c>
      <c r="O1112" s="32872" t="n">
        <v>0.06812722718921824</v>
      </c>
      <c r="P1112" s="35402" t="n">
        <v>-0.3941356131071626</v>
      </c>
      <c r="Q1112" s="37870" t="n">
        <v>-0.015421166862715104</v>
      </c>
      <c r="R1112" s="40338" t="n">
        <v>-0.013472823687048361</v>
      </c>
      <c r="S1112" s="42569" t="n">
        <v>-0.13078144977682027</v>
      </c>
      <c r="T1112" s="44800" t="n">
        <v>0.039268259250569586</v>
      </c>
      <c r="U1112" s="47031" t="n">
        <v>-3.330462115529689</v>
      </c>
      <c r="V1112" s="49433" t="n">
        <v>-0.15391297961705097</v>
      </c>
      <c r="W1112" s="51834" t="n">
        <v>0.059018078256136204</v>
      </c>
      <c r="X1112" t="n" s="54235">
        <v>-2.6078954816026796</v>
      </c>
      <c r="Y1112" t="n" s="56528">
        <v>0.9309875257377116</v>
      </c>
      <c r="Z1112" t="n" s="58993">
        <v>0.7358472432039382</v>
      </c>
      <c r="AA1112" t="n" s="61522">
        <v>0.0</v>
      </c>
      <c r="AB1112" t="n" s="64052">
        <v>0.0</v>
      </c>
      <c r="AC1112" t="n" s="66582">
        <v>0.08250218653501941</v>
      </c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</row>
    <row r="1113" spans="1:23" x14ac:dyDescent="0.25">
      <c r="A1113" s="116" t="str">
        <f>IF(ISBLANK(TBL_DATA[[#This Row],[Row.names]]), "",   DATE(YEAR(TBL_DATA[[#This Row],[Row.names]]), MONTH(TBL_DATA[[#This Row],[Row.names]]), DAY(TBL_DATA[[#This Row],[Row.names]])))</f>
        <v/>
      </c>
      <c r="B1113" s="1313" t="s">
        <v>1258</v>
      </c>
      <c r="C1113" s="3844" t="s">
        <v>3789</v>
      </c>
      <c r="D1113" s="6375" t="n">
        <v>-0.003197341506523732</v>
      </c>
      <c r="E1113" s="8905" t="n">
        <v>-0.39607276845869965</v>
      </c>
      <c r="F1113" s="11199" t="n">
        <v>-0.10416189412732779</v>
      </c>
      <c r="G1113" s="13493" t="n">
        <v>0.4452581366079541</v>
      </c>
      <c r="H1113" s="15787" t="n">
        <v>0.8644631493742365</v>
      </c>
      <c r="I1113" s="18081" t="n">
        <v>0.002115002475843969</v>
      </c>
      <c r="J1113" s="20546" t="n">
        <v>-0.15599238072371335</v>
      </c>
      <c r="K1113" s="23010" t="n">
        <v>1.2259288267154143</v>
      </c>
      <c r="L1113" s="25474" t="n">
        <v>0.5440177271996147</v>
      </c>
      <c r="M1113" s="27938" t="n">
        <v>0.0038793249941798847</v>
      </c>
      <c r="N1113" s="30405" t="n">
        <v>0.09119739969108492</v>
      </c>
      <c r="O1113" s="32873" t="n">
        <v>0.06703508256243121</v>
      </c>
      <c r="P1113" s="35403" t="n">
        <v>-0.39607276845869965</v>
      </c>
      <c r="Q1113" s="37871" t="n">
        <v>-0.015228431399107867</v>
      </c>
      <c r="R1113" s="40339" t="n">
        <v>-0.013297191633948113</v>
      </c>
      <c r="S1113" s="42570" t="n">
        <v>-0.1275987273942235</v>
      </c>
      <c r="T1113" s="44801" t="n">
        <v>0.03925925322345069</v>
      </c>
      <c r="U1113" s="47032" t="n">
        <v>-3.2501567635016833</v>
      </c>
      <c r="V1113" s="49434" t="n">
        <v>-0.15495839290982139</v>
      </c>
      <c r="W1113" s="51835" t="n">
        <v>0.05902630299813673</v>
      </c>
      <c r="X1113" t="n" s="54236">
        <v>-2.6252430702751774</v>
      </c>
      <c r="Y1113" t="n" s="56529">
        <v>0.9297651044076867</v>
      </c>
      <c r="Z1113" t="n" s="58994">
        <v>0.7375755738903064</v>
      </c>
      <c r="AA1113" t="n" s="61523">
        <v>0.0</v>
      </c>
      <c r="AB1113" t="n" s="64053">
        <v>0.0</v>
      </c>
      <c r="AC1113" t="n" s="66583">
        <v>0.08089790741483542</v>
      </c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</row>
    <row r="1114" spans="1:23" x14ac:dyDescent="0.25">
      <c r="A1114" s="116" t="str">
        <f>IF(ISBLANK(TBL_DATA[[#This Row],[Row.names]]), "",   DATE(YEAR(TBL_DATA[[#This Row],[Row.names]]), MONTH(TBL_DATA[[#This Row],[Row.names]]), DAY(TBL_DATA[[#This Row],[Row.names]])))</f>
        <v/>
      </c>
      <c r="B1114" s="1314" t="s">
        <v>1259</v>
      </c>
      <c r="C1114" s="3845" t="s">
        <v>3790</v>
      </c>
      <c r="D1114" s="6376" t="n">
        <v>0.010263647230707829</v>
      </c>
      <c r="E1114" s="8906" t="n">
        <v>-0.3898742724011417</v>
      </c>
      <c r="F1114" s="11200" t="n">
        <v>-0.1016498932168568</v>
      </c>
      <c r="G1114" s="13494" t="n">
        <v>0.44790104533944575</v>
      </c>
      <c r="H1114" s="15788" t="n">
        <v>0.8703339112933309</v>
      </c>
      <c r="I1114" s="18082" t="n">
        <v>0.0021202639003239767</v>
      </c>
      <c r="J1114" s="20547" t="n">
        <v>-0.13986978949703321</v>
      </c>
      <c r="K1114" s="23011" t="n">
        <v>1.2526540407607136</v>
      </c>
      <c r="L1114" s="25475" t="n">
        <v>0.5483303776829721</v>
      </c>
      <c r="M1114" s="27939" t="n">
        <v>0.0039571922960192</v>
      </c>
      <c r="N1114" s="30406" t="n">
        <v>0.09347102045880622</v>
      </c>
      <c r="O1114" s="32874" t="n">
        <v>0.06703508256243121</v>
      </c>
      <c r="P1114" s="35404" t="n">
        <v>-0.3898742724011417</v>
      </c>
      <c r="Q1114" s="37872" t="n">
        <v>-0.015463291113647972</v>
      </c>
      <c r="R1114" s="40340" t="n">
        <v>-0.013483904067399174</v>
      </c>
      <c r="S1114" s="42571" t="n">
        <v>-0.12180279794032745</v>
      </c>
      <c r="T1114" s="44802" t="n">
        <v>0.03930984445001262</v>
      </c>
      <c r="U1114" s="47033" t="n">
        <v>-3.098531669216217</v>
      </c>
      <c r="V1114" s="49435" t="n">
        <v>-0.14061513088929967</v>
      </c>
      <c r="W1114" s="51836" t="n">
        <v>0.05964083504575247</v>
      </c>
      <c r="X1114" t="n" s="54237">
        <v>-2.3576988950847038</v>
      </c>
      <c r="Y1114" t="n" s="56530">
        <v>0.9329168833788629</v>
      </c>
      <c r="Z1114" t="n" s="58995">
        <v>0.7404933339895585</v>
      </c>
      <c r="AA1114" t="n" s="61524">
        <v>0.0</v>
      </c>
      <c r="AB1114" t="n" s="64054">
        <v>0.0</v>
      </c>
      <c r="AC1114" t="n" s="66584">
        <v>0.07883992477664235</v>
      </c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</row>
    <row r="1115" spans="1:23" x14ac:dyDescent="0.25">
      <c r="A1115" s="116" t="str">
        <f>IF(ISBLANK(TBL_DATA[[#This Row],[Row.names]]), "",   DATE(YEAR(TBL_DATA[[#This Row],[Row.names]]), MONTH(TBL_DATA[[#This Row],[Row.names]]), DAY(TBL_DATA[[#This Row],[Row.names]])))</f>
        <v/>
      </c>
      <c r="B1115" s="1315" t="s">
        <v>1260</v>
      </c>
      <c r="C1115" s="3846" t="s">
        <v>3791</v>
      </c>
      <c r="D1115" s="6377" t="n">
        <v>-0.002895635511469097</v>
      </c>
      <c r="E1115" s="8907" t="n">
        <v>-0.3916409741244379</v>
      </c>
      <c r="F1115" s="11201" t="n">
        <v>-0.10285262212941004</v>
      </c>
      <c r="G1115" s="13495" t="n">
        <v>0.4479800717336297</v>
      </c>
      <c r="H1115" s="15789" t="n">
        <v>0.8708851007900662</v>
      </c>
      <c r="I1115" s="18083" t="n">
        <v>0.002119689653414993</v>
      </c>
      <c r="J1115" s="20548" t="n">
        <v>-0.15368124960239282</v>
      </c>
      <c r="K1115" s="23012" t="n">
        <v>1.2558275270231154</v>
      </c>
      <c r="L1115" s="25476" t="n">
        <v>0.5470401445913544</v>
      </c>
      <c r="M1115" s="27940" t="n">
        <v>0.003970214364762712</v>
      </c>
      <c r="N1115" s="30407" t="n">
        <v>0.09364495171605532</v>
      </c>
      <c r="O1115" s="32875" t="n">
        <v>0.06726282472167704</v>
      </c>
      <c r="P1115" s="35405" t="n">
        <v>-0.3916409741244379</v>
      </c>
      <c r="Q1115" s="37873" t="n">
        <v>-0.015524583144705253</v>
      </c>
      <c r="R1115" s="40341" t="n">
        <v>-0.013541512846943349</v>
      </c>
      <c r="S1115" s="42572" t="n">
        <v>-0.12744752317203345</v>
      </c>
      <c r="T1115" s="44803" t="n">
        <v>0.03904428536808738</v>
      </c>
      <c r="U1115" s="47034" t="n">
        <v>-3.2641786620123914</v>
      </c>
      <c r="V1115" s="49436" t="n">
        <v>-0.14846744028723768</v>
      </c>
      <c r="W1115" s="51837" t="n">
        <v>0.059712032187873174</v>
      </c>
      <c r="X1115" t="n" s="54238">
        <v>-2.4863906795218687</v>
      </c>
      <c r="Y1115" t="n" s="56531">
        <v>0.9332122485212385</v>
      </c>
      <c r="Z1115" t="n" s="58996">
        <v>0.7396216225823541</v>
      </c>
      <c r="AA1115" t="n" s="61525">
        <v>0.0</v>
      </c>
      <c r="AB1115" t="n" s="64055">
        <v>0.0</v>
      </c>
      <c r="AC1115" t="n" s="66585">
        <v>0.08876396566697804</v>
      </c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</row>
    <row r="1116" spans="1:23" x14ac:dyDescent="0.25">
      <c r="A1116" s="116" t="str">
        <f>IF(ISBLANK(TBL_DATA[[#This Row],[Row.names]]), "",   DATE(YEAR(TBL_DATA[[#This Row],[Row.names]]), MONTH(TBL_DATA[[#This Row],[Row.names]]), DAY(TBL_DATA[[#This Row],[Row.names]])))</f>
        <v/>
      </c>
      <c r="B1116" s="1316" t="s">
        <v>1261</v>
      </c>
      <c r="C1116" s="3847" t="s">
        <v>3792</v>
      </c>
      <c r="D1116" s="6378" t="n">
        <v>0.001433892606388154</v>
      </c>
      <c r="E1116" s="8908" t="n">
        <v>-0.39076865261520544</v>
      </c>
      <c r="F1116" s="11202" t="n">
        <v>-0.09010429606290382</v>
      </c>
      <c r="G1116" s="13496" t="n">
        <v>0.43704169377180546</v>
      </c>
      <c r="H1116" s="15790" t="n">
        <v>0.8548354456818112</v>
      </c>
      <c r="I1116" s="18084" t="n">
        <v>0.002087164693115931</v>
      </c>
      <c r="J1116" s="20549" t="n">
        <v>-0.12120993331997765</v>
      </c>
      <c r="K1116" s="23013" t="n">
        <v>1.172158339722247</v>
      </c>
      <c r="L1116" s="25477" t="n">
        <v>0.4982327618373081</v>
      </c>
      <c r="M1116" s="27941" t="n">
        <v>0.0038804096664951456</v>
      </c>
      <c r="N1116" s="30408" t="n">
        <v>0.08696143494409739</v>
      </c>
      <c r="O1116" s="32876" t="n">
        <v>0.057970353130794815</v>
      </c>
      <c r="P1116" s="35406" t="n">
        <v>-0.39076865261520544</v>
      </c>
      <c r="Q1116" s="37874" t="n">
        <v>-0.0141179089918858</v>
      </c>
      <c r="R1116" s="40342" t="n">
        <v>-0.012276372042715401</v>
      </c>
      <c r="S1116" s="42573" t="n">
        <v>-0.12375715966758072</v>
      </c>
      <c r="T1116" s="44804" t="n">
        <v>0.0389151646606607</v>
      </c>
      <c r="U1116" s="47035" t="n">
        <v>-3.1801782350592673</v>
      </c>
      <c r="V1116" s="49437" t="n">
        <v>-0.14940538054109676</v>
      </c>
      <c r="W1116" s="51838" t="n">
        <v>0.05971904270109867</v>
      </c>
      <c r="X1116" t="n" s="54239">
        <v>-2.5018046804415386</v>
      </c>
      <c r="Y1116" t="n" s="56532">
        <v>0.9245731153790981</v>
      </c>
      <c r="Z1116" t="n" s="58997">
        <v>0.7058560489485856</v>
      </c>
      <c r="AA1116" t="n" s="61526">
        <v>0.0</v>
      </c>
      <c r="AB1116" t="n" s="64056">
        <v>0.0</v>
      </c>
      <c r="AC1116" t="n" s="66586">
        <v>0.08606716772394779</v>
      </c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</row>
    <row r="1117" spans="1:23" x14ac:dyDescent="0.25">
      <c r="A1117" s="116" t="str">
        <f>IF(ISBLANK(TBL_DATA[[#This Row],[Row.names]]), "",   DATE(YEAR(TBL_DATA[[#This Row],[Row.names]]), MONTH(TBL_DATA[[#This Row],[Row.names]]), DAY(TBL_DATA[[#This Row],[Row.names]])))</f>
        <v/>
      </c>
      <c r="B1117" s="1317" t="s">
        <v>1262</v>
      </c>
      <c r="C1117" s="3848" t="s">
        <v>3793</v>
      </c>
      <c r="D1117" s="6379" t="n">
        <v>-0.001981534207797897</v>
      </c>
      <c r="E1117" s="8909" t="n">
        <v>-0.3919758653705112</v>
      </c>
      <c r="F1117" s="11203" t="n">
        <v>-0.1103188371166599</v>
      </c>
      <c r="G1117" s="13497" t="n">
        <v>0.44356691115131136</v>
      </c>
      <c r="H1117" s="15791" t="n">
        <v>0.8655685685796296</v>
      </c>
      <c r="I1117" s="18085" t="n">
        <v>0.0020111573899535837</v>
      </c>
      <c r="J1117" s="20550" t="n">
        <v>-0.1454913542419377</v>
      </c>
      <c r="K1117" s="23014" t="n">
        <v>1.1739205308204592</v>
      </c>
      <c r="L1117" s="25478" t="n">
        <v>0.4939239342036558</v>
      </c>
      <c r="M1117" s="27942" t="n">
        <v>0.0039021462892417725</v>
      </c>
      <c r="N1117" s="30409" t="n">
        <v>0.08707548818767967</v>
      </c>
      <c r="O1117" s="32877" t="n">
        <v>0.058100140116276934</v>
      </c>
      <c r="P1117" s="35407" t="n">
        <v>-0.3919758653705112</v>
      </c>
      <c r="Q1117" s="37875" t="n">
        <v>-0.01416200153974808</v>
      </c>
      <c r="R1117" s="40343" t="n">
        <v>-0.01231804934452793</v>
      </c>
      <c r="S1117" s="42574" t="n">
        <v>-0.127643032709864</v>
      </c>
      <c r="T1117" s="44805" t="n">
        <v>0.03883548903625362</v>
      </c>
      <c r="U1117" s="47036" t="n">
        <v>-3.2867625946645593</v>
      </c>
      <c r="V1117" s="49438" t="n">
        <v>-0.15719961800178406</v>
      </c>
      <c r="W1117" s="51839" t="n">
        <v>0.06000362825829254</v>
      </c>
      <c r="X1117" t="n" s="54240">
        <v>-2.6198352093826753</v>
      </c>
      <c r="Y1117" t="n" s="56533">
        <v>0.9303593760368246</v>
      </c>
      <c r="Z1117" t="n" s="58998">
        <v>0.7027972212549335</v>
      </c>
      <c r="AA1117" t="n" s="61527">
        <v>0.0</v>
      </c>
      <c r="AB1117" t="n" s="64057">
        <v>0.0</v>
      </c>
      <c r="AC1117" t="n" s="66587">
        <v>0.08283531293151206</v>
      </c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</row>
    <row r="1118" spans="1:23" x14ac:dyDescent="0.25">
      <c r="A1118" s="116" t="str">
        <f>IF(ISBLANK(TBL_DATA[[#This Row],[Row.names]]), "",   DATE(YEAR(TBL_DATA[[#This Row],[Row.names]]), MONTH(TBL_DATA[[#This Row],[Row.names]]), DAY(TBL_DATA[[#This Row],[Row.names]])))</f>
        <v/>
      </c>
      <c r="B1118" s="1318" t="s">
        <v>1263</v>
      </c>
      <c r="C1118" s="3849" t="s">
        <v>3794</v>
      </c>
      <c r="D1118" s="6380" t="n">
        <v>-0.0012153573678360674</v>
      </c>
      <c r="E1118" s="8910" t="n">
        <v>-0.39271483198235535</v>
      </c>
      <c r="F1118" s="11204" t="n">
        <v>-0.0924670687643192</v>
      </c>
      <c r="G1118" s="13498" t="n">
        <v>0.44074700319380145</v>
      </c>
      <c r="H1118" s="15792" t="n">
        <v>0.8717489186012938</v>
      </c>
      <c r="I1118" s="18086" t="n">
        <v>0.0019448376805594782</v>
      </c>
      <c r="J1118" s="20551" t="n">
        <v>-0.16691412450201115</v>
      </c>
      <c r="K1118" s="23015" t="n">
        <v>1.2031358049881686</v>
      </c>
      <c r="L1118" s="25479" t="n">
        <v>0.48503684524077734</v>
      </c>
      <c r="M1118" s="27943" t="n">
        <v>0.003897094353329687</v>
      </c>
      <c r="N1118" s="30410" t="n">
        <v>0.08620910030856418</v>
      </c>
      <c r="O1118" s="32878" t="n">
        <v>0.05693910306330039</v>
      </c>
      <c r="P1118" s="35408" t="n">
        <v>-0.39271483198235535</v>
      </c>
      <c r="Q1118" s="37876" t="n">
        <v>-0.013943262593886178</v>
      </c>
      <c r="R1118" s="40344" t="n">
        <v>-0.012117657442878559</v>
      </c>
      <c r="S1118" s="42575" t="n">
        <v>-0.1312541015539549</v>
      </c>
      <c r="T1118" s="44806" t="n">
        <v>0.03865807956611346</v>
      </c>
      <c r="U1118" s="47037" t="n">
        <v>-3.395256645625211</v>
      </c>
      <c r="V1118" s="49439" t="n">
        <v>-0.1566672809734685</v>
      </c>
      <c r="W1118" s="51840" t="n">
        <v>0.05997326935846345</v>
      </c>
      <c r="X1118" t="n" s="54241">
        <v>-2.6122851505236397</v>
      </c>
      <c r="Y1118" t="n" s="56534">
        <v>0.9336749533972162</v>
      </c>
      <c r="Z1118" t="n" s="58999">
        <v>0.6964458666980352</v>
      </c>
      <c r="AA1118" t="n" s="61528">
        <v>0.0</v>
      </c>
      <c r="AB1118" t="n" s="64058">
        <v>0.0</v>
      </c>
      <c r="AC1118" t="n" s="66588">
        <v>0.07990609557910255</v>
      </c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</row>
    <row r="1119" spans="1:23" x14ac:dyDescent="0.25">
      <c r="A1119" s="116" t="str">
        <f>IF(ISBLANK(TBL_DATA[[#This Row],[Row.names]]), "",   DATE(YEAR(TBL_DATA[[#This Row],[Row.names]]), MONTH(TBL_DATA[[#This Row],[Row.names]]), DAY(TBL_DATA[[#This Row],[Row.names]])))</f>
        <v/>
      </c>
      <c r="B1119" s="1319" t="s">
        <v>1264</v>
      </c>
      <c r="C1119" s="3850" t="s">
        <v>3795</v>
      </c>
      <c r="D1119" s="6381" t="n">
        <v>0.001079797711291075</v>
      </c>
      <c r="E1119" s="8911" t="n">
        <v>-0.39205908684782886</v>
      </c>
      <c r="F1119" s="11205" t="n">
        <v>-0.09858105563293729</v>
      </c>
      <c r="G1119" s="13499" t="n">
        <v>0.44149024360770023</v>
      </c>
      <c r="H1119" s="15793" t="n">
        <v>0.8721260735695021</v>
      </c>
      <c r="I1119" s="18087" t="n">
        <v>0.001940567279386368</v>
      </c>
      <c r="J1119" s="20552" t="n">
        <v>-0.16571582178858224</v>
      </c>
      <c r="K1119" s="23016" t="n">
        <v>1.2042830527736395</v>
      </c>
      <c r="L1119" s="25480" t="n">
        <v>0.4839596161453611</v>
      </c>
      <c r="M1119" s="27944" t="n">
        <v>0.0038983385160990883</v>
      </c>
      <c r="N1119" s="30411" t="n">
        <v>0.08614656684193625</v>
      </c>
      <c r="O1119" s="32879" t="n">
        <v>0.05687811188879482</v>
      </c>
      <c r="P1119" s="35409" t="n">
        <v>-0.39205908684782886</v>
      </c>
      <c r="Q1119" s="37877" t="n">
        <v>-0.01389479707122631</v>
      </c>
      <c r="R1119" s="40345" t="n">
        <v>-0.012070516158824336</v>
      </c>
      <c r="S1119" s="42576" t="n">
        <v>-0.1316280651006393</v>
      </c>
      <c r="T1119" s="44807" t="n">
        <v>0.0386592107228657</v>
      </c>
      <c r="U1119" s="47038" t="n">
        <v>-3.4048306377549884</v>
      </c>
      <c r="V1119" s="49440" t="n">
        <v>-0.15353972736860644</v>
      </c>
      <c r="W1119" s="51841" t="n">
        <v>0.05996978575009575</v>
      </c>
      <c r="X1119" t="n" s="54242">
        <v>-2.5602847408598803</v>
      </c>
      <c r="Y1119" t="n" s="56535">
        <v>0.9338769049342115</v>
      </c>
      <c r="Z1119" t="n" s="59000">
        <v>0.6956720607767435</v>
      </c>
      <c r="AA1119" t="n" s="61529">
        <v>0.0</v>
      </c>
      <c r="AB1119" t="n" s="64059">
        <v>0.0</v>
      </c>
      <c r="AC1119" t="n" s="66589">
        <v>0.07680999874238151</v>
      </c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</row>
    <row r="1120" spans="1:23" x14ac:dyDescent="0.25">
      <c r="A1120" s="116" t="str">
        <f>IF(ISBLANK(TBL_DATA[[#This Row],[Row.names]]), "",   DATE(YEAR(TBL_DATA[[#This Row],[Row.names]]), MONTH(TBL_DATA[[#This Row],[Row.names]]), DAY(TBL_DATA[[#This Row],[Row.names]])))</f>
        <v/>
      </c>
      <c r="B1120" s="1320" t="s">
        <v>1265</v>
      </c>
      <c r="C1120" s="3851" t="s">
        <v>3796</v>
      </c>
      <c r="D1120" s="6382" t="n">
        <v>-0.007794525360245275</v>
      </c>
      <c r="E1120" s="8912" t="n">
        <v>-0.39679769771292417</v>
      </c>
      <c r="F1120" s="11206" t="n">
        <v>-0.10422414567043359</v>
      </c>
      <c r="G1120" s="13500" t="n">
        <v>0.4473242189426401</v>
      </c>
      <c r="H1120" s="15794" t="n">
        <v>0.8733555391636911</v>
      </c>
      <c r="I1120" s="18088" t="n">
        <v>0.0019654012677924955</v>
      </c>
      <c r="J1120" s="20553" t="n">
        <v>-0.18378108314165553</v>
      </c>
      <c r="K1120" s="23017" t="n">
        <v>1.225779748538491</v>
      </c>
      <c r="L1120" s="25481" t="n">
        <v>0.4903613661374548</v>
      </c>
      <c r="M1120" s="27945" t="n">
        <v>0.003942659789437448</v>
      </c>
      <c r="N1120" s="30412" t="n">
        <v>0.08767149302400758</v>
      </c>
      <c r="O1120" s="32880" t="n">
        <v>0.05894259685984128</v>
      </c>
      <c r="P1120" s="35410" t="n">
        <v>-0.39679769771292417</v>
      </c>
      <c r="Q1120" s="37878" t="n">
        <v>-0.01425681343125263</v>
      </c>
      <c r="R1120" s="40346" t="n">
        <v>-0.012400239952486644</v>
      </c>
      <c r="S1120" s="42577" t="n">
        <v>-0.13689648791132059</v>
      </c>
      <c r="T1120" s="44808" t="n">
        <v>0.039036091709871074</v>
      </c>
      <c r="U1120" s="47039" t="n">
        <v>-3.506920952250543</v>
      </c>
      <c r="V1120" s="49441" t="n">
        <v>-0.15767153798298006</v>
      </c>
      <c r="W1120" s="51842" t="n">
        <v>0.06026260236111357</v>
      </c>
      <c r="X1120" t="n" s="54243">
        <v>-2.6164077189723693</v>
      </c>
      <c r="Y1120" t="n" s="56536">
        <v>0.9345349320189648</v>
      </c>
      <c r="Z1120" t="n" s="59001">
        <v>0.700258071097688</v>
      </c>
      <c r="AA1120" t="n" s="61530">
        <v>0.0</v>
      </c>
      <c r="AB1120" t="n" s="64060">
        <v>0.0</v>
      </c>
      <c r="AC1120" t="n" s="66590">
        <v>0.07386013628466481</v>
      </c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</row>
    <row r="1121" spans="1:23" x14ac:dyDescent="0.25">
      <c r="A1121" s="116" t="str">
        <f>IF(ISBLANK(TBL_DATA[[#This Row],[Row.names]]), "",   DATE(YEAR(TBL_DATA[[#This Row],[Row.names]]), MONTH(TBL_DATA[[#This Row],[Row.names]]), DAY(TBL_DATA[[#This Row],[Row.names]])))</f>
        <v/>
      </c>
      <c r="B1121" s="1321" t="s">
        <v>1266</v>
      </c>
      <c r="C1121" s="3852" t="s">
        <v>3797</v>
      </c>
      <c r="D1121" s="6383" t="n">
        <v>0.00962272085798288</v>
      </c>
      <c r="E1121" s="8913" t="n">
        <v>-0.39099325033712296</v>
      </c>
      <c r="F1121" s="11207" t="n">
        <v>-0.08902550626888495</v>
      </c>
      <c r="G1121" s="13501" t="n">
        <v>0.47261206830514735</v>
      </c>
      <c r="H1121" s="15795" t="n">
        <v>0.8966311430232861</v>
      </c>
      <c r="I1121" s="18089" t="n">
        <v>0.0017897489572277381</v>
      </c>
      <c r="J1121" s="20554" t="n">
        <v>-0.163933608294063</v>
      </c>
      <c r="K1121" s="23018" t="n">
        <v>1.224854844130568</v>
      </c>
      <c r="L1121" s="25482" t="n">
        <v>0.4674300036107669</v>
      </c>
      <c r="M1121" s="27946" t="n">
        <v>0.004062427364451062</v>
      </c>
      <c r="N1121" s="30413" t="n">
        <v>0.08836850982143567</v>
      </c>
      <c r="O1121" s="32881" t="n">
        <v>0.05894259685984128</v>
      </c>
      <c r="P1121" s="35411" t="n">
        <v>-0.39099325033712296</v>
      </c>
      <c r="Q1121" s="37879" t="n">
        <v>-0.014344246678189863</v>
      </c>
      <c r="R1121" s="40347" t="n">
        <v>-0.01247291283826515</v>
      </c>
      <c r="S1121" s="42578" t="n">
        <v>-0.13496256962760733</v>
      </c>
      <c r="T1121" s="44809" t="n">
        <v>0.0390886453296801</v>
      </c>
      <c r="U1121" s="47040" t="n">
        <v>-3.4527307991697</v>
      </c>
      <c r="V1121" s="49442" t="n">
        <v>-0.13549982827166973</v>
      </c>
      <c r="W1121" s="51843" t="n">
        <v>0.06085233802723756</v>
      </c>
      <c r="X1121" t="n" s="54244">
        <v>-2.226698803438249</v>
      </c>
      <c r="Y1121" t="n" s="56537">
        <v>0.9469060898649274</v>
      </c>
      <c r="Z1121" t="n" s="59002">
        <v>0.6836885282135186</v>
      </c>
      <c r="AA1121" t="n" s="61531">
        <v>0.0</v>
      </c>
      <c r="AB1121" t="n" s="64061">
        <v>0.0</v>
      </c>
      <c r="AC1121" t="n" s="66591">
        <v>0.07884156134370912</v>
      </c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</row>
    <row r="1122" spans="1:23" x14ac:dyDescent="0.25">
      <c r="A1122" s="116" t="str">
        <f>IF(ISBLANK(TBL_DATA[[#This Row],[Row.names]]), "",   DATE(YEAR(TBL_DATA[[#This Row],[Row.names]]), MONTH(TBL_DATA[[#This Row],[Row.names]]), DAY(TBL_DATA[[#This Row],[Row.names]])))</f>
        <v/>
      </c>
      <c r="B1122" s="1322" t="s">
        <v>1267</v>
      </c>
      <c r="C1122" s="3853" t="s">
        <v>3798</v>
      </c>
      <c r="D1122" s="6384" t="n">
        <v>-0.0025568584063511146</v>
      </c>
      <c r="E1122" s="8914" t="n">
        <v>-0.3925503943645231</v>
      </c>
      <c r="F1122" s="11208" t="n">
        <v>-0.09781547278317515</v>
      </c>
      <c r="G1122" s="13502" t="n">
        <v>0.47273110562635706</v>
      </c>
      <c r="H1122" s="15796" t="n">
        <v>0.8939495844112573</v>
      </c>
      <c r="I1122" s="18090" t="n">
        <v>0.00180885868848197</v>
      </c>
      <c r="J1122" s="20555" t="n">
        <v>-0.1912723872873181</v>
      </c>
      <c r="K1122" s="23019" t="n">
        <v>1.1524483486269352</v>
      </c>
      <c r="L1122" s="25483" t="n">
        <v>0.4325108207670959</v>
      </c>
      <c r="M1122" s="27947" t="n">
        <v>0.004184342690952766</v>
      </c>
      <c r="N1122" s="30414" t="n">
        <v>0.08817566085340653</v>
      </c>
      <c r="O1122" s="32882" t="n">
        <v>0.059164007844485014</v>
      </c>
      <c r="P1122" s="35412" t="n">
        <v>-0.3925503943645231</v>
      </c>
      <c r="Q1122" s="37880" t="n">
        <v>-0.014422531933158496</v>
      </c>
      <c r="R1122" s="40348" t="n">
        <v>-0.012555281955240695</v>
      </c>
      <c r="S1122" s="42579" t="n">
        <v>-0.14039735704752299</v>
      </c>
      <c r="T1122" s="44810" t="n">
        <v>0.039141545848977506</v>
      </c>
      <c r="U1122" s="47041" t="n">
        <v>-3.586913955550649</v>
      </c>
      <c r="V1122" s="49443" t="n">
        <v>-0.162784014845888</v>
      </c>
      <c r="W1122" s="51844" t="n">
        <v>0.06134910064098225</v>
      </c>
      <c r="X1122" t="n" s="54245">
        <v>-2.6534050726922227</v>
      </c>
      <c r="Y1122" t="n" s="56538">
        <v>0.9454890715451222</v>
      </c>
      <c r="Z1122" t="n" s="59003">
        <v>0.6576555487237189</v>
      </c>
      <c r="AA1122" t="n" s="61532">
        <v>0.0</v>
      </c>
      <c r="AB1122" t="n" s="64062">
        <v>0.0</v>
      </c>
      <c r="AC1122" t="n" s="66592">
        <v>0.08729280447279932</v>
      </c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</row>
    <row r="1123" spans="1:23" x14ac:dyDescent="0.25">
      <c r="A1123" s="116" t="str">
        <f>IF(ISBLANK(TBL_DATA[[#This Row],[Row.names]]), "",   DATE(YEAR(TBL_DATA[[#This Row],[Row.names]]), MONTH(TBL_DATA[[#This Row],[Row.names]]), DAY(TBL_DATA[[#This Row],[Row.names]])))</f>
        <v/>
      </c>
      <c r="B1123" s="1323" t="s">
        <v>1268</v>
      </c>
      <c r="C1123" s="3854" t="s">
        <v>3799</v>
      </c>
      <c r="D1123" s="6385" t="n">
        <v>6.123799793011919E-4</v>
      </c>
      <c r="E1123" s="8915" t="n">
        <v>-0.39217840438759755</v>
      </c>
      <c r="F1123" s="11209" t="n">
        <v>-0.0864829241364925</v>
      </c>
      <c r="G1123" s="13503" t="n">
        <v>0.47309146289193726</v>
      </c>
      <c r="H1123" s="15797" t="n">
        <v>0.8931967584892475</v>
      </c>
      <c r="I1123" s="18091" t="n">
        <v>0.0018144097089101828</v>
      </c>
      <c r="J1123" s="20556" t="n">
        <v>-0.1767218114075222</v>
      </c>
      <c r="K1123" s="23020" t="n">
        <v>1.2106723442397205</v>
      </c>
      <c r="L1123" s="25484" t="n">
        <v>0.449021993149739</v>
      </c>
      <c r="M1123" s="27948" t="n">
        <v>0.004121072700266087</v>
      </c>
      <c r="N1123" s="30415" t="n">
        <v>0.08813398647956519</v>
      </c>
      <c r="O1123" s="32883" t="n">
        <v>0.059164007844485014</v>
      </c>
      <c r="P1123" s="35413" t="n">
        <v>-0.39217840438759755</v>
      </c>
      <c r="Q1123" s="37881" t="n">
        <v>-0.014432004967650864</v>
      </c>
      <c r="R1123" s="40349" t="n">
        <v>-0.01256563750621076</v>
      </c>
      <c r="S1123" s="42580" t="n">
        <v>-0.14075973280259269</v>
      </c>
      <c r="T1123" s="44811" t="n">
        <v>0.03912002999376087</v>
      </c>
      <c r="U1123" s="47042" t="n">
        <v>-3.598149920259315</v>
      </c>
      <c r="V1123" s="49444" t="n">
        <v>-0.16539903906409237</v>
      </c>
      <c r="W1123" s="51845" t="n">
        <v>0.06122025709291589</v>
      </c>
      <c r="X1123" t="n" s="54246">
        <v>-2.701704418082745</v>
      </c>
      <c r="Y1123" t="n" s="56539">
        <v>0.9450908731382646</v>
      </c>
      <c r="Z1123" t="n" s="59004">
        <v>0.6700910334795854</v>
      </c>
      <c r="AA1123" t="n" s="61533">
        <v>0.0</v>
      </c>
      <c r="AB1123" t="n" s="64063">
        <v>0.0</v>
      </c>
      <c r="AC1123" t="n" s="66593">
        <v>0.08445852509580476</v>
      </c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</row>
    <row r="1124" spans="1:23" x14ac:dyDescent="0.25">
      <c r="A1124" s="116" t="str">
        <f>IF(ISBLANK(TBL_DATA[[#This Row],[Row.names]]), "",   DATE(YEAR(TBL_DATA[[#This Row],[Row.names]]), MONTH(TBL_DATA[[#This Row],[Row.names]]), DAY(TBL_DATA[[#This Row],[Row.names]])))</f>
        <v/>
      </c>
      <c r="B1124" s="1324" t="s">
        <v>1269</v>
      </c>
      <c r="C1124" s="3855" t="s">
        <v>3800</v>
      </c>
      <c r="D1124" s="6386" t="n">
        <v>0.0011382306946177145</v>
      </c>
      <c r="E1124" s="8916" t="n">
        <v>-0.3914865631906199</v>
      </c>
      <c r="F1124" s="11210" t="n">
        <v>-0.09266867157603009</v>
      </c>
      <c r="G1124" s="13504" t="n">
        <v>0.47225011935071115</v>
      </c>
      <c r="H1124" s="15798" t="n">
        <v>0.8923150733104526</v>
      </c>
      <c r="I1124" s="18092" t="n">
        <v>0.0018222502995737678</v>
      </c>
      <c r="J1124" s="20557" t="n">
        <v>-0.19692221236963536</v>
      </c>
      <c r="K1124" s="23021" t="n">
        <v>1.2244834292940714</v>
      </c>
      <c r="L1124" s="25485" t="n">
        <v>0.4553642991124208</v>
      </c>
      <c r="M1124" s="27949" t="n">
        <v>0.004098110127509628</v>
      </c>
      <c r="N1124" s="30416" t="n">
        <v>0.0881517305007162</v>
      </c>
      <c r="O1124" s="32884" t="n">
        <v>0.059164007844485014</v>
      </c>
      <c r="P1124" s="35414" t="n">
        <v>-0.3914865631906199</v>
      </c>
      <c r="Q1124" s="37882" t="n">
        <v>-0.014422765075402438</v>
      </c>
      <c r="R1124" s="40350" t="n">
        <v>-0.012556021858081613</v>
      </c>
      <c r="S1124" s="42581" t="n">
        <v>-0.14160628144116472</v>
      </c>
      <c r="T1124" s="44812" t="n">
        <v>0.03913448271515203</v>
      </c>
      <c r="U1124" s="47043" t="n">
        <v>-3.618452873693864</v>
      </c>
      <c r="V1124" s="49445" t="n">
        <v>-0.16885267168934692</v>
      </c>
      <c r="W1124" s="51846" t="n">
        <v>0.0612622104596466</v>
      </c>
      <c r="X1124" t="n" s="54247">
        <v>-2.756228846828342</v>
      </c>
      <c r="Y1124" t="n" s="56540">
        <v>0.9446243027312249</v>
      </c>
      <c r="Z1124" t="n" s="59005">
        <v>0.6748068605996984</v>
      </c>
      <c r="AA1124" t="n" s="61534">
        <v>0.0</v>
      </c>
      <c r="AB1124" t="n" s="64064">
        <v>0.0</v>
      </c>
      <c r="AC1124" t="n" s="66594">
        <v>0.08107090592798391</v>
      </c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</row>
    <row r="1125" spans="1:23" x14ac:dyDescent="0.25">
      <c r="A1125" s="116" t="str">
        <f>IF(ISBLANK(TBL_DATA[[#This Row],[Row.names]]), "",   DATE(YEAR(TBL_DATA[[#This Row],[Row.names]]), MONTH(TBL_DATA[[#This Row],[Row.names]]), DAY(TBL_DATA[[#This Row],[Row.names]])))</f>
        <v/>
      </c>
      <c r="B1125" s="1325" t="s">
        <v>1270</v>
      </c>
      <c r="C1125" s="3856" t="s">
        <v>3801</v>
      </c>
      <c r="D1125" s="6387" t="n">
        <v>-2.2573958549587658E-4</v>
      </c>
      <c r="E1125" s="8917" t="n">
        <v>-0.391623928761614</v>
      </c>
      <c r="F1125" s="11211" t="n">
        <v>-0.09854644077299735</v>
      </c>
      <c r="G1125" s="13505" t="n">
        <v>0.46841735850270283</v>
      </c>
      <c r="H1125" s="15799" t="n">
        <v>0.8901051193498586</v>
      </c>
      <c r="I1125" s="18093" t="n">
        <v>0.0018040165921955867</v>
      </c>
      <c r="J1125" s="20558" t="n">
        <v>-0.20449993338179917</v>
      </c>
      <c r="K1125" s="23022" t="n">
        <v>1.2075122806562772</v>
      </c>
      <c r="L1125" s="25486" t="n">
        <v>0.4297492936916609</v>
      </c>
      <c r="M1125" s="27950" t="n">
        <v>0.004109459575465315</v>
      </c>
      <c r="N1125" s="30417" t="n">
        <v>0.0863877309709769</v>
      </c>
      <c r="O1125" s="32885" t="n">
        <v>0.05916573043294677</v>
      </c>
      <c r="P1125" s="35415" t="n">
        <v>-0.391623928761614</v>
      </c>
      <c r="Q1125" s="37883" t="n">
        <v>-0.014273817548110277</v>
      </c>
      <c r="R1125" s="40351" t="n">
        <v>-0.012444429628737588</v>
      </c>
      <c r="S1125" s="42582" t="n">
        <v>-0.13709329375851742</v>
      </c>
      <c r="T1125" s="44813" t="n">
        <v>0.03899936951007636</v>
      </c>
      <c r="U1125" s="47044" t="n">
        <v>-3.515269489756656</v>
      </c>
      <c r="V1125" s="49446" t="n">
        <v>-0.17538002145080955</v>
      </c>
      <c r="W1125" s="51847" t="n">
        <v>0.061342451754987044</v>
      </c>
      <c r="X1125" t="n" s="54248">
        <v>-2.8590318194536697</v>
      </c>
      <c r="Y1125" t="n" s="56541">
        <v>0.9434538247046637</v>
      </c>
      <c r="Z1125" t="n" s="59006">
        <v>0.6555526627904587</v>
      </c>
      <c r="AA1125" t="n" s="61535">
        <v>0.0</v>
      </c>
      <c r="AB1125" t="n" s="64065">
        <v>0.0</v>
      </c>
      <c r="AC1125" t="n" s="66595">
        <v>0.07795537289788713</v>
      </c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</row>
    <row r="1126" spans="1:23" x14ac:dyDescent="0.25">
      <c r="A1126" s="116" t="str">
        <f>IF(ISBLANK(TBL_DATA[[#This Row],[Row.names]]), "",   DATE(YEAR(TBL_DATA[[#This Row],[Row.names]]), MONTH(TBL_DATA[[#This Row],[Row.names]]), DAY(TBL_DATA[[#This Row],[Row.names]])))</f>
        <v/>
      </c>
      <c r="B1126" s="1326" t="s">
        <v>1271</v>
      </c>
      <c r="C1126" s="3857" t="s">
        <v>3802</v>
      </c>
      <c r="D1126" s="6388" t="n">
        <v>0.005872202545665006</v>
      </c>
      <c r="E1126" s="8918" t="n">
        <v>-0.38805142124736625</v>
      </c>
      <c r="F1126" s="11212" t="n">
        <v>-0.08462448734712535</v>
      </c>
      <c r="G1126" s="13506" t="n">
        <v>0.4701010763738882</v>
      </c>
      <c r="H1126" s="15800" t="n">
        <v>0.8815121047957007</v>
      </c>
      <c r="I1126" s="18094" t="n">
        <v>0.001889783009511366</v>
      </c>
      <c r="J1126" s="20559" t="n">
        <v>-0.17499082653446063</v>
      </c>
      <c r="K1126" s="23023" t="n">
        <v>1.1820837522122416</v>
      </c>
      <c r="L1126" s="25487" t="n">
        <v>0.4069705700944154</v>
      </c>
      <c r="M1126" s="27951" t="n">
        <v>0.004227786725630424</v>
      </c>
      <c r="N1126" s="30418" t="n">
        <v>0.08715157057806401</v>
      </c>
      <c r="O1126" s="32886" t="n">
        <v>0.05916573043294677</v>
      </c>
      <c r="P1126" s="35416" t="n">
        <v>-0.38805142124736625</v>
      </c>
      <c r="Q1126" s="37884" t="n">
        <v>-0.014308829587938736</v>
      </c>
      <c r="R1126" s="40352" t="n">
        <v>-0.012463266235621603</v>
      </c>
      <c r="S1126" s="42583" t="n">
        <v>-0.13337657190671282</v>
      </c>
      <c r="T1126" s="44814" t="n">
        <v>0.03941445108064954</v>
      </c>
      <c r="U1126" s="47045" t="n">
        <v>-3.38395101922893</v>
      </c>
      <c r="V1126" s="49447" t="n">
        <v>-0.16716225640573912</v>
      </c>
      <c r="W1126" s="51848" t="n">
        <v>0.06217382484537537</v>
      </c>
      <c r="X1126" t="n" s="54249">
        <v>-2.6886275184366917</v>
      </c>
      <c r="Y1126" t="n" s="56542">
        <v>0.9388887606078267</v>
      </c>
      <c r="Z1126" t="n" s="59007">
        <v>0.6379424504564777</v>
      </c>
      <c r="AA1126" t="n" s="61536">
        <v>0.0</v>
      </c>
      <c r="AB1126" t="n" s="64066">
        <v>0.0</v>
      </c>
      <c r="AC1126" t="n" s="66596">
        <v>0.07477469884750376</v>
      </c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</row>
    <row r="1127" spans="1:23" x14ac:dyDescent="0.25">
      <c r="A1127" s="116" t="str">
        <f>IF(ISBLANK(TBL_DATA[[#This Row],[Row.names]]), "",   DATE(YEAR(TBL_DATA[[#This Row],[Row.names]]), MONTH(TBL_DATA[[#This Row],[Row.names]]), DAY(TBL_DATA[[#This Row],[Row.names]])))</f>
        <v/>
      </c>
      <c r="B1127" s="1327" t="s">
        <v>1272</v>
      </c>
      <c r="C1127" s="3858" t="s">
        <v>3803</v>
      </c>
      <c r="D1127" s="6389" t="n">
        <v>0.004464870887403327</v>
      </c>
      <c r="E1127" s="8919" t="n">
        <v>-0.3853191498535058</v>
      </c>
      <c r="F1127" s="11213" t="n">
        <v>-0.08913373939252334</v>
      </c>
      <c r="G1127" s="13507" t="n">
        <v>0.47125540541602434</v>
      </c>
      <c r="H1127" s="15801" t="n">
        <v>0.8846653572703991</v>
      </c>
      <c r="I1127" s="18095" t="n">
        <v>0.001870208995340627</v>
      </c>
      <c r="J1127" s="20560" t="n">
        <v>-0.208910988402494</v>
      </c>
      <c r="K1127" s="23024" t="n">
        <v>1.2227884640950126</v>
      </c>
      <c r="L1127" s="25488" t="n">
        <v>0.4369608440507692</v>
      </c>
      <c r="M1127" s="27952" t="n">
        <v>0.004132183064384597</v>
      </c>
      <c r="N1127" s="30419" t="n">
        <v>0.08741994413089389</v>
      </c>
      <c r="O1127" s="32887" t="n">
        <v>0.05916573043294677</v>
      </c>
      <c r="P1127" s="35417" t="n">
        <v>-0.3853191498535058</v>
      </c>
      <c r="Q1127" s="37885" t="n">
        <v>-0.014326592197109701</v>
      </c>
      <c r="R1127" s="40353" t="n">
        <v>-0.012475345638046564</v>
      </c>
      <c r="S1127" s="42584" t="n">
        <v>-0.1339762620764957</v>
      </c>
      <c r="T1127" s="44815" t="n">
        <v>0.0393755070320333</v>
      </c>
      <c r="U1127" s="47046" t="n">
        <v>-3.402527920910365</v>
      </c>
      <c r="V1127" s="49448" t="n">
        <v>-0.17320436643134962</v>
      </c>
      <c r="W1127" s="51849" t="n">
        <v>0.062081322695425455</v>
      </c>
      <c r="X1127" t="n" s="54250">
        <v>-2.789959345439533</v>
      </c>
      <c r="Y1127" t="n" s="56543">
        <v>0.9405665086905863</v>
      </c>
      <c r="Z1127" t="n" s="59008">
        <v>0.6610301385343706</v>
      </c>
      <c r="AA1127" t="n" s="61537">
        <v>0.0</v>
      </c>
      <c r="AB1127" t="n" s="64067">
        <v>0.0</v>
      </c>
      <c r="AC1127" t="n" s="66597">
        <v>0.07655250459473158</v>
      </c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</row>
    <row r="1128" spans="1:23" x14ac:dyDescent="0.25">
      <c r="A1128" s="116" t="str">
        <f>IF(ISBLANK(TBL_DATA[[#This Row],[Row.names]]), "",   DATE(YEAR(TBL_DATA[[#This Row],[Row.names]]), MONTH(TBL_DATA[[#This Row],[Row.names]]), DAY(TBL_DATA[[#This Row],[Row.names]])))</f>
        <v/>
      </c>
      <c r="B1128" s="1328" t="s">
        <v>1273</v>
      </c>
      <c r="C1128" s="3859" t="s">
        <v>3804</v>
      </c>
      <c r="D1128" s="6390" t="n">
        <v>-0.0032199920071119825</v>
      </c>
      <c r="E1128" s="8920" t="n">
        <v>-0.38729841727790226</v>
      </c>
      <c r="F1128" s="11214" t="n">
        <v>-0.09880496451261978</v>
      </c>
      <c r="G1128" s="13508" t="n">
        <v>0.4766251820206665</v>
      </c>
      <c r="H1128" s="15802" t="n">
        <v>0.8735903010847943</v>
      </c>
      <c r="I1128" s="18096" t="n">
        <v>0.001870614515882358</v>
      </c>
      <c r="J1128" s="20561" t="n">
        <v>-0.18057506718544947</v>
      </c>
      <c r="K1128" s="23025" t="n">
        <v>1.1582078779400338</v>
      </c>
      <c r="L1128" s="25489" t="n">
        <v>0.3992390382072175</v>
      </c>
      <c r="M1128" s="27953" t="n">
        <v>0.004077978705357704</v>
      </c>
      <c r="N1128" s="30420" t="n">
        <v>0.08352074740446361</v>
      </c>
      <c r="O1128" s="32888" t="n">
        <v>0.053562104914744425</v>
      </c>
      <c r="P1128" s="35418" t="n">
        <v>-0.38729841727790226</v>
      </c>
      <c r="Q1128" s="37886" t="n">
        <v>-0.013522357865407663</v>
      </c>
      <c r="R1128" s="40354" t="n">
        <v>-0.011753682561619024</v>
      </c>
      <c r="S1128" s="42585" t="n">
        <v>-0.13401349177206479</v>
      </c>
      <c r="T1128" s="44816" t="n">
        <v>0.03937662014525005</v>
      </c>
      <c r="U1128" s="47047" t="n">
        <v>-3.403377214136817</v>
      </c>
      <c r="V1128" s="49449" t="n">
        <v>-0.172044275778228</v>
      </c>
      <c r="W1128" s="51850" t="n">
        <v>0.062061340502920656</v>
      </c>
      <c r="X1128" t="n" s="54251">
        <v>-2.772164996502637</v>
      </c>
      <c r="Y1128" t="n" s="56544">
        <v>0.9346605271887726</v>
      </c>
      <c r="Z1128" t="n" s="59009">
        <v>0.6318536525234445</v>
      </c>
      <c r="AA1128" t="n" s="61538">
        <v>0.0</v>
      </c>
      <c r="AB1128" t="n" s="64068">
        <v>0.0</v>
      </c>
      <c r="AC1128" t="n" s="66598">
        <v>0.0762199426860807</v>
      </c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</row>
    <row r="1129" spans="1:23" x14ac:dyDescent="0.25">
      <c r="A1129" s="116" t="str">
        <f>IF(ISBLANK(TBL_DATA[[#This Row],[Row.names]]), "",   DATE(YEAR(TBL_DATA[[#This Row],[Row.names]]), MONTH(TBL_DATA[[#This Row],[Row.names]]), DAY(TBL_DATA[[#This Row],[Row.names]])))</f>
        <v/>
      </c>
      <c r="B1129" s="1329" t="s">
        <v>1274</v>
      </c>
      <c r="C1129" s="3860" t="s">
        <v>3805</v>
      </c>
      <c r="D1129" s="6391" t="n">
        <v>-7.265931454772945E-4</v>
      </c>
      <c r="E1129" s="8921" t="n">
        <v>-0.3877436020481313</v>
      </c>
      <c r="F1129" s="11215" t="n">
        <v>-0.09336201587110693</v>
      </c>
      <c r="G1129" s="13509" t="n">
        <v>0.47852554087269084</v>
      </c>
      <c r="H1129" s="15803" t="n">
        <v>0.87786721157877</v>
      </c>
      <c r="I1129" s="18097" t="n">
        <v>0.001838909967495261</v>
      </c>
      <c r="J1129" s="20562" t="n">
        <v>-0.18337062752984035</v>
      </c>
      <c r="K1129" s="23026" t="n">
        <v>1.160681935885964</v>
      </c>
      <c r="L1129" s="25490" t="n">
        <v>0.39989180118546663</v>
      </c>
      <c r="M1129" s="27954" t="n">
        <v>0.004076234032916995</v>
      </c>
      <c r="N1129" s="30421" t="n">
        <v>0.08353040765526816</v>
      </c>
      <c r="O1129" s="32889" t="n">
        <v>0.053571282719815184</v>
      </c>
      <c r="P1129" s="35419" t="n">
        <v>-0.3877436020481313</v>
      </c>
      <c r="Q1129" s="37887" t="n">
        <v>-0.013527069025886133</v>
      </c>
      <c r="R1129" s="40355" t="n">
        <v>-0.011758189152004944</v>
      </c>
      <c r="S1129" s="42586" t="n">
        <v>-0.1358504075634549</v>
      </c>
      <c r="T1129" s="44817" t="n">
        <v>0.039401799080816285</v>
      </c>
      <c r="U1129" s="47048" t="n">
        <v>-3.44782245310207</v>
      </c>
      <c r="V1129" s="49450" t="n">
        <v>-0.17876036676332052</v>
      </c>
      <c r="W1129" s="51851" t="n">
        <v>0.06176893799391363</v>
      </c>
      <c r="X1129" t="n" s="54252">
        <v>-2.8940171641114274</v>
      </c>
      <c r="Y1129" t="n" s="56545">
        <v>0.9369456822990166</v>
      </c>
      <c r="Z1129" t="n" s="59010">
        <v>0.63236998757489</v>
      </c>
      <c r="AA1129" t="n" s="61539">
        <v>0.0</v>
      </c>
      <c r="AB1129" t="n" s="64069">
        <v>0.0</v>
      </c>
      <c r="AC1129" t="n" s="66599">
        <v>0.0744472342728082</v>
      </c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</row>
    <row r="1130" spans="1:23" x14ac:dyDescent="0.25">
      <c r="A1130" s="116" t="str">
        <f>IF(ISBLANK(TBL_DATA[[#This Row],[Row.names]]), "",   DATE(YEAR(TBL_DATA[[#This Row],[Row.names]]), MONTH(TBL_DATA[[#This Row],[Row.names]]), DAY(TBL_DATA[[#This Row],[Row.names]])))</f>
        <v/>
      </c>
      <c r="B1130" s="1330" t="s">
        <v>1275</v>
      </c>
      <c r="C1130" s="3861" t="s">
        <v>3806</v>
      </c>
      <c r="D1130" s="6392" t="n">
        <v>0.002456491442402564</v>
      </c>
      <c r="E1130" s="8922" t="n">
        <v>-0.3862395994460063</v>
      </c>
      <c r="F1130" s="11216" t="n">
        <v>-0.08712807905473319</v>
      </c>
      <c r="G1130" s="13510" t="n">
        <v>0.48205398858252585</v>
      </c>
      <c r="H1130" s="15804" t="n">
        <v>0.8819454746933272</v>
      </c>
      <c r="I1130" s="18098" t="n">
        <v>0.001808066871483718</v>
      </c>
      <c r="J1130" s="20563" t="n">
        <v>-0.16378916692387024</v>
      </c>
      <c r="K1130" s="23027" t="n">
        <v>1.1504945206756456</v>
      </c>
      <c r="L1130" s="25491" t="n">
        <v>0.3901491878267377</v>
      </c>
      <c r="M1130" s="27955" t="n">
        <v>0.004109462033895125</v>
      </c>
      <c r="N1130" s="30422" t="n">
        <v>0.08353595455639427</v>
      </c>
      <c r="O1130" s="32890" t="n">
        <v>0.053571282719815184</v>
      </c>
      <c r="P1130" s="35420" t="n">
        <v>-0.3862395994460063</v>
      </c>
      <c r="Q1130" s="37888" t="n">
        <v>-0.01352710709953496</v>
      </c>
      <c r="R1130" s="40356" t="n">
        <v>-0.01175810976182186</v>
      </c>
      <c r="S1130" s="42587" t="n">
        <v>-0.14079686176605277</v>
      </c>
      <c r="T1130" s="44818" t="n">
        <v>0.03918811439204055</v>
      </c>
      <c r="U1130" s="47049" t="n">
        <v>-3.59284604402017</v>
      </c>
      <c r="V1130" s="49451" t="n">
        <v>-0.17394733521442685</v>
      </c>
      <c r="W1130" s="51852" t="n">
        <v>0.06203078708440418</v>
      </c>
      <c r="X1130" t="n" s="54253">
        <v>-2.8042097060245235</v>
      </c>
      <c r="Y1130" t="n" s="56546">
        <v>0.9391195209840583</v>
      </c>
      <c r="Z1130" t="n" s="59011">
        <v>0.6246192342753606</v>
      </c>
      <c r="AA1130" t="n" s="61540">
        <v>0.0</v>
      </c>
      <c r="AB1130" t="n" s="64070">
        <v>0.0</v>
      </c>
      <c r="AC1130" t="n" s="66600">
        <v>0.07146469659281847</v>
      </c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</row>
    <row r="1131" spans="1:23" x14ac:dyDescent="0.25">
      <c r="A1131" s="116" t="str">
        <f>IF(ISBLANK(TBL_DATA[[#This Row],[Row.names]]), "",   DATE(YEAR(TBL_DATA[[#This Row],[Row.names]]), MONTH(TBL_DATA[[#This Row],[Row.names]]), DAY(TBL_DATA[[#This Row],[Row.names]])))</f>
        <v/>
      </c>
      <c r="B1131" s="1331" t="s">
        <v>1276</v>
      </c>
      <c r="C1131" s="3862" t="s">
        <v>3807</v>
      </c>
      <c r="D1131" s="6393" t="n">
        <v>-0.008702442467004468</v>
      </c>
      <c r="E1131" s="8923" t="n">
        <v>-0.39158081402035305</v>
      </c>
      <c r="F1131" s="11217" t="n">
        <v>-0.0805326057128779</v>
      </c>
      <c r="G1131" s="13511" t="n">
        <v>0.4791235564592627</v>
      </c>
      <c r="H1131" s="15805" t="n">
        <v>0.8845895663859417</v>
      </c>
      <c r="I1131" s="18099" t="n">
        <v>0.0017879167312316543</v>
      </c>
      <c r="J1131" s="20564" t="n">
        <v>-0.15077114299660743</v>
      </c>
      <c r="K1131" s="23028" t="n">
        <v>1.2169028243483824</v>
      </c>
      <c r="L1131" s="25492" t="n">
        <v>0.4541780597406021</v>
      </c>
      <c r="M1131" s="27956" t="n">
        <v>0.0038882147782110465</v>
      </c>
      <c r="N1131" s="30423" t="n">
        <v>0.08354587704952225</v>
      </c>
      <c r="O1131" s="32891" t="n">
        <v>0.053585860994025916</v>
      </c>
      <c r="P1131" s="35421" t="n">
        <v>-0.39158081402035305</v>
      </c>
      <c r="Q1131" s="37889" t="n">
        <v>-0.013529116368311127</v>
      </c>
      <c r="R1131" s="40357" t="n">
        <v>-0.011759908907136575</v>
      </c>
      <c r="S1131" s="42588" t="n">
        <v>-0.13951427887042556</v>
      </c>
      <c r="T1131" s="44819" t="n">
        <v>0.03911787493493812</v>
      </c>
      <c r="U1131" s="47050" t="n">
        <v>-3.5665096609278852</v>
      </c>
      <c r="V1131" s="49452" t="n">
        <v>-0.17705118928862273</v>
      </c>
      <c r="W1131" s="51853" t="n">
        <v>0.06217220109752398</v>
      </c>
      <c r="X1131" t="n" s="54254">
        <v>-2.847754883422872</v>
      </c>
      <c r="Y1131" t="n" s="56547">
        <v>0.9405262178089143</v>
      </c>
      <c r="Z1131" t="n" s="59012">
        <v>0.6739273401047046</v>
      </c>
      <c r="AA1131" t="n" s="61541">
        <v>0.0</v>
      </c>
      <c r="AB1131" t="n" s="64071">
        <v>0.0</v>
      </c>
      <c r="AC1131" t="n" s="66601">
        <v>0.06949260710042418</v>
      </c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</row>
    <row r="1132" spans="1:23" x14ac:dyDescent="0.25">
      <c r="A1132" s="116" t="str">
        <f>IF(ISBLANK(TBL_DATA[[#This Row],[Row.names]]), "",   DATE(YEAR(TBL_DATA[[#This Row],[Row.names]]), MONTH(TBL_DATA[[#This Row],[Row.names]]), DAY(TBL_DATA[[#This Row],[Row.names]])))</f>
        <v/>
      </c>
      <c r="B1132" s="1332" t="s">
        <v>1277</v>
      </c>
      <c r="C1132" s="3863" t="s">
        <v>3808</v>
      </c>
      <c r="D1132" s="6394" t="n">
        <v>0.006194792353328982</v>
      </c>
      <c r="E1132" s="8924" t="n">
        <v>-0.3878117834994277</v>
      </c>
      <c r="F1132" s="11218" t="n">
        <v>-0.06863840067119797</v>
      </c>
      <c r="G1132" s="13512" t="n">
        <v>0.49055180498750073</v>
      </c>
      <c r="H1132" s="15806" t="n">
        <v>0.8871314050227674</v>
      </c>
      <c r="I1132" s="18100" t="n">
        <v>0.001757735515617665</v>
      </c>
      <c r="J1132" s="20565" t="n">
        <v>-0.14678880252635862</v>
      </c>
      <c r="K1132" s="23029" t="n">
        <v>1.2523291906178189</v>
      </c>
      <c r="L1132" s="25493" t="n">
        <v>0.4488221145872486</v>
      </c>
      <c r="M1132" s="27957" t="n">
        <v>0.003884300856630099</v>
      </c>
      <c r="N1132" s="30424" t="n">
        <v>0.08305527850049908</v>
      </c>
      <c r="O1132" s="32892" t="n">
        <v>0.053585860994025916</v>
      </c>
      <c r="P1132" s="35422" t="n">
        <v>-0.3878117834994277</v>
      </c>
      <c r="Q1132" s="37890" t="n">
        <v>-0.013471642876422812</v>
      </c>
      <c r="R1132" s="40358" t="n">
        <v>-0.011712824564827225</v>
      </c>
      <c r="S1132" s="42589" t="n">
        <v>-0.13367723717512325</v>
      </c>
      <c r="T1132" s="44820" t="n">
        <v>0.039226148669472605</v>
      </c>
      <c r="U1132" s="47051" t="n">
        <v>-3.407860361248168</v>
      </c>
      <c r="V1132" s="49453" t="n">
        <v>-0.18084721777741775</v>
      </c>
      <c r="W1132" s="51854" t="n">
        <v>0.06198700885525075</v>
      </c>
      <c r="X1132" t="n" s="54255">
        <v>-2.9175019268912292</v>
      </c>
      <c r="Y1132" t="n" s="56548">
        <v>0.9418765338529076</v>
      </c>
      <c r="Z1132" t="n" s="59013">
        <v>0.6699418740362842</v>
      </c>
      <c r="AA1132" t="n" s="61542">
        <v>0.0</v>
      </c>
      <c r="AB1132" t="n" s="64072">
        <v>0.0</v>
      </c>
      <c r="AC1132" t="n" s="66602">
        <v>0.07706289320582475</v>
      </c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</row>
    <row r="1133" spans="1:23" x14ac:dyDescent="0.25">
      <c r="A1133" s="116" t="str">
        <f>IF(ISBLANK(TBL_DATA[[#This Row],[Row.names]]), "",   DATE(YEAR(TBL_DATA[[#This Row],[Row.names]]), MONTH(TBL_DATA[[#This Row],[Row.names]]), DAY(TBL_DATA[[#This Row],[Row.names]])))</f>
        <v/>
      </c>
      <c r="B1133" s="1333" t="s">
        <v>1278</v>
      </c>
      <c r="C1133" s="3864" t="s">
        <v>3809</v>
      </c>
      <c r="D1133" s="6395" t="n">
        <v>7.059104853093245E-4</v>
      </c>
      <c r="E1133" s="8925" t="n">
        <v>-0.3873796334184171</v>
      </c>
      <c r="F1133" s="11219" t="n">
        <v>-0.06781119920625878</v>
      </c>
      <c r="G1133" s="13513" t="n">
        <v>0.490724467639356</v>
      </c>
      <c r="H1133" s="15807" t="n">
        <v>0.8864326914915467</v>
      </c>
      <c r="I1133" s="18101" t="n">
        <v>0.0017576718390279126</v>
      </c>
      <c r="J1133" s="20566" t="n">
        <v>-0.1446731848087346</v>
      </c>
      <c r="K1133" s="23030" t="n">
        <v>1.266411093437372</v>
      </c>
      <c r="L1133" s="25494" t="n">
        <v>0.4470806190683386</v>
      </c>
      <c r="M1133" s="27958" t="n">
        <v>0.003878305664179405</v>
      </c>
      <c r="N1133" s="30425" t="n">
        <v>0.08279638938981218</v>
      </c>
      <c r="O1133" s="32893" t="n">
        <v>0.053585860994025916</v>
      </c>
      <c r="P1133" s="35423" t="n">
        <v>-0.3873796334184171</v>
      </c>
      <c r="Q1133" s="37891" t="n">
        <v>-0.013474612122524071</v>
      </c>
      <c r="R1133" s="40359" t="n">
        <v>-0.01172127617059026</v>
      </c>
      <c r="S1133" s="42590" t="n">
        <v>-0.1356402282851985</v>
      </c>
      <c r="T1133" s="44821" t="n">
        <v>0.03916346820770594</v>
      </c>
      <c r="U1133" s="47052" t="n">
        <v>-3.4634375986779804</v>
      </c>
      <c r="V1133" s="49454" t="n">
        <v>-0.1772077623799928</v>
      </c>
      <c r="W1133" s="51855" t="n">
        <v>0.061881191191001474</v>
      </c>
      <c r="X1133" t="n" s="54256">
        <v>-2.8636772978888887</v>
      </c>
      <c r="Y1133" t="n" s="56549">
        <v>0.9415055451199142</v>
      </c>
      <c r="Z1133" t="n" s="59014">
        <v>0.6686408745121245</v>
      </c>
      <c r="AA1133" t="n" s="61543">
        <v>0.0</v>
      </c>
      <c r="AB1133" t="n" s="64073">
        <v>0.0</v>
      </c>
      <c r="AC1133" t="n" s="66603">
        <v>0.0791173521467999</v>
      </c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</row>
    <row r="1134" spans="1:23" x14ac:dyDescent="0.25">
      <c r="A1134" s="116" t="str">
        <f>IF(ISBLANK(TBL_DATA[[#This Row],[Row.names]]), "",   DATE(YEAR(TBL_DATA[[#This Row],[Row.names]]), MONTH(TBL_DATA[[#This Row],[Row.names]]), DAY(TBL_DATA[[#This Row],[Row.names]])))</f>
        <v/>
      </c>
      <c r="B1134" s="1334" t="s">
        <v>1279</v>
      </c>
      <c r="C1134" s="3865" t="s">
        <v>3810</v>
      </c>
      <c r="D1134" s="6396" t="n">
        <v>7.528764791575604E-5</v>
      </c>
      <c r="E1134" s="8926" t="n">
        <v>-0.3873335106719519</v>
      </c>
      <c r="F1134" s="11220" t="n">
        <v>-0.07136808606205314</v>
      </c>
      <c r="G1134" s="13514" t="n">
        <v>0.4902658636660664</v>
      </c>
      <c r="H1134" s="15808" t="n">
        <v>0.8842694666225769</v>
      </c>
      <c r="I1134" s="18102" t="n">
        <v>0.0017605120453212965</v>
      </c>
      <c r="J1134" s="20567" t="n">
        <v>-0.1435017160458394</v>
      </c>
      <c r="K1134" s="23031" t="n">
        <v>1.2496002672275803</v>
      </c>
      <c r="L1134" s="25495" t="n">
        <v>0.43933628851084133</v>
      </c>
      <c r="M1134" s="27959" t="n">
        <v>0.0038749512875089777</v>
      </c>
      <c r="N1134" s="30426" t="n">
        <v>0.08215146146255742</v>
      </c>
      <c r="O1134" s="32894" t="n">
        <v>0.053585860994025916</v>
      </c>
      <c r="P1134" s="35424" t="n">
        <v>-0.3873335106719519</v>
      </c>
      <c r="Q1134" s="37892" t="n">
        <v>-0.013451605747465187</v>
      </c>
      <c r="R1134" s="40360" t="n">
        <v>-0.011711927097855734</v>
      </c>
      <c r="S1134" s="42591" t="n">
        <v>-0.13584236008498862</v>
      </c>
      <c r="T1134" s="44822" t="n">
        <v>0.03916515311138489</v>
      </c>
      <c r="U1134" s="47053" t="n">
        <v>-3.4684496112821455</v>
      </c>
      <c r="V1134" s="49455" t="n">
        <v>-0.1775344863966828</v>
      </c>
      <c r="W1134" s="51856" t="n">
        <v>0.061871177486458574</v>
      </c>
      <c r="X1134" t="n" s="54257">
        <v>-2.869421491704095</v>
      </c>
      <c r="Y1134" t="n" s="56550">
        <v>0.9403560318425022</v>
      </c>
      <c r="Z1134" t="n" s="59015">
        <v>0.6628244779056076</v>
      </c>
      <c r="AA1134" t="n" s="61544">
        <v>0.0</v>
      </c>
      <c r="AB1134" t="n" s="64074">
        <v>0.0</v>
      </c>
      <c r="AC1134" t="n" s="66604">
        <v>0.07597052003084709</v>
      </c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</row>
    <row r="1135" spans="1:23" x14ac:dyDescent="0.25">
      <c r="A1135" s="116" t="str">
        <f>IF(ISBLANK(TBL_DATA[[#This Row],[Row.names]]), "",   DATE(YEAR(TBL_DATA[[#This Row],[Row.names]]), MONTH(TBL_DATA[[#This Row],[Row.names]]), DAY(TBL_DATA[[#This Row],[Row.names]])))</f>
        <v/>
      </c>
      <c r="B1135" s="1335" t="s">
        <v>1280</v>
      </c>
      <c r="C1135" s="3866" t="s">
        <v>3811</v>
      </c>
      <c r="D1135" s="6397" t="n">
        <v>0.001967150871634349</v>
      </c>
      <c r="E1135" s="8927" t="n">
        <v>-0.38612830325344905</v>
      </c>
      <c r="F1135" s="11221" t="n">
        <v>-0.06295224038495806</v>
      </c>
      <c r="G1135" s="13515" t="n">
        <v>0.49009993882095815</v>
      </c>
      <c r="H1135" s="15809" t="n">
        <v>0.8839932069796496</v>
      </c>
      <c r="I1135" s="18103" t="n">
        <v>0.0017617899374653434</v>
      </c>
      <c r="J1135" s="20568" t="n">
        <v>-0.16426382757504887</v>
      </c>
      <c r="K1135" s="23032" t="n">
        <v>1.3037950388081971</v>
      </c>
      <c r="L1135" s="25496" t="n">
        <v>0.45094375788441865</v>
      </c>
      <c r="M1135" s="27960" t="n">
        <v>0.003832841245309437</v>
      </c>
      <c r="N1135" s="30427" t="n">
        <v>0.0821131447697117</v>
      </c>
      <c r="O1135" s="32895" t="n">
        <v>0.05345797000827291</v>
      </c>
      <c r="P1135" s="35425" t="n">
        <v>-0.38612830325344905</v>
      </c>
      <c r="Q1135" s="37893" t="n">
        <v>-0.013384634281243452</v>
      </c>
      <c r="R1135" s="40361" t="n">
        <v>-0.011645767044252603</v>
      </c>
      <c r="S1135" s="42592" t="n">
        <v>-0.13002986247732662</v>
      </c>
      <c r="T1135" s="44823" t="n">
        <v>0.039158551124638334</v>
      </c>
      <c r="U1135" s="47054" t="n">
        <v>-3.3205994282947966</v>
      </c>
      <c r="V1135" s="49456" t="n">
        <v>-0.16761791419753957</v>
      </c>
      <c r="W1135" s="51857" t="n">
        <v>0.06154821005669773</v>
      </c>
      <c r="X1135" t="n" s="54258">
        <v>-2.723359688984152</v>
      </c>
      <c r="Y1135" t="n" s="56551">
        <v>0.9402091293853987</v>
      </c>
      <c r="Z1135" t="n" s="59016">
        <v>0.67152346041253</v>
      </c>
      <c r="AA1135" t="n" s="61545">
        <v>0.0</v>
      </c>
      <c r="AB1135" t="n" s="64075">
        <v>0.0</v>
      </c>
      <c r="AC1135" t="n" s="66605">
        <v>0.0728720825826431</v>
      </c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</row>
    <row r="1136" spans="1:23" x14ac:dyDescent="0.25">
      <c r="A1136" s="116" t="str">
        <f>IF(ISBLANK(TBL_DATA[[#This Row],[Row.names]]), "",   DATE(YEAR(TBL_DATA[[#This Row],[Row.names]]), MONTH(TBL_DATA[[#This Row],[Row.names]]), DAY(TBL_DATA[[#This Row],[Row.names]])))</f>
        <v/>
      </c>
      <c r="B1136" s="1336" t="s">
        <v>1281</v>
      </c>
      <c r="C1136" s="3867" t="s">
        <v>3812</v>
      </c>
      <c r="D1136" s="6398" t="n">
        <v>-0.001205413580992909</v>
      </c>
      <c r="E1136" s="8928" t="n">
        <v>-0.3868682725336945</v>
      </c>
      <c r="F1136" s="11222" t="n">
        <v>-0.06149467123442909</v>
      </c>
      <c r="G1136" s="13516" t="n">
        <v>0.4886474130362414</v>
      </c>
      <c r="H1136" s="15810" t="n">
        <v>0.8826383869468648</v>
      </c>
      <c r="I1136" s="18104" t="n">
        <v>0.0017589703484177817</v>
      </c>
      <c r="J1136" s="20569" t="n">
        <v>-0.13224596382901732</v>
      </c>
      <c r="K1136" s="23033" t="n">
        <v>1.2660919434069435</v>
      </c>
      <c r="L1136" s="25497" t="n">
        <v>0.4458457786342194</v>
      </c>
      <c r="M1136" s="27961" t="n">
        <v>0.003822177102493551</v>
      </c>
      <c r="N1136" s="30428" t="n">
        <v>0.08150715865752668</v>
      </c>
      <c r="O1136" s="32896" t="n">
        <v>0.052626250251094554</v>
      </c>
      <c r="P1136" s="35426" t="n">
        <v>-0.3868682725336945</v>
      </c>
      <c r="Q1136" s="37894" t="n">
        <v>-0.013225872390197077</v>
      </c>
      <c r="R1136" s="40362" t="n">
        <v>-0.011499837805024707</v>
      </c>
      <c r="S1136" s="42593" t="n">
        <v>-0.13355544087222015</v>
      </c>
      <c r="T1136" s="44824" t="n">
        <v>0.03911984798996466</v>
      </c>
      <c r="U1136" s="47055" t="n">
        <v>-3.414007153260945</v>
      </c>
      <c r="V1136" s="49457" t="n">
        <v>-0.16036817425716543</v>
      </c>
      <c r="W1136" s="51858" t="n">
        <v>0.06170035080044992</v>
      </c>
      <c r="X1136" t="n" s="54259">
        <v>-2.5991452589277015</v>
      </c>
      <c r="Y1136" t="n" s="56552">
        <v>0.9394883644552842</v>
      </c>
      <c r="Z1136" t="n" s="59017">
        <v>0.667716840160722</v>
      </c>
      <c r="AA1136" t="n" s="61546">
        <v>0.0</v>
      </c>
      <c r="AB1136" t="n" s="64076">
        <v>0.0</v>
      </c>
      <c r="AC1136" t="n" s="66606">
        <v>0.07050332867618297</v>
      </c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</row>
    <row r="1137" spans="1:23" x14ac:dyDescent="0.25">
      <c r="A1137" s="116" t="str">
        <f>IF(ISBLANK(TBL_DATA[[#This Row],[Row.names]]), "",   DATE(YEAR(TBL_DATA[[#This Row],[Row.names]]), MONTH(TBL_DATA[[#This Row],[Row.names]]), DAY(TBL_DATA[[#This Row],[Row.names]])))</f>
        <v/>
      </c>
      <c r="B1137" s="1337" t="s">
        <v>1282</v>
      </c>
      <c r="C1137" s="3868" t="s">
        <v>3813</v>
      </c>
      <c r="D1137" s="6399" t="n">
        <v>0.001094031071136481</v>
      </c>
      <c r="E1137" s="8929" t="n">
        <v>-0.38619748737314674</v>
      </c>
      <c r="F1137" s="11223" t="n">
        <v>-0.04519196575855955</v>
      </c>
      <c r="G1137" s="13517" t="n">
        <v>0.48571867435969635</v>
      </c>
      <c r="H1137" s="15811" t="n">
        <v>0.8788504198227696</v>
      </c>
      <c r="I1137" s="18105" t="n">
        <v>0.001778323806643943</v>
      </c>
      <c r="J1137" s="20570" t="n">
        <v>-0.06759413435693717</v>
      </c>
      <c r="K1137" s="23034" t="n">
        <v>1.1814931200869112</v>
      </c>
      <c r="L1137" s="25498" t="n">
        <v>0.4221983903328248</v>
      </c>
      <c r="M1137" s="27962" t="n">
        <v>0.003883642628332925</v>
      </c>
      <c r="N1137" s="30429" t="n">
        <v>0.08110547201267691</v>
      </c>
      <c r="O1137" s="32897" t="n">
        <v>0.052108154636274</v>
      </c>
      <c r="P1137" s="35427" t="n">
        <v>-0.38619748737314674</v>
      </c>
      <c r="Q1137" s="37895" t="n">
        <v>-0.013083141206692904</v>
      </c>
      <c r="R1137" s="40363" t="n">
        <v>-0.011365612930080813</v>
      </c>
      <c r="S1137" s="42594" t="n">
        <v>-0.12581780410603305</v>
      </c>
      <c r="T1137" s="44825" t="n">
        <v>0.03923023897952265</v>
      </c>
      <c r="U1137" s="47056" t="n">
        <v>-3.2071638455148657</v>
      </c>
      <c r="V1137" s="49458" t="n">
        <v>-0.15035337837439633</v>
      </c>
      <c r="W1137" s="51859" t="n">
        <v>0.06267143428670863</v>
      </c>
      <c r="X1137" t="n" s="54260">
        <v>-2.3990735186713814</v>
      </c>
      <c r="Y1137" t="n" s="56553">
        <v>0.9374702234326002</v>
      </c>
      <c r="Z1137" t="n" s="59018">
        <v>0.6497679511431945</v>
      </c>
      <c r="AA1137" t="n" s="61547">
        <v>0.0</v>
      </c>
      <c r="AB1137" t="n" s="64077">
        <v>0.0</v>
      </c>
      <c r="AC1137" t="n" s="66607">
        <v>0.06781004798105683</v>
      </c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</row>
    <row r="1138" spans="1:23" x14ac:dyDescent="0.25">
      <c r="A1138" s="116" t="str">
        <f>IF(ISBLANK(TBL_DATA[[#This Row],[Row.names]]), "",   DATE(YEAR(TBL_DATA[[#This Row],[Row.names]]), MONTH(TBL_DATA[[#This Row],[Row.names]]), DAY(TBL_DATA[[#This Row],[Row.names]])))</f>
        <v/>
      </c>
      <c r="B1138" s="1338" t="s">
        <v>1283</v>
      </c>
      <c r="C1138" s="3869" t="s">
        <v>3814</v>
      </c>
      <c r="D1138" s="6400" t="n">
        <v>6.599484782796594E-4</v>
      </c>
      <c r="E1138" s="8930" t="n">
        <v>-0.3857924093389744</v>
      </c>
      <c r="F1138" s="11224" t="n">
        <v>-0.04737232056034313</v>
      </c>
      <c r="G1138" s="13518" t="n">
        <v>0.4858796661134068</v>
      </c>
      <c r="H1138" s="15812" t="n">
        <v>0.8792221910464769</v>
      </c>
      <c r="I1138" s="18106" t="n">
        <v>0.0017755934170448939</v>
      </c>
      <c r="J1138" s="20571" t="n">
        <v>-0.08441968869741512</v>
      </c>
      <c r="K1138" s="23035" t="n">
        <v>1.1499115683994643</v>
      </c>
      <c r="L1138" s="25499" t="n">
        <v>0.4117433908612274</v>
      </c>
      <c r="M1138" s="27963" t="n">
        <v>0.003918621892524067</v>
      </c>
      <c r="N1138" s="30430" t="n">
        <v>0.08110548454759987</v>
      </c>
      <c r="O1138" s="32898" t="n">
        <v>0.052108154636274</v>
      </c>
      <c r="P1138" s="35428" t="n">
        <v>-0.3857924093389744</v>
      </c>
      <c r="Q1138" s="37896" t="n">
        <v>-0.013083126329763882</v>
      </c>
      <c r="R1138" s="40364" t="n">
        <v>-0.011365597787706261</v>
      </c>
      <c r="S1138" s="42595" t="n">
        <v>-0.12685168611908892</v>
      </c>
      <c r="T1138" s="44826" t="n">
        <v>0.03920123046649476</v>
      </c>
      <c r="U1138" s="47057" t="n">
        <v>-3.2359108275315207</v>
      </c>
      <c r="V1138" s="49459" t="n">
        <v>-0.1483821307680293</v>
      </c>
      <c r="W1138" s="51860" t="n">
        <v>0.06252506416333156</v>
      </c>
      <c r="X1138" t="n" s="54261">
        <v>-2.3731623910119786</v>
      </c>
      <c r="Y1138" t="n" s="56554">
        <v>0.9376684867513022</v>
      </c>
      <c r="Z1138" t="n" s="59019">
        <v>0.6416723391741515</v>
      </c>
      <c r="AA1138" t="n" s="61548">
        <v>0.0</v>
      </c>
      <c r="AB1138" t="n" s="64078">
        <v>0.0</v>
      </c>
      <c r="AC1138" t="n" s="66608">
        <v>0.06525754335641282</v>
      </c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</row>
    <row r="1139" spans="1:23" x14ac:dyDescent="0.25">
      <c r="A1139" s="116" t="str">
        <f>IF(ISBLANK(TBL_DATA[[#This Row],[Row.names]]), "",   DATE(YEAR(TBL_DATA[[#This Row],[Row.names]]), MONTH(TBL_DATA[[#This Row],[Row.names]]), DAY(TBL_DATA[[#This Row],[Row.names]])))</f>
        <v/>
      </c>
      <c r="B1139" s="1339" t="s">
        <v>1284</v>
      </c>
      <c r="C1139" s="3870" t="s">
        <v>3815</v>
      </c>
      <c r="D1139" s="6401" t="n">
        <v>-7.966397474260534E-4</v>
      </c>
      <c r="E1139" s="8931" t="n">
        <v>-0.3862817115188658</v>
      </c>
      <c r="F1139" s="11225" t="n">
        <v>-0.03685586814293007</v>
      </c>
      <c r="G1139" s="13519" t="n">
        <v>0.5011560741941836</v>
      </c>
      <c r="H1139" s="15813" t="n">
        <v>0.8875212430527428</v>
      </c>
      <c r="I1139" s="18107" t="n">
        <v>0.0016942220525544439</v>
      </c>
      <c r="J1139" s="20572" t="n">
        <v>-0.09803554836203265</v>
      </c>
      <c r="K1139" s="23036" t="n">
        <v>1.1193122706779663</v>
      </c>
      <c r="L1139" s="25500" t="n">
        <v>0.3871701891469697</v>
      </c>
      <c r="M1139" s="27964" t="n">
        <v>0.003954622362871105</v>
      </c>
      <c r="N1139" s="30431" t="n">
        <v>0.08019279431085935</v>
      </c>
      <c r="O1139" s="32899" t="n">
        <v>0.05213250731689931</v>
      </c>
      <c r="P1139" s="35429" t="n">
        <v>-0.3862817115188658</v>
      </c>
      <c r="Q1139" s="37897" t="n">
        <v>-0.013046890689815275</v>
      </c>
      <c r="R1139" s="40365" t="n">
        <v>-0.01134868971284654</v>
      </c>
      <c r="S1139" s="42596" t="n">
        <v>-0.12478197324495066</v>
      </c>
      <c r="T1139" s="44827" t="n">
        <v>0.03915993633654764</v>
      </c>
      <c r="U1139" s="47058" t="n">
        <v>-3.186470278515052</v>
      </c>
      <c r="V1139" s="49460" t="n">
        <v>-0.1679035838181685</v>
      </c>
      <c r="W1139" s="51861" t="n">
        <v>0.06187832861691543</v>
      </c>
      <c r="X1139" t="n" s="54262">
        <v>-2.713447301682117</v>
      </c>
      <c r="Y1139" t="n" s="56555">
        <v>0.9420834586451153</v>
      </c>
      <c r="Z1139" t="n" s="59020">
        <v>0.6222300130554372</v>
      </c>
      <c r="AA1139" t="n" s="61549">
        <v>0.0</v>
      </c>
      <c r="AB1139" t="n" s="64079">
        <v>0.0</v>
      </c>
      <c r="AC1139" t="n" s="66609">
        <v>0.06268302944905235</v>
      </c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</row>
    <row r="1140" spans="1:23" x14ac:dyDescent="0.25">
      <c r="A1140" s="116" t="str">
        <f>IF(ISBLANK(TBL_DATA[[#This Row],[Row.names]]), "",   DATE(YEAR(TBL_DATA[[#This Row],[Row.names]]), MONTH(TBL_DATA[[#This Row],[Row.names]]), DAY(TBL_DATA[[#This Row],[Row.names]])))</f>
        <v/>
      </c>
      <c r="B1140" s="1340" t="s">
        <v>1285</v>
      </c>
      <c r="C1140" s="3871" t="s">
        <v>3816</v>
      </c>
      <c r="D1140" s="6402" t="n">
        <v>2.9407680305792994E-5</v>
      </c>
      <c r="E1140" s="8932" t="n">
        <v>-0.3862636634876403</v>
      </c>
      <c r="F1140" s="11226" t="n">
        <v>-0.042631889178287086</v>
      </c>
      <c r="G1140" s="13520" t="n">
        <v>0.5023385704176526</v>
      </c>
      <c r="H1140" s="15814" t="n">
        <v>0.8880925288205089</v>
      </c>
      <c r="I1140" s="18108" t="n">
        <v>0.0016883462136127753</v>
      </c>
      <c r="J1140" s="20573" t="n">
        <v>-0.10556071760842445</v>
      </c>
      <c r="K1140" s="23037" t="n">
        <v>1.1052235332360714</v>
      </c>
      <c r="L1140" s="25501" t="n">
        <v>0.38083218337654934</v>
      </c>
      <c r="M1140" s="27965" t="n">
        <v>0.0039713316265285745</v>
      </c>
      <c r="N1140" s="30432" t="n">
        <v>0.08011839446035754</v>
      </c>
      <c r="O1140" s="32900" t="n">
        <v>0.052055464648146796</v>
      </c>
      <c r="P1140" s="35430" t="n">
        <v>-0.3862636634876403</v>
      </c>
      <c r="Q1140" s="37898" t="n">
        <v>-0.013011546671106083</v>
      </c>
      <c r="R1140" s="40366" t="n">
        <v>-0.011314921220964842</v>
      </c>
      <c r="S1140" s="42597" t="n">
        <v>-0.11810469249140698</v>
      </c>
      <c r="T1140" s="44828" t="n">
        <v>0.03882919060314689</v>
      </c>
      <c r="U1140" s="47059" t="n">
        <v>-3.0416470355638894</v>
      </c>
      <c r="V1140" s="49461" t="n">
        <v>-0.15933158357039567</v>
      </c>
      <c r="W1140" s="51862" t="n">
        <v>0.06114964242070336</v>
      </c>
      <c r="X1140" t="n" s="54263">
        <v>-2.605601231062162</v>
      </c>
      <c r="Y1140" t="n" s="56556">
        <v>0.9423866132434761</v>
      </c>
      <c r="Z1140" t="n" s="59021">
        <v>0.6171160210013588</v>
      </c>
      <c r="AA1140" t="n" s="61550">
        <v>0.0</v>
      </c>
      <c r="AB1140" t="n" s="64080">
        <v>0.0</v>
      </c>
      <c r="AC1140" t="n" s="66610">
        <v>0.06020741774763826</v>
      </c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</row>
    <row r="1141" spans="1:23" x14ac:dyDescent="0.25">
      <c r="A1141" s="116" t="str">
        <f>IF(ISBLANK(TBL_DATA[[#This Row],[Row.names]]), "",   DATE(YEAR(TBL_DATA[[#This Row],[Row.names]]), MONTH(TBL_DATA[[#This Row],[Row.names]]), DAY(TBL_DATA[[#This Row],[Row.names]])))</f>
        <v/>
      </c>
      <c r="B1141" s="1341" t="s">
        <v>1286</v>
      </c>
      <c r="C1141" s="3872" t="s">
        <v>3817</v>
      </c>
      <c r="D1141" s="6403" t="n">
        <v>0.005417388903501408</v>
      </c>
      <c r="E1141" s="8933" t="n">
        <v>-0.38293881506854266</v>
      </c>
      <c r="F1141" s="11227" t="n">
        <v>-0.05474479155069101</v>
      </c>
      <c r="G1141" s="13521" t="n">
        <v>0.49951157359033804</v>
      </c>
      <c r="H1141" s="15815" t="n">
        <v>0.900442689312694</v>
      </c>
      <c r="I1141" s="18109" t="n">
        <v>0.0015749374748308712</v>
      </c>
      <c r="J1141" s="20574" t="n">
        <v>-0.10744743666713963</v>
      </c>
      <c r="K1141" s="23038" t="n">
        <v>1.0883222901881766</v>
      </c>
      <c r="L1141" s="25502" t="n">
        <v>0.37740675580602007</v>
      </c>
      <c r="M1141" s="27966" t="n">
        <v>0.003938482685314777</v>
      </c>
      <c r="N1141" s="30433" t="n">
        <v>0.07923681475932501</v>
      </c>
      <c r="O1141" s="32901" t="n">
        <v>0.052055464648146796</v>
      </c>
      <c r="P1141" s="35431" t="n">
        <v>-0.38293881506854266</v>
      </c>
      <c r="Q1141" s="37899" t="n">
        <v>-0.012907267677004525</v>
      </c>
      <c r="R1141" s="40367" t="n">
        <v>-0.011229310980364579</v>
      </c>
      <c r="S1141" s="42598" t="n">
        <v>-0.10621097139305102</v>
      </c>
      <c r="T1141" s="44829" t="n">
        <v>0.038595261702602385</v>
      </c>
      <c r="U1141" s="47060" t="n">
        <v>-2.7519173781347743</v>
      </c>
      <c r="V1141" s="49462" t="n">
        <v>-0.14608680810258978</v>
      </c>
      <c r="W1141" s="51863" t="n">
        <v>0.061677176366059475</v>
      </c>
      <c r="X1141" t="n" s="54264">
        <v>-2.3685715966559773</v>
      </c>
      <c r="Y1141" t="n" s="56557">
        <v>0.9489165871206457</v>
      </c>
      <c r="Z1141" t="n" s="59022">
        <v>0.6143344006369984</v>
      </c>
      <c r="AA1141" t="n" s="61551">
        <v>0.0</v>
      </c>
      <c r="AB1141" t="n" s="64081">
        <v>0.0</v>
      </c>
      <c r="AC1141" t="n" s="66611">
        <v>0.05775136093234217</v>
      </c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</row>
    <row r="1142" spans="1:23" x14ac:dyDescent="0.25">
      <c r="A1142" s="116" t="str">
        <f>IF(ISBLANK(TBL_DATA[[#This Row],[Row.names]]), "",   DATE(YEAR(TBL_DATA[[#This Row],[Row.names]]), MONTH(TBL_DATA[[#This Row],[Row.names]]), DAY(TBL_DATA[[#This Row],[Row.names]])))</f>
        <v/>
      </c>
      <c r="B1142" s="1342" t="s">
        <v>1287</v>
      </c>
      <c r="C1142" s="3873" t="s">
        <v>3818</v>
      </c>
      <c r="D1142" s="6404" t="n">
        <v>-0.0013827977361765553</v>
      </c>
      <c r="E1142" s="8934" t="n">
        <v>-0.3837920858781483</v>
      </c>
      <c r="F1142" s="11228" t="n">
        <v>-0.07387211461036503</v>
      </c>
      <c r="G1142" s="13522" t="n">
        <v>0.49885109081649254</v>
      </c>
      <c r="H1142" s="15816" t="n">
        <v>0.8974268346566787</v>
      </c>
      <c r="I1142" s="18110" t="n">
        <v>0.0015995464909533375</v>
      </c>
      <c r="J1142" s="20575" t="n">
        <v>-0.1113519175784905</v>
      </c>
      <c r="K1142" s="23039" t="n">
        <v>1.0893788783711227</v>
      </c>
      <c r="L1142" s="25503" t="n">
        <v>0.3775919780564089</v>
      </c>
      <c r="M1142" s="27967" t="n">
        <v>0.003940193763228152</v>
      </c>
      <c r="N1142" s="30434" t="n">
        <v>0.0792830335531146</v>
      </c>
      <c r="O1142" s="32902" t="n">
        <v>0.05212887796654712</v>
      </c>
      <c r="P1142" s="35432" t="n">
        <v>-0.3837920858781483</v>
      </c>
      <c r="Q1142" s="37900" t="n">
        <v>-0.012956469166501009</v>
      </c>
      <c r="R1142" s="40368" t="n">
        <v>-0.011277533718572468</v>
      </c>
      <c r="S1142" s="42599" t="n">
        <v>-0.10822872893541358</v>
      </c>
      <c r="T1142" s="44830" t="n">
        <v>0.038720146663091426</v>
      </c>
      <c r="U1142" s="47061" t="n">
        <v>-2.795152866468315</v>
      </c>
      <c r="V1142" s="49463" t="n">
        <v>-0.12618070780387303</v>
      </c>
      <c r="W1142" s="51864" t="n">
        <v>0.05938972608465894</v>
      </c>
      <c r="X1142" t="n" s="54265">
        <v>-2.124621817989273</v>
      </c>
      <c r="Y1142" t="n" s="56558">
        <v>0.9473261500965117</v>
      </c>
      <c r="Z1142" t="n" s="59023">
        <v>0.6144851324941953</v>
      </c>
      <c r="AA1142" t="n" s="61552">
        <v>0.0</v>
      </c>
      <c r="AB1142" t="n" s="64082">
        <v>0.0</v>
      </c>
      <c r="AC1142" t="n" s="66612">
        <v>0.060659638253408886</v>
      </c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</row>
    <row r="1143" spans="1:23" x14ac:dyDescent="0.25">
      <c r="A1143" s="116" t="str">
        <f>IF(ISBLANK(TBL_DATA[[#This Row],[Row.names]]), "",   DATE(YEAR(TBL_DATA[[#This Row],[Row.names]]), MONTH(TBL_DATA[[#This Row],[Row.names]]), DAY(TBL_DATA[[#This Row],[Row.names]])))</f>
        <v/>
      </c>
      <c r="B1143" s="1343" t="s">
        <v>1288</v>
      </c>
      <c r="C1143" s="3874" t="s">
        <v>3819</v>
      </c>
      <c r="D1143" s="6405" t="n">
        <v>0.011102107496648195</v>
      </c>
      <c r="E1143" s="8935" t="n">
        <v>-0.37695087937528216</v>
      </c>
      <c r="F1143" s="11229" t="n">
        <v>-0.06355966750498632</v>
      </c>
      <c r="G1143" s="13523" t="n">
        <v>0.5028143969427444</v>
      </c>
      <c r="H1143" s="15817" t="n">
        <v>0.9033074546291656</v>
      </c>
      <c r="I1143" s="18111" t="n">
        <v>0.0016024989358886584</v>
      </c>
      <c r="J1143" s="20576" t="n">
        <v>-0.09805104511019047</v>
      </c>
      <c r="K1143" s="23040" t="n">
        <v>1.1053852023051252</v>
      </c>
      <c r="L1143" s="25504" t="n">
        <v>0.42102025604232535</v>
      </c>
      <c r="M1143" s="27968" t="n">
        <v>0.003921325903842026</v>
      </c>
      <c r="N1143" s="30435" t="n">
        <v>0.08180908282448372</v>
      </c>
      <c r="O1143" s="32903" t="n">
        <v>0.05164830474580947</v>
      </c>
      <c r="P1143" s="35433" t="n">
        <v>-0.37695087937528216</v>
      </c>
      <c r="Q1143" s="37901" t="n">
        <v>-0.013144923121632398</v>
      </c>
      <c r="R1143" s="40369" t="n">
        <v>-0.011412494845858483</v>
      </c>
      <c r="S1143" s="42600" t="n">
        <v>-0.11003961377959437</v>
      </c>
      <c r="T1143" s="44831" t="n">
        <v>0.03863889522211504</v>
      </c>
      <c r="U1143" s="47062" t="n">
        <v>-2.8478975174376364</v>
      </c>
      <c r="V1143" s="49464" t="n">
        <v>-0.14189600627367482</v>
      </c>
      <c r="W1143" s="51865" t="n">
        <v>0.058284804685914474</v>
      </c>
      <c r="X1143" t="n" s="54266">
        <v>-2.43452829666883</v>
      </c>
      <c r="Y1143" t="n" s="56559">
        <v>0.950424881108005</v>
      </c>
      <c r="Z1143" t="n" s="59024">
        <v>0.6488607370170625</v>
      </c>
      <c r="AA1143" t="n" s="61553">
        <v>0.0</v>
      </c>
      <c r="AB1143" t="n" s="64083">
        <v>0.0</v>
      </c>
      <c r="AC1143" t="n" s="66613">
        <v>0.05847209967091395</v>
      </c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</row>
    <row r="1144" spans="1:23" x14ac:dyDescent="0.25">
      <c r="A1144" s="116" t="str">
        <f>IF(ISBLANK(TBL_DATA[[#This Row],[Row.names]]), "",   DATE(YEAR(TBL_DATA[[#This Row],[Row.names]]), MONTH(TBL_DATA[[#This Row],[Row.names]]), DAY(TBL_DATA[[#This Row],[Row.names]])))</f>
        <v/>
      </c>
      <c r="B1144" s="1344" t="s">
        <v>1289</v>
      </c>
      <c r="C1144" s="3875" t="s">
        <v>3820</v>
      </c>
      <c r="D1144" s="6406" t="n">
        <v>0.004465787241849428</v>
      </c>
      <c r="E1144" s="8936" t="n">
        <v>-0.37416847456135083</v>
      </c>
      <c r="F1144" s="11230" t="n">
        <v>-0.049758465993787526</v>
      </c>
      <c r="G1144" s="13524" t="n">
        <v>0.5047559504114192</v>
      </c>
      <c r="H1144" s="15818" t="n">
        <v>0.9006081232160099</v>
      </c>
      <c r="I1144" s="18112" t="n">
        <v>0.0016320444695218064</v>
      </c>
      <c r="J1144" s="20577" t="n">
        <v>-0.08914353891202065</v>
      </c>
      <c r="K1144" s="23041" t="n">
        <v>1.1107627927321422</v>
      </c>
      <c r="L1144" s="25505" t="n">
        <v>0.4217567902758536</v>
      </c>
      <c r="M1144" s="27969" t="n">
        <v>0.0039365141171629585</v>
      </c>
      <c r="N1144" s="30436" t="n">
        <v>0.08217823565787062</v>
      </c>
      <c r="O1144" s="32904" t="n">
        <v>0.05164830474580947</v>
      </c>
      <c r="P1144" s="35434" t="n">
        <v>-0.37416847456135083</v>
      </c>
      <c r="Q1144" s="37902" t="n">
        <v>-0.013157673204051642</v>
      </c>
      <c r="R1144" s="40370" t="n">
        <v>-0.011417427571273328</v>
      </c>
      <c r="S1144" s="42601" t="n">
        <v>-0.09295006978548681</v>
      </c>
      <c r="T1144" s="44832" t="n">
        <v>0.03723812745561033</v>
      </c>
      <c r="U1144" s="47063" t="n">
        <v>-2.4960994587144008</v>
      </c>
      <c r="V1144" s="49465" t="n">
        <v>-0.13531208874171985</v>
      </c>
      <c r="W1144" s="51866" t="n">
        <v>0.058383583564897756</v>
      </c>
      <c r="X1144" t="n" s="54267">
        <v>-2.3176393170746405</v>
      </c>
      <c r="Y1144" t="n" s="56560">
        <v>0.9490037530041756</v>
      </c>
      <c r="Z1144" t="n" s="59025">
        <v>0.6494280485749393</v>
      </c>
      <c r="AA1144" t="n" s="61554">
        <v>0.0</v>
      </c>
      <c r="AB1144" t="n" s="64084">
        <v>0.0</v>
      </c>
      <c r="AC1144" t="n" s="66614">
        <v>0.07530063443721045</v>
      </c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</row>
    <row r="1145" spans="1:23" x14ac:dyDescent="0.25">
      <c r="A1145" s="116" t="str">
        <f>IF(ISBLANK(TBL_DATA[[#This Row],[Row.names]]), "",   DATE(YEAR(TBL_DATA[[#This Row],[Row.names]]), MONTH(TBL_DATA[[#This Row],[Row.names]]), DAY(TBL_DATA[[#This Row],[Row.names]])))</f>
        <v/>
      </c>
      <c r="B1145" s="1345" t="s">
        <v>1290</v>
      </c>
      <c r="C1145" s="3876" t="s">
        <v>3821</v>
      </c>
      <c r="D1145" s="6407" t="n">
        <v>-0.001763953819977515</v>
      </c>
      <c r="E1145" s="8937" t="n">
        <v>-0.3752724124713106</v>
      </c>
      <c r="F1145" s="11231" t="n">
        <v>-0.04400145699233304</v>
      </c>
      <c r="G1145" s="13525" t="n">
        <v>0.502695958680355</v>
      </c>
      <c r="H1145" s="15819" t="n">
        <v>0.9009914691317469</v>
      </c>
      <c r="I1145" s="18113" t="n">
        <v>0.0016159320918158447</v>
      </c>
      <c r="J1145" s="20578" t="n">
        <v>-0.1008991608935429</v>
      </c>
      <c r="K1145" s="23042" t="n">
        <v>1.1289014751321482</v>
      </c>
      <c r="L1145" s="25506" t="n">
        <v>0.4131867977926241</v>
      </c>
      <c r="M1145" s="27970" t="n">
        <v>0.003934021561471643</v>
      </c>
      <c r="N1145" s="30437" t="n">
        <v>0.08152429807211026</v>
      </c>
      <c r="O1145" s="32905" t="n">
        <v>0.05076340151879436</v>
      </c>
      <c r="P1145" s="35435" t="n">
        <v>-0.3752724124713106</v>
      </c>
      <c r="Q1145" s="37903" t="n">
        <v>-0.01299618160855925</v>
      </c>
      <c r="R1145" s="40371" t="n">
        <v>-0.011269784070944075</v>
      </c>
      <c r="S1145" s="42602" t="n">
        <v>-0.10509194999508664</v>
      </c>
      <c r="T1145" s="44833" t="n">
        <v>0.03620838127848442</v>
      </c>
      <c r="U1145" s="47064" t="n">
        <v>-2.9024205524905335</v>
      </c>
      <c r="V1145" s="49466" t="n">
        <v>-0.13943761398234067</v>
      </c>
      <c r="W1145" s="51867" t="n">
        <v>0.05833427674729161</v>
      </c>
      <c r="X1145" t="n" s="54268">
        <v>-2.3903204386401273</v>
      </c>
      <c r="Y1145" t="n" s="56561">
        <v>0.9492057043295447</v>
      </c>
      <c r="Z1145" t="n" s="59026">
        <v>0.6427960779225588</v>
      </c>
      <c r="AA1145" t="n" s="61555">
        <v>0.0</v>
      </c>
      <c r="AB1145" t="n" s="64085">
        <v>0.0</v>
      </c>
      <c r="AC1145" t="n" s="66615">
        <v>0.07506500877495194</v>
      </c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</row>
    <row r="1146" spans="1:23" x14ac:dyDescent="0.25">
      <c r="A1146" s="116" t="str">
        <f>IF(ISBLANK(TBL_DATA[[#This Row],[Row.names]]), "",   DATE(YEAR(TBL_DATA[[#This Row],[Row.names]]), MONTH(TBL_DATA[[#This Row],[Row.names]]), DAY(TBL_DATA[[#This Row],[Row.names]])))</f>
        <v/>
      </c>
      <c r="B1146" s="1346" t="s">
        <v>1291</v>
      </c>
      <c r="C1146" s="3877" t="s">
        <v>3822</v>
      </c>
      <c r="D1146" s="6408" t="n">
        <v>-0.004505147938016041</v>
      </c>
      <c r="E1146" s="8938" t="n">
        <v>-0.3780869026740873</v>
      </c>
      <c r="F1146" s="11232" t="n">
        <v>-0.05674597326800901</v>
      </c>
      <c r="G1146" s="13526" t="n">
        <v>0.5133591437415929</v>
      </c>
      <c r="H1146" s="15820" t="n">
        <v>0.8936308244880197</v>
      </c>
      <c r="I1146" s="18114" t="n">
        <v>0.0015994527833002245</v>
      </c>
      <c r="J1146" s="20579" t="n">
        <v>-0.0906587222766474</v>
      </c>
      <c r="K1146" s="23043" t="n">
        <v>1.080136035666456</v>
      </c>
      <c r="L1146" s="25507" t="n">
        <v>0.3561168998105198</v>
      </c>
      <c r="M1146" s="27971" t="n">
        <v>0.003935202094909935</v>
      </c>
      <c r="N1146" s="30438" t="n">
        <v>0.07785092873470775</v>
      </c>
      <c r="O1146" s="32906" t="n">
        <v>0.045183825590652635</v>
      </c>
      <c r="P1146" s="35436" t="n">
        <v>-0.3780869026740873</v>
      </c>
      <c r="Q1146" s="37904" t="n">
        <v>-0.012258810509133135</v>
      </c>
      <c r="R1146" s="40372" t="n">
        <v>-0.010610201997965427</v>
      </c>
      <c r="S1146" s="42603" t="n">
        <v>-0.10755324269557953</v>
      </c>
      <c r="T1146" s="44834" t="n">
        <v>0.03620765319939053</v>
      </c>
      <c r="U1146" s="47065" t="n">
        <v>-2.9704560553344543</v>
      </c>
      <c r="V1146" s="49467" t="n">
        <v>-0.14887333933762614</v>
      </c>
      <c r="W1146" s="51868" t="n">
        <v>0.05840326983589936</v>
      </c>
      <c r="X1146" t="n" s="54269">
        <v>-2.5490582934128216</v>
      </c>
      <c r="Y1146" t="n" s="56562">
        <v>0.9453204877119823</v>
      </c>
      <c r="Z1146" t="n" s="59027">
        <v>0.5967553098301849</v>
      </c>
      <c r="AA1146" t="n" s="61556">
        <v>0.0</v>
      </c>
      <c r="AB1146" t="n" s="64086">
        <v>0.0</v>
      </c>
      <c r="AC1146" t="n" s="66616">
        <v>0.07239167131334863</v>
      </c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</row>
    <row r="1147" spans="1:23" x14ac:dyDescent="0.25">
      <c r="A1147" s="116" t="str">
        <f>IF(ISBLANK(TBL_DATA[[#This Row],[Row.names]]), "",   DATE(YEAR(TBL_DATA[[#This Row],[Row.names]]), MONTH(TBL_DATA[[#This Row],[Row.names]]), DAY(TBL_DATA[[#This Row],[Row.names]])))</f>
        <v/>
      </c>
      <c r="B1147" s="1347" t="s">
        <v>1292</v>
      </c>
      <c r="C1147" s="3878" t="s">
        <v>3823</v>
      </c>
      <c r="D1147" s="6409" t="n">
        <v>0.004120865833249887</v>
      </c>
      <c r="E1147" s="8939" t="n">
        <v>-0.3755240822400663</v>
      </c>
      <c r="F1147" s="11233" t="n">
        <v>-0.05351504163193277</v>
      </c>
      <c r="G1147" s="13527" t="n">
        <v>0.5156384927168041</v>
      </c>
      <c r="H1147" s="15821" t="n">
        <v>0.8917180098640807</v>
      </c>
      <c r="I1147" s="18115" t="n">
        <v>0.0016156049838641755</v>
      </c>
      <c r="J1147" s="20580" t="n">
        <v>-0.0423750520875944</v>
      </c>
      <c r="K1147" s="23044" t="n">
        <v>1.0370651054626803</v>
      </c>
      <c r="L1147" s="25508" t="n">
        <v>0.33481548530833105</v>
      </c>
      <c r="M1147" s="27972" t="n">
        <v>0.004004314085947727</v>
      </c>
      <c r="N1147" s="30439" t="n">
        <v>0.07793945058892698</v>
      </c>
      <c r="O1147" s="32907" t="n">
        <v>0.04499588866406168</v>
      </c>
      <c r="P1147" s="35437" t="n">
        <v>-0.3755240822400663</v>
      </c>
      <c r="Q1147" s="37905" t="n">
        <v>-0.012175470619232773</v>
      </c>
      <c r="R1147" s="40373" t="n">
        <v>-0.010524987526930813</v>
      </c>
      <c r="S1147" s="42604" t="n">
        <v>-0.10333905215281758</v>
      </c>
      <c r="T1147" s="44835" t="n">
        <v>0.036388359847515955</v>
      </c>
      <c r="U1147" s="47066" t="n">
        <v>-2.8398931027904517</v>
      </c>
      <c r="V1147" s="49468" t="n">
        <v>-0.12828002831133123</v>
      </c>
      <c r="W1147" s="51869" t="n">
        <v>0.05901652492483136</v>
      </c>
      <c r="X1147" t="n" s="54270">
        <v>-2.1736289704403973</v>
      </c>
      <c r="Y1147" t="n" s="56563">
        <v>0.9443082176196927</v>
      </c>
      <c r="Z1147" t="n" s="59028">
        <v>0.578632426768783</v>
      </c>
      <c r="AA1147" t="n" s="61557">
        <v>0.0</v>
      </c>
      <c r="AB1147" t="n" s="64087">
        <v>0.0</v>
      </c>
      <c r="AC1147" t="n" s="66617">
        <v>0.07221171609555266</v>
      </c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</row>
    <row r="1148" spans="1:23" x14ac:dyDescent="0.25">
      <c r="A1148" s="116" t="str">
        <f>IF(ISBLANK(TBL_DATA[[#This Row],[Row.names]]), "",   DATE(YEAR(TBL_DATA[[#This Row],[Row.names]]), MONTH(TBL_DATA[[#This Row],[Row.names]]), DAY(TBL_DATA[[#This Row],[Row.names]])))</f>
        <v/>
      </c>
      <c r="B1148" s="1348" t="s">
        <v>1293</v>
      </c>
      <c r="C1148" s="3879" t="s">
        <v>3824</v>
      </c>
      <c r="D1148" s="6410" t="n">
        <v>-0.003301146088559248</v>
      </c>
      <c r="E1148" s="8940" t="n">
        <v>-0.377585568473379</v>
      </c>
      <c r="F1148" s="11234" t="n">
        <v>-0.05262625959426148</v>
      </c>
      <c r="G1148" s="13528" t="n">
        <v>0.5154345240992143</v>
      </c>
      <c r="H1148" s="15822" t="n">
        <v>0.891950782114782</v>
      </c>
      <c r="I1148" s="18116" t="n">
        <v>0.0016135178430989187</v>
      </c>
      <c r="J1148" s="20581" t="n">
        <v>-0.04315170409785729</v>
      </c>
      <c r="K1148" s="23045" t="n">
        <v>1.0349225876550987</v>
      </c>
      <c r="L1148" s="25509" t="n">
        <v>0.3330890266742464</v>
      </c>
      <c r="M1148" s="27973" t="n">
        <v>0.0040086384728439525</v>
      </c>
      <c r="N1148" s="30440" t="n">
        <v>0.07792256304552263</v>
      </c>
      <c r="O1148" s="32908" t="n">
        <v>0.044972695891754566</v>
      </c>
      <c r="P1148" s="35438" t="n">
        <v>-0.377585568473379</v>
      </c>
      <c r="Q1148" s="37906" t="n">
        <v>-0.012171418429427741</v>
      </c>
      <c r="R1148" s="40374" t="n">
        <v>-0.010521292955823998</v>
      </c>
      <c r="S1148" s="42605" t="n">
        <v>-0.10831381060389866</v>
      </c>
      <c r="T1148" s="44836" t="n">
        <v>0.03634240595182835</v>
      </c>
      <c r="U1148" s="47067" t="n">
        <v>-2.9803698397807787</v>
      </c>
      <c r="V1148" s="49469" t="n">
        <v>-0.13341689837967108</v>
      </c>
      <c r="W1148" s="51870" t="n">
        <v>0.0591766874436765</v>
      </c>
      <c r="X1148" t="n" s="54271">
        <v>-2.2545516510476413</v>
      </c>
      <c r="Y1148" t="n" s="56564">
        <v>0.9444314597231405</v>
      </c>
      <c r="Z1148" t="n" s="59029">
        <v>0.577138654635302</v>
      </c>
      <c r="AA1148" t="n" s="61558">
        <v>0.0</v>
      </c>
      <c r="AB1148" t="n" s="64088">
        <v>0.0</v>
      </c>
      <c r="AC1148" t="n" s="66618">
        <v>0.0717956298019757</v>
      </c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</row>
    <row r="1149" spans="1:23" x14ac:dyDescent="0.25">
      <c r="A1149" s="116" t="str">
        <f>IF(ISBLANK(TBL_DATA[[#This Row],[Row.names]]), "",   DATE(YEAR(TBL_DATA[[#This Row],[Row.names]]), MONTH(TBL_DATA[[#This Row],[Row.names]]), DAY(TBL_DATA[[#This Row],[Row.names]])))</f>
        <v/>
      </c>
      <c r="B1149" s="1349" t="s">
        <v>1294</v>
      </c>
      <c r="C1149" s="3880" t="s">
        <v>3825</v>
      </c>
      <c r="D1149" s="6411" t="n">
        <v>-0.00645178958628001</v>
      </c>
      <c r="E1149" s="8941" t="n">
        <v>-0.38160125542105283</v>
      </c>
      <c r="F1149" s="11235" t="n">
        <v>-0.049743801763300954</v>
      </c>
      <c r="G1149" s="13529" t="n">
        <v>0.5156040493127605</v>
      </c>
      <c r="H1149" s="15823" t="n">
        <v>0.8959395650152706</v>
      </c>
      <c r="I1149" s="18117" t="n">
        <v>0.001609035543886793</v>
      </c>
      <c r="J1149" s="20582" t="n">
        <v>-0.047496362070820086</v>
      </c>
      <c r="K1149" s="23046" t="n">
        <v>1.0714272763141066</v>
      </c>
      <c r="L1149" s="25510" t="n">
        <v>0.35788447993368905</v>
      </c>
      <c r="M1149" s="27974" t="n">
        <v>0.003996956326471314</v>
      </c>
      <c r="N1149" s="30441" t="n">
        <v>0.07918138423770187</v>
      </c>
      <c r="O1149" s="32909" t="n">
        <v>0.04673698802943565</v>
      </c>
      <c r="P1149" s="35439" t="n">
        <v>-0.38160125542105283</v>
      </c>
      <c r="Q1149" s="37907" t="n">
        <v>-0.012466285273690326</v>
      </c>
      <c r="R1149" s="40375" t="n">
        <v>-0.010789502400294514</v>
      </c>
      <c r="S1149" s="42606" t="n">
        <v>-0.10420688481513107</v>
      </c>
      <c r="T1149" s="44837" t="n">
        <v>0.036079637001225545</v>
      </c>
      <c r="U1149" s="47068" t="n">
        <v>-2.888246486836644</v>
      </c>
      <c r="V1149" s="49470" t="n">
        <v>-0.14639055492481512</v>
      </c>
      <c r="W1149" s="51871" t="n">
        <v>0.05885085631053854</v>
      </c>
      <c r="X1149" t="n" s="54272">
        <v>-2.4874838549902405</v>
      </c>
      <c r="Y1149" t="n" s="56565">
        <v>0.9465408417048206</v>
      </c>
      <c r="Z1149" t="n" s="59030">
        <v>0.5982344690283978</v>
      </c>
      <c r="AA1149" t="n" s="61559">
        <v>0.0</v>
      </c>
      <c r="AB1149" t="n" s="64089">
        <v>0.0</v>
      </c>
      <c r="AC1149" t="n" s="66619">
        <v>0.07035830910279399</v>
      </c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</row>
    <row r="1150" spans="1:23" x14ac:dyDescent="0.25">
      <c r="A1150" s="116" t="str">
        <f>IF(ISBLANK(TBL_DATA[[#This Row],[Row.names]]), "",   DATE(YEAR(TBL_DATA[[#This Row],[Row.names]]), MONTH(TBL_DATA[[#This Row],[Row.names]]), DAY(TBL_DATA[[#This Row],[Row.names]])))</f>
        <v/>
      </c>
      <c r="B1150" s="1350" t="s">
        <v>1295</v>
      </c>
      <c r="C1150" s="3881" t="s">
        <v>3826</v>
      </c>
      <c r="D1150" s="6412" t="n">
        <v>0.001060392085648676</v>
      </c>
      <c r="E1150" s="8942" t="n">
        <v>-0.38094551028652623</v>
      </c>
      <c r="F1150" s="11236" t="n">
        <v>-0.043512254965530905</v>
      </c>
      <c r="G1150" s="13530" t="n">
        <v>0.5137285225183738</v>
      </c>
      <c r="H1150" s="15824" t="n">
        <v>0.8913466040711656</v>
      </c>
      <c r="I1150" s="18118" t="n">
        <v>0.001625153284188507</v>
      </c>
      <c r="J1150" s="20583" t="n">
        <v>-0.0645048354795471</v>
      </c>
      <c r="K1150" s="23047" t="n">
        <v>1.0155822804071108</v>
      </c>
      <c r="L1150" s="25511" t="n">
        <v>0.33814936455443845</v>
      </c>
      <c r="M1150" s="27975" t="n">
        <v>0.004011000098130658</v>
      </c>
      <c r="N1150" s="30442" t="n">
        <v>0.07826596564169373</v>
      </c>
      <c r="O1150" s="32910" t="n">
        <v>0.04673698802943565</v>
      </c>
      <c r="P1150" s="35440" t="n">
        <v>-0.38094551028652623</v>
      </c>
      <c r="Q1150" s="37908" t="n">
        <v>-0.012402456440778675</v>
      </c>
      <c r="R1150" s="40376" t="n">
        <v>-0.010745058909512857</v>
      </c>
      <c r="S1150" s="42607" t="n">
        <v>-0.11018326014696045</v>
      </c>
      <c r="T1150" s="44838" t="n">
        <v>0.03547355919255344</v>
      </c>
      <c r="U1150" s="47069" t="n">
        <v>-3.1060672414875685</v>
      </c>
      <c r="V1150" s="49471" t="n">
        <v>-0.15479476619671806</v>
      </c>
      <c r="W1150" s="51872" t="n">
        <v>0.059171338281544784</v>
      </c>
      <c r="X1150" t="n" s="54273">
        <v>-2.616043014950664</v>
      </c>
      <c r="Y1150" t="n" s="56566">
        <v>0.9441115421766465</v>
      </c>
      <c r="Z1150" t="n" s="59031">
        <v>0.5815061173835048</v>
      </c>
      <c r="AA1150" t="n" s="61560">
        <v>0.0</v>
      </c>
      <c r="AB1150" t="n" s="64090">
        <v>0.0</v>
      </c>
      <c r="AC1150" t="n" s="66620">
        <v>0.07328387530544611</v>
      </c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</row>
    <row r="1151" spans="1:23" x14ac:dyDescent="0.25">
      <c r="A1151" s="116" t="str">
        <f>IF(ISBLANK(TBL_DATA[[#This Row],[Row.names]]), "",   DATE(YEAR(TBL_DATA[[#This Row],[Row.names]]), MONTH(TBL_DATA[[#This Row],[Row.names]]), DAY(TBL_DATA[[#This Row],[Row.names]])))</f>
        <v/>
      </c>
      <c r="B1151" s="1351" t="s">
        <v>1296</v>
      </c>
      <c r="C1151" s="3882" t="s">
        <v>3827</v>
      </c>
      <c r="D1151" s="6413" t="n">
        <v>-0.008028739551057873</v>
      </c>
      <c r="E1151" s="8943" t="n">
        <v>-0.38591573755234876</v>
      </c>
      <c r="F1151" s="11237" t="n">
        <v>-0.039382562939704546</v>
      </c>
      <c r="G1151" s="13531" t="n">
        <v>0.5127106538219235</v>
      </c>
      <c r="H1151" s="15825" t="n">
        <v>0.8966274814974635</v>
      </c>
      <c r="I1151" s="18119" t="n">
        <v>0.0016234123957804092</v>
      </c>
      <c r="J1151" s="20584" t="n">
        <v>-0.05235787712721596</v>
      </c>
      <c r="K1151" s="23048" t="n">
        <v>0.9818305000521826</v>
      </c>
      <c r="L1151" s="25512" t="n">
        <v>0.36698894537860816</v>
      </c>
      <c r="M1151" s="27976" t="n">
        <v>0.004017278646587053</v>
      </c>
      <c r="N1151" s="30443" t="n">
        <v>0.08015425456116088</v>
      </c>
      <c r="O1151" s="32911" t="n">
        <v>0.04941850445988312</v>
      </c>
      <c r="P1151" s="35441" t="n">
        <v>-0.38591573755234876</v>
      </c>
      <c r="Q1151" s="37909" t="n">
        <v>-0.012844320323926224</v>
      </c>
      <c r="R1151" s="40377" t="n">
        <v>-0.011146935483134716</v>
      </c>
      <c r="S1151" s="42608" t="n">
        <v>-0.09833695919806973</v>
      </c>
      <c r="T1151" s="44839" t="n">
        <v>0.034057283649321014</v>
      </c>
      <c r="U1151" s="47070" t="n">
        <v>-2.887398778206148</v>
      </c>
      <c r="V1151" s="49472" t="n">
        <v>-0.15488806979143255</v>
      </c>
      <c r="W1151" s="51873" t="n">
        <v>0.05917989007954472</v>
      </c>
      <c r="X1151" t="n" s="54274">
        <v>-2.6172415931027384</v>
      </c>
      <c r="Y1151" t="n" s="56567">
        <v>0.9469041564474534</v>
      </c>
      <c r="Z1151" t="n" s="59032">
        <v>0.6057961252588268</v>
      </c>
      <c r="AA1151" t="n" s="61561">
        <v>0.0</v>
      </c>
      <c r="AB1151" t="n" s="64091">
        <v>0.0</v>
      </c>
      <c r="AC1151" t="n" s="66621">
        <v>0.07048051851869812</v>
      </c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</row>
    <row r="1152" spans="1:23" x14ac:dyDescent="0.25">
      <c r="A1152" s="116" t="str">
        <f>IF(ISBLANK(TBL_DATA[[#This Row],[Row.names]]), "",   DATE(YEAR(TBL_DATA[[#This Row],[Row.names]]), MONTH(TBL_DATA[[#This Row],[Row.names]]), DAY(TBL_DATA[[#This Row],[Row.names]])))</f>
        <v/>
      </c>
      <c r="B1152" s="1352" t="s">
        <v>1297</v>
      </c>
      <c r="C1152" s="3883" t="s">
        <v>3828</v>
      </c>
      <c r="D1152" s="6414" t="n">
        <v>-9.306882194470845E-5</v>
      </c>
      <c r="E1152" s="8944" t="n">
        <v>-0.38597288965122944</v>
      </c>
      <c r="F1152" s="11238" t="n">
        <v>-0.048356655528778325</v>
      </c>
      <c r="G1152" s="13532" t="n">
        <v>0.5186947059878109</v>
      </c>
      <c r="H1152" s="15826" t="n">
        <v>0.8944367091597051</v>
      </c>
      <c r="I1152" s="18120" t="n">
        <v>0.00160912273821251</v>
      </c>
      <c r="J1152" s="20585" t="n">
        <v>-0.033634508190549695</v>
      </c>
      <c r="K1152" s="23049" t="n">
        <v>0.9552888622646168</v>
      </c>
      <c r="L1152" s="25513" t="n">
        <v>0.3458336291983792</v>
      </c>
      <c r="M1152" s="27977" t="n">
        <v>0.004005685226489068</v>
      </c>
      <c r="N1152" s="30444" t="n">
        <v>0.07861998958597399</v>
      </c>
      <c r="O1152" s="32912" t="n">
        <v>0.0472699821445497</v>
      </c>
      <c r="P1152" s="35442" t="n">
        <v>-0.38597288965122944</v>
      </c>
      <c r="Q1152" s="37910" t="n">
        <v>-0.012475859053805447</v>
      </c>
      <c r="R1152" s="40378" t="n">
        <v>-0.01081096454212869</v>
      </c>
      <c r="S1152" s="42609" t="n">
        <v>-0.09736574702545531</v>
      </c>
      <c r="T1152" s="44840" t="n">
        <v>0.034054741448212654</v>
      </c>
      <c r="U1152" s="47071" t="n">
        <v>-2.8590951769086326</v>
      </c>
      <c r="V1152" s="49473" t="n">
        <v>-0.14855536456351126</v>
      </c>
      <c r="W1152" s="51874" t="n">
        <v>0.05919658664597025</v>
      </c>
      <c r="X1152" t="n" s="54275">
        <v>-2.5095258524272364</v>
      </c>
      <c r="Y1152" t="n" s="56568">
        <v>0.9457466411041097</v>
      </c>
      <c r="Z1152" t="n" s="59033">
        <v>0.5880762103659519</v>
      </c>
      <c r="AA1152" t="n" s="61562">
        <v>0.0</v>
      </c>
      <c r="AB1152" t="n" s="64092">
        <v>0.0</v>
      </c>
      <c r="AC1152" t="n" s="66622">
        <v>0.07642693833222838</v>
      </c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</row>
    <row r="1153" spans="1:23" x14ac:dyDescent="0.25">
      <c r="A1153" s="116" t="str">
        <f>IF(ISBLANK(TBL_DATA[[#This Row],[Row.names]]), "",   DATE(YEAR(TBL_DATA[[#This Row],[Row.names]]), MONTH(TBL_DATA[[#This Row],[Row.names]]), DAY(TBL_DATA[[#This Row],[Row.names]])))</f>
        <v/>
      </c>
      <c r="B1153" s="1353" t="s">
        <v>1298</v>
      </c>
      <c r="C1153" s="3884" t="s">
        <v>3829</v>
      </c>
      <c r="D1153" s="6415" t="n">
        <v>0.004234209078157525</v>
      </c>
      <c r="E1153" s="8945" t="n">
        <v>-0.3833729704863559</v>
      </c>
      <c r="F1153" s="11239" t="n">
        <v>-0.05175494018772797</v>
      </c>
      <c r="G1153" s="13533" t="n">
        <v>0.5080573199725281</v>
      </c>
      <c r="H1153" s="15827" t="n">
        <v>0.887555249457482</v>
      </c>
      <c r="I1153" s="18121" t="n">
        <v>0.0016581679937931648</v>
      </c>
      <c r="J1153" s="20586" t="n">
        <v>-0.04062191554318029</v>
      </c>
      <c r="K1153" s="23050" t="n">
        <v>0.94428624928059</v>
      </c>
      <c r="L1153" s="25514" t="n">
        <v>0.34207502630856707</v>
      </c>
      <c r="M1153" s="27978" t="n">
        <v>0.00401094882849492</v>
      </c>
      <c r="N1153" s="30445" t="n">
        <v>0.07849811098563589</v>
      </c>
      <c r="O1153" s="32913" t="n">
        <v>0.04675338705612527</v>
      </c>
      <c r="P1153" s="35443" t="n">
        <v>-0.3833729704863559</v>
      </c>
      <c r="Q1153" s="37911" t="n">
        <v>-0.012333037508336248</v>
      </c>
      <c r="R1153" s="40379" t="n">
        <v>-0.010670723956207596</v>
      </c>
      <c r="S1153" s="42610" t="n">
        <v>-0.0934886780870291</v>
      </c>
      <c r="T1153" s="44841" t="n">
        <v>0.033588950875180296</v>
      </c>
      <c r="U1153" s="47072" t="n">
        <v>-2.7833164076616095</v>
      </c>
      <c r="V1153" s="49474" t="n">
        <v>-0.1526351731107426</v>
      </c>
      <c r="W1153" s="51875" t="n">
        <v>0.05929715070019389</v>
      </c>
      <c r="X1153" t="n" s="54276">
        <v>-2.574072637696629</v>
      </c>
      <c r="Y1153" t="n" s="56569">
        <v>0.942101506981855</v>
      </c>
      <c r="Z1153" t="n" s="59034">
        <v>0.5848718033112615</v>
      </c>
      <c r="AA1153" t="n" s="61563">
        <v>0.0</v>
      </c>
      <c r="AB1153" t="n" s="64093">
        <v>0.0</v>
      </c>
      <c r="AC1153" t="n" s="66623">
        <v>0.07330614664902156</v>
      </c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</row>
    <row r="1154" spans="1:23" x14ac:dyDescent="0.25">
      <c r="A1154" s="116" t="str">
        <f>IF(ISBLANK(TBL_DATA[[#This Row],[Row.names]]), "",   DATE(YEAR(TBL_DATA[[#This Row],[Row.names]]), MONTH(TBL_DATA[[#This Row],[Row.names]]), DAY(TBL_DATA[[#This Row],[Row.names]])))</f>
        <v/>
      </c>
      <c r="B1154" s="1354" t="s">
        <v>1299</v>
      </c>
      <c r="C1154" s="3885" t="s">
        <v>3830</v>
      </c>
      <c r="D1154" s="6416" t="n">
        <v>0.0017610156979182001</v>
      </c>
      <c r="E1154" s="8946" t="n">
        <v>-0.38228708060762173</v>
      </c>
      <c r="F1154" s="11240" t="n">
        <v>-0.06012959561485787</v>
      </c>
      <c r="G1154" s="13534" t="n">
        <v>0.5110334703908056</v>
      </c>
      <c r="H1154" s="15828" t="n">
        <v>0.8915145034573315</v>
      </c>
      <c r="I1154" s="18122" t="n">
        <v>0.001629119678148738</v>
      </c>
      <c r="J1154" s="20587" t="n">
        <v>-0.04033632199994985</v>
      </c>
      <c r="K1154" s="23051" t="n">
        <v>0.9473744499328939</v>
      </c>
      <c r="L1154" s="25515" t="n">
        <v>0.34183336754381394</v>
      </c>
      <c r="M1154" s="27979" t="n">
        <v>0.004012685100655379</v>
      </c>
      <c r="N1154" s="30446" t="n">
        <v>0.07851767287403973</v>
      </c>
      <c r="O1154" s="32914" t="n">
        <v>0.04675338705612527</v>
      </c>
      <c r="P1154" s="35444" t="n">
        <v>-0.38228708060762173</v>
      </c>
      <c r="Q1154" s="37912" t="n">
        <v>-0.012312207335818174</v>
      </c>
      <c r="R1154" s="40380" t="n">
        <v>-0.010649479531782175</v>
      </c>
      <c r="S1154" s="42611" t="n">
        <v>-0.09597323713083938</v>
      </c>
      <c r="T1154" s="44842" t="n">
        <v>0.03348037649206302</v>
      </c>
      <c r="U1154" s="47073" t="n">
        <v>-2.866551908506499</v>
      </c>
      <c r="V1154" s="49475" t="n">
        <v>-0.14328731545544937</v>
      </c>
      <c r="W1154" s="51876" t="n">
        <v>0.05921360741866772</v>
      </c>
      <c r="X1154" t="n" s="54277">
        <v>-2.4198376302653117</v>
      </c>
      <c r="Y1154" t="n" s="56570">
        <v>0.9442004572427041</v>
      </c>
      <c r="Z1154" t="n" s="59035">
        <v>0.584665175586689</v>
      </c>
      <c r="AA1154" t="n" s="61564">
        <v>0.0</v>
      </c>
      <c r="AB1154" t="n" s="64094">
        <v>0.0</v>
      </c>
      <c r="AC1154" t="n" s="66624">
        <v>0.07294263220107383</v>
      </c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</row>
    <row r="1155" spans="1:23" x14ac:dyDescent="0.25">
      <c r="A1155" s="116" t="str">
        <f>IF(ISBLANK(TBL_DATA[[#This Row],[Row.names]]), "",   DATE(YEAR(TBL_DATA[[#This Row],[Row.names]]), MONTH(TBL_DATA[[#This Row],[Row.names]]), DAY(TBL_DATA[[#This Row],[Row.names]])))</f>
        <v/>
      </c>
      <c r="B1155" s="1355" t="s">
        <v>1300</v>
      </c>
      <c r="C1155" s="3886" t="s">
        <v>3831</v>
      </c>
      <c r="D1155" s="6417" t="n">
        <v>-0.0036359563620309565</v>
      </c>
      <c r="E1155" s="8947" t="n">
        <v>-0.38453305782679514</v>
      </c>
      <c r="F1155" s="11241" t="n">
        <v>-0.064291793178466</v>
      </c>
      <c r="G1155" s="13535" t="n">
        <v>0.5089049489103931</v>
      </c>
      <c r="H1155" s="15829" t="n">
        <v>0.8822985176403783</v>
      </c>
      <c r="I1155" s="18123" t="n">
        <v>0.001655153390175182</v>
      </c>
      <c r="J1155" s="20588" t="n">
        <v>0.01347198258962079</v>
      </c>
      <c r="K1155" s="23052" t="n">
        <v>0.8884261066061931</v>
      </c>
      <c r="L1155" s="25516" t="n">
        <v>0.34460324736664516</v>
      </c>
      <c r="M1155" s="27980" t="n">
        <v>0.003905704879297955</v>
      </c>
      <c r="N1155" s="30447" t="n">
        <v>0.07658567634516271</v>
      </c>
      <c r="O1155" s="32915" t="n">
        <v>0.043871389567963257</v>
      </c>
      <c r="P1155" s="35445" t="n">
        <v>-0.38453305782679514</v>
      </c>
      <c r="Q1155" s="37913" t="n">
        <v>-0.011907488475131048</v>
      </c>
      <c r="R1155" s="40381" t="n">
        <v>-0.010285673553867546</v>
      </c>
      <c r="S1155" s="42612" t="n">
        <v>-0.0953749863330089</v>
      </c>
      <c r="T1155" s="44843" t="n">
        <v>0.033420416685822685</v>
      </c>
      <c r="U1155" s="47074" t="n">
        <v>-2.853794051390988</v>
      </c>
      <c r="V1155" s="49476" t="n">
        <v>-0.13451788466811032</v>
      </c>
      <c r="W1155" s="51877" t="n">
        <v>0.05953737324192946</v>
      </c>
      <c r="X1155" t="n" s="54278">
        <v>-2.259385615174831</v>
      </c>
      <c r="Y1155" t="n" s="56571">
        <v>0.9393074670417445</v>
      </c>
      <c r="Z1155" t="n" s="59036">
        <v>0.587029170797027</v>
      </c>
      <c r="AA1155" t="n" s="61565">
        <v>0.0</v>
      </c>
      <c r="AB1155" t="n" s="64095">
        <v>0.0</v>
      </c>
      <c r="AC1155" t="n" s="66625">
        <v>0.07045532841180603</v>
      </c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</row>
    <row r="1156" spans="1:23" x14ac:dyDescent="0.25">
      <c r="A1156" s="116" t="str">
        <f>IF(ISBLANK(TBL_DATA[[#This Row],[Row.names]]), "",   DATE(YEAR(TBL_DATA[[#This Row],[Row.names]]), MONTH(TBL_DATA[[#This Row],[Row.names]]), DAY(TBL_DATA[[#This Row],[Row.names]])))</f>
        <v/>
      </c>
      <c r="B1156" s="1356" t="s">
        <v>1301</v>
      </c>
      <c r="C1156" s="3887" t="s">
        <v>3832</v>
      </c>
      <c r="D1156" s="6418" t="n">
        <v>-0.008052731298130111</v>
      </c>
      <c r="E1156" s="8948" t="n">
        <v>-0.3894892477349977</v>
      </c>
      <c r="F1156" s="11242" t="n">
        <v>-0.06498854353468841</v>
      </c>
      <c r="G1156" s="13536" t="n">
        <v>0.5107501692973964</v>
      </c>
      <c r="H1156" s="15830" t="n">
        <v>0.8883683055606806</v>
      </c>
      <c r="I1156" s="18124" t="n">
        <v>0.0016548762759839289</v>
      </c>
      <c r="J1156" s="20589" t="n">
        <v>-0.00809386296708503</v>
      </c>
      <c r="K1156" s="23053" t="n">
        <v>0.9159290210794971</v>
      </c>
      <c r="L1156" s="25517" t="n">
        <v>0.3810006996440826</v>
      </c>
      <c r="M1156" s="27981" t="n">
        <v>0.0038968783694206103</v>
      </c>
      <c r="N1156" s="30448" t="n">
        <v>0.07862706091072068</v>
      </c>
      <c r="O1156" s="32916" t="n">
        <v>0.04673419249397096</v>
      </c>
      <c r="P1156" s="35446" t="n">
        <v>-0.3894892477349977</v>
      </c>
      <c r="Q1156" s="37914" t="n">
        <v>-0.012389486497426007</v>
      </c>
      <c r="R1156" s="40382" t="n">
        <v>-0.010724442239993456</v>
      </c>
      <c r="S1156" s="42613" t="n">
        <v>-0.1050055298820709</v>
      </c>
      <c r="T1156" s="44844" t="n">
        <v>0.033042359321698384</v>
      </c>
      <c r="U1156" s="47075" t="n">
        <v>-3.1779065429239934</v>
      </c>
      <c r="V1156" s="49477" t="n">
        <v>-0.13083658889942062</v>
      </c>
      <c r="W1156" s="51878" t="n">
        <v>0.05952088343632262</v>
      </c>
      <c r="X1156" t="n" s="54279">
        <v>-2.1981627513878195</v>
      </c>
      <c r="Y1156" t="n" s="56572">
        <v>0.9425329201469203</v>
      </c>
      <c r="Z1156" t="n" s="59037">
        <v>0.6172525412212433</v>
      </c>
      <c r="AA1156" t="n" s="61566">
        <v>0.0</v>
      </c>
      <c r="AB1156" t="n" s="64096">
        <v>0.0</v>
      </c>
      <c r="AC1156" t="n" s="66626">
        <v>0.06942990561195364</v>
      </c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</row>
    <row r="1157" spans="1:23" x14ac:dyDescent="0.25">
      <c r="A1157" s="116" t="str">
        <f>IF(ISBLANK(TBL_DATA[[#This Row],[Row.names]]), "",   DATE(YEAR(TBL_DATA[[#This Row],[Row.names]]), MONTH(TBL_DATA[[#This Row],[Row.names]]), DAY(TBL_DATA[[#This Row],[Row.names]])))</f>
        <v/>
      </c>
      <c r="B1157" s="1357" t="s">
        <v>1302</v>
      </c>
      <c r="C1157" s="3888" t="s">
        <v>3833</v>
      </c>
      <c r="D1157" s="6419" t="n">
        <v>0.00909365628377068</v>
      </c>
      <c r="E1157" s="8949" t="n">
        <v>-0.3839374727963535</v>
      </c>
      <c r="F1157" s="11243" t="n">
        <v>-0.06221602694681283</v>
      </c>
      <c r="G1157" s="13537" t="n">
        <v>0.515455534973352</v>
      </c>
      <c r="H1157" s="15831" t="n">
        <v>0.8899782411536868</v>
      </c>
      <c r="I1157" s="18125" t="n">
        <v>0.0016679212384122523</v>
      </c>
      <c r="J1157" s="20590" t="n">
        <v>0.006176870459087214</v>
      </c>
      <c r="K1157" s="23054" t="n">
        <v>0.9028537709183809</v>
      </c>
      <c r="L1157" s="25518" t="n">
        <v>0.40629604509269335</v>
      </c>
      <c r="M1157" s="27982" t="n">
        <v>0.003874549538961088</v>
      </c>
      <c r="N1157" s="30449" t="n">
        <v>0.07982455707847984</v>
      </c>
      <c r="O1157" s="32917" t="n">
        <v>0.04608683019256289</v>
      </c>
      <c r="P1157" s="35447" t="n">
        <v>-0.3839374727963535</v>
      </c>
      <c r="Q1157" s="37915" t="n">
        <v>-0.01238307018745714</v>
      </c>
      <c r="R1157" s="40383" t="n">
        <v>-0.010692667178287844</v>
      </c>
      <c r="S1157" s="42614" t="n">
        <v>-0.09330124909900817</v>
      </c>
      <c r="T1157" s="44845" t="n">
        <v>0.03248348638236012</v>
      </c>
      <c r="U1157" s="47076" t="n">
        <v>-2.8722670959874126</v>
      </c>
      <c r="V1157" s="49478" t="n">
        <v>-0.12947704098711377</v>
      </c>
      <c r="W1157" s="51879" t="n">
        <v>0.059377651362268476</v>
      </c>
      <c r="X1157" t="n" s="54280">
        <v>-2.1805685812185884</v>
      </c>
      <c r="Y1157" t="n" s="56573">
        <v>0.943386580969693</v>
      </c>
      <c r="Z1157" t="n" s="59038">
        <v>0.6374135589181432</v>
      </c>
      <c r="AA1157" t="n" s="61567">
        <v>0.0</v>
      </c>
      <c r="AB1157" t="n" s="64097">
        <v>0.0</v>
      </c>
      <c r="AC1157" t="n" s="66627">
        <v>0.07558794167715908</v>
      </c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</row>
    <row r="1158" spans="1:23" x14ac:dyDescent="0.25">
      <c r="A1158" s="116" t="str">
        <f>IF(ISBLANK(TBL_DATA[[#This Row],[Row.names]]), "",   DATE(YEAR(TBL_DATA[[#This Row],[Row.names]]), MONTH(TBL_DATA[[#This Row],[Row.names]]), DAY(TBL_DATA[[#This Row],[Row.names]])))</f>
        <v/>
      </c>
      <c r="B1158" s="1358" t="s">
        <v>1303</v>
      </c>
      <c r="C1158" s="3889" t="s">
        <v>3834</v>
      </c>
      <c r="D1158" s="6420" t="n">
        <v>-0.003520376027590144</v>
      </c>
      <c r="E1158" s="8950" t="n">
        <v>-0.38610624454861786</v>
      </c>
      <c r="F1158" s="11244" t="n">
        <v>-0.05818422404130452</v>
      </c>
      <c r="G1158" s="13538" t="n">
        <v>0.5169460030185501</v>
      </c>
      <c r="H1158" s="15832" t="n">
        <v>0.8882954257082586</v>
      </c>
      <c r="I1158" s="18126" t="n">
        <v>0.0016657540704658662</v>
      </c>
      <c r="J1158" s="20591" t="n">
        <v>-0.02251114097890916</v>
      </c>
      <c r="K1158" s="23055" t="n">
        <v>0.8901868176877704</v>
      </c>
      <c r="L1158" s="25519" t="n">
        <v>0.39793416827501943</v>
      </c>
      <c r="M1158" s="27983" t="n">
        <v>0.003867206782618113</v>
      </c>
      <c r="N1158" s="30450" t="n">
        <v>0.07911806819832334</v>
      </c>
      <c r="O1158" s="32918" t="n">
        <v>0.04662154123042964</v>
      </c>
      <c r="P1158" s="35448" t="n">
        <v>-0.38610624454861786</v>
      </c>
      <c r="Q1158" s="37916" t="n">
        <v>-0.012442587040458405</v>
      </c>
      <c r="R1158" s="40384" t="n">
        <v>-0.01076714497780319</v>
      </c>
      <c r="S1158" s="42615" t="n">
        <v>-0.09695150900075478</v>
      </c>
      <c r="T1158" s="44846" t="n">
        <v>0.0323538421007268</v>
      </c>
      <c r="U1158" s="47077" t="n">
        <v>-2.9965995599198663</v>
      </c>
      <c r="V1158" s="49479" t="n">
        <v>-0.1331828489464475</v>
      </c>
      <c r="W1158" s="51880" t="n">
        <v>0.059544140275679364</v>
      </c>
      <c r="X1158" t="n" s="54281">
        <v>-2.236707899884578</v>
      </c>
      <c r="Y1158" t="n" s="56574">
        <v>0.9424942576526706</v>
      </c>
      <c r="Z1158" t="n" s="59039">
        <v>0.6308202345161571</v>
      </c>
      <c r="AA1158" t="n" s="61568">
        <v>0.0</v>
      </c>
      <c r="AB1158" t="n" s="64098">
        <v>0.0</v>
      </c>
      <c r="AC1158" t="n" s="66628">
        <v>0.08340416921953231</v>
      </c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</row>
    <row r="1159" spans="1:23" x14ac:dyDescent="0.25">
      <c r="A1159" s="116" t="str">
        <f>IF(ISBLANK(TBL_DATA[[#This Row],[Row.names]]), "",   DATE(YEAR(TBL_DATA[[#This Row],[Row.names]]), MONTH(TBL_DATA[[#This Row],[Row.names]]), DAY(TBL_DATA[[#This Row],[Row.names]])))</f>
        <v/>
      </c>
      <c r="B1159" s="1359" t="s">
        <v>1304</v>
      </c>
      <c r="C1159" s="3890" t="s">
        <v>3835</v>
      </c>
      <c r="D1159" s="6421" t="n">
        <v>5.553196354490808E-5</v>
      </c>
      <c r="E1159" s="8951" t="n">
        <v>-0.38607215382296967</v>
      </c>
      <c r="F1159" s="11245" t="n">
        <v>-0.062261560995900966</v>
      </c>
      <c r="G1159" s="13539" t="n">
        <v>0.5211449401753638</v>
      </c>
      <c r="H1159" s="15833" t="n">
        <v>0.8853807192639979</v>
      </c>
      <c r="I1159" s="18127" t="n">
        <v>0.001659513063900478</v>
      </c>
      <c r="J1159" s="20592" t="n">
        <v>0.009953809199335417</v>
      </c>
      <c r="K1159" s="23056" t="n">
        <v>0.8799935541215543</v>
      </c>
      <c r="L1159" s="25520" t="n">
        <v>0.4040931523595772</v>
      </c>
      <c r="M1159" s="27984" t="n">
        <v>0.003783911968802322</v>
      </c>
      <c r="N1159" s="30451" t="n">
        <v>0.07781299052967235</v>
      </c>
      <c r="O1159" s="32919" t="n">
        <v>0.04485829157452119</v>
      </c>
      <c r="P1159" s="35449" t="n">
        <v>-0.38607215382296967</v>
      </c>
      <c r="Q1159" s="37917" t="n">
        <v>-0.012123541163750817</v>
      </c>
      <c r="R1159" s="40385" t="n">
        <v>-0.01047573605016277</v>
      </c>
      <c r="S1159" s="42616" t="n">
        <v>-0.08657448223953812</v>
      </c>
      <c r="T1159" s="44847" t="n">
        <v>0.03182101363078917</v>
      </c>
      <c r="U1159" s="47078" t="n">
        <v>-2.7206701597893455</v>
      </c>
      <c r="V1159" s="49480" t="n">
        <v>-0.12087164530429273</v>
      </c>
      <c r="W1159" s="51881" t="n">
        <v>0.0593569114559474</v>
      </c>
      <c r="X1159" t="n" s="54282">
        <v>-2.0363533468886668</v>
      </c>
      <c r="Y1159" t="n" s="56575">
        <v>0.9409467143595315</v>
      </c>
      <c r="Z1159" t="n" s="59040">
        <v>0.6356832169875003</v>
      </c>
      <c r="AA1159" t="n" s="61569">
        <v>0.0</v>
      </c>
      <c r="AB1159" t="n" s="64099">
        <v>0.0</v>
      </c>
      <c r="AC1159" t="n" s="66629">
        <v>0.08146881689630743</v>
      </c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</row>
    <row r="1160" spans="1:23" x14ac:dyDescent="0.25">
      <c r="A1160" s="116" t="str">
        <f>IF(ISBLANK(TBL_DATA[[#This Row],[Row.names]]), "",   DATE(YEAR(TBL_DATA[[#This Row],[Row.names]]), MONTH(TBL_DATA[[#This Row],[Row.names]]), DAY(TBL_DATA[[#This Row],[Row.names]])))</f>
        <v/>
      </c>
      <c r="B1160" s="1360" t="s">
        <v>1305</v>
      </c>
      <c r="C1160" s="3891" t="s">
        <v>3836</v>
      </c>
      <c r="D1160" s="6422" t="n">
        <v>-0.004489673261537819</v>
      </c>
      <c r="E1160" s="8952" t="n">
        <v>-0.38882848925846425</v>
      </c>
      <c r="F1160" s="11246" t="n">
        <v>-0.05061979103530523</v>
      </c>
      <c r="G1160" s="13540" t="n">
        <v>0.5215927423080542</v>
      </c>
      <c r="H1160" s="15834" t="n">
        <v>0.8969042529562756</v>
      </c>
      <c r="I1160" s="18128" t="n">
        <v>0.001575093477674215</v>
      </c>
      <c r="J1160" s="20593" t="n">
        <v>0.023981657520744326</v>
      </c>
      <c r="K1160" s="23057" t="n">
        <v>0.9013427839566842</v>
      </c>
      <c r="L1160" s="25521" t="n">
        <v>0.43050404651213847</v>
      </c>
      <c r="M1160" s="27985" t="n">
        <v>0.0037019562289955254</v>
      </c>
      <c r="N1160" s="30452" t="n">
        <v>0.07787287854786305</v>
      </c>
      <c r="O1160" s="32920" t="n">
        <v>0.04494410987957074</v>
      </c>
      <c r="P1160" s="35450" t="n">
        <v>-0.38882848925846425</v>
      </c>
      <c r="Q1160" s="37918" t="n">
        <v>-0.012137007156952189</v>
      </c>
      <c r="R1160" s="40386" t="n">
        <v>-0.010487933826040203</v>
      </c>
      <c r="S1160" s="42617" t="n">
        <v>-0.08484669577191373</v>
      </c>
      <c r="T1160" s="44848" t="n">
        <v>0.031623716026782406</v>
      </c>
      <c r="U1160" s="47079" t="n">
        <v>-2.6830084010385216</v>
      </c>
      <c r="V1160" s="49481" t="n">
        <v>-0.12603695054164388</v>
      </c>
      <c r="W1160" s="51882" t="n">
        <v>0.059226570316526395</v>
      </c>
      <c r="X1160" t="n" s="54283">
        <v>-2.128047426485456</v>
      </c>
      <c r="Y1160" t="n" s="56576">
        <v>0.9470502906162247</v>
      </c>
      <c r="Z1160" t="n" s="59041">
        <v>0.6561280717300082</v>
      </c>
      <c r="AA1160" t="n" s="61570">
        <v>0.0</v>
      </c>
      <c r="AB1160" t="n" s="64100">
        <v>0.0</v>
      </c>
      <c r="AC1160" t="n" s="66630">
        <v>0.07814482724216575</v>
      </c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</row>
    <row r="1161" spans="1:23" x14ac:dyDescent="0.25">
      <c r="A1161" s="116" t="str">
        <f>IF(ISBLANK(TBL_DATA[[#This Row],[Row.names]]), "",   DATE(YEAR(TBL_DATA[[#This Row],[Row.names]]), MONTH(TBL_DATA[[#This Row],[Row.names]]), DAY(TBL_DATA[[#This Row],[Row.names]])))</f>
        <v/>
      </c>
      <c r="B1161" s="1361" t="s">
        <v>1306</v>
      </c>
      <c r="C1161" s="3892" t="s">
        <v>3837</v>
      </c>
      <c r="D1161" s="6423" t="n">
        <v>0.009421781820866393</v>
      </c>
      <c r="E1161" s="8953" t="n">
        <v>-0.38307016462912813</v>
      </c>
      <c r="F1161" s="11247" t="n">
        <v>-0.05204684683124594</v>
      </c>
      <c r="G1161" s="13541" t="n">
        <v>0.5240193321681738</v>
      </c>
      <c r="H1161" s="15835" t="n">
        <v>0.8901064386534421</v>
      </c>
      <c r="I1161" s="18129" t="n">
        <v>0.0015765097385794383</v>
      </c>
      <c r="J1161" s="20594" t="n">
        <v>-0.012159656607182434</v>
      </c>
      <c r="K1161" s="23058" t="n">
        <v>0.8707218160836289</v>
      </c>
      <c r="L1161" s="25522" t="n">
        <v>0.47547126609661244</v>
      </c>
      <c r="M1161" s="27986" t="n">
        <v>0.003444254035460661</v>
      </c>
      <c r="N1161" s="30453" t="n">
        <v>0.07549371622343905</v>
      </c>
      <c r="O1161" s="32921" t="n">
        <v>0.04494410987957074</v>
      </c>
      <c r="P1161" s="35451" t="n">
        <v>-0.38307016462912813</v>
      </c>
      <c r="Q1161" s="37919" t="n">
        <v>-0.011807232412092963</v>
      </c>
      <c r="R1161" s="40387" t="n">
        <v>-0.010208541360766375</v>
      </c>
      <c r="S1161" s="42618" t="n">
        <v>-0.09581282901594013</v>
      </c>
      <c r="T1161" s="44849" t="n">
        <v>0.030478024210217742</v>
      </c>
      <c r="U1161" s="47080" t="n">
        <v>-3.1436692993970037</v>
      </c>
      <c r="V1161" s="49482" t="n">
        <v>-0.1394757712198792</v>
      </c>
      <c r="W1161" s="51883" t="n">
        <v>0.058470494323155285</v>
      </c>
      <c r="X1161" t="n" s="54284">
        <v>-2.385404345121886</v>
      </c>
      <c r="Y1161" t="n" s="56577">
        <v>0.9434545238926157</v>
      </c>
      <c r="Z1161" t="n" s="59042">
        <v>0.6895442452059277</v>
      </c>
      <c r="AA1161" t="n" s="61571">
        <v>0.0</v>
      </c>
      <c r="AB1161" t="n" s="64101">
        <v>0.0</v>
      </c>
      <c r="AC1161" t="n" s="66631">
        <v>0.07751487808421025</v>
      </c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</row>
    <row r="1162" spans="1:23" x14ac:dyDescent="0.25">
      <c r="A1162" s="116" t="str">
        <f>IF(ISBLANK(TBL_DATA[[#This Row],[Row.names]]), "",   DATE(YEAR(TBL_DATA[[#This Row],[Row.names]]), MONTH(TBL_DATA[[#This Row],[Row.names]]), DAY(TBL_DATA[[#This Row],[Row.names]])))</f>
        <v/>
      </c>
      <c r="B1162" s="1362" t="s">
        <v>1307</v>
      </c>
      <c r="C1162" s="3893" t="s">
        <v>3838</v>
      </c>
      <c r="D1162" s="6424" t="n">
        <v>0.0075834406001742405</v>
      </c>
      <c r="E1162" s="8954" t="n">
        <v>-0.3783917138681179</v>
      </c>
      <c r="F1162" s="11248" t="n">
        <v>-0.056330397862041415</v>
      </c>
      <c r="G1162" s="13542" t="n">
        <v>0.5228823985276947</v>
      </c>
      <c r="H1162" s="15836" t="n">
        <v>0.8938630057677591</v>
      </c>
      <c r="I1162" s="18130" t="n">
        <v>0.0015540376566204799</v>
      </c>
      <c r="J1162" s="20595" t="n">
        <v>-0.019410195932713425</v>
      </c>
      <c r="K1162" s="23059" t="n">
        <v>0.8655847816435157</v>
      </c>
      <c r="L1162" s="25523" t="n">
        <v>0.4847683412257319</v>
      </c>
      <c r="M1162" s="27987" t="n">
        <v>0.003423965786105535</v>
      </c>
      <c r="N1162" s="30454" t="n">
        <v>0.07572310545947974</v>
      </c>
      <c r="O1162" s="32922" t="n">
        <v>0.04494410987957074</v>
      </c>
      <c r="P1162" s="35452" t="n">
        <v>-0.3783917138681179</v>
      </c>
      <c r="Q1162" s="37920" t="n">
        <v>-0.011834989836384556</v>
      </c>
      <c r="R1162" s="40388" t="n">
        <v>-0.01023144112885459</v>
      </c>
      <c r="S1162" s="42619" t="n">
        <v>-0.09541077928561337</v>
      </c>
      <c r="T1162" s="44850" t="n">
        <v>0.030566083802647515</v>
      </c>
      <c r="U1162" s="47081" t="n">
        <v>-3.121459062326763</v>
      </c>
      <c r="V1162" s="49483" t="n">
        <v>-0.13120294414820988</v>
      </c>
      <c r="W1162" s="51884" t="n">
        <v>0.05827631597182029</v>
      </c>
      <c r="X1162" t="n" s="54285">
        <v>-2.251393931827357</v>
      </c>
      <c r="Y1162" t="n" s="56578">
        <v>0.945443285325862</v>
      </c>
      <c r="Z1162" t="n" s="59043">
        <v>0.6962530726867436</v>
      </c>
      <c r="AA1162" t="n" s="61572">
        <v>0.0</v>
      </c>
      <c r="AB1162" t="n" s="64102">
        <v>0.0</v>
      </c>
      <c r="AC1162" t="n" s="66632">
        <v>0.08573987713095524</v>
      </c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</row>
    <row r="1163" spans="1:23" x14ac:dyDescent="0.25">
      <c r="A1163" s="116" t="str">
        <f>IF(ISBLANK(TBL_DATA[[#This Row],[Row.names]]), "",   DATE(YEAR(TBL_DATA[[#This Row],[Row.names]]), MONTH(TBL_DATA[[#This Row],[Row.names]]), DAY(TBL_DATA[[#This Row],[Row.names]])))</f>
        <v/>
      </c>
      <c r="B1163" s="1363" t="s">
        <v>1308</v>
      </c>
      <c r="C1163" s="3894" t="s">
        <v>3839</v>
      </c>
      <c r="D1163" s="6425" t="n">
        <v>0.004118047468038011</v>
      </c>
      <c r="E1163" s="8955" t="n">
        <v>-0.375831901439301</v>
      </c>
      <c r="F1163" s="11249" t="n">
        <v>-0.04685770564251457</v>
      </c>
      <c r="G1163" s="13543" t="n">
        <v>0.5220446112336956</v>
      </c>
      <c r="H1163" s="15837" t="n">
        <v>0.8854222852776947</v>
      </c>
      <c r="I1163" s="18131" t="n">
        <v>0.0015968474721845208</v>
      </c>
      <c r="J1163" s="20596" t="n">
        <v>-0.03359652619976683</v>
      </c>
      <c r="K1163" s="23060" t="n">
        <v>0.8443928245915145</v>
      </c>
      <c r="L1163" s="25524" t="n">
        <v>0.4815475045661295</v>
      </c>
      <c r="M1163" s="27988" t="n">
        <v>0.0033967833009869186</v>
      </c>
      <c r="N1163" s="30455" t="n">
        <v>0.07488824060842739</v>
      </c>
      <c r="O1163" s="32923" t="n">
        <v>0.04494410987957074</v>
      </c>
      <c r="P1163" s="35453" t="n">
        <v>-0.375831901439301</v>
      </c>
      <c r="Q1163" s="37921" t="n">
        <v>-0.011745705613639077</v>
      </c>
      <c r="R1163" s="40389" t="n">
        <v>-0.0101598364035986</v>
      </c>
      <c r="S1163" s="42620" t="n">
        <v>-0.08919965361494597</v>
      </c>
      <c r="T1163" s="44851" t="n">
        <v>0.030913472619269293</v>
      </c>
      <c r="U1163" s="47082" t="n">
        <v>-2.8854620997624565</v>
      </c>
      <c r="V1163" s="49484" t="n">
        <v>-0.12786237792514366</v>
      </c>
      <c r="W1163" s="51885" t="n">
        <v>0.058214785032255224</v>
      </c>
      <c r="X1163" t="n" s="54286">
        <v>-2.196390106985684</v>
      </c>
      <c r="Y1163" t="n" s="56579">
        <v>0.9409688014369525</v>
      </c>
      <c r="Z1163" t="n" s="59044">
        <v>0.6939362395538435</v>
      </c>
      <c r="AA1163" t="n" s="61573">
        <v>0.0</v>
      </c>
      <c r="AB1163" t="n" s="64103">
        <v>0.0</v>
      </c>
      <c r="AC1163" t="n" s="66633">
        <v>0.08916204983172311</v>
      </c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</row>
    <row r="1164" spans="1:23" x14ac:dyDescent="0.25">
      <c r="A1164" s="116" t="str">
        <f>IF(ISBLANK(TBL_DATA[[#This Row],[Row.names]]), "",   DATE(YEAR(TBL_DATA[[#This Row],[Row.names]]), MONTH(TBL_DATA[[#This Row],[Row.names]]), DAY(TBL_DATA[[#This Row],[Row.names]])))</f>
        <v/>
      </c>
      <c r="B1164" s="1364" t="s">
        <v>1309</v>
      </c>
      <c r="C1164" s="3895" t="s">
        <v>3840</v>
      </c>
      <c r="D1164" s="6426" t="n">
        <v>-0.0019196571283535135</v>
      </c>
      <c r="E1164" s="8956" t="n">
        <v>-0.3770300901789939</v>
      </c>
      <c r="F1164" s="11250" t="n">
        <v>-0.04465421318725615</v>
      </c>
      <c r="G1164" s="13544" t="n">
        <v>0.5189173721112439</v>
      </c>
      <c r="H1164" s="15838" t="n">
        <v>0.8806200628963806</v>
      </c>
      <c r="I1164" s="18132" t="n">
        <v>0.0015942783832272127</v>
      </c>
      <c r="J1164" s="20597" t="n">
        <v>-0.016943837867475442</v>
      </c>
      <c r="K1164" s="23061" t="n">
        <v>0.8288437881820248</v>
      </c>
      <c r="L1164" s="25525" t="n">
        <v>0.4852734178475959</v>
      </c>
      <c r="M1164" s="27989" t="n">
        <v>0.0033104480978894983</v>
      </c>
      <c r="N1164" s="30456" t="n">
        <v>0.07324850329524438</v>
      </c>
      <c r="O1164" s="32924" t="n">
        <v>0.042600606939207496</v>
      </c>
      <c r="P1164" s="35454" t="n">
        <v>-0.3770300901789939</v>
      </c>
      <c r="Q1164" s="37922" t="n">
        <v>-0.011385378955950192</v>
      </c>
      <c r="R1164" s="40390" t="n">
        <v>-0.009834233607712375</v>
      </c>
      <c r="S1164" s="42621" t="n">
        <v>-0.08336498244988244</v>
      </c>
      <c r="T1164" s="44852" t="n">
        <v>0.030218416542439622</v>
      </c>
      <c r="U1164" s="47083" t="n">
        <v>-2.7587475449880783</v>
      </c>
      <c r="V1164" s="49485" t="n">
        <v>-0.13234834394163886</v>
      </c>
      <c r="W1164" s="51886" t="n">
        <v>0.05846911756294167</v>
      </c>
      <c r="X1164" t="n" s="54287">
        <v>-2.26355979802785</v>
      </c>
      <c r="Y1164" t="n" s="56580">
        <v>0.938413588401394</v>
      </c>
      <c r="Z1164" t="n" s="59045">
        <v>0.6966156887750922</v>
      </c>
      <c r="AA1164" t="n" s="61574">
        <v>0.0</v>
      </c>
      <c r="AB1164" t="n" s="64104">
        <v>0.0</v>
      </c>
      <c r="AC1164" t="n" s="66634">
        <v>0.08758222601014014</v>
      </c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</row>
    <row r="1165" spans="1:23" x14ac:dyDescent="0.25">
      <c r="A1165" s="116" t="str">
        <f>IF(ISBLANK(TBL_DATA[[#This Row],[Row.names]]), "",   DATE(YEAR(TBL_DATA[[#This Row],[Row.names]]), MONTH(TBL_DATA[[#This Row],[Row.names]]), DAY(TBL_DATA[[#This Row],[Row.names]])))</f>
        <v/>
      </c>
      <c r="B1165" s="1365" t="s">
        <v>1310</v>
      </c>
      <c r="C1165" s="3896" t="s">
        <v>3841</v>
      </c>
      <c r="D1165" s="6427" t="n">
        <v>9.801838689740272E-4</v>
      </c>
      <c r="E1165" s="8957" t="n">
        <v>-0.3764194651225312</v>
      </c>
      <c r="F1165" s="11251" t="n">
        <v>-0.04567317883393773</v>
      </c>
      <c r="G1165" s="13545" t="n">
        <v>0.5171180338427185</v>
      </c>
      <c r="H1165" s="15839" t="n">
        <v>0.8800939804570075</v>
      </c>
      <c r="I1165" s="18133" t="n">
        <v>0.001588805632739983</v>
      </c>
      <c r="J1165" s="20598" t="n">
        <v>-0.02188338638405607</v>
      </c>
      <c r="K1165" s="23062" t="n">
        <v>0.8230615415237889</v>
      </c>
      <c r="L1165" s="25526" t="n">
        <v>0.48709487646311195</v>
      </c>
      <c r="M1165" s="27990" t="n">
        <v>0.003286009362088329</v>
      </c>
      <c r="N1165" s="30457" t="n">
        <v>0.07283674814790111</v>
      </c>
      <c r="O1165" s="32925" t="n">
        <v>0.042600606939207496</v>
      </c>
      <c r="P1165" s="35455" t="n">
        <v>-0.3764194651225312</v>
      </c>
      <c r="Q1165" s="37923" t="n">
        <v>-0.011374849878218438</v>
      </c>
      <c r="R1165" s="40391" t="n">
        <v>-0.009832424053966525</v>
      </c>
      <c r="S1165" s="42622" t="n">
        <v>-0.0779244044641052</v>
      </c>
      <c r="T1165" s="44853" t="n">
        <v>0.030154574469399575</v>
      </c>
      <c r="U1165" s="47084" t="n">
        <v>-2.584165282888729</v>
      </c>
      <c r="V1165" s="49486" t="n">
        <v>-0.12071107928891334</v>
      </c>
      <c r="W1165" s="51887" t="n">
        <v>0.05846915870742343</v>
      </c>
      <c r="X1165" t="n" s="54288">
        <v>-2.0645256740043956</v>
      </c>
      <c r="Y1165" t="n" s="56581">
        <v>0.9381332423792513</v>
      </c>
      <c r="Z1165" t="n" s="59046">
        <v>0.6979218268997697</v>
      </c>
      <c r="AA1165" t="n" s="61575">
        <v>0.0</v>
      </c>
      <c r="AB1165" t="n" s="64105">
        <v>0.0</v>
      </c>
      <c r="AC1165" t="n" s="66635">
        <v>0.0844072244902598</v>
      </c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</row>
    <row r="1166" spans="1:23" x14ac:dyDescent="0.25">
      <c r="A1166" s="116" t="str">
        <f>IF(ISBLANK(TBL_DATA[[#This Row],[Row.names]]), "",   DATE(YEAR(TBL_DATA[[#This Row],[Row.names]]), MONTH(TBL_DATA[[#This Row],[Row.names]]), DAY(TBL_DATA[[#This Row],[Row.names]])))</f>
        <v/>
      </c>
      <c r="B1166" s="1366" t="s">
        <v>1311</v>
      </c>
      <c r="C1166" s="3897" t="s">
        <v>3842</v>
      </c>
      <c r="D1166" s="6428" t="n">
        <v>0.004471629033269364</v>
      </c>
      <c r="E1166" s="8958" t="n">
        <v>-0.3736310442981915</v>
      </c>
      <c r="F1166" s="11252" t="n">
        <v>-0.04786705642626199</v>
      </c>
      <c r="G1166" s="13546" t="n">
        <v>0.5160983852891208</v>
      </c>
      <c r="H1166" s="15840" t="n">
        <v>0.8823472581168604</v>
      </c>
      <c r="I1166" s="18134" t="n">
        <v>0.0015678706992653616</v>
      </c>
      <c r="J1166" s="20599" t="n">
        <v>-0.03447238747465442</v>
      </c>
      <c r="K1166" s="23063" t="n">
        <v>0.8200927683715938</v>
      </c>
      <c r="L1166" s="25527" t="n">
        <v>0.4947320248249666</v>
      </c>
      <c r="M1166" s="27991" t="n">
        <v>0.003249152562642113</v>
      </c>
      <c r="N1166" s="30458" t="n">
        <v>0.07256204067724062</v>
      </c>
      <c r="O1166" s="32926" t="n">
        <v>0.042600606939207496</v>
      </c>
      <c r="P1166" s="35456" t="n">
        <v>-0.3736310442981915</v>
      </c>
      <c r="Q1166" s="37924" t="n">
        <v>-0.011347250231211595</v>
      </c>
      <c r="R1166" s="40392" t="n">
        <v>-0.009810641743779843</v>
      </c>
      <c r="S1166" s="42623" t="n">
        <v>-0.0693553048606993</v>
      </c>
      <c r="T1166" s="44854" t="n">
        <v>0.03021878465295256</v>
      </c>
      <c r="U1166" s="47085" t="n">
        <v>-2.2951056985649774</v>
      </c>
      <c r="V1166" s="49487" t="n">
        <v>-0.12459313198988908</v>
      </c>
      <c r="W1166" s="51888" t="n">
        <v>0.05828314085741595</v>
      </c>
      <c r="X1166" t="n" s="54289">
        <v>-2.1377216491248148</v>
      </c>
      <c r="Y1166" t="n" s="56582">
        <v>0.9393334115833741</v>
      </c>
      <c r="Z1166" t="n" s="59047">
        <v>0.7033718965276949</v>
      </c>
      <c r="AA1166" t="n" s="61576">
        <v>0.0</v>
      </c>
      <c r="AB1166" t="n" s="64106">
        <v>0.0</v>
      </c>
      <c r="AC1166" t="n" s="66636">
        <v>0.08110268776410424</v>
      </c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</row>
    <row r="1167" spans="1:23" x14ac:dyDescent="0.25">
      <c r="A1167" s="116" t="str">
        <f>IF(ISBLANK(TBL_DATA[[#This Row],[Row.names]]), "",   DATE(YEAR(TBL_DATA[[#This Row],[Row.names]]), MONTH(TBL_DATA[[#This Row],[Row.names]]), DAY(TBL_DATA[[#This Row],[Row.names]])))</f>
        <v/>
      </c>
      <c r="B1167" s="1367" t="s">
        <v>1312</v>
      </c>
      <c r="C1167" s="3898" t="s">
        <v>3843</v>
      </c>
      <c r="D1167" s="6429" t="n">
        <v>0.005252104203284036</v>
      </c>
      <c r="E1167" s="8959" t="n">
        <v>-0.37034128927314336</v>
      </c>
      <c r="F1167" s="11253" t="n">
        <v>-0.02979261322782145</v>
      </c>
      <c r="G1167" s="13547" t="n">
        <v>0.5189523074220289</v>
      </c>
      <c r="H1167" s="15841" t="n">
        <v>0.8775109387067047</v>
      </c>
      <c r="I1167" s="18135" t="n">
        <v>0.0016121033210632788</v>
      </c>
      <c r="J1167" s="20600" t="n">
        <v>3.691038464788132E-4</v>
      </c>
      <c r="K1167" s="23064" t="n">
        <v>0.7935535507735726</v>
      </c>
      <c r="L1167" s="25528" t="n">
        <v>0.461977172081693</v>
      </c>
      <c r="M1167" s="27992" t="n">
        <v>0.003378660627589229</v>
      </c>
      <c r="N1167" s="30459" t="n">
        <v>0.07312139864303747</v>
      </c>
      <c r="O1167" s="32927" t="n">
        <v>0.042600606939207496</v>
      </c>
      <c r="P1167" s="35457" t="n">
        <v>-0.37034128927314336</v>
      </c>
      <c r="Q1167" s="37925" t="n">
        <v>-0.011368565571180001</v>
      </c>
      <c r="R1167" s="40393" t="n">
        <v>-0.009820111851864832</v>
      </c>
      <c r="S1167" s="42624" t="n">
        <v>-0.06628114993953294</v>
      </c>
      <c r="T1167" s="44855" t="n">
        <v>0.030533150836354064</v>
      </c>
      <c r="U1167" s="47086" t="n">
        <v>-2.170792994629817</v>
      </c>
      <c r="V1167" s="49488" t="n">
        <v>-0.11272359953371136</v>
      </c>
      <c r="W1167" s="51889" t="n">
        <v>0.05929160440443397</v>
      </c>
      <c r="X1167" t="n" s="54290">
        <v>-1.9011730356428274</v>
      </c>
      <c r="Y1167" t="n" s="56583">
        <v>0.9367555383912628</v>
      </c>
      <c r="Z1167" t="n" s="59048">
        <v>0.6796890260124059</v>
      </c>
      <c r="AA1167" t="n" s="61577">
        <v>0.0</v>
      </c>
      <c r="AB1167" t="n" s="64107">
        <v>0.0</v>
      </c>
      <c r="AC1167" t="n" s="66637">
        <v>0.0804406152395792</v>
      </c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</row>
    <row r="1168" spans="1:23" x14ac:dyDescent="0.25">
      <c r="A1168" s="116" t="str">
        <f>IF(ISBLANK(TBL_DATA[[#This Row],[Row.names]]), "",   DATE(YEAR(TBL_DATA[[#This Row],[Row.names]]), MONTH(TBL_DATA[[#This Row],[Row.names]]), DAY(TBL_DATA[[#This Row],[Row.names]])))</f>
        <v/>
      </c>
      <c r="B1168" s="1368" t="s">
        <v>1313</v>
      </c>
      <c r="C1168" s="3899" t="s">
        <v>3844</v>
      </c>
      <c r="D1168" s="6430" t="n">
        <v>0.005012874552336566</v>
      </c>
      <c r="E1168" s="8960" t="n">
        <v>-0.36718488914548364</v>
      </c>
      <c r="F1168" s="11254" t="n">
        <v>-0.02645899218732084</v>
      </c>
      <c r="G1168" s="13548" t="n">
        <v>0.5181146571635591</v>
      </c>
      <c r="H1168" s="15842" t="n">
        <v>0.8735181742630264</v>
      </c>
      <c r="I1168" s="18136" t="n">
        <v>0.0016245066210392848</v>
      </c>
      <c r="J1168" s="20601" t="n">
        <v>-0.011538851800463101</v>
      </c>
      <c r="K1168" s="23065" t="n">
        <v>0.7934309700984751</v>
      </c>
      <c r="L1168" s="25529" t="n">
        <v>0.47143642329347</v>
      </c>
      <c r="M1168" s="27993" t="n">
        <v>0.0033209018422091503</v>
      </c>
      <c r="N1168" s="30460" t="n">
        <v>0.07251163423650424</v>
      </c>
      <c r="O1168" s="32928" t="n">
        <v>0.042600606939207496</v>
      </c>
      <c r="P1168" s="35458" t="n">
        <v>-0.36718488914548364</v>
      </c>
      <c r="Q1168" s="37926" t="n">
        <v>-0.011299984127149778</v>
      </c>
      <c r="R1168" s="40394" t="n">
        <v>-0.009764443070621758</v>
      </c>
      <c r="S1168" s="42625" t="n">
        <v>-0.06151320105468161</v>
      </c>
      <c r="T1168" s="44856" t="n">
        <v>0.030725159972942992</v>
      </c>
      <c r="U1168" s="47087" t="n">
        <v>-2.002046567336053</v>
      </c>
      <c r="V1168" s="49489" t="n">
        <v>-0.1076551897064918</v>
      </c>
      <c r="W1168" s="51890" t="n">
        <v>0.05936252501786736</v>
      </c>
      <c r="X1168" t="n" s="54291">
        <v>-1.8135210669372464</v>
      </c>
      <c r="Y1168" t="n" s="56584">
        <v>0.9346219418904235</v>
      </c>
      <c r="Z1168" t="n" s="59049">
        <v>0.6866122801796295</v>
      </c>
      <c r="AA1168" t="n" s="61578">
        <v>0.0</v>
      </c>
      <c r="AB1168" t="n" s="64108">
        <v>0.0</v>
      </c>
      <c r="AC1168" t="n" s="66638">
        <v>0.08079655595094207</v>
      </c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</row>
    <row r="1169" spans="1:23" x14ac:dyDescent="0.25">
      <c r="A1169" s="116" t="str">
        <f>IF(ISBLANK(TBL_DATA[[#This Row],[Row.names]]), "",   DATE(YEAR(TBL_DATA[[#This Row],[Row.names]]), MONTH(TBL_DATA[[#This Row],[Row.names]]), DAY(TBL_DATA[[#This Row],[Row.names]])))</f>
        <v/>
      </c>
      <c r="B1169" s="1369" t="s">
        <v>1314</v>
      </c>
      <c r="C1169" s="3900" t="s">
        <v>3845</v>
      </c>
      <c r="D1169" s="6431" t="n">
        <v>-0.002899556510455037</v>
      </c>
      <c r="E1169" s="8961" t="n">
        <v>-0.3690197723200762</v>
      </c>
      <c r="F1169" s="11255" t="n">
        <v>-0.04428973635849165</v>
      </c>
      <c r="G1169" s="13549" t="n">
        <v>0.5200339460331636</v>
      </c>
      <c r="H1169" s="15843" t="n">
        <v>0.8703596812509452</v>
      </c>
      <c r="I1169" s="18137" t="n">
        <v>0.001653038339074097</v>
      </c>
      <c r="J1169" s="20602" t="n">
        <v>-0.029823813316813608</v>
      </c>
      <c r="K1169" s="23066" t="n">
        <v>0.7729793848842182</v>
      </c>
      <c r="L1169" s="25530" t="n">
        <v>0.4475694727442368</v>
      </c>
      <c r="M1169" s="27994" t="n">
        <v>0.0034123354350455615</v>
      </c>
      <c r="N1169" s="30461" t="n">
        <v>0.07288080343353294</v>
      </c>
      <c r="O1169" s="32929" t="n">
        <v>0.042993504432857564</v>
      </c>
      <c r="P1169" s="35459" t="n">
        <v>-0.3690197723200762</v>
      </c>
      <c r="Q1169" s="37927" t="n">
        <v>-0.011423939625870664</v>
      </c>
      <c r="R1169" s="40395" t="n">
        <v>-0.009880580865813938</v>
      </c>
      <c r="S1169" s="42626" t="n">
        <v>-0.06781252244705305</v>
      </c>
      <c r="T1169" s="44857" t="n">
        <v>0.03094866070527374</v>
      </c>
      <c r="U1169" s="47088" t="n">
        <v>-2.1911294673729644</v>
      </c>
      <c r="V1169" s="49490" t="n">
        <v>-0.12300797623264648</v>
      </c>
      <c r="W1169" s="51891" t="n">
        <v>0.059740926836722434</v>
      </c>
      <c r="X1169" t="n" s="54292">
        <v>-2.0590235663540812</v>
      </c>
      <c r="Y1169" t="n" s="56585">
        <v>0.9329306947737036</v>
      </c>
      <c r="Z1169" t="n" s="59050">
        <v>0.6690063323648265</v>
      </c>
      <c r="AA1169" t="n" s="61579">
        <v>0.0</v>
      </c>
      <c r="AB1169" t="n" s="64109">
        <v>0.0</v>
      </c>
      <c r="AC1169" t="n" s="66639">
        <v>0.08081163830901919</v>
      </c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</row>
    <row r="1170" spans="1:23" x14ac:dyDescent="0.25">
      <c r="A1170" s="116" t="str">
        <f>IF(ISBLANK(TBL_DATA[[#This Row],[Row.names]]), "",   DATE(YEAR(TBL_DATA[[#This Row],[Row.names]]), MONTH(TBL_DATA[[#This Row],[Row.names]]), DAY(TBL_DATA[[#This Row],[Row.names]])))</f>
        <v/>
      </c>
      <c r="B1170" s="1370" t="s">
        <v>1315</v>
      </c>
      <c r="C1170" s="3901" t="s">
        <v>3846</v>
      </c>
      <c r="D1170" s="6432" t="n">
        <v>1.6208459862609992E-4</v>
      </c>
      <c r="E1170" s="8962" t="n">
        <v>-0.3689175001431316</v>
      </c>
      <c r="F1170" s="11256" t="n">
        <v>-0.04778064838596485</v>
      </c>
      <c r="G1170" s="13550" t="n">
        <v>0.5196961859656123</v>
      </c>
      <c r="H1170" s="15844" t="n">
        <v>0.8705714526137888</v>
      </c>
      <c r="I1170" s="18138" t="n">
        <v>0.0016498524623167277</v>
      </c>
      <c r="J1170" s="20603" t="n">
        <v>-0.04875703568822842</v>
      </c>
      <c r="K1170" s="23067" t="n">
        <v>0.7760243800532148</v>
      </c>
      <c r="L1170" s="25531" t="n">
        <v>0.4516869049282548</v>
      </c>
      <c r="M1170" s="27995" t="n">
        <v>0.003395817794735928</v>
      </c>
      <c r="N1170" s="30462" t="n">
        <v>0.07279982597661432</v>
      </c>
      <c r="O1170" s="32930" t="n">
        <v>0.042993504432857564</v>
      </c>
      <c r="P1170" s="35460" t="n">
        <v>-0.3689175001431316</v>
      </c>
      <c r="Q1170" s="37928" t="n">
        <v>-0.011447272424927631</v>
      </c>
      <c r="R1170" s="40396" t="n">
        <v>-0.009905628482238643</v>
      </c>
      <c r="S1170" s="42627" t="n">
        <v>-0.06484966402243564</v>
      </c>
      <c r="T1170" s="44858" t="n">
        <v>0.030868916218119297</v>
      </c>
      <c r="U1170" s="47089" t="n">
        <v>-2.10080793132512</v>
      </c>
      <c r="V1170" s="49491" t="n">
        <v>-0.12483346046068056</v>
      </c>
      <c r="W1170" s="51892" t="n">
        <v>0.05978962518330254</v>
      </c>
      <c r="X1170" t="n" s="54293">
        <v>-2.087878291224726</v>
      </c>
      <c r="Y1170" t="n" s="56586">
        <v>0.9330441857778168</v>
      </c>
      <c r="Z1170" t="n" s="59051">
        <v>0.6720765618054648</v>
      </c>
      <c r="AA1170" t="n" s="61580">
        <v>0.0</v>
      </c>
      <c r="AB1170" t="n" s="64110">
        <v>0.0</v>
      </c>
      <c r="AC1170" t="n" s="66640">
        <v>0.07853255614704183</v>
      </c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</row>
    <row r="1171" spans="1:23" x14ac:dyDescent="0.25">
      <c r="A1171" s="116" t="str">
        <f>IF(ISBLANK(TBL_DATA[[#This Row],[Row.names]]), "",   DATE(YEAR(TBL_DATA[[#This Row],[Row.names]]), MONTH(TBL_DATA[[#This Row],[Row.names]]), DAY(TBL_DATA[[#This Row],[Row.names]])))</f>
        <v/>
      </c>
      <c r="B1171" s="1371" t="s">
        <v>1316</v>
      </c>
      <c r="C1171" s="3902" t="s">
        <v>3847</v>
      </c>
      <c r="D1171" s="6433" t="n">
        <v>-9.437514597165908E-4</v>
      </c>
      <c r="E1171" s="8963" t="n">
        <v>-0.3695130851735732</v>
      </c>
      <c r="F1171" s="11257" t="n">
        <v>-0.042184672213263164</v>
      </c>
      <c r="G1171" s="13551" t="n">
        <v>0.5169948896286716</v>
      </c>
      <c r="H1171" s="15845" t="n">
        <v>0.8684807622494067</v>
      </c>
      <c r="I1171" s="18139" t="n">
        <v>0.0016647371091192645</v>
      </c>
      <c r="J1171" s="20604" t="n">
        <v>-0.04869588659902413</v>
      </c>
      <c r="K1171" s="23068" t="n">
        <v>0.7759668017946926</v>
      </c>
      <c r="L1171" s="25532" t="n">
        <v>0.4527483669578307</v>
      </c>
      <c r="M1171" s="27996" t="n">
        <v>0.0033958191424813353</v>
      </c>
      <c r="N1171" s="30463" t="n">
        <v>0.07287042281557508</v>
      </c>
      <c r="O1171" s="32931" t="n">
        <v>0.04303491711028397</v>
      </c>
      <c r="P1171" s="35461" t="n">
        <v>-0.3695130851735732</v>
      </c>
      <c r="Q1171" s="37929" t="n">
        <v>-0.011480560063514361</v>
      </c>
      <c r="R1171" s="40397" t="n">
        <v>-0.009937421128389653</v>
      </c>
      <c r="S1171" s="42628" t="n">
        <v>-0.06500313401261393</v>
      </c>
      <c r="T1171" s="44859" t="n">
        <v>0.030846949424046786</v>
      </c>
      <c r="U1171" s="47090" t="n">
        <v>-2.107279171078766</v>
      </c>
      <c r="V1171" s="49492" t="n">
        <v>-0.12411809544182117</v>
      </c>
      <c r="W1171" s="51893" t="n">
        <v>0.05979411367103399</v>
      </c>
      <c r="X1171" t="n" s="54294">
        <v>-2.0757577597800836</v>
      </c>
      <c r="Y1171" t="n" s="56587">
        <v>0.9319231525449977</v>
      </c>
      <c r="Z1171" t="n" s="59052">
        <v>0.6728657867344948</v>
      </c>
      <c r="AA1171" t="n" s="61581">
        <v>0.0</v>
      </c>
      <c r="AB1171" t="n" s="64111">
        <v>0.0</v>
      </c>
      <c r="AC1171" t="n" s="66641">
        <v>0.075334197024297</v>
      </c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</row>
    <row r="1172" spans="1:23" x14ac:dyDescent="0.25">
      <c r="A1172" s="116" t="str">
        <f>IF(ISBLANK(TBL_DATA[[#This Row],[Row.names]]), "",   DATE(YEAR(TBL_DATA[[#This Row],[Row.names]]), MONTH(TBL_DATA[[#This Row],[Row.names]]), DAY(TBL_DATA[[#This Row],[Row.names]])))</f>
        <v/>
      </c>
      <c r="B1172" s="1372" t="s">
        <v>1317</v>
      </c>
      <c r="C1172" s="3903" t="s">
        <v>3848</v>
      </c>
      <c r="D1172" s="6434" t="n">
        <v>0.004607122353528448</v>
      </c>
      <c r="E1172" s="8964" t="n">
        <v>-0.36660835481466914</v>
      </c>
      <c r="F1172" s="11258" t="n">
        <v>-0.038390047681721606</v>
      </c>
      <c r="G1172" s="13552" t="n">
        <v>0.5187351089376244</v>
      </c>
      <c r="H1172" s="15846" t="n">
        <v>0.868299424829561</v>
      </c>
      <c r="I1172" s="18140" t="n">
        <v>0.0016756485446256689</v>
      </c>
      <c r="J1172" s="20605" t="n">
        <v>-0.017438073317583846</v>
      </c>
      <c r="K1172" s="23069" t="n">
        <v>0.7529937500286356</v>
      </c>
      <c r="L1172" s="25533" t="n">
        <v>0.4265127841472698</v>
      </c>
      <c r="M1172" s="27997" t="n">
        <v>0.0034966403782852994</v>
      </c>
      <c r="N1172" s="30464" t="n">
        <v>0.07329753477956562</v>
      </c>
      <c r="O1172" s="32932" t="n">
        <v>0.04303491711028397</v>
      </c>
      <c r="P1172" s="35462" t="n">
        <v>-0.36660835481466914</v>
      </c>
      <c r="Q1172" s="37930" t="n">
        <v>-0.011488874874833518</v>
      </c>
      <c r="R1172" s="40398" t="n">
        <v>-0.009936691212426803</v>
      </c>
      <c r="S1172" s="42629" t="n">
        <v>-0.06599679974688133</v>
      </c>
      <c r="T1172" s="44860" t="n">
        <v>0.03078385544381511</v>
      </c>
      <c r="U1172" s="47091" t="n">
        <v>-2.14387700290936</v>
      </c>
      <c r="V1172" s="49493" t="n">
        <v>-0.11383735133675121</v>
      </c>
      <c r="W1172" s="51894" t="n">
        <v>0.0605899998851812</v>
      </c>
      <c r="X1172" t="n" s="54295">
        <v>-1.8788141863752172</v>
      </c>
      <c r="Y1172" t="n" s="56588">
        <v>0.9318258554201857</v>
      </c>
      <c r="Z1172" t="n" s="59053">
        <v>0.6530794623529894</v>
      </c>
      <c r="AA1172" t="n" s="61582">
        <v>0.0</v>
      </c>
      <c r="AB1172" t="n" s="64112">
        <v>0.0</v>
      </c>
      <c r="AC1172" t="n" s="66642">
        <v>0.07235994334702688</v>
      </c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</row>
    <row r="1173" spans="1:23" x14ac:dyDescent="0.25">
      <c r="A1173" s="116" t="str">
        <f>IF(ISBLANK(TBL_DATA[[#This Row],[Row.names]]), "",   DATE(YEAR(TBL_DATA[[#This Row],[Row.names]]), MONTH(TBL_DATA[[#This Row],[Row.names]]), DAY(TBL_DATA[[#This Row],[Row.names]])))</f>
        <v/>
      </c>
      <c r="B1173" s="1373" t="s">
        <v>1318</v>
      </c>
      <c r="C1173" s="3904" t="s">
        <v>3849</v>
      </c>
      <c r="D1173" s="6435" t="n">
        <v>-3.055218725166453E-4</v>
      </c>
      <c r="E1173" s="8965" t="n">
        <v>-0.3668018698161426</v>
      </c>
      <c r="F1173" s="11259" t="n">
        <v>-0.03493588774526013</v>
      </c>
      <c r="G1173" s="13553" t="n">
        <v>0.5261267628466121</v>
      </c>
      <c r="H1173" s="15847" t="n">
        <v>0.8694858767440127</v>
      </c>
      <c r="I1173" s="18141" t="n">
        <v>0.0016533956203194631</v>
      </c>
      <c r="J1173" s="20606" t="n">
        <v>-0.02110443819291985</v>
      </c>
      <c r="K1173" s="23070" t="n">
        <v>0.745558256740126</v>
      </c>
      <c r="L1173" s="25534" t="n">
        <v>0.41819154333867714</v>
      </c>
      <c r="M1173" s="27998" t="n">
        <v>0.0034909050981732927</v>
      </c>
      <c r="N1173" s="30465" t="n">
        <v>0.07265212109308539</v>
      </c>
      <c r="O1173" s="32933" t="n">
        <v>0.04303925493253056</v>
      </c>
      <c r="P1173" s="35463" t="n">
        <v>-0.3668018698161426</v>
      </c>
      <c r="Q1173" s="37931" t="n">
        <v>-0.01147487652603042</v>
      </c>
      <c r="R1173" s="40399" t="n">
        <v>-0.009936360452617811</v>
      </c>
      <c r="S1173" s="42630" t="n">
        <v>-0.06532034268986187</v>
      </c>
      <c r="T1173" s="44861" t="n">
        <v>0.03077100655479134</v>
      </c>
      <c r="U1173" s="47092" t="n">
        <v>-2.1227886248553953</v>
      </c>
      <c r="V1173" s="49494" t="n">
        <v>-0.10861117387612074</v>
      </c>
      <c r="W1173" s="51895" t="n">
        <v>0.060524618840347835</v>
      </c>
      <c r="X1173" t="n" s="54296">
        <v>-1.794495792903973</v>
      </c>
      <c r="Y1173" t="n" s="56589">
        <v>0.9324622655871992</v>
      </c>
      <c r="Z1173" t="n" s="59054">
        <v>0.646677310054</v>
      </c>
      <c r="AA1173" t="n" s="61583">
        <v>0.0</v>
      </c>
      <c r="AB1173" t="n" s="64113">
        <v>0.0</v>
      </c>
      <c r="AC1173" t="n" s="66643">
        <v>0.07253706877016254</v>
      </c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</row>
    <row r="1174" spans="1:23" x14ac:dyDescent="0.25">
      <c r="A1174" s="116" t="str">
        <f>IF(ISBLANK(TBL_DATA[[#This Row],[Row.names]]), "",   DATE(YEAR(TBL_DATA[[#This Row],[Row.names]]), MONTH(TBL_DATA[[#This Row],[Row.names]]), DAY(TBL_DATA[[#This Row],[Row.names]])))</f>
        <v/>
      </c>
      <c r="B1174" s="1374" t="s">
        <v>1319</v>
      </c>
      <c r="C1174" s="3905" t="s">
        <v>3850</v>
      </c>
      <c r="D1174" s="6436" t="n">
        <v>7.284093914139422E-4</v>
      </c>
      <c r="E1174" s="8966" t="n">
        <v>-0.3663406423514909</v>
      </c>
      <c r="F1174" s="11260" t="n">
        <v>-0.03654012252276451</v>
      </c>
      <c r="G1174" s="13554" t="n">
        <v>0.5259543820156515</v>
      </c>
      <c r="H1174" s="15848" t="n">
        <v>0.8688348785917732</v>
      </c>
      <c r="I1174" s="18142" t="n">
        <v>0.0016545029765513645</v>
      </c>
      <c r="J1174" s="20607" t="n">
        <v>-0.01188440557422843</v>
      </c>
      <c r="K1174" s="23071" t="n">
        <v>0.7444832537601594</v>
      </c>
      <c r="L1174" s="25535" t="n">
        <v>0.41851714462590855</v>
      </c>
      <c r="M1174" s="27999" t="n">
        <v>0.0034835883317763036</v>
      </c>
      <c r="N1174" s="30466" t="n">
        <v>0.07252014110091107</v>
      </c>
      <c r="O1174" s="32934" t="n">
        <v>0.04293045058051726</v>
      </c>
      <c r="P1174" s="35464" t="n">
        <v>-0.3663406423514909</v>
      </c>
      <c r="Q1174" s="37932" t="n">
        <v>-0.011417059453918967</v>
      </c>
      <c r="R1174" s="40400" t="n">
        <v>-0.009881338251960543</v>
      </c>
      <c r="S1174" s="42631" t="n">
        <v>-0.06319989931349734</v>
      </c>
      <c r="T1174" s="44862" t="n">
        <v>0.03072935475499696</v>
      </c>
      <c r="U1174" s="47093" t="n">
        <v>-2.056662101023136</v>
      </c>
      <c r="V1174" s="49495" t="n">
        <v>-0.09796901949151626</v>
      </c>
      <c r="W1174" s="51896" t="n">
        <v>0.06025034261946806</v>
      </c>
      <c r="X1174" t="n" s="54297">
        <v>-1.6260325706406948</v>
      </c>
      <c r="Y1174" t="n" s="56590">
        <v>0.9321131254261862</v>
      </c>
      <c r="Z1174" t="n" s="59055">
        <v>0.6469290104995358</v>
      </c>
      <c r="AA1174" t="n" s="61584">
        <v>0.0</v>
      </c>
      <c r="AB1174" t="n" s="64114">
        <v>0.0</v>
      </c>
      <c r="AC1174" t="n" s="66644">
        <v>0.06958192330301081</v>
      </c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</row>
    <row r="1175" spans="1:23" x14ac:dyDescent="0.25">
      <c r="A1175" s="116" t="str">
        <f>IF(ISBLANK(TBL_DATA[[#This Row],[Row.names]]), "",   DATE(YEAR(TBL_DATA[[#This Row],[Row.names]]), MONTH(TBL_DATA[[#This Row],[Row.names]]), DAY(TBL_DATA[[#This Row],[Row.names]])))</f>
        <v/>
      </c>
      <c r="B1175" s="1375" t="s">
        <v>1320</v>
      </c>
      <c r="C1175" s="3906" t="s">
        <v>3851</v>
      </c>
      <c r="D1175" s="6437" t="n">
        <v>0.006436983858487677</v>
      </c>
      <c r="E1175" s="8967" t="n">
        <v>-0.36226178729452785</v>
      </c>
      <c r="F1175" s="11261" t="n">
        <v>-0.019610546135767404</v>
      </c>
      <c r="G1175" s="13555" t="n">
        <v>0.5277202009191552</v>
      </c>
      <c r="H1175" s="15849" t="n">
        <v>0.8628406440697295</v>
      </c>
      <c r="I1175" s="18143" t="n">
        <v>0.0016993855027669503</v>
      </c>
      <c r="J1175" s="20608" t="n">
        <v>0.02181645837951285</v>
      </c>
      <c r="K1175" s="23072" t="n">
        <v>0.7419045783207755</v>
      </c>
      <c r="L1175" s="25536" t="n">
        <v>0.4104441142325181</v>
      </c>
      <c r="M1175" s="28000" t="n">
        <v>0.0035232355564105834</v>
      </c>
      <c r="N1175" s="30467" t="n">
        <v>0.07284159734254218</v>
      </c>
      <c r="O1175" s="32935" t="n">
        <v>0.04224105664241485</v>
      </c>
      <c r="P1175" s="35465" t="n">
        <v>-0.36226178729452785</v>
      </c>
      <c r="Q1175" s="37933" t="n">
        <v>-0.01130761027041521</v>
      </c>
      <c r="R1175" s="40401" t="n">
        <v>-0.009765081757297699</v>
      </c>
      <c r="S1175" s="42632" t="n">
        <v>-0.05385202083640106</v>
      </c>
      <c r="T1175" s="44863" t="n">
        <v>0.031130244161938398</v>
      </c>
      <c r="U1175" s="47094" t="n">
        <v>-1.7298939435317244</v>
      </c>
      <c r="V1175" s="49496" t="n">
        <v>-0.08948218395845298</v>
      </c>
      <c r="W1175" s="51897" t="n">
        <v>0.060698609147939515</v>
      </c>
      <c r="X1175" t="n" s="54298">
        <v>-1.47420484941195</v>
      </c>
      <c r="Y1175" t="n" s="56591">
        <v>0.9288921595479905</v>
      </c>
      <c r="Z1175" t="n" s="59056">
        <v>0.6406591248335717</v>
      </c>
      <c r="AA1175" t="n" s="61585">
        <v>0.0</v>
      </c>
      <c r="AB1175" t="n" s="64115">
        <v>0.0</v>
      </c>
      <c r="AC1175" t="n" s="66645">
        <v>0.06684139807911577</v>
      </c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</row>
    <row r="1176" spans="1:23" x14ac:dyDescent="0.25">
      <c r="A1176" s="116" t="str">
        <f>IF(ISBLANK(TBL_DATA[[#This Row],[Row.names]]), "",   DATE(YEAR(TBL_DATA[[#This Row],[Row.names]]), MONTH(TBL_DATA[[#This Row],[Row.names]]), DAY(TBL_DATA[[#This Row],[Row.names]])))</f>
        <v/>
      </c>
      <c r="B1176" s="1376" t="s">
        <v>1321</v>
      </c>
      <c r="C1176" s="3907" t="s">
        <v>3852</v>
      </c>
      <c r="D1176" s="6438" t="n">
        <v>0.002572161228600045</v>
      </c>
      <c r="E1176" s="8968" t="n">
        <v>-0.36062142178981005</v>
      </c>
      <c r="F1176" s="11262" t="n">
        <v>-0.02321787759989291</v>
      </c>
      <c r="G1176" s="13556" t="n">
        <v>0.5313577919568284</v>
      </c>
      <c r="H1176" s="15850" t="n">
        <v>0.862213044550901</v>
      </c>
      <c r="I1176" s="18144" t="n">
        <v>0.001694340935472053</v>
      </c>
      <c r="J1176" s="20609" t="n">
        <v>0.0388516548846054</v>
      </c>
      <c r="K1176" s="23073" t="n">
        <v>0.7363494122505395</v>
      </c>
      <c r="L1176" s="25537" t="n">
        <v>0.4058047817138733</v>
      </c>
      <c r="M1176" s="28001" t="n">
        <v>0.0035185305632949105</v>
      </c>
      <c r="N1176" s="30468" t="n">
        <v>0.07245978180742056</v>
      </c>
      <c r="O1176" s="32936" t="n">
        <v>0.04175422009127152</v>
      </c>
      <c r="P1176" s="35466" t="n">
        <v>-0.36062142178981005</v>
      </c>
      <c r="Q1176" s="37934" t="n">
        <v>-0.01115243761256895</v>
      </c>
      <c r="R1176" s="40402" t="n">
        <v>-0.009617994607885675</v>
      </c>
      <c r="S1176" s="42633" t="n">
        <v>-0.05475835705308141</v>
      </c>
      <c r="T1176" s="44864" t="n">
        <v>0.031118821370796815</v>
      </c>
      <c r="U1176" s="47095" t="n">
        <v>-1.7596539534903115</v>
      </c>
      <c r="V1176" s="49497" t="n">
        <v>-0.0751583357936112</v>
      </c>
      <c r="W1176" s="51898" t="n">
        <v>0.06026585095017159</v>
      </c>
      <c r="X1176" t="n" s="54299">
        <v>-1.2471131595860625</v>
      </c>
      <c r="Y1176" t="n" s="56592">
        <v>0.9285542765777889</v>
      </c>
      <c r="Z1176" t="n" s="59057">
        <v>0.6370280854984915</v>
      </c>
      <c r="AA1176" t="n" s="61586">
        <v>0.0</v>
      </c>
      <c r="AB1176" t="n" s="64116">
        <v>0.0</v>
      </c>
      <c r="AC1176" t="n" s="66646">
        <v>0.07049009529066787</v>
      </c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</row>
    <row r="1177" spans="1:23" x14ac:dyDescent="0.25">
      <c r="A1177" s="116" t="str">
        <f>IF(ISBLANK(TBL_DATA[[#This Row],[Row.names]]), "",   DATE(YEAR(TBL_DATA[[#This Row],[Row.names]]), MONTH(TBL_DATA[[#This Row],[Row.names]]), DAY(TBL_DATA[[#This Row],[Row.names]])))</f>
        <v/>
      </c>
      <c r="B1177" s="1377" t="s">
        <v>1322</v>
      </c>
      <c r="C1177" s="3908" t="s">
        <v>3853</v>
      </c>
      <c r="D1177" s="6439" t="n">
        <v>-0.0010161884465018645</v>
      </c>
      <c r="E1177" s="8969" t="n">
        <v>-0.36127115091392803</v>
      </c>
      <c r="F1177" s="11263" t="n">
        <v>-0.021940352123464568</v>
      </c>
      <c r="G1177" s="13557" t="n">
        <v>0.536415884693507</v>
      </c>
      <c r="H1177" s="15851" t="n">
        <v>0.8531855683192746</v>
      </c>
      <c r="I1177" s="18145" t="n">
        <v>0.001689979803866444</v>
      </c>
      <c r="J1177" s="20610" t="n">
        <v>0.006140936309538381</v>
      </c>
      <c r="K1177" s="23074" t="n">
        <v>0.7144125789538239</v>
      </c>
      <c r="L1177" s="25538" t="n">
        <v>0.4058324185060821</v>
      </c>
      <c r="M1177" s="28002" t="n">
        <v>0.003399786278014026</v>
      </c>
      <c r="N1177" s="30469" t="n">
        <v>0.0700160185175455</v>
      </c>
      <c r="O1177" s="32937" t="n">
        <v>0.04180365356360085</v>
      </c>
      <c r="P1177" s="35467" t="n">
        <v>-0.36127115091392803</v>
      </c>
      <c r="Q1177" s="37935" t="n">
        <v>-0.010924461866026839</v>
      </c>
      <c r="R1177" s="40403" t="n">
        <v>-0.009441769161878784</v>
      </c>
      <c r="S1177" s="42634" t="n">
        <v>-0.05499453593451764</v>
      </c>
      <c r="T1177" s="44865" t="n">
        <v>0.031118727287985204</v>
      </c>
      <c r="U1177" s="47096" t="n">
        <v>-1.7672488796079644</v>
      </c>
      <c r="V1177" s="49498" t="n">
        <v>-0.07947317262192777</v>
      </c>
      <c r="W1177" s="51899" t="n">
        <v>0.06031961227330876</v>
      </c>
      <c r="X1177" t="n" s="54300">
        <v>-1.3175345402061611</v>
      </c>
      <c r="Y1177" t="n" s="56593">
        <v>0.9236804470807396</v>
      </c>
      <c r="Z1177" t="n" s="59058">
        <v>0.6370497771022937</v>
      </c>
      <c r="AA1177" t="n" s="61587">
        <v>0.0</v>
      </c>
      <c r="AB1177" t="n" s="64117">
        <v>0.0</v>
      </c>
      <c r="AC1177" t="n" s="66647">
        <v>0.06865916575339152</v>
      </c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</row>
    <row r="1178" spans="1:23" x14ac:dyDescent="0.25">
      <c r="A1178" s="116" t="str">
        <f>IF(ISBLANK(TBL_DATA[[#This Row],[Row.names]]), "",   DATE(YEAR(TBL_DATA[[#This Row],[Row.names]]), MONTH(TBL_DATA[[#This Row],[Row.names]]), DAY(TBL_DATA[[#This Row],[Row.names]])))</f>
        <v/>
      </c>
      <c r="B1178" s="1378" t="s">
        <v>1323</v>
      </c>
      <c r="C1178" s="3909" t="s">
        <v>3854</v>
      </c>
      <c r="D1178" s="6440" t="n">
        <v>0.0015478102252801662</v>
      </c>
      <c r="E1178" s="8970" t="n">
        <v>-0.36028251987013127</v>
      </c>
      <c r="F1178" s="11264" t="n">
        <v>-0.017738590991965952</v>
      </c>
      <c r="G1178" s="13558" t="n">
        <v>0.5365029486061049</v>
      </c>
      <c r="H1178" s="15852" t="n">
        <v>0.8502333950880396</v>
      </c>
      <c r="I1178" s="18146" t="n">
        <v>0.001697767677808683</v>
      </c>
      <c r="J1178" s="20611" t="n">
        <v>0.031127973616506432</v>
      </c>
      <c r="K1178" s="23075" t="n">
        <v>0.706761403361959</v>
      </c>
      <c r="L1178" s="25539" t="n">
        <v>0.4035121114190022</v>
      </c>
      <c r="M1178" s="28003" t="n">
        <v>0.003388219860287923</v>
      </c>
      <c r="N1178" s="30470" t="n">
        <v>0.06964196862961448</v>
      </c>
      <c r="O1178" s="32938" t="n">
        <v>0.04140056317496701</v>
      </c>
      <c r="P1178" s="35468" t="n">
        <v>-0.36028251987013127</v>
      </c>
      <c r="Q1178" s="37936" t="n">
        <v>-0.010791631138577569</v>
      </c>
      <c r="R1178" s="40404" t="n">
        <v>-0.009316859493803717</v>
      </c>
      <c r="S1178" s="42635" t="n">
        <v>-0.05263036684443534</v>
      </c>
      <c r="T1178" s="44866" t="n">
        <v>0.03118709598930942</v>
      </c>
      <c r="U1178" s="47097" t="n">
        <v>-1.6875686938750702</v>
      </c>
      <c r="V1178" s="49499" t="n">
        <v>-0.07410254633687952</v>
      </c>
      <c r="W1178" s="51900" t="n">
        <v>0.060475214516857737</v>
      </c>
      <c r="X1178" t="n" s="54301">
        <v>-1.2253374697203117</v>
      </c>
      <c r="Y1178" t="n" s="56594">
        <v>0.9220810132998292</v>
      </c>
      <c r="Z1178" t="n" s="59059">
        <v>0.6352260317548408</v>
      </c>
      <c r="AA1178" t="n" s="61588">
        <v>0.0</v>
      </c>
      <c r="AB1178" t="n" s="64118">
        <v>0.0</v>
      </c>
      <c r="AC1178" t="n" s="66648">
        <v>0.06598709822689788</v>
      </c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</row>
    <row r="1179" spans="1:23" x14ac:dyDescent="0.25">
      <c r="A1179" s="116" t="str">
        <f>IF(ISBLANK(TBL_DATA[[#This Row],[Row.names]]), "",   DATE(YEAR(TBL_DATA[[#This Row],[Row.names]]), MONTH(TBL_DATA[[#This Row],[Row.names]]), DAY(TBL_DATA[[#This Row],[Row.names]])))</f>
        <v/>
      </c>
      <c r="B1179" s="1379" t="s">
        <v>1324</v>
      </c>
      <c r="C1179" s="3910" t="s">
        <v>3855</v>
      </c>
      <c r="D1179" s="6441" t="n">
        <v>-0.0015297445984812086</v>
      </c>
      <c r="E1179" s="8971" t="n">
        <v>-0.36126112422991385</v>
      </c>
      <c r="F1179" s="11265" t="n">
        <v>-0.0210384911157937</v>
      </c>
      <c r="G1179" s="13559" t="n">
        <v>0.5381014833190645</v>
      </c>
      <c r="H1179" s="15853" t="n">
        <v>0.8491120720145517</v>
      </c>
      <c r="I1179" s="18147" t="n">
        <v>0.0017076292241231048</v>
      </c>
      <c r="J1179" s="20612" t="n">
        <v>0.023206477652740753</v>
      </c>
      <c r="K1179" s="23076" t="n">
        <v>0.7076131219347914</v>
      </c>
      <c r="L1179" s="25540" t="n">
        <v>0.40207508370272727</v>
      </c>
      <c r="M1179" s="28004" t="n">
        <v>0.003399301273420811</v>
      </c>
      <c r="N1179" s="30471" t="n">
        <v>0.0697857261134319</v>
      </c>
      <c r="O1179" s="32939" t="n">
        <v>0.04151345691882048</v>
      </c>
      <c r="P1179" s="35469" t="n">
        <v>-0.36126112422991385</v>
      </c>
      <c r="Q1179" s="37937" t="n">
        <v>-0.010862616512721015</v>
      </c>
      <c r="R1179" s="40405" t="n">
        <v>-0.009384800590695531</v>
      </c>
      <c r="S1179" s="42636" t="n">
        <v>-0.04934442389615501</v>
      </c>
      <c r="T1179" s="44867" t="n">
        <v>0.031108251188101625</v>
      </c>
      <c r="U1179" s="47098" t="n">
        <v>-1.5862165827897265</v>
      </c>
      <c r="V1179" s="49500" t="n">
        <v>-0.05074225523386966</v>
      </c>
      <c r="W1179" s="51901" t="n">
        <v>0.059060372462132055</v>
      </c>
      <c r="X1179" t="n" s="54302">
        <v>-0.8591590794047946</v>
      </c>
      <c r="Y1179" t="n" s="56595">
        <v>0.9214727733441458</v>
      </c>
      <c r="Z1179" t="n" s="59060">
        <v>0.6340939076372892</v>
      </c>
      <c r="AA1179" t="n" s="61589">
        <v>0.0</v>
      </c>
      <c r="AB1179" t="n" s="64119">
        <v>0.0</v>
      </c>
      <c r="AC1179" t="n" s="66649">
        <v>0.06371769581079503</v>
      </c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</row>
    <row r="1180" spans="1:23" x14ac:dyDescent="0.25">
      <c r="A1180" s="116" t="str">
        <f>IF(ISBLANK(TBL_DATA[[#This Row],[Row.names]]), "",   DATE(YEAR(TBL_DATA[[#This Row],[Row.names]]), MONTH(TBL_DATA[[#This Row],[Row.names]]), DAY(TBL_DATA[[#This Row],[Row.names]])))</f>
        <v/>
      </c>
      <c r="B1180" s="1380" t="s">
        <v>1325</v>
      </c>
      <c r="C1180" s="3911" t="s">
        <v>3856</v>
      </c>
      <c r="D1180" s="6442" t="n">
        <v>0.0011129616868039705</v>
      </c>
      <c r="E1180" s="8972" t="n">
        <v>-0.3605502323333095</v>
      </c>
      <c r="F1180" s="11266" t="n">
        <v>-0.01632870167456535</v>
      </c>
      <c r="G1180" s="13560" t="n">
        <v>0.537367331594622</v>
      </c>
      <c r="H1180" s="15854" t="n">
        <v>0.8481805494799742</v>
      </c>
      <c r="I1180" s="18148" t="n">
        <v>0.001707489394719896</v>
      </c>
      <c r="J1180" s="20613" t="n">
        <v>0.03565825911817133</v>
      </c>
      <c r="K1180" s="23077" t="n">
        <v>0.712779189296154</v>
      </c>
      <c r="L1180" s="25541" t="n">
        <v>0.41018931724635765</v>
      </c>
      <c r="M1180" s="28005" t="n">
        <v>0.00336550797855895</v>
      </c>
      <c r="N1180" s="30472" t="n">
        <v>0.06956560680073218</v>
      </c>
      <c r="O1180" s="32940" t="n">
        <v>0.041323857444387636</v>
      </c>
      <c r="P1180" s="35470" t="n">
        <v>-0.3605502323333095</v>
      </c>
      <c r="Q1180" s="37938" t="n">
        <v>-0.010776835579528698</v>
      </c>
      <c r="R1180" s="40406" t="n">
        <v>-0.009303681009375144</v>
      </c>
      <c r="S1180" s="42637" t="n">
        <v>-0.05816551158372307</v>
      </c>
      <c r="T1180" s="44868" t="n">
        <v>0.030469613364923126</v>
      </c>
      <c r="U1180" s="47099" t="n">
        <v>-1.9089678259811362</v>
      </c>
      <c r="V1180" s="49501" t="n">
        <v>-0.05565399525992698</v>
      </c>
      <c r="W1180" s="51902" t="n">
        <v>0.05901238207441394</v>
      </c>
      <c r="X1180" t="n" s="54303">
        <v>-0.9430901330122198</v>
      </c>
      <c r="Y1180" t="n" s="56596">
        <v>0.9209671815433896</v>
      </c>
      <c r="Z1180" t="n" s="59061">
        <v>0.6404602386146682</v>
      </c>
      <c r="AA1180" t="n" s="61590">
        <v>0.0</v>
      </c>
      <c r="AB1180" t="n" s="64120">
        <v>0.0</v>
      </c>
      <c r="AC1180" t="n" s="66650">
        <v>0.0614574161480438</v>
      </c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</row>
    <row r="1181" spans="1:23" x14ac:dyDescent="0.25">
      <c r="A1181" s="116" t="str">
        <f>IF(ISBLANK(TBL_DATA[[#This Row],[Row.names]]), "",   DATE(YEAR(TBL_DATA[[#This Row],[Row.names]]), MONTH(TBL_DATA[[#This Row],[Row.names]]), DAY(TBL_DATA[[#This Row],[Row.names]])))</f>
        <v/>
      </c>
      <c r="B1181" s="1381" t="s">
        <v>1326</v>
      </c>
      <c r="C1181" s="3912" t="s">
        <v>3857</v>
      </c>
      <c r="D1181" s="6443" t="n">
        <v>-2.320665842934222E-4</v>
      </c>
      <c r="E1181" s="8973" t="n">
        <v>-0.3606986272567192</v>
      </c>
      <c r="F1181" s="11267" t="n">
        <v>-0.015887030023165938</v>
      </c>
      <c r="G1181" s="13561" t="n">
        <v>0.5374859919063426</v>
      </c>
      <c r="H1181" s="15855" t="n">
        <v>0.8476747685418294</v>
      </c>
      <c r="I1181" s="18149" t="n">
        <v>0.001708152987666681</v>
      </c>
      <c r="J1181" s="20614" t="n">
        <v>0.038674528776317496</v>
      </c>
      <c r="K1181" s="23078" t="n">
        <v>0.7124004900246211</v>
      </c>
      <c r="L1181" s="25542" t="n">
        <v>0.4109864561672574</v>
      </c>
      <c r="M1181" s="28006" t="n">
        <v>0.0033589495587645285</v>
      </c>
      <c r="N1181" s="30473" t="n">
        <v>0.06947700871726072</v>
      </c>
      <c r="O1181" s="32941" t="n">
        <v>0.04125491776208068</v>
      </c>
      <c r="P1181" s="35471" t="n">
        <v>-0.3606986272567192</v>
      </c>
      <c r="Q1181" s="37939" t="n">
        <v>-0.010746471344129973</v>
      </c>
      <c r="R1181" s="40407" t="n">
        <v>-0.009275192969377788</v>
      </c>
      <c r="S1181" s="42638" t="n">
        <v>-0.04812090980154027</v>
      </c>
      <c r="T1181" s="44869" t="n">
        <v>0.029898155263843425</v>
      </c>
      <c r="U1181" s="47100" t="n">
        <v>-1.6094942773855372</v>
      </c>
      <c r="V1181" s="49502" t="n">
        <v>-0.05922874733497285</v>
      </c>
      <c r="W1181" s="51903" t="n">
        <v>0.05905099551868882</v>
      </c>
      <c r="X1181" t="n" s="54304">
        <v>-1.0030101408913212</v>
      </c>
      <c r="Y1181" t="n" s="56597">
        <v>0.9206925483253514</v>
      </c>
      <c r="Z1181" t="n" s="59062">
        <v>0.6410822538233745</v>
      </c>
      <c r="AA1181" t="n" s="61591">
        <v>0.0</v>
      </c>
      <c r="AB1181" t="n" s="64121">
        <v>0.0</v>
      </c>
      <c r="AC1181" t="n" s="66651">
        <v>0.05919428539621389</v>
      </c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</row>
    <row r="1182" spans="1:23" x14ac:dyDescent="0.25">
      <c r="A1182" s="116" t="str">
        <f>IF(ISBLANK(TBL_DATA[[#This Row],[Row.names]]), "",   DATE(YEAR(TBL_DATA[[#This Row],[Row.names]]), MONTH(TBL_DATA[[#This Row],[Row.names]]), DAY(TBL_DATA[[#This Row],[Row.names]])))</f>
        <v/>
      </c>
      <c r="B1182" s="1382" t="s">
        <v>1327</v>
      </c>
      <c r="C1182" s="3913" t="s">
        <v>3858</v>
      </c>
      <c r="D1182" s="6444" t="n">
        <v>-0.0015981806775409169</v>
      </c>
      <c r="E1182" s="8974" t="n">
        <v>-0.36172034635776285</v>
      </c>
      <c r="F1182" s="11268" t="n">
        <v>-0.017314992991635747</v>
      </c>
      <c r="G1182" s="13562" t="n">
        <v>0.539234368628748</v>
      </c>
      <c r="H1182" s="15856" t="n">
        <v>0.8479879888780011</v>
      </c>
      <c r="I1182" s="18150" t="n">
        <v>0.001710481989085204</v>
      </c>
      <c r="J1182" s="20615" t="n">
        <v>0.02062060598833515</v>
      </c>
      <c r="K1182" s="23079" t="n">
        <v>0.6561526103060548</v>
      </c>
      <c r="L1182" s="25543" t="n">
        <v>0.36694163029718874</v>
      </c>
      <c r="M1182" s="28007" t="n">
        <v>0.0034906108207952507</v>
      </c>
      <c r="N1182" s="30474" t="n">
        <v>0.06964337727195635</v>
      </c>
      <c r="O1182" s="32942" t="n">
        <v>0.04137855683162839</v>
      </c>
      <c r="P1182" s="35472" t="n">
        <v>-0.36172034635776285</v>
      </c>
      <c r="Q1182" s="37940" t="n">
        <v>-0.01081668843606526</v>
      </c>
      <c r="R1182" s="40408" t="n">
        <v>-0.009341886961207272</v>
      </c>
      <c r="S1182" s="42639" t="n">
        <v>-0.05294369423453238</v>
      </c>
      <c r="T1182" s="44870" t="n">
        <v>0.029917485544630532</v>
      </c>
      <c r="U1182" s="47101" t="n">
        <v>-1.7696572178685148</v>
      </c>
      <c r="V1182" s="49503" t="n">
        <v>-0.06567640723850487</v>
      </c>
      <c r="W1182" s="51904" t="n">
        <v>0.0603641129387419</v>
      </c>
      <c r="X1182" t="n" s="54305">
        <v>-1.0880041806487564</v>
      </c>
      <c r="Y1182" t="n" s="56598">
        <v>0.9208626330121127</v>
      </c>
      <c r="Z1182" t="n" s="59063">
        <v>0.6057570720158277</v>
      </c>
      <c r="AA1182" t="n" s="61592">
        <v>0.0</v>
      </c>
      <c r="AB1182" t="n" s="64122">
        <v>0.0</v>
      </c>
      <c r="AC1182" t="n" s="66652">
        <v>0.05678081326423651</v>
      </c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</row>
    <row r="1183" spans="1:23" x14ac:dyDescent="0.25">
      <c r="A1183" s="116" t="str">
        <f>IF(ISBLANK(TBL_DATA[[#This Row],[Row.names]]), "",   DATE(YEAR(TBL_DATA[[#This Row],[Row.names]]), MONTH(TBL_DATA[[#This Row],[Row.names]]), DAY(TBL_DATA[[#This Row],[Row.names]])))</f>
        <v/>
      </c>
      <c r="B1183" s="1383" t="s">
        <v>1328</v>
      </c>
      <c r="C1183" s="3914" t="s">
        <v>3859</v>
      </c>
      <c r="D1183" s="6445" t="n">
        <v>0.007288938878163176</v>
      </c>
      <c r="E1183" s="8975" t="n">
        <v>-0.35706796497518944</v>
      </c>
      <c r="F1183" s="11269" t="n">
        <v>0.004226249116766612</v>
      </c>
      <c r="G1183" s="13563" t="n">
        <v>0.5328799261447393</v>
      </c>
      <c r="H1183" s="15857" t="n">
        <v>0.8526791721726389</v>
      </c>
      <c r="I1183" s="18151" t="n">
        <v>0.0016591106344199466</v>
      </c>
      <c r="J1183" s="20616" t="n">
        <v>0.07455327240851983</v>
      </c>
      <c r="K1183" s="23080" t="n">
        <v>0.6443938534323657</v>
      </c>
      <c r="L1183" s="25544" t="n">
        <v>0.36213675069522455</v>
      </c>
      <c r="M1183" s="28008" t="n">
        <v>0.0034522883457542143</v>
      </c>
      <c r="N1183" s="30475" t="n">
        <v>0.06861886687437287</v>
      </c>
      <c r="O1183" s="32943" t="n">
        <v>0.03832970731824434</v>
      </c>
      <c r="P1183" s="35473" t="n">
        <v>-0.35706796497518944</v>
      </c>
      <c r="Q1183" s="37941" t="n">
        <v>-0.010406631139068239</v>
      </c>
      <c r="R1183" s="40409" t="n">
        <v>-0.008953525186520482</v>
      </c>
      <c r="S1183" s="42640" t="n">
        <v>-0.04375231575476635</v>
      </c>
      <c r="T1183" s="44871" t="n">
        <v>0.02969941612767424</v>
      </c>
      <c r="U1183" s="47102" t="n">
        <v>-1.47317090567304</v>
      </c>
      <c r="V1183" s="49504" t="n">
        <v>-0.05537997308357556</v>
      </c>
      <c r="W1183" s="51905" t="n">
        <v>0.060795862456259286</v>
      </c>
      <c r="X1183" t="n" s="54306">
        <v>-0.9109168098967214</v>
      </c>
      <c r="Y1183" t="n" s="56599">
        <v>0.9234062877047342</v>
      </c>
      <c r="Z1183" t="n" s="59064">
        <v>0.6017779912020917</v>
      </c>
      <c r="AA1183" t="n" s="61593">
        <v>0.0</v>
      </c>
      <c r="AB1183" t="n" s="64123">
        <v>0.0</v>
      </c>
      <c r="AC1183" t="n" s="66653">
        <v>0.05488234222739943</v>
      </c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</row>
    <row r="1184" spans="1:23" x14ac:dyDescent="0.25">
      <c r="A1184" s="116" t="str">
        <f>IF(ISBLANK(TBL_DATA[[#This Row],[Row.names]]), "",   DATE(YEAR(TBL_DATA[[#This Row],[Row.names]]), MONTH(TBL_DATA[[#This Row],[Row.names]]), DAY(TBL_DATA[[#This Row],[Row.names]])))</f>
        <v/>
      </c>
      <c r="B1184" s="1384" t="s">
        <v>1329</v>
      </c>
      <c r="C1184" s="3915" t="s">
        <v>3860</v>
      </c>
      <c r="D1184" s="6446" t="n">
        <v>-0.002412584740674406</v>
      </c>
      <c r="E1184" s="8976" t="n">
        <v>-0.3586190929921811</v>
      </c>
      <c r="F1184" s="11270" t="n">
        <v>-9.286892255989665E-4</v>
      </c>
      <c r="G1184" s="13564" t="n">
        <v>0.5437879336880223</v>
      </c>
      <c r="H1184" s="15858" t="n">
        <v>0.8436501069602149</v>
      </c>
      <c r="I1184" s="18152" t="n">
        <v>0.0016609553274830238</v>
      </c>
      <c r="J1184" s="20617" t="n">
        <v>0.026814609553321267</v>
      </c>
      <c r="K1184" s="23081" t="n">
        <v>0.6341266169602112</v>
      </c>
      <c r="L1184" s="25545" t="n">
        <v>0.3714240667381966</v>
      </c>
      <c r="M1184" s="28009" t="n">
        <v>0.00333033584781842</v>
      </c>
      <c r="N1184" s="30476" t="n">
        <v>0.06668212451082842</v>
      </c>
      <c r="O1184" s="32944" t="n">
        <v>0.03863222390215212</v>
      </c>
      <c r="P1184" s="35474" t="n">
        <v>-0.3586190929921811</v>
      </c>
      <c r="Q1184" s="37942" t="n">
        <v>-0.010275093799700034</v>
      </c>
      <c r="R1184" s="40410" t="n">
        <v>-0.008863001229990123</v>
      </c>
      <c r="S1184" s="42641" t="n">
        <v>-0.04085398613601876</v>
      </c>
      <c r="T1184" s="44872" t="n">
        <v>0.027886019976688093</v>
      </c>
      <c r="U1184" s="47103" t="n">
        <v>-1.4650346722182481</v>
      </c>
      <c r="V1184" s="49505" t="n">
        <v>-0.06644133425471233</v>
      </c>
      <c r="W1184" s="51906" t="n">
        <v>0.06085641771888496</v>
      </c>
      <c r="X1184" t="n" s="54307">
        <v>-1.0917720224944205</v>
      </c>
      <c r="Y1184" t="n" s="56600">
        <v>0.9185042770505832</v>
      </c>
      <c r="Z1184" t="n" s="59065">
        <v>0.6094457045038519</v>
      </c>
      <c r="AA1184" t="n" s="61594">
        <v>0.0</v>
      </c>
      <c r="AB1184" t="n" s="64124">
        <v>0.0</v>
      </c>
      <c r="AC1184" t="n" s="66654">
        <v>0.06219649265399648</v>
      </c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</row>
    <row r="1185" spans="1:23" x14ac:dyDescent="0.25">
      <c r="A1185" s="116" t="str">
        <f>IF(ISBLANK(TBL_DATA[[#This Row],[Row.names]]), "",   DATE(YEAR(TBL_DATA[[#This Row],[Row.names]]), MONTH(TBL_DATA[[#This Row],[Row.names]]), DAY(TBL_DATA[[#This Row],[Row.names]])))</f>
        <v/>
      </c>
      <c r="B1185" s="1385" t="s">
        <v>1330</v>
      </c>
      <c r="C1185" s="3916" t="s">
        <v>3861</v>
      </c>
      <c r="D1185" s="6447" t="n">
        <v>0.0034627013134815865</v>
      </c>
      <c r="E1185" s="8977" t="n">
        <v>-0.3563981824830431</v>
      </c>
      <c r="F1185" s="11271" t="n">
        <v>0.011952145983467721</v>
      </c>
      <c r="G1185" s="13565" t="n">
        <v>0.5431401729455927</v>
      </c>
      <c r="H1185" s="15859" t="n">
        <v>0.8482162604401735</v>
      </c>
      <c r="I1185" s="18153" t="n">
        <v>0.0016326812345447295</v>
      </c>
      <c r="J1185" s="20618" t="n">
        <v>0.0576046472653815</v>
      </c>
      <c r="K1185" s="23082" t="n">
        <v>0.6636972987090138</v>
      </c>
      <c r="L1185" s="25546" t="n">
        <v>0.39973133051197807</v>
      </c>
      <c r="M1185" s="28010" t="n">
        <v>0.003246845437835792</v>
      </c>
      <c r="N1185" s="30477" t="n">
        <v>0.06652563785181782</v>
      </c>
      <c r="O1185" s="32945" t="n">
        <v>0.0382922789082277</v>
      </c>
      <c r="P1185" s="35475" t="n">
        <v>-0.3563981824830431</v>
      </c>
      <c r="Q1185" s="37943" t="n">
        <v>-0.010153481612432423</v>
      </c>
      <c r="R1185" s="40411" t="n">
        <v>-0.00874470287907774</v>
      </c>
      <c r="S1185" s="42642" t="n">
        <v>-0.038730841304762786</v>
      </c>
      <c r="T1185" s="44873" t="n">
        <v>0.027928361713018</v>
      </c>
      <c r="U1185" s="47104" t="n">
        <v>-1.3867924550228639</v>
      </c>
      <c r="V1185" s="49506" t="n">
        <v>-0.0669304374682066</v>
      </c>
      <c r="W1185" s="51907" t="n">
        <v>0.06080839009210479</v>
      </c>
      <c r="X1185" t="n" s="54308">
        <v>-1.10067767567648</v>
      </c>
      <c r="Y1185" t="n" s="56601">
        <v>0.9209865690878306</v>
      </c>
      <c r="Z1185" t="n" s="59066">
        <v>0.6322430944755173</v>
      </c>
      <c r="AA1185" t="n" s="61595">
        <v>0.0</v>
      </c>
      <c r="AB1185" t="n" s="64125">
        <v>0.0</v>
      </c>
      <c r="AC1185" t="n" s="66655">
        <v>0.06056240483832112</v>
      </c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</row>
    <row r="1186" spans="1:23" x14ac:dyDescent="0.25">
      <c r="A1186" s="116" t="str">
        <f>IF(ISBLANK(TBL_DATA[[#This Row],[Row.names]]), "",   DATE(YEAR(TBL_DATA[[#This Row],[Row.names]]), MONTH(TBL_DATA[[#This Row],[Row.names]]), DAY(TBL_DATA[[#This Row],[Row.names]])))</f>
        <v/>
      </c>
      <c r="B1186" s="1386" t="s">
        <v>1331</v>
      </c>
      <c r="C1186" s="3917" t="s">
        <v>3862</v>
      </c>
      <c r="D1186" s="6448" t="n">
        <v>-1.8850611242759996E-4</v>
      </c>
      <c r="E1186" s="8978" t="n">
        <v>-0.3565195053596145</v>
      </c>
      <c r="F1186" s="11272" t="n">
        <v>0.008622752392283939</v>
      </c>
      <c r="G1186" s="13566" t="n">
        <v>0.5438954204179862</v>
      </c>
      <c r="H1186" s="15860" t="n">
        <v>0.8498699091818595</v>
      </c>
      <c r="I1186" s="18154" t="n">
        <v>0.0016246088737206172</v>
      </c>
      <c r="J1186" s="20619" t="n">
        <v>0.05506391214333961</v>
      </c>
      <c r="K1186" s="23083" t="n">
        <v>0.664439893439614</v>
      </c>
      <c r="L1186" s="25547" t="n">
        <v>0.4006790040610508</v>
      </c>
      <c r="M1186" s="28011" t="n">
        <v>0.0032459714350777987</v>
      </c>
      <c r="N1186" s="30478" t="n">
        <v>0.06656029188436277</v>
      </c>
      <c r="O1186" s="32946" t="n">
        <v>0.038294134827714675</v>
      </c>
      <c r="P1186" s="35476" t="n">
        <v>-0.3565195053596145</v>
      </c>
      <c r="Q1186" s="37944" t="n">
        <v>-0.010171965889102203</v>
      </c>
      <c r="R1186" s="40412" t="n">
        <v>-0.00876245330537568</v>
      </c>
      <c r="S1186" s="42643" t="n">
        <v>-0.03399827606501293</v>
      </c>
      <c r="T1186" s="44874" t="n">
        <v>0.027840360443519445</v>
      </c>
      <c r="U1186" s="47105" t="n">
        <v>-1.2211866342027515</v>
      </c>
      <c r="V1186" s="49507" t="n">
        <v>-0.061380037813961064</v>
      </c>
      <c r="W1186" s="51908" t="n">
        <v>0.06051675926294317</v>
      </c>
      <c r="X1186" t="n" s="54309">
        <v>-1.0142651153421316</v>
      </c>
      <c r="Y1186" t="n" s="56602">
        <v>0.9218838913777916</v>
      </c>
      <c r="Z1186" t="n" s="59067">
        <v>0.6329921042643825</v>
      </c>
      <c r="AA1186" t="n" s="61596">
        <v>0.0</v>
      </c>
      <c r="AB1186" t="n" s="64126">
        <v>0.0</v>
      </c>
      <c r="AC1186" t="n" s="66656">
        <v>0.060238248554660596</v>
      </c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</row>
    <row r="1187" spans="1:23" x14ac:dyDescent="0.25">
      <c r="A1187" s="116" t="str">
        <f>IF(ISBLANK(TBL_DATA[[#This Row],[Row.names]]), "",   DATE(YEAR(TBL_DATA[[#This Row],[Row.names]]), MONTH(TBL_DATA[[#This Row],[Row.names]]), DAY(TBL_DATA[[#This Row],[Row.names]])))</f>
        <v/>
      </c>
      <c r="B1187" s="1387" t="s">
        <v>1332</v>
      </c>
      <c r="C1187" s="3918" t="s">
        <v>3863</v>
      </c>
      <c r="D1187" t="n" s="6449">
        <v>-0.001667269168920793</v>
      </c>
      <c r="E1187" s="8979" t="n">
        <v>-0.35759236054913035</v>
      </c>
      <c r="F1187" s="11273" t="n">
        <v>0.013262148149963737</v>
      </c>
      <c r="G1187" s="13567" t="n">
        <v>0.5479455488486343</v>
      </c>
      <c r="H1187" s="15861" t="n">
        <v>0.8549149484139296</v>
      </c>
      <c r="I1187" s="18155" t="n">
        <v>0.0016018244236501538</v>
      </c>
      <c r="J1187" s="20620" t="n">
        <v>0.057091087341496705</v>
      </c>
      <c r="K1187" s="23084" t="n">
        <v>0.6676932113559212</v>
      </c>
      <c r="L1187" s="25548" t="n">
        <v>0.4051091826664856</v>
      </c>
      <c r="M1187" s="28012" t="n">
        <v>0.0032435620435605473</v>
      </c>
      <c r="N1187" s="30479" t="n">
        <v>0.06675808149944021</v>
      </c>
      <c r="O1187" s="32947" t="n">
        <v>0.03843904145695787</v>
      </c>
      <c r="P1187" s="35477" t="n">
        <v>-0.35759236054913035</v>
      </c>
      <c r="Q1187" s="37945" t="n">
        <v>-0.01024944046308845</v>
      </c>
      <c r="R1187" s="40413" t="n">
        <v>-0.008835739391849486</v>
      </c>
      <c r="S1187" s="42644" t="n">
        <v>-0.035518391299312335</v>
      </c>
      <c r="T1187" s="44875" t="n">
        <v>0.02785338695194916</v>
      </c>
      <c r="U1187" s="47106" t="n">
        <v>-1.275191105504919</v>
      </c>
      <c r="V1187" s="49508" t="n">
        <v>-0.06577490376239337</v>
      </c>
      <c r="W1187" s="51909" t="n">
        <v>0.060419370003840706</v>
      </c>
      <c r="X1187" t="n" s="54310">
        <v>-1.0886393512248178</v>
      </c>
      <c r="Y1187" t="n" s="56603">
        <v>0.9246161086710146</v>
      </c>
      <c r="Z1187" t="n" s="59068">
        <v>0.6364818792915361</v>
      </c>
      <c r="AA1187" t="n" s="61597">
        <v>0.0</v>
      </c>
      <c r="AB1187" t="n" s="64127">
        <v>0.0</v>
      </c>
      <c r="AC1187" t="n" s="66657">
        <v>0.057780236297844186</v>
      </c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</row>
    <row r="1188" spans="1:23" x14ac:dyDescent="0.25">
      <c r="A1188" s="116" t="str">
        <f>IF(ISBLANK(TBL_DATA[[#This Row],[Row.names]]), "",   DATE(YEAR(TBL_DATA[[#This Row],[Row.names]]), MONTH(TBL_DATA[[#This Row],[Row.names]]), DAY(TBL_DATA[[#This Row],[Row.names]])))</f>
        <v/>
      </c>
      <c r="B1188" s="1388" t="s">
        <v>1333</v>
      </c>
      <c r="C1188" s="3919" t="s">
        <v>3864</v>
      </c>
      <c r="D1188" t="n" s="6450">
        <v>-9.89545776637346E-4</v>
      </c>
      <c r="E1188" s="8980" t="n">
        <v>-0.3582280523156285</v>
      </c>
      <c r="F1188" s="11274" t="n">
        <v>0.01351893467398435</v>
      </c>
      <c r="G1188" s="13568" t="n">
        <v>0.5480543290609853</v>
      </c>
      <c r="H1188" s="15862" t="n">
        <v>0.8552549242504566</v>
      </c>
      <c r="I1188" s="18156" t="n">
        <v>0.0016015852122882336</v>
      </c>
      <c r="J1188" s="20621" t="n">
        <v>0.06441998283810135</v>
      </c>
      <c r="K1188" s="23085" t="n">
        <v>0.672002799608239</v>
      </c>
      <c r="L1188" s="25549" t="n">
        <v>0.4107501873392531</v>
      </c>
      <c r="M1188" s="28013" t="n">
        <v>0.0032314532542218944</v>
      </c>
      <c r="N1188" s="30480" t="n">
        <v>0.06682645474494411</v>
      </c>
      <c r="O1188" s="32948" t="n">
        <v>0.038487308012695946</v>
      </c>
      <c r="P1188" s="35478" t="n">
        <v>-0.3582280523156285</v>
      </c>
      <c r="Q1188" s="37946" t="n">
        <v>-0.010272952270145611</v>
      </c>
      <c r="R1188" s="40414" t="n">
        <v>-0.008857803294349747</v>
      </c>
      <c r="S1188" s="42645" t="n">
        <v>-0.03795575256802053</v>
      </c>
      <c r="T1188" s="44876" t="n">
        <v>0.027781494101247223</v>
      </c>
      <c r="U1188" s="47107" t="n">
        <v>-1.3662243085160974</v>
      </c>
      <c r="V1188" s="49509" t="n">
        <v>-0.06722012987290849</v>
      </c>
      <c r="W1188" s="51910" t="n">
        <v>0.06029793948881915</v>
      </c>
      <c r="X1188" t="n" s="54311">
        <v>-1.1147997832558258</v>
      </c>
      <c r="Y1188" t="n" s="56604">
        <v>0.924799937419146</v>
      </c>
      <c r="Z1188" t="n" s="59069">
        <v>0.6408979539203203</v>
      </c>
      <c r="AA1188" t="n" s="61598">
        <v>0.0</v>
      </c>
      <c r="AB1188" t="n" s="64128">
        <v>0.0</v>
      </c>
      <c r="AC1188" t="n" s="66658">
        <v>0.055872246882346044</v>
      </c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</row>
    <row r="1189" spans="1:23" x14ac:dyDescent="0.25">
      <c r="A1189" s="116" t="str">
        <f>IF(ISBLANK(TBL_DATA[[#This Row],[Row.names]]), "",   DATE(YEAR(TBL_DATA[[#This Row],[Row.names]]), MONTH(TBL_DATA[[#This Row],[Row.names]]), DAY(TBL_DATA[[#This Row],[Row.names]])))</f>
        <v/>
      </c>
      <c r="B1189" s="1389" t="s">
        <v>1334</v>
      </c>
      <c r="C1189" s="3920" t="s">
        <v>3865</v>
      </c>
      <c r="D1189" s="6451" t="n">
        <v>0.0023325792420756386</v>
      </c>
      <c r="E1189" s="8981" t="n">
        <v>-0.3567310683923135</v>
      </c>
      <c r="F1189" s="11275" t="n">
        <v>4.460557162291323E-4</v>
      </c>
      <c r="G1189" s="13569" t="n">
        <v>0.5454218348621236</v>
      </c>
      <c r="H1189" s="15863" t="n">
        <v>0.8651889580407925</v>
      </c>
      <c r="I1189" s="18157" t="n">
        <v>0.001529263682711239</v>
      </c>
      <c r="J1189" s="20622" t="n">
        <v>0.028083918838430755</v>
      </c>
      <c r="K1189" s="23086" t="n">
        <v>0.6089119738588383</v>
      </c>
      <c r="L1189" s="25550" t="n">
        <v>0.3963506529582983</v>
      </c>
      <c r="M1189" s="28014" t="n">
        <v>0.0032360260560601833</v>
      </c>
      <c r="N1189" s="30481" t="n">
        <v>0.0661180311307801</v>
      </c>
      <c r="O1189" s="32949" t="n">
        <v>0.038487308012695946</v>
      </c>
      <c r="P1189" s="35479" t="n">
        <v>-0.3567310683923135</v>
      </c>
      <c r="Q1189" s="37947" t="n">
        <v>-0.010211145340806443</v>
      </c>
      <c r="R1189" s="40415" t="n">
        <v>-0.008810998282377587</v>
      </c>
      <c r="S1189" s="42646" t="n">
        <v>-0.037310708562511286</v>
      </c>
      <c r="T1189" s="44877" t="n">
        <v>0.027793816730474978</v>
      </c>
      <c r="U1189" s="47108" t="n">
        <v>-1.3424103974032957</v>
      </c>
      <c r="V1189" s="49510" t="n">
        <v>-0.06836345557159429</v>
      </c>
      <c r="W1189" s="51911" t="n">
        <v>0.06149741445908001</v>
      </c>
      <c r="X1189" t="n" s="54312">
        <v>-1.1116476387325664</v>
      </c>
      <c r="Y1189" t="n" s="56605">
        <v>0.9301553408118414</v>
      </c>
      <c r="Z1189" t="n" s="59070">
        <v>0.6295638593171452</v>
      </c>
      <c r="AA1189" t="n" s="61599">
        <v>0.0</v>
      </c>
      <c r="AB1189" t="n" s="64129">
        <v>0.0</v>
      </c>
      <c r="AC1189" t="n" s="66659">
        <v>0.05374320303901279</v>
      </c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</row>
    <row r="1190" spans="1:23" x14ac:dyDescent="0.25">
      <c r="A1190" s="116" t="str">
        <f>IF(ISBLANK(TBL_DATA[[#This Row],[Row.names]]), "",   DATE(YEAR(TBL_DATA[[#This Row],[Row.names]]), MONTH(TBL_DATA[[#This Row],[Row.names]]), DAY(TBL_DATA[[#This Row],[Row.names]])))</f>
        <v/>
      </c>
      <c r="B1190" s="1390" t="s">
        <v>1335</v>
      </c>
      <c r="C1190" s="3921" t="s">
        <v>3866</v>
      </c>
      <c r="D1190" t="n" s="6452">
        <v>0.006354852335801908</v>
      </c>
      <c r="E1190" s="8982" t="n">
        <v>-0.3526431893197376</v>
      </c>
      <c r="F1190" s="11276" t="n">
        <v>0.003000675944326181</v>
      </c>
      <c r="G1190" s="13570" t="n">
        <v>0.5478172143376125</v>
      </c>
      <c r="H1190" s="15864" t="n">
        <v>0.8658572163459494</v>
      </c>
      <c r="I1190" s="18158" t="n">
        <v>0.0015377332692125471</v>
      </c>
      <c r="J1190" s="20623" t="n">
        <v>0.03611428585664922</v>
      </c>
      <c r="K1190" s="23087" t="n">
        <v>0.6151814239797373</v>
      </c>
      <c r="L1190" s="25551" t="n">
        <v>0.39597968546136436</v>
      </c>
      <c r="M1190" s="28015" t="n">
        <v>0.0032630454721512946</v>
      </c>
      <c r="N1190" s="30482" t="n">
        <v>0.06664961172948246</v>
      </c>
      <c r="O1190" s="32950" t="n">
        <v>0.038487308012695946</v>
      </c>
      <c r="P1190" s="35480" t="n">
        <v>-0.3526431893197376</v>
      </c>
      <c r="Q1190" s="37948" t="n">
        <v>-0.010269682990240973</v>
      </c>
      <c r="R1190" s="40416" t="n">
        <v>-0.008858278926743124</v>
      </c>
      <c r="S1190" s="42647" t="n">
        <v>-0.03842225448477765</v>
      </c>
      <c r="T1190" s="44878" t="n">
        <v>0.027743837642399773</v>
      </c>
      <c r="U1190" s="47109" t="n">
        <v>-1.3848932862142507</v>
      </c>
      <c r="V1190" s="49511" t="n">
        <v>-0.07718798550707517</v>
      </c>
      <c r="W1190" s="51912" t="n">
        <v>0.06117073473589735</v>
      </c>
      <c r="X1190" t="n" s="54313">
        <v>-1.2618449956557132</v>
      </c>
      <c r="Y1190" t="n" s="56606">
        <v>0.9305144901321794</v>
      </c>
      <c r="Z1190" t="n" s="59071">
        <v>0.6292691677345748</v>
      </c>
      <c r="AA1190" t="n" s="61600">
        <v>0.0</v>
      </c>
      <c r="AB1190" t="n" s="64130">
        <v>0.0</v>
      </c>
      <c r="AC1190" t="n" s="66660">
        <v>0.052682583223769036</v>
      </c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</row>
    <row r="1191" spans="1:23" x14ac:dyDescent="0.25">
      <c r="A1191" s="116" t="str">
        <f>IF(ISBLANK(TBL_DATA[[#This Row],[Row.names]]), "",   DATE(YEAR(TBL_DATA[[#This Row],[Row.names]]), MONTH(TBL_DATA[[#This Row],[Row.names]]), DAY(TBL_DATA[[#This Row],[Row.names]])))</f>
        <v/>
      </c>
      <c r="B1191" s="1391" t="s">
        <v>1336</v>
      </c>
      <c r="C1191" s="3922" t="s">
        <v>3867</v>
      </c>
      <c r="D1191" t="n" s="6453">
        <v>0.001863284771248086</v>
      </c>
      <c r="E1191" s="8983" t="n">
        <v>-0.35143697923283335</v>
      </c>
      <c r="F1191" s="11277" t="n">
        <v>0.02121034009041667</v>
      </c>
      <c r="G1191" s="13571" t="n">
        <v>0.542902463552768</v>
      </c>
      <c r="H1191" s="15865" t="n">
        <v>0.858407527663897</v>
      </c>
      <c r="I1191" s="18159" t="n">
        <v>0.0015684260817040744</v>
      </c>
      <c r="J1191" s="20624" t="n">
        <v>0.06779756378832702</v>
      </c>
      <c r="K1191" s="23088" t="n">
        <v>0.5952970409993239</v>
      </c>
      <c r="L1191" s="25552" t="n">
        <v>0.38031090950841023</v>
      </c>
      <c r="M1191" s="28016" t="n">
        <v>0.0032811863670246873</v>
      </c>
      <c r="N1191" s="30483" t="n">
        <v>0.06616742648892511</v>
      </c>
      <c r="O1191" s="32951" t="n">
        <v>0.0379446897992416</v>
      </c>
      <c r="P1191" s="35481" t="n">
        <v>-0.35143697923283335</v>
      </c>
      <c r="Q1191" s="37949" t="n">
        <v>-0.0101086857413627</v>
      </c>
      <c r="R1191" s="40417" t="n">
        <v>-0.008707492663198774</v>
      </c>
      <c r="S1191" s="42648" t="n">
        <v>-0.036966524009731216</v>
      </c>
      <c r="T1191" s="44879" t="n">
        <v>0.02796245505807915</v>
      </c>
      <c r="U1191" s="47110" t="n">
        <v>-1.3220056655594172</v>
      </c>
      <c r="V1191" s="49512" t="n">
        <v>-0.04158344175378681</v>
      </c>
      <c r="W1191" s="51913" t="n">
        <v>0.060416013019988606</v>
      </c>
      <c r="X1191" t="n" s="54314">
        <v>-0.6882851031568229</v>
      </c>
      <c r="Y1191" t="n" s="56607">
        <v>0.9265028481682596</v>
      </c>
      <c r="Z1191" t="n" s="59072">
        <v>0.6166935296469471</v>
      </c>
      <c r="AA1191" t="n" s="61601">
        <v>0.0</v>
      </c>
      <c r="AB1191" t="n" s="64131">
        <v>0.0</v>
      </c>
      <c r="AC1191" t="n" s="66661">
        <v>0.05822754481701638</v>
      </c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</row>
    <row r="1192" spans="1:23" x14ac:dyDescent="0.25">
      <c r="A1192" s="116" t="str">
        <f>IF(ISBLANK(TBL_DATA[[#This Row],[Row.names]]), "",   DATE(YEAR(TBL_DATA[[#This Row],[Row.names]]), MONTH(TBL_DATA[[#This Row],[Row.names]]), DAY(TBL_DATA[[#This Row],[Row.names]])))</f>
        <v/>
      </c>
      <c r="B1192" s="1392" t="s">
        <v>1337</v>
      </c>
      <c r="C1192" s="3923" t="s">
        <v>3868</v>
      </c>
      <c r="D1192" t="n" s="6454">
        <v>0.005171318276474546</v>
      </c>
      <c r="E1192" s="8984" t="n">
        <v>-0.3480830534300945</v>
      </c>
      <c r="F1192" s="11278" t="n">
        <v>0.03248575059792569</v>
      </c>
      <c r="G1192" s="13572" t="n">
        <v>0.5450905391340232</v>
      </c>
      <c r="H1192" s="15866" t="n">
        <v>0.8627809594069613</v>
      </c>
      <c r="I1192" s="18160" t="n">
        <v>0.001554660796783471</v>
      </c>
      <c r="J1192" s="20625" t="n">
        <v>0.11006645903996737</v>
      </c>
      <c r="K1192" s="23089" t="n">
        <v>0.5673166382684871</v>
      </c>
      <c r="L1192" s="25553" t="n">
        <v>0.34638229972842094</v>
      </c>
      <c r="M1192" s="28017" t="n">
        <v>0.0033930507880197847</v>
      </c>
      <c r="N1192" s="30484" t="n">
        <v>0.06662369700977233</v>
      </c>
      <c r="O1192" s="32952" t="n">
        <v>0.03791685289636326</v>
      </c>
      <c r="P1192" s="35482" t="n">
        <v>-0.3480830534300945</v>
      </c>
      <c r="Q1192" s="37950" t="n">
        <v>-0.010091062192009587</v>
      </c>
      <c r="R1192" s="40418" t="n">
        <v>-0.008680206911014055</v>
      </c>
      <c r="S1192" s="42649" t="n">
        <v>-0.028271142751469136</v>
      </c>
      <c r="T1192" s="44880" t="n">
        <v>0.027639263215800423</v>
      </c>
      <c r="U1192" s="47111" t="n">
        <v>-1.0228616635231973</v>
      </c>
      <c r="V1192" s="49513" t="n">
        <v>-0.02087155487841086</v>
      </c>
      <c r="W1192" s="51914" t="n">
        <v>0.061449593467704414</v>
      </c>
      <c r="X1192" t="n" s="54315">
        <v>-0.3396532621388319</v>
      </c>
      <c r="Y1192" t="n" s="56608">
        <v>0.9288600321937429</v>
      </c>
      <c r="Z1192" t="n" s="59073">
        <v>0.5885425215975655</v>
      </c>
      <c r="AA1192" t="n" s="61602">
        <v>0.0</v>
      </c>
      <c r="AB1192" t="n" s="64132">
        <v>0.0</v>
      </c>
      <c r="AC1192" t="n" s="66662">
        <v>0.056533399354944225</v>
      </c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</row>
    <row r="1193" spans="1:23" x14ac:dyDescent="0.25">
      <c r="A1193" s="116" t="str">
        <f>IF(ISBLANK(TBL_DATA[[#This Row],[Row.names]]), "",   DATE(YEAR(TBL_DATA[[#This Row],[Row.names]]), MONTH(TBL_DATA[[#This Row],[Row.names]]), DAY(TBL_DATA[[#This Row],[Row.names]])))</f>
        <v/>
      </c>
      <c r="B1193" s="1393" t="s">
        <v>1338</v>
      </c>
      <c r="C1193" s="3924" t="s">
        <v>3869</v>
      </c>
      <c r="D1193" t="n" s="6455">
        <v>3.322146721995711E-4</v>
      </c>
      <c r="E1193" s="8985" t="n">
        <v>-0.3478664770553884</v>
      </c>
      <c r="F1193" s="11279" t="n">
        <v>0.03573544252731664</v>
      </c>
      <c r="G1193" s="13573" t="n">
        <v>0.5480941982743156</v>
      </c>
      <c r="H1193" s="15867" t="n">
        <v>0.8647579095413469</v>
      </c>
      <c r="I1193" s="18161" t="n">
        <v>0.001542202258580638</v>
      </c>
      <c r="J1193" s="20626" t="n">
        <v>0.10939146497261398</v>
      </c>
      <c r="K1193" s="23090" t="n">
        <v>0.5627626981928516</v>
      </c>
      <c r="L1193" s="25554" t="n">
        <v>0.3472412603539689</v>
      </c>
      <c r="M1193" s="28018" t="n">
        <v>0.0033881431013392652</v>
      </c>
      <c r="N1193" s="30485" t="n">
        <v>0.06657108996011858</v>
      </c>
      <c r="O1193" s="32953" t="n">
        <v>0.03791685289636326</v>
      </c>
      <c r="P1193" s="35483" t="n">
        <v>-0.3478664770553884</v>
      </c>
      <c r="Q1193" s="37951" t="n">
        <v>-0.0101160189088583</v>
      </c>
      <c r="R1193" s="40419" t="n">
        <v>-0.008706277659913718</v>
      </c>
      <c r="S1193" s="42650" t="n">
        <v>-0.023743176362442275</v>
      </c>
      <c r="T1193" s="44881" t="n">
        <v>0.02725795093288492</v>
      </c>
      <c r="U1193" s="47112" t="n">
        <v>-0.8710550701666169</v>
      </c>
      <c r="V1193" s="49514" t="n">
        <v>-0.011765503673156208</v>
      </c>
      <c r="W1193" s="51915" t="n">
        <v>0.061621375827064874</v>
      </c>
      <c r="X1193" t="n" s="54316">
        <v>-0.19093218084216568</v>
      </c>
      <c r="Y1193" t="n" s="56609">
        <v>0.9299236041424839</v>
      </c>
      <c r="Z1193" t="n" s="59074">
        <v>0.5892718051578312</v>
      </c>
      <c r="AA1193" t="n" s="61603">
        <v>0.0</v>
      </c>
      <c r="AB1193" t="n" s="64133">
        <v>0.0</v>
      </c>
      <c r="AC1193" t="n" s="66663">
        <v>0.05914494530378549</v>
      </c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</row>
    <row r="1194" spans="1:23" x14ac:dyDescent="0.25">
      <c r="A1194" s="116" t="str">
        <f>IF(ISBLANK(TBL_DATA[[#This Row],[Row.names]]), "",   DATE(YEAR(TBL_DATA[[#This Row],[Row.names]]), MONTH(TBL_DATA[[#This Row],[Row.names]]), DAY(TBL_DATA[[#This Row],[Row.names]])))</f>
        <v/>
      </c>
      <c r="B1194" s="1394" t="s">
        <v>1339</v>
      </c>
      <c r="C1194" s="3925" t="s">
        <v>3870</v>
      </c>
      <c r="D1194" t="n" s="6456">
        <v>-0.015033871567870727</v>
      </c>
      <c r="E1194" s="8986" t="n">
        <v>-0.3576705686844408</v>
      </c>
      <c r="F1194" s="11280" t="n">
        <v>-0.01806005661071608</v>
      </c>
      <c r="G1194" s="13574" t="n">
        <v>0.5851995839839609</v>
      </c>
      <c r="H1194" s="15868" t="n">
        <v>0.8115259889933212</v>
      </c>
      <c r="I1194" s="18162" t="n">
        <v>0.0019511162691393114</v>
      </c>
      <c r="J1194" s="20627" t="n">
        <v>0.0745435491624531</v>
      </c>
      <c r="K1194" s="23091" t="n">
        <v>0.5851720642512463</v>
      </c>
      <c r="L1194" s="25555" t="n">
        <v>0.32580693068433975</v>
      </c>
      <c r="M1194" s="28019" t="n">
        <v>0.003690197034740607</v>
      </c>
      <c r="N1194" s="30486" t="n">
        <v>0.07134403763366064</v>
      </c>
      <c r="O1194" s="32954" t="n">
        <v>0.04515337076315883</v>
      </c>
      <c r="P1194" s="35484" t="n">
        <v>-0.3576705686844408</v>
      </c>
      <c r="Q1194" s="37952" t="n">
        <v>-0.011011475619467997</v>
      </c>
      <c r="R1194" s="40420" t="n">
        <v>-0.009500660147185968</v>
      </c>
      <c r="S1194" s="42651" t="n">
        <v>-0.04203721536041782</v>
      </c>
      <c r="T1194" s="44882" t="n">
        <v>0.03049485824262101</v>
      </c>
      <c r="U1194" s="47113" t="n">
        <v>-1.3785017469490868</v>
      </c>
      <c r="V1194" s="49515" t="n">
        <v>-0.025103960453693674</v>
      </c>
      <c r="W1194" s="51916" t="n">
        <v>0.06229102915045243</v>
      </c>
      <c r="X1194" t="n" s="54317">
        <v>-0.40301084756618344</v>
      </c>
      <c r="Y1194" t="n" s="56610">
        <v>0.9008473727515228</v>
      </c>
      <c r="Z1194" t="n" s="59075">
        <v>0.5707949988256201</v>
      </c>
      <c r="AA1194" t="n" s="61604">
        <v>0.0</v>
      </c>
      <c r="AB1194" t="n" s="64134">
        <v>0.0</v>
      </c>
      <c r="AC1194" t="n" s="66664">
        <v>0.056761309111243045</v>
      </c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</row>
    <row r="1195" spans="1:23" x14ac:dyDescent="0.25">
      <c r="A1195" s="116" t="str">
        <f>IF(ISBLANK(TBL_DATA[[#This Row],[Row.names]]), "",   DATE(YEAR(TBL_DATA[[#This Row],[Row.names]]), MONTH(TBL_DATA[[#This Row],[Row.names]]), DAY(TBL_DATA[[#This Row],[Row.names]])))</f>
        <v/>
      </c>
      <c r="B1195" s="1395" t="s">
        <v>1340</v>
      </c>
      <c r="C1195" s="3926" t="s">
        <v>3871</v>
      </c>
      <c r="D1195" t="n" s="6457">
        <v>2.4975804689209014E-4</v>
      </c>
      <c r="E1195" s="8987" t="n">
        <v>-0.3575101417402141</v>
      </c>
      <c r="F1195" s="11281" t="n">
        <v>-0.013505748283587637</v>
      </c>
      <c r="G1195" s="13575" t="n">
        <v>0.5841274222372291</v>
      </c>
      <c r="H1195" s="15869" t="n">
        <v>0.8062005510756267</v>
      </c>
      <c r="I1195" s="18163" t="n">
        <v>0.001955834051685904</v>
      </c>
      <c r="J1195" s="20628" t="n">
        <v>0.07435343679357587</v>
      </c>
      <c r="K1195" s="23092" t="n">
        <v>0.5667465621399563</v>
      </c>
      <c r="L1195" s="25556" t="n">
        <v>0.31509759307458357</v>
      </c>
      <c r="M1195" s="28020" t="n">
        <v>0.0036768006212411215</v>
      </c>
      <c r="N1195" s="30487" t="n">
        <v>0.07052709644025794</v>
      </c>
      <c r="O1195" s="32955" t="n">
        <v>0.04515337076315883</v>
      </c>
      <c r="P1195" s="35485" t="n">
        <v>-0.3575101417402141</v>
      </c>
      <c r="Q1195" s="37953" t="n">
        <v>-0.010969775682292408</v>
      </c>
      <c r="R1195" s="40421" t="n">
        <v>-0.009476260147550708</v>
      </c>
      <c r="S1195" s="42652" t="n">
        <v>-0.03561904934524829</v>
      </c>
      <c r="T1195" s="44883" t="n">
        <v>0.030064300993555823</v>
      </c>
      <c r="U1195" s="47114" t="n">
        <v>-1.1847622651490586</v>
      </c>
      <c r="V1195" s="49516" t="n">
        <v>-0.018286935821224426</v>
      </c>
      <c r="W1195" s="51917" t="n">
        <v>0.06242746132087868</v>
      </c>
      <c r="X1195" t="n" s="54318">
        <v>-0.2929309543316062</v>
      </c>
      <c r="Y1195" t="n" s="56611">
        <v>0.8978867139431492</v>
      </c>
      <c r="Z1195" t="n" s="59076">
        <v>0.5613355441040443</v>
      </c>
      <c r="AA1195" t="n" s="61605">
        <v>0.0</v>
      </c>
      <c r="AB1195" t="n" s="64135">
        <v>0.0</v>
      </c>
      <c r="AC1195" t="n" s="66665">
        <v>0.08641182065330197</v>
      </c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</row>
    <row r="1196" spans="1:23" x14ac:dyDescent="0.25">
      <c r="A1196" s="116" t="str">
        <f>IF(ISBLANK(TBL_DATA[[#This Row],[Row.names]]), "",   DATE(YEAR(TBL_DATA[[#This Row],[Row.names]]), MONTH(TBL_DATA[[#This Row],[Row.names]]), DAY(TBL_DATA[[#This Row],[Row.names]])))</f>
        <v/>
      </c>
      <c r="B1196" s="1396" t="s">
        <v>1341</v>
      </c>
      <c r="C1196" s="3927" t="s">
        <v>3872</v>
      </c>
      <c r="D1196" t="n" s="6458">
        <v>2.543774774494967E-4</v>
      </c>
      <c r="E1196" s="8988" t="n">
        <v>-0.3573467067907832</v>
      </c>
      <c r="F1196" s="11282" t="n">
        <v>-0.016559167482340098</v>
      </c>
      <c r="G1196" s="13576" t="n">
        <v>0.5837824129830356</v>
      </c>
      <c r="H1196" s="15870" t="n">
        <v>0.8053131272817821</v>
      </c>
      <c r="I1196" s="18164" t="n">
        <v>0.001960518906386413</v>
      </c>
      <c r="J1196" s="20629" t="n">
        <v>0.07315786525111379</v>
      </c>
      <c r="K1196" s="23093" t="n">
        <v>0.5667881897284487</v>
      </c>
      <c r="L1196" s="25557" t="n">
        <v>0.31501011199601264</v>
      </c>
      <c r="M1196" s="28021" t="n">
        <v>0.003677433097438278</v>
      </c>
      <c r="N1196" s="30488" t="n">
        <v>0.07053472389747059</v>
      </c>
      <c r="O1196" s="32956" t="n">
        <v>0.04515337076315883</v>
      </c>
      <c r="P1196" s="35486" t="n">
        <v>-0.3573467067907832</v>
      </c>
      <c r="Q1196" s="37954" t="n">
        <v>-0.01097821326328827</v>
      </c>
      <c r="R1196" s="40422" t="n">
        <v>-0.009484536205863621</v>
      </c>
      <c r="S1196" s="42653" t="n">
        <v>-0.03637394071517952</v>
      </c>
      <c r="T1196" s="44884" t="n">
        <v>0.0300802124819212</v>
      </c>
      <c r="U1196" s="47115" t="n">
        <v>-1.209231508488877</v>
      </c>
      <c r="V1196" s="49517" t="n">
        <v>-0.019364770546028254</v>
      </c>
      <c r="W1196" s="51918" t="n">
        <v>0.06243182954644314</v>
      </c>
      <c r="X1196" t="n" s="54319">
        <v>-0.31017464467580225</v>
      </c>
      <c r="Y1196" t="n" s="56612">
        <v>0.8973924042924489</v>
      </c>
      <c r="Z1196" t="n" s="59077">
        <v>0.5612576164258375</v>
      </c>
      <c r="AA1196" t="n" s="61606">
        <v>0.0</v>
      </c>
      <c r="AB1196" t="n" s="64136">
        <v>0.0</v>
      </c>
      <c r="AC1196" t="n" s="66666">
        <v>0.08289723666565942</v>
      </c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</row>
    <row r="1197" spans="1:23" x14ac:dyDescent="0.25">
      <c r="A1197" s="116" t="str">
        <f>IF(ISBLANK(TBL_DATA[[#This Row],[Row.names]]), "",   DATE(YEAR(TBL_DATA[[#This Row],[Row.names]]), MONTH(TBL_DATA[[#This Row],[Row.names]]), DAY(TBL_DATA[[#This Row],[Row.names]])))</f>
        <v/>
      </c>
      <c r="B1197" s="1397" t="s">
        <v>1342</v>
      </c>
      <c r="C1197" s="3928" t="s">
        <v>3873</v>
      </c>
      <c r="D1197" t="n" s="6459">
        <v>0.005863235888370566</v>
      </c>
      <c r="E1197" s="8989" t="n">
        <v>-0.35357867893825934</v>
      </c>
      <c r="F1197" s="11283" t="n">
        <v>-0.0031565829841104787</v>
      </c>
      <c r="G1197" s="13577" t="n">
        <v>0.5879367219482007</v>
      </c>
      <c r="H1197" s="15871" t="n">
        <v>0.8055737824662379</v>
      </c>
      <c r="I1197" s="18165" t="n">
        <v>0.0019790571771424906</v>
      </c>
      <c r="J1197" s="20630" t="n">
        <v>0.09802421824945551</v>
      </c>
      <c r="K1197" s="23094" t="n">
        <v>0.5617460451509396</v>
      </c>
      <c r="L1197" s="25558" t="n">
        <v>0.30282420346538386</v>
      </c>
      <c r="M1197" s="28022" t="n">
        <v>0.0037475900634445234</v>
      </c>
      <c r="N1197" s="30489" t="n">
        <v>0.07124939785759038</v>
      </c>
      <c r="O1197" s="32957" t="n">
        <v>0.04515337076315883</v>
      </c>
      <c r="P1197" s="35487" t="n">
        <v>-0.35357867893825934</v>
      </c>
      <c r="Q1197" s="37955" t="n">
        <v>-0.01100537352098021</v>
      </c>
      <c r="R1197" s="40423" t="n">
        <v>-0.009496562185872396</v>
      </c>
      <c r="S1197" s="42654" t="n">
        <v>-0.03063308857522662</v>
      </c>
      <c r="T1197" s="44885" t="n">
        <v>0.030366022292849203</v>
      </c>
      <c r="U1197" s="47116" t="n">
        <v>-1.0087949050356952</v>
      </c>
      <c r="V1197" s="49518" t="n">
        <v>-0.011927930009930976</v>
      </c>
      <c r="W1197" s="51919" t="n">
        <v>0.06287277564636687</v>
      </c>
      <c r="X1197" t="n" s="54320">
        <v>-0.18971534002285195</v>
      </c>
      <c r="Y1197" t="n" s="56613">
        <v>0.8975376217553434</v>
      </c>
      <c r="Z1197" t="n" s="59078">
        <v>0.5502946514962542</v>
      </c>
      <c r="AA1197" t="n" s="61607">
        <v>0.0</v>
      </c>
      <c r="AB1197" t="n" s="64137">
        <v>0.0</v>
      </c>
      <c r="AC1197" t="n" s="66667">
        <v>0.07952715565004424</v>
      </c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</row>
    <row r="1198" spans="1:23" x14ac:dyDescent="0.25">
      <c r="A1198" s="116" t="str">
        <f>IF(ISBLANK(TBL_DATA[[#This Row],[Row.names]]), "",   DATE(YEAR(TBL_DATA[[#This Row],[Row.names]]), MONTH(TBL_DATA[[#This Row],[Row.names]]), DAY(TBL_DATA[[#This Row],[Row.names]])))</f>
        <v/>
      </c>
      <c r="B1198" s="1398" t="s">
        <v>1343</v>
      </c>
      <c r="C1198" s="3929" t="s">
        <v>3874</v>
      </c>
      <c r="D1198" t="n" s="6460">
        <v>-5.025585503977137E-4</v>
      </c>
      <c r="E1198" s="8990" t="n">
        <v>-0.3539035435003183</v>
      </c>
      <c r="F1198" s="11284" t="n">
        <v>-0.008648579665909484</v>
      </c>
      <c r="G1198" s="13578" t="n">
        <v>0.5880301125962498</v>
      </c>
      <c r="H1198" s="15872" t="n">
        <v>0.8057326659572328</v>
      </c>
      <c r="I1198" s="18166" t="n">
        <v>0.001978677318760741</v>
      </c>
      <c r="J1198" s="20631" t="n">
        <v>0.09075265610424621</v>
      </c>
      <c r="K1198" s="23095" t="n">
        <v>0.5620558385412934</v>
      </c>
      <c r="L1198" s="25559" t="n">
        <v>0.30321735007873274</v>
      </c>
      <c r="M1198" s="28023" t="n">
        <v>0.0037473456134575656</v>
      </c>
      <c r="N1198" s="30490" t="n">
        <v>0.07126484678676062</v>
      </c>
      <c r="O1198" s="32958" t="n">
        <v>0.04516455636515871</v>
      </c>
      <c r="P1198" s="35488" t="n">
        <v>-0.3539035435003183</v>
      </c>
      <c r="Q1198" s="37956" t="n">
        <v>-0.011047148352734683</v>
      </c>
      <c r="R1198" s="40424" t="n">
        <v>-0.009538009863711913</v>
      </c>
      <c r="S1198" s="42655" t="n">
        <v>-0.029302452688929503</v>
      </c>
      <c r="T1198" s="44886" t="n">
        <v>0.03032935286968895</v>
      </c>
      <c r="U1198" s="47117" t="n">
        <v>-0.9661417048635507</v>
      </c>
      <c r="V1198" s="49519" t="n">
        <v>-0.016908661611775844</v>
      </c>
      <c r="W1198" s="51920" t="n">
        <v>0.06283211895690582</v>
      </c>
      <c r="X1198" t="n" s="54321">
        <v>-0.26910856887339507</v>
      </c>
      <c r="Y1198" t="n" s="56614">
        <v>0.8976261281609582</v>
      </c>
      <c r="Z1198" t="n" s="59079">
        <v>0.550651750273013</v>
      </c>
      <c r="AA1198" t="n" s="61608">
        <v>0.0</v>
      </c>
      <c r="AB1198" t="n" s="64138">
        <v>0.0</v>
      </c>
      <c r="AC1198" t="n" s="66668">
        <v>0.08082561704389009</v>
      </c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</row>
    <row r="1199" spans="1:23" x14ac:dyDescent="0.25">
      <c r="A1199" s="116" t="str">
        <f>IF(ISBLANK(TBL_DATA[[#This Row],[Row.names]]), "",   DATE(YEAR(TBL_DATA[[#This Row],[Row.names]]), MONTH(TBL_DATA[[#This Row],[Row.names]]), DAY(TBL_DATA[[#This Row],[Row.names]])))</f>
        <v/>
      </c>
      <c r="B1199" s="1399" t="s">
        <v>1344</v>
      </c>
      <c r="C1199" s="3930" t="s">
        <v>3875</v>
      </c>
      <c r="D1199" t="n" s="6461">
        <v>0.004453914401041814</v>
      </c>
      <c r="E1199" s="8991" t="n">
        <v>-0.3510258851882523</v>
      </c>
      <c r="F1199" s="11285" t="n">
        <v>0.003487352785086495</v>
      </c>
      <c r="G1199" s="13579" t="n">
        <v>0.5892786787249146</v>
      </c>
      <c r="H1199" s="15873" t="n">
        <v>0.8051547782042283</v>
      </c>
      <c r="I1199" s="18167" t="n">
        <v>0.001988400489199218</v>
      </c>
      <c r="J1199" s="20632" t="n">
        <v>0.10089878738926594</v>
      </c>
      <c r="K1199" s="23096" t="n">
        <v>0.5661682278268358</v>
      </c>
      <c r="L1199" s="25560" t="n">
        <v>0.30196092468710095</v>
      </c>
      <c r="M1199" s="28024" t="n">
        <v>0.0037635600387567235</v>
      </c>
      <c r="N1199" s="30491" t="n">
        <v>0.07150876073863431</v>
      </c>
      <c r="O1199" s="32959" t="n">
        <v>0.0451001670069705</v>
      </c>
      <c r="P1199" s="35489" t="n">
        <v>-0.3510258851882523</v>
      </c>
      <c r="Q1199" s="37957" t="n">
        <v>-0.010997942814399126</v>
      </c>
      <c r="R1199" s="40425" t="n">
        <v>-0.0094836390868418</v>
      </c>
      <c r="S1199" s="42656" t="n">
        <v>-0.022389360195126606</v>
      </c>
      <c r="T1199" s="44887" t="n">
        <v>0.030464204240467103</v>
      </c>
      <c r="U1199" s="47118" t="n">
        <v>-0.7349399320723341</v>
      </c>
      <c r="V1199" s="49520" t="n">
        <v>-0.0021140732025619613</v>
      </c>
      <c r="W1199" s="51921" t="n">
        <v>0.06258104561380697</v>
      </c>
      <c r="X1199" t="n" s="54322">
        <v>-0.03378136593639054</v>
      </c>
      <c r="Y1199" t="n" s="56615">
        <v>0.8973041726216525</v>
      </c>
      <c r="Z1199" t="n" s="59080">
        <v>0.5495097130052397</v>
      </c>
      <c r="AA1199" t="n" s="61609">
        <v>0.0</v>
      </c>
      <c r="AB1199" t="n" s="64139">
        <v>0.0</v>
      </c>
      <c r="AC1199" t="n" s="66669">
        <v>0.07754747597786109</v>
      </c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</row>
    <row r="1200" spans="1:23" x14ac:dyDescent="0.25">
      <c r="A1200" s="116" t="str">
        <f>IF(ISBLANK(TBL_DATA[[#This Row],[Row.names]]), "",   DATE(YEAR(TBL_DATA[[#This Row],[Row.names]]), MONTH(TBL_DATA[[#This Row],[Row.names]]), DAY(TBL_DATA[[#This Row],[Row.names]])))</f>
        <v/>
      </c>
      <c r="B1200" s="1400" t="s">
        <v>1345</v>
      </c>
      <c r="C1200" s="3931" t="s">
        <v>3876</v>
      </c>
      <c r="D1200" t="n" s="6462">
        <v>0.002357677980739936</v>
      </c>
      <c r="E1200" s="8992" t="n">
        <v>-0.3494958132076904</v>
      </c>
      <c r="F1200" s="11286" t="n">
        <v>-0.00449228306904792</v>
      </c>
      <c r="G1200" s="13580" t="n">
        <v>0.5932283719017442</v>
      </c>
      <c r="H1200" s="15874" t="n">
        <v>0.8100737797408862</v>
      </c>
      <c r="I1200" s="18168" t="n">
        <v>0.0019647247598725786</v>
      </c>
      <c r="J1200" s="20633" t="n">
        <v>0.10432069941492617</v>
      </c>
      <c r="K1200" s="23097" t="n">
        <v>0.5656440023532221</v>
      </c>
      <c r="L1200" s="25561" t="n">
        <v>0.29812942901267964</v>
      </c>
      <c r="M1200" s="28025" t="n">
        <v>0.0037769198790273515</v>
      </c>
      <c r="N1200" s="30492" t="n">
        <v>0.0715664584128514</v>
      </c>
      <c r="O1200" s="32960" t="n">
        <v>0.0451001670069705</v>
      </c>
      <c r="P1200" s="35490" t="n">
        <v>-0.3494958132076904</v>
      </c>
      <c r="Q1200" s="37958" t="n">
        <v>-0.010987494757468009</v>
      </c>
      <c r="R1200" s="40426" t="n">
        <v>-0.0094719691963586</v>
      </c>
      <c r="S1200" s="42657" t="n">
        <v>-0.01670462641742365</v>
      </c>
      <c r="T1200" s="44888" t="n">
        <v>0.03043852560575371</v>
      </c>
      <c r="U1200" s="47119" t="n">
        <v>-0.548798802996753</v>
      </c>
      <c r="V1200" s="49521" t="n">
        <v>0.02349605826984913</v>
      </c>
      <c r="W1200" s="51922" t="n">
        <v>0.0626176303645115</v>
      </c>
      <c r="X1200" t="n" s="54323">
        <v>0.3752307159033841</v>
      </c>
      <c r="Y1200" t="n" s="56616">
        <v>0.9000409878116032</v>
      </c>
      <c r="Z1200" t="n" s="59081">
        <v>0.5460122974921716</v>
      </c>
      <c r="AA1200" t="n" s="61610">
        <v>0.0</v>
      </c>
      <c r="AB1200" t="n" s="64140">
        <v>0.0</v>
      </c>
      <c r="AC1200" t="n" s="66670">
        <v>0.07712671094044422</v>
      </c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</row>
    <row r="1201" spans="1:23" x14ac:dyDescent="0.25">
      <c r="A1201" s="116" t="str">
        <f>IF(ISBLANK(TBL_DATA[[#This Row],[Row.names]]), "",   DATE(YEAR(TBL_DATA[[#This Row],[Row.names]]), MONTH(TBL_DATA[[#This Row],[Row.names]]), DAY(TBL_DATA[[#This Row],[Row.names]])))</f>
        <v/>
      </c>
      <c r="B1201" s="1401" t="s">
        <v>1346</v>
      </c>
      <c r="C1201" s="3932" t="s">
        <v>3877</v>
      </c>
      <c r="D1201" t="n" s="6463">
        <v>-0.009316047369418823</v>
      </c>
      <c r="E1201" s="8993" t="n">
        <v>-0.35555594102585286</v>
      </c>
      <c r="F1201" s="11287" t="n">
        <v>0.0032113693134130372</v>
      </c>
      <c r="G1201" s="13581" t="n">
        <v>0.5857723094991518</v>
      </c>
      <c r="H1201" s="15875" t="n">
        <v>0.8234346933730347</v>
      </c>
      <c r="I1201" s="18169" t="n">
        <v>0.0019705280942845568</v>
      </c>
      <c r="J1201" s="20634" t="n">
        <v>0.06965146061362781</v>
      </c>
      <c r="K1201" s="23098" t="n">
        <v>0.588960912192966</v>
      </c>
      <c r="L1201" s="25562" t="n">
        <v>0.29639724714769294</v>
      </c>
      <c r="M1201" s="28026" t="n">
        <v>0.003933631830772781</v>
      </c>
      <c r="N1201" s="30493" t="n">
        <v>0.07444408819970152</v>
      </c>
      <c r="O1201" s="32961" t="n">
        <v>0.04879733618153404</v>
      </c>
      <c r="P1201" s="35491" t="n">
        <v>-0.35555594102585286</v>
      </c>
      <c r="Q1201" s="37959" t="n">
        <v>-0.011625127247445223</v>
      </c>
      <c r="R1201" s="40427" t="n">
        <v>-0.010048663621296701</v>
      </c>
      <c r="S1201" s="42658" t="n">
        <v>-0.018000194977381034</v>
      </c>
      <c r="T1201" s="44889" t="n">
        <v>0.030422573640886574</v>
      </c>
      <c r="U1201" s="47120" t="n">
        <v>-0.5916723282473899</v>
      </c>
      <c r="V1201" s="49522" t="n">
        <v>0.0023244423529169556</v>
      </c>
      <c r="W1201" s="51923" t="n">
        <v>0.0637564601307857</v>
      </c>
      <c r="X1201" t="n" s="54324">
        <v>0.03645814632977978</v>
      </c>
      <c r="Y1201" t="n" s="56617">
        <v>0.9074330241803163</v>
      </c>
      <c r="Z1201" t="n" s="59082">
        <v>0.5444237753328677</v>
      </c>
      <c r="AA1201" t="n" s="61611">
        <v>0.0</v>
      </c>
      <c r="AB1201" t="n" s="64141">
        <v>0.0</v>
      </c>
      <c r="AC1201" t="n" s="66671">
        <v>0.07478836414502281</v>
      </c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</row>
    <row r="1202" spans="1:23" x14ac:dyDescent="0.25">
      <c r="A1202" s="116" t="str">
        <f>IF(ISBLANK(TBL_DATA[[#This Row],[Row.names]]), "",   DATE(YEAR(TBL_DATA[[#This Row],[Row.names]]), MONTH(TBL_DATA[[#This Row],[Row.names]]), DAY(TBL_DATA[[#This Row],[Row.names]])))</f>
        <v/>
      </c>
      <c r="B1202" s="1402" t="s">
        <v>1347</v>
      </c>
      <c r="C1202" s="3933" t="s">
        <v>3878</v>
      </c>
      <c r="D1202" t="n" s="6464">
        <v>0.005020778586309227</v>
      </c>
      <c r="E1202" s="8994" t="n">
        <v>-0.35232033009448127</v>
      </c>
      <c r="F1202" s="11288" t="n">
        <v>0.0073002204434433615</v>
      </c>
      <c r="G1202" s="13582" t="n">
        <v>0.5864428118380308</v>
      </c>
      <c r="H1202" s="15876" t="n">
        <v>0.8254005284930993</v>
      </c>
      <c r="I1202" s="18170" t="n">
        <v>0.001970299794129299</v>
      </c>
      <c r="J1202" s="20635" t="n">
        <v>0.10199485801595243</v>
      </c>
      <c r="K1202" s="23099" t="n">
        <v>0.5934327436495312</v>
      </c>
      <c r="L1202" s="25563" t="n">
        <v>0.2960663273272563</v>
      </c>
      <c r="M1202" s="28027" t="n">
        <v>0.003956186163037048</v>
      </c>
      <c r="N1202" s="30494" t="n">
        <v>0.07485332903174997</v>
      </c>
      <c r="O1202" s="32962" t="n">
        <v>0.04877131819896746</v>
      </c>
      <c r="P1202" s="35492" t="n">
        <v>-0.35232033009448127</v>
      </c>
      <c r="Q1202" s="37960" t="n">
        <v>-0.011600948340910909</v>
      </c>
      <c r="R1202" s="40428" t="n">
        <v>-0.010015818435120028</v>
      </c>
      <c r="S1202" s="42659" t="n">
        <v>-0.00969518556861726</v>
      </c>
      <c r="T1202" s="44890" t="n">
        <v>0.029597033528406473</v>
      </c>
      <c r="U1202" s="47121" t="n">
        <v>-0.32757288190088607</v>
      </c>
      <c r="V1202" s="49523" t="n">
        <v>0.008739921514253401</v>
      </c>
      <c r="W1202" s="51924" t="n">
        <v>0.06403069572587933</v>
      </c>
      <c r="X1202" t="n" s="54325">
        <v>0.1364958074431945</v>
      </c>
      <c r="Y1202" t="n" s="56618">
        <v>0.9085155631540383</v>
      </c>
      <c r="Z1202" t="n" s="59083">
        <v>0.5441197729611158</v>
      </c>
      <c r="AA1202" t="n" s="61612">
        <v>0.0</v>
      </c>
      <c r="AB1202" t="n" s="64142">
        <v>0.0</v>
      </c>
      <c r="AC1202" t="n" s="66672">
        <v>0.08283923988558263</v>
      </c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</row>
    <row r="1203" spans="1:23" x14ac:dyDescent="0.25">
      <c r="A1203" s="116" t="str">
        <f>IF(ISBLANK(TBL_DATA[[#This Row],[Row.names]]), "",   DATE(YEAR(TBL_DATA[[#This Row],[Row.names]]), MONTH(TBL_DATA[[#This Row],[Row.names]]), DAY(TBL_DATA[[#This Row],[Row.names]])))</f>
        <v/>
      </c>
      <c r="B1203" s="1403" t="s">
        <v>1348</v>
      </c>
      <c r="C1203" s="3934" t="s">
        <v>3879</v>
      </c>
      <c r="D1203" t="n" s="6465">
        <v>0.00971118775891866</v>
      </c>
      <c r="E1203" s="8995" t="n">
        <v>-0.3460305912123943</v>
      </c>
      <c r="F1203" s="11289" t="n">
        <v>0.00934669763107987</v>
      </c>
      <c r="G1203" s="13583" t="n">
        <v>0.5858619425413127</v>
      </c>
      <c r="H1203" s="15877" t="n">
        <v>0.8347357156041575</v>
      </c>
      <c r="I1203" s="18171" t="n">
        <v>0.0019690664074737737</v>
      </c>
      <c r="J1203" s="20636" t="n">
        <v>0.1475805189741024</v>
      </c>
      <c r="K1203" s="23100" t="n">
        <v>0.6024870752660537</v>
      </c>
      <c r="L1203" s="25564" t="n">
        <v>0.28812676874940035</v>
      </c>
      <c r="M1203" s="28028" t="n">
        <v>0.004086694662339292</v>
      </c>
      <c r="N1203" s="30495" t="n">
        <v>0.07689022465201395</v>
      </c>
      <c r="O1203" s="32963" t="n">
        <v>0.04877131819896746</v>
      </c>
      <c r="P1203" s="35493" t="n">
        <v>-0.3460305912123943</v>
      </c>
      <c r="Q1203" s="37961" t="n">
        <v>-0.01178652424415763</v>
      </c>
      <c r="R1203" s="40429" t="n">
        <v>-0.010158260062250781</v>
      </c>
      <c r="S1203" s="42660" t="n">
        <v>-0.011090226907128131</v>
      </c>
      <c r="T1203" s="44891" t="n">
        <v>0.029572793732472687</v>
      </c>
      <c r="U1203" s="47122" t="n">
        <v>-0.3750145152823489</v>
      </c>
      <c r="V1203" s="49524" t="n">
        <v>0.027407016405913254</v>
      </c>
      <c r="W1203" s="51925" t="n">
        <v>0.06514255988793548</v>
      </c>
      <c r="X1203" t="n" s="54326">
        <v>0.42072366288738805</v>
      </c>
      <c r="Y1203" t="n" s="56619">
        <v>0.9136387226930335</v>
      </c>
      <c r="Z1203" t="n" s="59084">
        <v>0.5367744114145161</v>
      </c>
      <c r="AA1203" t="n" s="61613">
        <v>0.0</v>
      </c>
      <c r="AB1203" t="n" s="64143">
        <v>0.0</v>
      </c>
      <c r="AC1203" t="n" s="66673">
        <v>0.08270225923218662</v>
      </c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</row>
    <row r="1204" spans="1:23" x14ac:dyDescent="0.25">
      <c r="A1204" s="116" t="str">
        <f>IF(ISBLANK(TBL_DATA[[#This Row],[Row.names]]), "",   DATE(YEAR(TBL_DATA[[#This Row],[Row.names]]), MONTH(TBL_DATA[[#This Row],[Row.names]]), DAY(TBL_DATA[[#This Row],[Row.names]])))</f>
        <v/>
      </c>
      <c r="B1204" s="1404" t="s">
        <v>1349</v>
      </c>
      <c r="C1204" s="3935" t="s">
        <v>3880</v>
      </c>
      <c r="D1204" t="n" s="6466">
        <v>8.386624943079735E-4</v>
      </c>
      <c r="E1204" s="8996" t="n">
        <v>-0.3454821315968194</v>
      </c>
      <c r="F1204" s="11290" t="n">
        <v>0.01685083681299937</v>
      </c>
      <c r="G1204" s="13584" t="n">
        <v>0.5817332884238539</v>
      </c>
      <c r="H1204" s="15878" t="n">
        <v>0.8293616235478553</v>
      </c>
      <c r="I1204" s="18172" t="n">
        <v>0.001987273337086324</v>
      </c>
      <c r="J1204" s="20637" t="n">
        <v>0.13499141206336196</v>
      </c>
      <c r="K1204" s="23101" t="n">
        <v>0.5994990161901288</v>
      </c>
      <c r="L1204" s="25565" t="n">
        <v>0.29204004768415615</v>
      </c>
      <c r="M1204" s="28029" t="n">
        <v>0.004047842409492015</v>
      </c>
      <c r="N1204" s="30496" t="n">
        <v>0.07636942503750371</v>
      </c>
      <c r="O1204" s="32964" t="n">
        <v>0.04877131819896746</v>
      </c>
      <c r="P1204" s="35494" t="n">
        <v>-0.3454821315968194</v>
      </c>
      <c r="Q1204" s="37962" t="n">
        <v>-0.01177246071193885</v>
      </c>
      <c r="R1204" s="40430" t="n">
        <v>-0.010155225231822064</v>
      </c>
      <c r="S1204" s="42661" t="n">
        <v>-0.01481420865399552</v>
      </c>
      <c r="T1204" s="44892" t="n">
        <v>0.028981054277107773</v>
      </c>
      <c r="U1204" s="47123" t="n">
        <v>-0.5111687281058409</v>
      </c>
      <c r="V1204" s="49525" t="n">
        <v>0.020440116479967463</v>
      </c>
      <c r="W1204" s="51926" t="n">
        <v>0.06451442766802355</v>
      </c>
      <c r="X1204" t="n" s="54327">
        <v>0.31683016061380276</v>
      </c>
      <c r="Y1204" t="n" s="56620">
        <v>0.9106929359272836</v>
      </c>
      <c r="Z1204" t="n" s="59085">
        <v>0.5404072979560474</v>
      </c>
      <c r="AA1204" t="n" s="61614">
        <v>0.0</v>
      </c>
      <c r="AB1204" t="n" s="64144">
        <v>0.0</v>
      </c>
      <c r="AC1204" t="n" s="66674">
        <v>0.09071168669368318</v>
      </c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</row>
    <row r="1205" spans="1:23" x14ac:dyDescent="0.25">
      <c r="A1205" s="116" t="str">
        <f>IF(ISBLANK(TBL_DATA[[#This Row],[Row.names]]), "",   DATE(YEAR(TBL_DATA[[#This Row],[Row.names]]), MONTH(TBL_DATA[[#This Row],[Row.names]]), DAY(TBL_DATA[[#This Row],[Row.names]])))</f>
        <v/>
      </c>
      <c r="B1205" s="1405" t="s">
        <v>1350</v>
      </c>
      <c r="C1205" s="3936" t="s">
        <v>3881</v>
      </c>
      <c r="D1205" t="n" s="6467">
        <v>-2.3285169797915284E-4</v>
      </c>
      <c r="E1205" s="8997" t="n">
        <v>-0.34563453719383475</v>
      </c>
      <c r="F1205" s="11291" t="n">
        <v>0.0240215641834709</v>
      </c>
      <c r="G1205" s="13585" t="n">
        <v>0.5837261386387536</v>
      </c>
      <c r="H1205" s="15879" t="n">
        <v>0.8363316239574488</v>
      </c>
      <c r="I1205" s="18173" t="n">
        <v>0.0019435098873021553</v>
      </c>
      <c r="J1205" s="20638" t="n">
        <v>0.13262718235697823</v>
      </c>
      <c r="K1205" s="23102" t="n">
        <v>0.5920016559781821</v>
      </c>
      <c r="L1205" s="25566" t="n">
        <v>0.28715941080907764</v>
      </c>
      <c r="M1205" s="28030" t="n">
        <v>0.004056024577966619</v>
      </c>
      <c r="N1205" s="30497" t="n">
        <v>0.07626137618680033</v>
      </c>
      <c r="O1205" s="32965" t="n">
        <v>0.04869506997839968</v>
      </c>
      <c r="P1205" s="35495" t="n">
        <v>-0.34563453719383475</v>
      </c>
      <c r="Q1205" s="37963" t="n">
        <v>-0.011736211534391333</v>
      </c>
      <c r="R1205" s="40431" t="n">
        <v>-0.010121264148428163</v>
      </c>
      <c r="S1205" s="42662" t="n">
        <v>-0.021685587874990864</v>
      </c>
      <c r="T1205" s="44893" t="n">
        <v>0.028925555338362857</v>
      </c>
      <c r="U1205" s="47124" t="n">
        <v>-0.7497034238865623</v>
      </c>
      <c r="V1205" s="49526" t="n">
        <v>0.0153164464413722</v>
      </c>
      <c r="W1205" s="51927" t="n">
        <v>0.0646401498131687</v>
      </c>
      <c r="X1205" t="n" s="54328">
        <v>0.23694942672072647</v>
      </c>
      <c r="Y1205" t="n" s="56621">
        <v>0.9145116860693737</v>
      </c>
      <c r="Z1205" t="n" s="59086">
        <v>0.5358725695620908</v>
      </c>
      <c r="AA1205" t="n" s="61615">
        <v>0.0</v>
      </c>
      <c r="AB1205" t="n" s="64145">
        <v>0.0</v>
      </c>
      <c r="AC1205" t="n" s="66675">
        <v>0.0871071677811796</v>
      </c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</row>
    <row r="1206" spans="1:23" x14ac:dyDescent="0.25">
      <c r="A1206" s="116" t="str">
        <f>IF(ISBLANK(TBL_DATA[[#This Row],[Row.names]]), "",   DATE(YEAR(TBL_DATA[[#This Row],[Row.names]]), MONTH(TBL_DATA[[#This Row],[Row.names]]), DAY(TBL_DATA[[#This Row],[Row.names]])))</f>
        <v/>
      </c>
      <c r="B1206" s="1406" t="s">
        <v>1351</v>
      </c>
      <c r="C1206" s="3937" t="s">
        <v>3882</v>
      </c>
      <c r="D1206" t="n" s="6468">
        <v>0.00188316703032676</v>
      </c>
      <c r="E1206" s="8998" t="n">
        <v>-0.34440225772849364</v>
      </c>
      <c r="F1206" s="11292" t="n">
        <v>0.025197431359654132</v>
      </c>
      <c r="G1206" s="13586" t="n">
        <v>0.5857730009019069</v>
      </c>
      <c r="H1206" s="15880" t="n">
        <v>0.8236991871565853</v>
      </c>
      <c r="I1206" s="18174" t="n">
        <v>0.0019429743091799523</v>
      </c>
      <c r="J1206" s="20639" t="n">
        <v>0.13741968935016402</v>
      </c>
      <c r="K1206" s="23103" t="n">
        <v>0.5345914056441649</v>
      </c>
      <c r="L1206" s="25567" t="n">
        <v>0.24150214940939513</v>
      </c>
      <c r="M1206" s="28031" t="n">
        <v>0.004030111651224134</v>
      </c>
      <c r="N1206" s="30498" t="n">
        <v>0.07345818122180567</v>
      </c>
      <c r="O1206" s="32966" t="n">
        <v>0.04869506997839968</v>
      </c>
      <c r="P1206" s="35496" t="n">
        <v>-0.34440225772849364</v>
      </c>
      <c r="Q1206" s="37964" t="n">
        <v>-0.011415658057729601</v>
      </c>
      <c r="R1206" s="40432" t="n">
        <v>-0.009860072469407934</v>
      </c>
      <c r="S1206" s="42663" t="n">
        <v>-0.01758766869962003</v>
      </c>
      <c r="T1206" s="44894" t="n">
        <v>0.028849044645411402</v>
      </c>
      <c r="U1206" s="47125" t="n">
        <v>-0.6096447530860417</v>
      </c>
      <c r="V1206" s="49527" t="n">
        <v>0.036278940171308394</v>
      </c>
      <c r="W1206" s="51928" t="n">
        <v>0.06480905594771524</v>
      </c>
      <c r="X1206" t="n" s="54329">
        <v>0.5597819570242847</v>
      </c>
      <c r="Y1206" t="n" s="56622">
        <v>0.9075787498374922</v>
      </c>
      <c r="Z1206" t="n" s="59087">
        <v>0.49142868191569267</v>
      </c>
      <c r="AA1206" t="n" s="61616">
        <v>0.0</v>
      </c>
      <c r="AB1206" t="n" s="64146">
        <v>0.0</v>
      </c>
      <c r="AC1206" t="n" s="66676">
        <v>0.08355276740375737</v>
      </c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</row>
    <row r="1207" spans="1:23" x14ac:dyDescent="0.25">
      <c r="A1207" s="116" t="str">
        <f>IF(ISBLANK(TBL_DATA[[#This Row],[Row.names]]), "",   DATE(YEAR(TBL_DATA[[#This Row],[Row.names]]), MONTH(TBL_DATA[[#This Row],[Row.names]]), DAY(TBL_DATA[[#This Row],[Row.names]])))</f>
        <v/>
      </c>
      <c r="B1207" s="1407" t="s">
        <v>1352</v>
      </c>
      <c r="C1207" s="3938" t="s">
        <v>3883</v>
      </c>
      <c r="D1207" t="n" s="6469">
        <v>0.004664657040649889</v>
      </c>
      <c r="E1207" s="8999" t="n">
        <v>-0.3413441191041727</v>
      </c>
      <c r="F1207" s="11293" t="n">
        <v>0.020676739537603073</v>
      </c>
      <c r="G1207" s="13587" t="n">
        <v>0.5854534456952859</v>
      </c>
      <c r="H1207" s="15881" t="n">
        <v>0.8264093923848018</v>
      </c>
      <c r="I1207" s="18175" t="n">
        <v>0.0019290632780653895</v>
      </c>
      <c r="J1207" s="20640" t="n">
        <v>0.1448507549120166</v>
      </c>
      <c r="K1207" s="23104" t="n">
        <v>0.527701019785344</v>
      </c>
      <c r="L1207" s="25568" t="n">
        <v>0.2348181466354023</v>
      </c>
      <c r="M1207" s="28032" t="n">
        <v>0.004050099503407658</v>
      </c>
      <c r="N1207" s="30499" t="n">
        <v>0.0734993727089038</v>
      </c>
      <c r="O1207" s="32967" t="n">
        <v>0.04869506997839968</v>
      </c>
      <c r="P1207" s="35497" t="n">
        <v>-0.3413441191041727</v>
      </c>
      <c r="Q1207" s="37965" t="n">
        <v>-0.011419362038387747</v>
      </c>
      <c r="R1207" s="40433" t="n">
        <v>-0.00986290415942907</v>
      </c>
      <c r="S1207" s="42664" t="n">
        <v>-0.012413471354638994</v>
      </c>
      <c r="T1207" s="44895" t="n">
        <v>0.02884103699686568</v>
      </c>
      <c r="U1207" s="47126" t="n">
        <v>-0.4304100215255102</v>
      </c>
      <c r="V1207" s="49528" t="n">
        <v>0.04646716173601839</v>
      </c>
      <c r="W1207" s="51929" t="n">
        <v>0.06515311030405743</v>
      </c>
      <c r="X1207" t="n" s="54330">
        <v>0.7131994392771858</v>
      </c>
      <c r="Y1207" t="n" s="56623">
        <v>0.9090706201306925</v>
      </c>
      <c r="Z1207" t="n" s="59088">
        <v>0.4845803820166498</v>
      </c>
      <c r="AA1207" t="n" s="61617">
        <v>0.0</v>
      </c>
      <c r="AB1207" t="n" s="64147">
        <v>0.0</v>
      </c>
      <c r="AC1207" t="n" s="66677">
        <v>0.08062857154153115</v>
      </c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</row>
    <row r="1208" spans="1:23" x14ac:dyDescent="0.25">
      <c r="A1208" s="116" t="str">
        <f>IF(ISBLANK(TBL_DATA[[#This Row],[Row.names]]), "",   DATE(YEAR(TBL_DATA[[#This Row],[Row.names]]), MONTH(TBL_DATA[[#This Row],[Row.names]]), DAY(TBL_DATA[[#This Row],[Row.names]])))</f>
        <v/>
      </c>
      <c r="B1208" s="1408" t="s">
        <v>1353</v>
      </c>
      <c r="C1208" s="3939" t="s">
        <v>3884</v>
      </c>
      <c r="D1208" t="n" s="6470">
        <v>0.0020002953251849753</v>
      </c>
      <c r="E1208" s="9000" t="n">
        <v>-0.34002661282471125</v>
      </c>
      <c r="F1208" s="11294" t="n">
        <v>0.021040809680344275</v>
      </c>
      <c r="G1208" s="13588" t="n">
        <v>0.5840407793071661</v>
      </c>
      <c r="H1208" s="15882" t="n">
        <v>0.8256550106851912</v>
      </c>
      <c r="I1208" s="18176" t="n">
        <v>0.0019292271651873323</v>
      </c>
      <c r="J1208" s="20641" t="n">
        <v>0.15506649779337223</v>
      </c>
      <c r="K1208" s="23105" t="n">
        <v>0.5259637244301891</v>
      </c>
      <c r="L1208" s="25569" t="n">
        <v>0.23490026239603656</v>
      </c>
      <c r="M1208" s="28033" t="n">
        <v>0.004041454185361508</v>
      </c>
      <c r="N1208" s="30500" t="n">
        <v>0.07334641709379232</v>
      </c>
      <c r="O1208" s="32968" t="n">
        <v>0.04856710520388455</v>
      </c>
      <c r="P1208" s="35498" t="n">
        <v>-0.34002661282471125</v>
      </c>
      <c r="Q1208" s="37966" t="n">
        <v>-0.011334136544343969</v>
      </c>
      <c r="R1208" s="40434" t="n">
        <v>-0.009780917726665641</v>
      </c>
      <c r="S1208" s="42665" t="n">
        <v>-0.008835207626822106</v>
      </c>
      <c r="T1208" s="44896" t="n">
        <v>0.02872344629860741</v>
      </c>
      <c r="U1208" s="47127" t="n">
        <v>-0.3075956671414621</v>
      </c>
      <c r="V1208" s="49529" t="n">
        <v>0.050146823766217485</v>
      </c>
      <c r="W1208" s="51930" t="n">
        <v>0.06512453177160309</v>
      </c>
      <c r="X1208" t="n" s="54331">
        <v>0.7700143463923301</v>
      </c>
      <c r="Y1208" t="n" s="56624">
        <v>0.9086556062035777</v>
      </c>
      <c r="Z1208" t="n" s="59089">
        <v>0.4846651033404783</v>
      </c>
      <c r="AA1208" t="n" s="61618">
        <v>0.0</v>
      </c>
      <c r="AB1208" t="n" s="64148">
        <v>0.0</v>
      </c>
      <c r="AC1208" t="n" s="66678">
        <v>0.08022712236651411</v>
      </c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</row>
    <row r="1209" spans="1:23" x14ac:dyDescent="0.25">
      <c r="A1209" s="116" t="str">
        <f>IF(ISBLANK(TBL_DATA[[#This Row],[Row.names]]), "",   DATE(YEAR(TBL_DATA[[#This Row],[Row.names]]), MONTH(TBL_DATA[[#This Row],[Row.names]]), DAY(TBL_DATA[[#This Row],[Row.names]])))</f>
        <v/>
      </c>
      <c r="B1209" s="1409" t="s">
        <v>1354</v>
      </c>
      <c r="C1209" s="3940" t="s">
        <v>3885</v>
      </c>
      <c r="D1209" t="n" s="6471">
        <v>-0.002330538409065608</v>
      </c>
      <c r="E1209" s="9001" t="n">
        <v>-0.34156470615248435</v>
      </c>
      <c r="F1209" s="11295" t="n">
        <v>0.01752046470073898</v>
      </c>
      <c r="G1209" s="13589" t="n">
        <v>0.5849456728688784</v>
      </c>
      <c r="H1209" s="15883" t="n">
        <v>0.8225992305497424</v>
      </c>
      <c r="I1209" s="18177" t="n">
        <v>0.0019322079391146426</v>
      </c>
      <c r="J1209" s="20642" t="n">
        <v>0.16660220980446794</v>
      </c>
      <c r="K1209" s="23106" t="n">
        <v>0.524359273779624</v>
      </c>
      <c r="L1209" s="25570" t="n">
        <v>0.23712174213709808</v>
      </c>
      <c r="M1209" s="28034" t="n">
        <v>0.004006855968356729</v>
      </c>
      <c r="N1209" s="30501" t="n">
        <v>0.07282431076714403</v>
      </c>
      <c r="O1209" s="32969" t="n">
        <v>0.04795105747755797</v>
      </c>
      <c r="P1209" s="35499" t="n">
        <v>-0.34156470615248435</v>
      </c>
      <c r="Q1209" s="37967" t="n">
        <v>-0.011212659564270042</v>
      </c>
      <c r="R1209" s="40435" t="n">
        <v>-0.009670497119943148</v>
      </c>
      <c r="S1209" s="42666" t="n">
        <v>-0.01875274752798084</v>
      </c>
      <c r="T1209" s="44897" t="n">
        <v>0.02853490880980922</v>
      </c>
      <c r="U1209" s="47128" t="n">
        <v>-0.6571861733630057</v>
      </c>
      <c r="V1209" s="49530" t="n">
        <v>0.06894243068205963</v>
      </c>
      <c r="W1209" s="51931" t="n">
        <v>0.064371498609816</v>
      </c>
      <c r="X1209" t="n" s="54332">
        <v>1.071008632251209</v>
      </c>
      <c r="Y1209" t="n" s="56625">
        <v>0.906972563283886</v>
      </c>
      <c r="Z1209" t="n" s="59090">
        <v>0.4869514782163601</v>
      </c>
      <c r="AA1209" t="n" s="61619">
        <v>0.0</v>
      </c>
      <c r="AB1209" t="n" s="64149">
        <v>0.0</v>
      </c>
      <c r="AC1209" t="n" s="66679">
        <v>0.07752067842516891</v>
      </c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</row>
    <row r="1210" spans="1:23" x14ac:dyDescent="0.25">
      <c r="A1210" s="116" t="str">
        <f>IF(ISBLANK(TBL_DATA[[#This Row],[Row.names]]), "",   DATE(YEAR(TBL_DATA[[#This Row],[Row.names]]), MONTH(TBL_DATA[[#This Row],[Row.names]]), DAY(TBL_DATA[[#This Row],[Row.names]])))</f>
        <v/>
      </c>
      <c r="B1210" s="1410" t="s">
        <v>1355</v>
      </c>
      <c r="C1210" s="3941" t="s">
        <v>3886</v>
      </c>
      <c r="D1210" t="n" s="6472">
        <v>1.4923486674689457E-4</v>
      </c>
      <c r="E1210" s="9002" t="n">
        <v>-0.34146644464914555</v>
      </c>
      <c r="F1210" s="11296" t="n">
        <v>0.010748864044895612</v>
      </c>
      <c r="G1210" s="13590" t="n">
        <v>0.5836170237793071</v>
      </c>
      <c r="H1210" s="15884" t="n">
        <v>0.8226102135036987</v>
      </c>
      <c r="I1210" s="18178" t="n">
        <v>0.0019247826864699274</v>
      </c>
      <c r="J1210" s="20643" t="n">
        <v>0.1483819664101247</v>
      </c>
      <c r="K1210" s="23107" t="n">
        <v>0.5328801822419774</v>
      </c>
      <c r="L1210" s="25571" t="n">
        <v>0.2476721911777775</v>
      </c>
      <c r="M1210" s="28035" t="n">
        <v>0.003963884172709353</v>
      </c>
      <c r="N1210" s="30502" t="n">
        <v>0.07254670105819096</v>
      </c>
      <c r="O1210" s="32970" t="n">
        <v>0.04795105747755797</v>
      </c>
      <c r="P1210" s="35500" t="n">
        <v>-0.34146644464914555</v>
      </c>
      <c r="Q1210" s="37968" t="n">
        <v>-0.011229464067542988</v>
      </c>
      <c r="R1210" s="40436" t="n">
        <v>-0.009693180419222786</v>
      </c>
      <c r="S1210" s="42667" t="n">
        <v>-0.021171392690718105</v>
      </c>
      <c r="T1210" s="44898" t="n">
        <v>0.028511095267640417</v>
      </c>
      <c r="U1210" s="47129" t="n">
        <v>-0.7425667969601735</v>
      </c>
      <c r="V1210" s="49531" t="n">
        <v>0.08082333419332643</v>
      </c>
      <c r="W1210" s="51932" t="n">
        <v>0.06423891374687626</v>
      </c>
      <c r="X1210" t="n" s="54333">
        <v>1.2581678219497698</v>
      </c>
      <c r="Y1210" t="n" s="56626">
        <v>0.9069786179969729</v>
      </c>
      <c r="Z1210" t="n" s="59091">
        <v>0.49766674710872294</v>
      </c>
      <c r="AA1210" t="n" s="61620">
        <v>0.0</v>
      </c>
      <c r="AB1210" t="n" s="64150">
        <v>0.0</v>
      </c>
      <c r="AC1210" t="n" s="66680">
        <v>0.07503346346779488</v>
      </c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</row>
    <row r="1211" spans="1:23" x14ac:dyDescent="0.25">
      <c r="A1211" s="116" t="str">
        <f>IF(ISBLANK(TBL_DATA[[#This Row],[Row.names]]), "",   DATE(YEAR(TBL_DATA[[#This Row],[Row.names]]), MONTH(TBL_DATA[[#This Row],[Row.names]]), DAY(TBL_DATA[[#This Row],[Row.names]])))</f>
        <v/>
      </c>
      <c r="B1211" s="1411" t="s">
        <v>1356</v>
      </c>
      <c r="C1211" s="3942" t="s">
        <v>3887</v>
      </c>
      <c r="D1211" t="n" s="6473">
        <v>0.0046057970617299215</v>
      </c>
      <c r="E1211" s="9003" t="n">
        <v>-0.33843337273486007</v>
      </c>
      <c r="F1211" s="11297" t="n">
        <v>0.01938309175650965</v>
      </c>
      <c r="G1211" s="13591" t="n">
        <v>0.5836784626867432</v>
      </c>
      <c r="H1211" s="15885" t="n">
        <v>0.8214243769909433</v>
      </c>
      <c r="I1211" s="18179" t="n">
        <v>0.0019280900344089066</v>
      </c>
      <c r="J1211" s="20644" t="n">
        <v>0.18281352456009947</v>
      </c>
      <c r="K1211" s="23108" t="n">
        <v>0.5336378040926468</v>
      </c>
      <c r="L1211" s="25572" t="n">
        <v>0.2492444341229311</v>
      </c>
      <c r="M1211" s="28036" t="n">
        <v>0.00395335216677864</v>
      </c>
      <c r="N1211" s="30503" t="n">
        <v>0.07242966780596197</v>
      </c>
      <c r="O1211" s="32971" t="n">
        <v>0.0474943538878468</v>
      </c>
      <c r="P1211" s="35501" t="n">
        <v>-0.33843337273486007</v>
      </c>
      <c r="Q1211" s="37969" t="n">
        <v>-0.011084464571458208</v>
      </c>
      <c r="R1211" s="40437" t="n">
        <v>-0.009550659275276511</v>
      </c>
      <c r="S1211" s="42668" t="n">
        <v>-0.015722642713714596</v>
      </c>
      <c r="T1211" s="44899" t="n">
        <v>0.028557745461070115</v>
      </c>
      <c r="U1211" s="47130" t="n">
        <v>-0.5505561612049412</v>
      </c>
      <c r="V1211" s="49532" t="n">
        <v>0.09649354871306115</v>
      </c>
      <c r="W1211" s="51933" t="n">
        <v>0.06421762101979661</v>
      </c>
      <c r="X1211" t="n" s="54334">
        <v>1.502602357121182</v>
      </c>
      <c r="Y1211" t="n" s="56627">
        <v>0.9063246531960518</v>
      </c>
      <c r="Z1211" t="n" s="59092">
        <v>0.49924386237882895</v>
      </c>
      <c r="AA1211" t="n" s="61621">
        <v>0.0</v>
      </c>
      <c r="AB1211" t="n" s="64151">
        <v>0.0</v>
      </c>
      <c r="AC1211" t="n" s="66681">
        <v>0.07197749818753478</v>
      </c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</row>
    <row r="1212" spans="1:23" x14ac:dyDescent="0.25">
      <c r="A1212" s="116" t="str">
        <f>IF(ISBLANK(TBL_DATA[[#This Row],[Row.names]]), "",   DATE(YEAR(TBL_DATA[[#This Row],[Row.names]]), MONTH(TBL_DATA[[#This Row],[Row.names]]), DAY(TBL_DATA[[#This Row],[Row.names]])))</f>
        <v/>
      </c>
      <c r="B1212" s="1412" t="s">
        <v>1357</v>
      </c>
      <c r="C1212" s="3943" t="s">
        <v>3888</v>
      </c>
      <c r="D1212" t="n" s="6474">
        <v>0.002352206557685088</v>
      </c>
      <c r="E1212" s="9004" t="n">
        <v>-0.33687723137586134</v>
      </c>
      <c r="F1212" s="11298" t="n">
        <v>0.020341960947144022</v>
      </c>
      <c r="G1212" s="13592" t="n">
        <v>0.585420991383339</v>
      </c>
      <c r="H1212" s="15886" t="n">
        <v>0.8131715737370789</v>
      </c>
      <c r="I1212" s="18180" t="n">
        <v>0.0019300051520358046</v>
      </c>
      <c r="J1212" s="20645" t="n">
        <v>0.2147080049837511</v>
      </c>
      <c r="K1212" s="23109" t="n">
        <v>0.5148400374336995</v>
      </c>
      <c r="L1212" s="25573" t="n">
        <v>0.23909885145547236</v>
      </c>
      <c r="M1212" s="28037" t="n">
        <v>0.0038949430353453457</v>
      </c>
      <c r="N1212" s="30504" t="n">
        <v>0.07088221182900475</v>
      </c>
      <c r="O1212" s="32972" t="n">
        <v>0.04570789095726802</v>
      </c>
      <c r="P1212" s="35502" t="n">
        <v>-0.33687723137586134</v>
      </c>
      <c r="Q1212" s="37970" t="n">
        <v>-0.010686982221038957</v>
      </c>
      <c r="R1212" s="40438" t="n">
        <v>-0.009185946592936142</v>
      </c>
      <c r="S1212" s="42669" t="n">
        <v>-0.011474988180549595</v>
      </c>
      <c r="T1212" s="44900" t="n">
        <v>0.028548744301041328</v>
      </c>
      <c r="U1212" s="47131" t="n">
        <v>-0.4019437093116225</v>
      </c>
      <c r="V1212" s="49533" t="n">
        <v>0.1039147562552214</v>
      </c>
      <c r="W1212" s="51934" t="n">
        <v>0.06406388526337752</v>
      </c>
      <c r="X1212" t="n" s="54335">
        <v>1.6220489255063157</v>
      </c>
      <c r="Y1212" t="n" s="56628">
        <v>0.9017602640042854</v>
      </c>
      <c r="Z1212" t="n" s="59093">
        <v>0.48897735270201664</v>
      </c>
      <c r="AA1212" t="n" s="61622">
        <v>0.0</v>
      </c>
      <c r="AB1212" t="n" s="64152">
        <v>0.0</v>
      </c>
      <c r="AC1212" t="n" s="66682">
        <v>0.07218441932492972</v>
      </c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</row>
    <row r="1213" spans="1:23" x14ac:dyDescent="0.25">
      <c r="A1213" s="116" t="str">
        <f>IF(ISBLANK(TBL_DATA[[#This Row],[Row.names]]), "",   DATE(YEAR(TBL_DATA[[#This Row],[Row.names]]), MONTH(TBL_DATA[[#This Row],[Row.names]]), DAY(TBL_DATA[[#This Row],[Row.names]])))</f>
        <v/>
      </c>
      <c r="B1213" s="1413" t="s">
        <v>1358</v>
      </c>
      <c r="C1213" s="3944" t="s">
        <v>3889</v>
      </c>
      <c r="D1213" t="n" s="6475">
        <v>-0.0013321075726004938</v>
      </c>
      <c r="E1213" s="9005" t="n">
        <v>-0.3377605822375094</v>
      </c>
      <c r="F1213" s="11299" t="n">
        <v>0.014849104480665565</v>
      </c>
      <c r="G1213" s="13593" t="n">
        <v>0.586371556746128</v>
      </c>
      <c r="H1213" s="15887" t="n">
        <v>0.8161548912335355</v>
      </c>
      <c r="I1213" s="18181" t="n">
        <v>0.00191910709563629</v>
      </c>
      <c r="J1213" s="20646" t="n">
        <v>0.21400604985055915</v>
      </c>
      <c r="K1213" s="23110" t="n">
        <v>0.5263119857126948</v>
      </c>
      <c r="L1213" s="25574" t="n">
        <v>0.24388376105471138</v>
      </c>
      <c r="M1213" s="28038" t="n">
        <v>0.003891951807690285</v>
      </c>
      <c r="N1213" s="30505" t="n">
        <v>0.07105153119792276</v>
      </c>
      <c r="O1213" s="32973" t="n">
        <v>0.04578547081882441</v>
      </c>
      <c r="P1213" s="35503" t="n">
        <v>-0.3377605822375094</v>
      </c>
      <c r="Q1213" s="37971" t="n">
        <v>-0.010753159377128379</v>
      </c>
      <c r="R1213" s="40439" t="n">
        <v>-0.009248538161066105</v>
      </c>
      <c r="S1213" s="42670" t="n">
        <v>-0.010506657955008936</v>
      </c>
      <c r="T1213" s="44901" t="n">
        <v>0.02855409866013613</v>
      </c>
      <c r="U1213" s="47132" t="n">
        <v>-0.36795621112275184</v>
      </c>
      <c r="V1213" s="49534" t="n">
        <v>0.09254724107039425</v>
      </c>
      <c r="W1213" s="51935" t="n">
        <v>0.06386734883488113</v>
      </c>
      <c r="X1213" t="n" s="54336">
        <v>1.4490540590570062</v>
      </c>
      <c r="Y1213" t="n" s="56629">
        <v>0.903412912921625</v>
      </c>
      <c r="Z1213" t="n" s="59094">
        <v>0.4938458879597068</v>
      </c>
      <c r="AA1213" t="n" s="61623">
        <v>0.0</v>
      </c>
      <c r="AB1213" t="n" s="64153">
        <v>0.0</v>
      </c>
      <c r="AC1213" t="n" s="66683">
        <v>0.07009890377871053</v>
      </c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</row>
    <row r="1214" spans="1:23" x14ac:dyDescent="0.25">
      <c r="A1214" s="116" t="str">
        <f>IF(ISBLANK(TBL_DATA[[#This Row],[Row.names]]), "",   DATE(YEAR(TBL_DATA[[#This Row],[Row.names]]), MONTH(TBL_DATA[[#This Row],[Row.names]]), DAY(TBL_DATA[[#This Row],[Row.names]])))</f>
        <v/>
      </c>
      <c r="B1214" s="1414" t="s">
        <v>1359</v>
      </c>
      <c r="C1214" s="3945" t="s">
        <v>3890</v>
      </c>
      <c r="D1214" t="n" s="6476">
        <v>0.005536907416912262</v>
      </c>
      <c r="E1214" s="9006" t="n">
        <v>-0.3340938238935286</v>
      </c>
      <c r="F1214" s="11300" t="n">
        <v>0.010620240690082161</v>
      </c>
      <c r="G1214" s="13594" t="n">
        <v>0.5976877259888547</v>
      </c>
      <c r="H1214" s="15888" t="n">
        <v>0.804983502730477</v>
      </c>
      <c r="I1214" s="18182" t="n">
        <v>0.0019232831343825555</v>
      </c>
      <c r="J1214" s="20647" t="n">
        <v>0.25677765538799924</v>
      </c>
      <c r="K1214" s="23111" t="n">
        <v>0.4937310292904488</v>
      </c>
      <c r="L1214" s="25575" t="n">
        <v>0.20562144251541947</v>
      </c>
      <c r="M1214" s="28039" t="n">
        <v>0.0038816940667646643</v>
      </c>
      <c r="N1214" s="30506" t="n">
        <v>0.0691365681212178</v>
      </c>
      <c r="O1214" s="32974" t="n">
        <v>0.04287734486866623</v>
      </c>
      <c r="P1214" s="35504" t="n">
        <v>-0.3340938238935286</v>
      </c>
      <c r="Q1214" s="37972" t="n">
        <v>-0.010218885158309089</v>
      </c>
      <c r="R1214" s="40440" t="n">
        <v>-0.008754816116487226</v>
      </c>
      <c r="S1214" s="42671" t="n">
        <v>-0.0051943825948846944</v>
      </c>
      <c r="T1214" s="44902" t="n">
        <v>0.02868070761512083</v>
      </c>
      <c r="U1214" s="47133" t="n">
        <v>-0.1811106847359007</v>
      </c>
      <c r="V1214" s="49535" t="n">
        <v>0.09963246735655096</v>
      </c>
      <c r="W1214" s="51936" t="n">
        <v>0.06403550028233211</v>
      </c>
      <c r="X1214" t="n" s="54337">
        <v>1.555894260484763</v>
      </c>
      <c r="Y1214" t="n" s="56630">
        <v>0.8972087286303434</v>
      </c>
      <c r="Z1214" t="n" s="59095">
        <v>0.45345500605398503</v>
      </c>
      <c r="AA1214" t="n" s="61624">
        <v>0.0</v>
      </c>
      <c r="AB1214" t="n" s="64154">
        <v>0.0</v>
      </c>
      <c r="AC1214" t="n" s="66684">
        <v>0.06746789418300878</v>
      </c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</row>
    <row r="1215" spans="1:23" x14ac:dyDescent="0.25">
      <c r="A1215" s="116" t="str">
        <f>IF(ISBLANK(TBL_DATA[[#This Row],[Row.names]]), "",   DATE(YEAR(TBL_DATA[[#This Row],[Row.names]]), MONTH(TBL_DATA[[#This Row],[Row.names]]), DAY(TBL_DATA[[#This Row],[Row.names]])))</f>
        <v/>
      </c>
      <c r="B1215" s="1415" t="s">
        <v>1360</v>
      </c>
      <c r="C1215" s="3946" t="s">
        <v>3891</v>
      </c>
      <c r="D1215" t="n" s="6477">
        <v>0.005456730117717301</v>
      </c>
      <c r="E1215" s="9007" t="n">
        <v>-0.3304601536067945</v>
      </c>
      <c r="F1215" s="11301" t="n">
        <v>0.02582508729057298</v>
      </c>
      <c r="G1215" s="13595" t="n">
        <v>0.5988040517557235</v>
      </c>
      <c r="H1215" s="15889" t="n">
        <v>0.7972976630454263</v>
      </c>
      <c r="I1215" s="18183" t="n">
        <v>0.001973192182208813</v>
      </c>
      <c r="J1215" s="20648" t="n">
        <v>0.2729715019584693</v>
      </c>
      <c r="K1215" s="23112" t="n">
        <v>0.49968042683968117</v>
      </c>
      <c r="L1215" s="25576" t="n">
        <v>0.20844247604685656</v>
      </c>
      <c r="M1215" s="28040" t="n">
        <v>0.0038992515093264264</v>
      </c>
      <c r="N1215" s="30507" t="n">
        <v>0.06957292759739456</v>
      </c>
      <c r="O1215" s="32975" t="n">
        <v>0.04287694083961757</v>
      </c>
      <c r="P1215" s="35505" t="n">
        <v>-0.3304601536067945</v>
      </c>
      <c r="Q1215" s="37973" t="n">
        <v>-0.010203470921802574</v>
      </c>
      <c r="R1215" s="40441" t="n">
        <v>-0.008730161322956594</v>
      </c>
      <c r="S1215" s="42672" t="n">
        <v>-0.004197379833104753</v>
      </c>
      <c r="T1215" s="44903" t="n">
        <v>0.02902634700945279</v>
      </c>
      <c r="U1215" s="47134" t="n">
        <v>-0.14460585866136805</v>
      </c>
      <c r="V1215" s="49536" t="n">
        <v>0.11865290390299466</v>
      </c>
      <c r="W1215" s="51937" t="n">
        <v>0.06384371741983948</v>
      </c>
      <c r="X1215" t="n" s="54338">
        <v>1.8584898984300557</v>
      </c>
      <c r="Y1215" t="n" s="56631">
        <v>0.892915260842498</v>
      </c>
      <c r="Z1215" t="n" s="59096">
        <v>0.45655500878520283</v>
      </c>
      <c r="AA1215" t="n" s="61625">
        <v>0.0</v>
      </c>
      <c r="AB1215" t="n" s="64155">
        <v>0.0</v>
      </c>
      <c r="AC1215" t="n" s="66685">
        <v>0.06946779628379164</v>
      </c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</row>
    <row r="1216" spans="1:23" x14ac:dyDescent="0.25">
      <c r="A1216" s="116" t="str">
        <f>IF(ISBLANK(TBL_DATA[[#This Row],[Row.names]]), "",   DATE(YEAR(TBL_DATA[[#This Row],[Row.names]]), MONTH(TBL_DATA[[#This Row],[Row.names]]), DAY(TBL_DATA[[#This Row],[Row.names]])))</f>
        <v/>
      </c>
      <c r="B1216" s="1416" t="s">
        <v>1361</v>
      </c>
      <c r="C1216" s="3947" t="s">
        <v>3892</v>
      </c>
      <c r="D1216" t="n" s="6478">
        <v>-0.0010138403433578302</v>
      </c>
      <c r="E1216" s="9008" t="n">
        <v>-0.33113896011455346</v>
      </c>
      <c r="F1216" s="11302" t="n">
        <v>0.023548597133794313</v>
      </c>
      <c r="G1216" s="13596" t="n">
        <v>0.6263702487387559</v>
      </c>
      <c r="H1216" s="15890" t="n">
        <v>0.8157773640679741</v>
      </c>
      <c r="I1216" s="18184" t="n">
        <v>0.0018788787777095832</v>
      </c>
      <c r="J1216" s="20649" t="n">
        <v>0.2641718332381675</v>
      </c>
      <c r="K1216" s="23113" t="n">
        <v>0.5018790803651911</v>
      </c>
      <c r="L1216" s="25577" t="n">
        <v>0.20449699585078876</v>
      </c>
      <c r="M1216" s="28041" t="n">
        <v>0.003904344916488531</v>
      </c>
      <c r="N1216" s="30508" t="n">
        <v>0.06949083582931276</v>
      </c>
      <c r="O1216" s="32976" t="n">
        <v>0.04292485928609836</v>
      </c>
      <c r="P1216" s="35506" t="n">
        <v>-0.33113896011455346</v>
      </c>
      <c r="Q1216" s="37974" t="n">
        <v>-0.010273100507116422</v>
      </c>
      <c r="R1216" s="40442" t="n">
        <v>-0.00880152932282446</v>
      </c>
      <c r="S1216" s="42673" t="n">
        <v>-0.004864659259101178</v>
      </c>
      <c r="T1216" s="44904" t="n">
        <v>0.02909787615902676</v>
      </c>
      <c r="U1216" s="47135" t="n">
        <v>-0.16718262296927336</v>
      </c>
      <c r="V1216" s="49537" t="n">
        <v>0.11968014508919178</v>
      </c>
      <c r="W1216" s="51938" t="n">
        <v>0.06383781629106236</v>
      </c>
      <c r="X1216" t="n" s="54339">
        <v>1.874753117235742</v>
      </c>
      <c r="Y1216" t="n" s="56632">
        <v>0.9032039437845552</v>
      </c>
      <c r="Z1216" t="n" s="59097">
        <v>0.4522134405906007</v>
      </c>
      <c r="AA1216" t="n" s="61626">
        <v>0.0</v>
      </c>
      <c r="AB1216" t="n" s="64156">
        <v>0.0</v>
      </c>
      <c r="AC1216" t="n" s="66686">
        <v>0.07113133978593617</v>
      </c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</row>
    <row r="1217" spans="1:23" x14ac:dyDescent="0.25">
      <c r="A1217" s="116" t="str">
        <f>IF(ISBLANK(TBL_DATA[[#This Row],[Row.names]]), "",   DATE(YEAR(TBL_DATA[[#This Row],[Row.names]]), MONTH(TBL_DATA[[#This Row],[Row.names]]), DAY(TBL_DATA[[#This Row],[Row.names]])))</f>
        <v/>
      </c>
      <c r="B1217" s="1417" t="s">
        <v>1362</v>
      </c>
      <c r="C1217" s="3948" t="s">
        <v>3893</v>
      </c>
      <c r="D1217" t="n" s="6479">
        <v>-0.010598413086266967</v>
      </c>
      <c r="E1217" s="9009" t="n">
        <v>-0.3382278257125695</v>
      </c>
      <c r="F1217" s="11303" t="n">
        <v>0.03880613537224131</v>
      </c>
      <c r="G1217" s="13597" t="n">
        <v>0.6102824501600753</v>
      </c>
      <c r="H1217" s="15891" t="n">
        <v>0.8321894261344724</v>
      </c>
      <c r="I1217" s="18185" t="n">
        <v>0.0018952031554946888</v>
      </c>
      <c r="J1217" s="20650" t="n">
        <v>0.206811785453082</v>
      </c>
      <c r="K1217" s="23114" t="n">
        <v>0.5574093412652703</v>
      </c>
      <c r="L1217" s="25578" t="n">
        <v>0.23563427899826306</v>
      </c>
      <c r="M1217" s="28042" t="n">
        <v>0.004044796818658579</v>
      </c>
      <c r="N1217" s="30509" t="n">
        <v>0.07344231871498634</v>
      </c>
      <c r="O1217" s="32977" t="n">
        <v>0.04787325959781687</v>
      </c>
      <c r="P1217" s="35507" t="n">
        <v>-0.3382278257125695</v>
      </c>
      <c r="Q1217" s="37975" t="n">
        <v>-0.011127420764457987</v>
      </c>
      <c r="R1217" s="40443" t="n">
        <v>-0.009572171088169427</v>
      </c>
      <c r="S1217" s="42674" t="n">
        <v>-0.00852375509562453</v>
      </c>
      <c r="T1217" s="44905" t="n">
        <v>0.02890149955825129</v>
      </c>
      <c r="U1217" s="47136" t="n">
        <v>-0.2949243197033707</v>
      </c>
      <c r="V1217" s="49538" t="n">
        <v>0.09549647790370219</v>
      </c>
      <c r="W1217" s="51939" t="n">
        <v>0.06461776577753074</v>
      </c>
      <c r="X1217" t="n" s="54340">
        <v>1.4778672204867345</v>
      </c>
      <c r="Y1217" t="n" s="56633">
        <v>0.9122441702386881</v>
      </c>
      <c r="Z1217" t="n" s="59098">
        <v>0.485421753734073</v>
      </c>
      <c r="AA1217" t="n" s="61627">
        <v>0.0</v>
      </c>
      <c r="AB1217" t="n" s="64157">
        <v>0.0</v>
      </c>
      <c r="AC1217" t="n" s="66687">
        <v>0.0683531197069342</v>
      </c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</row>
    <row r="1218" spans="1:23" x14ac:dyDescent="0.25">
      <c r="A1218" s="116" t="str">
        <f>IF(ISBLANK(TBL_DATA[[#This Row],[Row.names]]), "",   DATE(YEAR(TBL_DATA[[#This Row],[Row.names]]), MONTH(TBL_DATA[[#This Row],[Row.names]]), DAY(TBL_DATA[[#This Row],[Row.names]])))</f>
        <v/>
      </c>
      <c r="B1218" s="1418" t="s">
        <v>1363</v>
      </c>
      <c r="C1218" s="3949" t="s">
        <v>3894</v>
      </c>
      <c r="D1218" t="n" s="6480">
        <v>-0.005636269698535368</v>
      </c>
      <c r="E1218" s="9010" t="n">
        <v>-0.3419577521658397</v>
      </c>
      <c r="F1218" s="11304" t="n">
        <v>0.041098506057473116</v>
      </c>
      <c r="G1218" s="13598" t="n">
        <v>0.6126495493979093</v>
      </c>
      <c r="H1218" s="15892" t="n">
        <v>0.8378857653766301</v>
      </c>
      <c r="I1218" s="18186" t="n">
        <v>0.0018787651066078889</v>
      </c>
      <c r="J1218" s="20651" t="n">
        <v>0.185265388799287</v>
      </c>
      <c r="K1218" s="23115" t="n">
        <v>0.5706049204883176</v>
      </c>
      <c r="L1218" s="25579" t="n">
        <v>0.23346002658248505</v>
      </c>
      <c r="M1218" s="28043" t="n">
        <v>0.004085350421911752</v>
      </c>
      <c r="N1218" s="30510" t="n">
        <v>0.07407338320136372</v>
      </c>
      <c r="O1218" s="32978" t="n">
        <v>0.04864194089787231</v>
      </c>
      <c r="P1218" s="35508" t="n">
        <v>-0.3419577521658397</v>
      </c>
      <c r="Q1218" s="37976" t="n">
        <v>-0.011264278654009134</v>
      </c>
      <c r="R1218" s="40444" t="n">
        <v>-0.009695665254252578</v>
      </c>
      <c r="S1218" s="42675" t="n">
        <v>-0.011439319949795745</v>
      </c>
      <c r="T1218" s="44906" t="n">
        <v>0.029053581569509504</v>
      </c>
      <c r="U1218" s="47137" t="n">
        <v>-0.3937318337991356</v>
      </c>
      <c r="V1218" s="49539" t="n">
        <v>0.10586718772292047</v>
      </c>
      <c r="W1218" s="51940" t="n">
        <v>0.06373917784744586</v>
      </c>
      <c r="X1218" t="n" s="54341">
        <v>1.6609437287739155</v>
      </c>
      <c r="Y1218" t="n" s="56634">
        <v>0.9153610027615497</v>
      </c>
      <c r="Z1218" t="n" s="59099">
        <v>0.48317701371493765</v>
      </c>
      <c r="AA1218" t="n" s="61628">
        <v>0.0</v>
      </c>
      <c r="AB1218" t="n" s="64158">
        <v>0.0</v>
      </c>
      <c r="AC1218" t="n" s="66688">
        <v>0.0807783003536395</v>
      </c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</row>
    <row r="1219" spans="1:23" x14ac:dyDescent="0.25">
      <c r="A1219" s="116" t="str">
        <f>IF(ISBLANK(TBL_DATA[[#This Row],[Row.names]]), "",   DATE(YEAR(TBL_DATA[[#This Row],[Row.names]]), MONTH(TBL_DATA[[#This Row],[Row.names]]), DAY(TBL_DATA[[#This Row],[Row.names]])))</f>
        <v/>
      </c>
      <c r="B1219" s="1419" t="s">
        <v>1364</v>
      </c>
      <c r="C1219" s="3950" t="s">
        <v>3895</v>
      </c>
      <c r="D1219" t="n" s="6481">
        <v>0.00304742865588592</v>
      </c>
      <c r="E1219" s="9011" t="n">
        <v>-0.33995241536300624</v>
      </c>
      <c r="F1219" s="11305" t="n">
        <v>0.05296156639329053</v>
      </c>
      <c r="G1219" s="13599" t="n">
        <v>0.6126492044614451</v>
      </c>
      <c r="H1219" s="15893" t="n">
        <v>0.8189609636033284</v>
      </c>
      <c r="I1219" s="18187" t="n">
        <v>0.001924658912908505</v>
      </c>
      <c r="J1219" s="20652" t="n">
        <v>0.24164038062512416</v>
      </c>
      <c r="K1219" s="23116" t="n">
        <v>0.5115526954224668</v>
      </c>
      <c r="L1219" s="25580" t="n">
        <v>0.18950574081058408</v>
      </c>
      <c r="M1219" s="28044" t="n">
        <v>0.004072326890426394</v>
      </c>
      <c r="N1219" s="30511" t="n">
        <v>0.07180718982155904</v>
      </c>
      <c r="O1219" s="32979" t="n">
        <v>0.04589828416044074</v>
      </c>
      <c r="P1219" s="35509" t="n">
        <v>-0.33995241536300624</v>
      </c>
      <c r="Q1219" s="37977" t="n">
        <v>-0.010710640020692348</v>
      </c>
      <c r="R1219" s="40445" t="n">
        <v>-0.00919001661610501</v>
      </c>
      <c r="S1219" s="42676" t="n">
        <v>-0.002235084498803497</v>
      </c>
      <c r="T1219" s="44907" t="n">
        <v>0.029438690175155106</v>
      </c>
      <c r="U1219" s="47138" t="n">
        <v>-0.07592336770097892</v>
      </c>
      <c r="V1219" s="49540" t="n">
        <v>0.11517049404309843</v>
      </c>
      <c r="W1219" s="51941" t="n">
        <v>0.0640727815727878</v>
      </c>
      <c r="X1219" t="n" s="54342">
        <v>1.7974948365908343</v>
      </c>
      <c r="Y1219" t="n" s="56635">
        <v>0.9049646200837513</v>
      </c>
      <c r="Z1219" t="n" s="59100">
        <v>0.4353225709868305</v>
      </c>
      <c r="AA1219" t="n" s="61629">
        <v>0.0</v>
      </c>
      <c r="AB1219" t="n" s="64159">
        <v>0.0</v>
      </c>
      <c r="AC1219" t="n" s="66689">
        <v>0.0813852518215058</v>
      </c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</row>
    <row r="1220" spans="1:23" x14ac:dyDescent="0.25">
      <c r="A1220" s="116" t="str">
        <f>IF(ISBLANK(TBL_DATA[[#This Row],[Row.names]]), "",   DATE(YEAR(TBL_DATA[[#This Row],[Row.names]]), MONTH(TBL_DATA[[#This Row],[Row.names]]), DAY(TBL_DATA[[#This Row],[Row.names]])))</f>
        <v/>
      </c>
      <c r="B1220" s="1420" t="s">
        <v>1365</v>
      </c>
      <c r="C1220" s="3951" t="s">
        <v>3896</v>
      </c>
      <c r="D1220" t="n" s="6482">
        <v>0.009239075120273554</v>
      </c>
      <c r="E1220" s="9012" t="n">
        <v>-0.3338541861455899</v>
      </c>
      <c r="F1220" s="11306" t="n">
        <v>0.06011998237974825</v>
      </c>
      <c r="G1220" s="13600" t="n">
        <v>0.6223448630050471</v>
      </c>
      <c r="H1220" s="15894" t="n">
        <v>0.81508140451353</v>
      </c>
      <c r="I1220" s="18188" t="n">
        <v>0.0019469360041467743</v>
      </c>
      <c r="J1220" s="20653" t="n">
        <v>0.2579467054210063</v>
      </c>
      <c r="K1220" s="23117" t="n">
        <v>0.5072201104084031</v>
      </c>
      <c r="L1220" s="25581" t="n">
        <v>0.16983046050827535</v>
      </c>
      <c r="M1220" s="28045" t="n">
        <v>0.0041251978289285176</v>
      </c>
      <c r="N1220" s="30512" t="n">
        <v>0.07187231832940544</v>
      </c>
      <c r="O1220" s="32980" t="n">
        <v>0.04589828416044074</v>
      </c>
      <c r="P1220" s="35510" t="n">
        <v>-0.3338541861455899</v>
      </c>
      <c r="Q1220" s="37978" t="n">
        <v>-0.010719179257488306</v>
      </c>
      <c r="R1220" s="40446" t="n">
        <v>-0.009197176660461003</v>
      </c>
      <c r="S1220" s="42677" t="n">
        <v>0.0018070022116056794</v>
      </c>
      <c r="T1220" s="44908" t="n">
        <v>0.029806121404674278</v>
      </c>
      <c r="U1220" s="47139" t="n">
        <v>0.0606252047045041</v>
      </c>
      <c r="V1220" s="49541" t="n">
        <v>0.13396961503322347</v>
      </c>
      <c r="W1220" s="51942" t="n">
        <v>0.06429723510413238</v>
      </c>
      <c r="X1220" t="n" s="54343">
        <v>2.0835983820494524</v>
      </c>
      <c r="Y1220" t="n" s="56636">
        <v>0.9028185889277702</v>
      </c>
      <c r="Z1220" t="n" s="59101">
        <v>0.4121049144432463</v>
      </c>
      <c r="AA1220" t="n" s="61630">
        <v>0.0</v>
      </c>
      <c r="AB1220" t="n" s="64160">
        <v>0.0</v>
      </c>
      <c r="AC1220" t="n" s="66690">
        <v>0.07932183415204445</v>
      </c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</row>
    <row r="1221" spans="1:23" x14ac:dyDescent="0.25">
      <c r="A1221" s="116" t="str">
        <f>IF(ISBLANK(TBL_DATA[[#This Row],[Row.names]]), "",   DATE(YEAR(TBL_DATA[[#This Row],[Row.names]]), MONTH(TBL_DATA[[#This Row],[Row.names]]), DAY(TBL_DATA[[#This Row],[Row.names]])))</f>
        <v/>
      </c>
      <c r="B1221" s="1421" t="s">
        <v>1366</v>
      </c>
      <c r="C1221" s="3952" t="s">
        <v>3897</v>
      </c>
      <c r="D1221" t="n" s="6483">
        <v>9.904074969935284E-4</v>
      </c>
      <c r="E1221" s="9013" t="n">
        <v>-0.33319443033745766</v>
      </c>
      <c r="F1221" s="11307" t="n">
        <v>0.04612469364212002</v>
      </c>
      <c r="G1221" s="13601" t="n">
        <v>0.6209800746492657</v>
      </c>
      <c r="H1221" s="15895" t="n">
        <v>0.8062742309934219</v>
      </c>
      <c r="I1221" s="18189" t="n">
        <v>0.0019746259666939513</v>
      </c>
      <c r="J1221" s="20654" t="n">
        <v>0.27184054194220186</v>
      </c>
      <c r="K1221" s="23118" t="n">
        <v>0.4911807072018022</v>
      </c>
      <c r="L1221" s="25582" t="n">
        <v>0.1662239828416138</v>
      </c>
      <c r="M1221" s="28046" t="n">
        <v>0.004096527234116206</v>
      </c>
      <c r="N1221" s="30513" t="n">
        <v>0.07121826960663784</v>
      </c>
      <c r="O1221" s="32981" t="n">
        <v>0.04535504712124154</v>
      </c>
      <c r="P1221" s="35511" t="n">
        <v>-0.33319443033745766</v>
      </c>
      <c r="Q1221" s="37979" t="n">
        <v>-0.010538644497534382</v>
      </c>
      <c r="R1221" s="40447" t="n">
        <v>-0.009030492349160653</v>
      </c>
      <c r="S1221" s="42678" t="n">
        <v>-1.4935781127833891E-4</v>
      </c>
      <c r="T1221" s="44909" t="n">
        <v>0.029864536470082297</v>
      </c>
      <c r="U1221" s="47140" t="n">
        <v>-0.005001176275679437</v>
      </c>
      <c r="V1221" s="49542" t="n">
        <v>0.1207768705178438</v>
      </c>
      <c r="W1221" s="51943" t="n">
        <v>0.06413061917263538</v>
      </c>
      <c r="X1221" t="n" s="54344">
        <v>1.883294938923332</v>
      </c>
      <c r="Y1221" t="n" s="56637">
        <v>0.8979277426349079</v>
      </c>
      <c r="Z1221" t="n" s="59102">
        <v>0.4077057552225794</v>
      </c>
      <c r="AA1221" t="n" s="61631">
        <v>0.0</v>
      </c>
      <c r="AB1221" t="n" s="64161">
        <v>0.0</v>
      </c>
      <c r="AC1221" t="n" s="66691">
        <v>0.08684850975736651</v>
      </c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</row>
    <row r="1222" spans="1:23" x14ac:dyDescent="0.25">
      <c r="A1222" s="116" t="str">
        <f>IF(ISBLANK(TBL_DATA[[#This Row],[Row.names]]), "",   DATE(YEAR(TBL_DATA[[#This Row],[Row.names]]), MONTH(TBL_DATA[[#This Row],[Row.names]]), DAY(TBL_DATA[[#This Row],[Row.names]])))</f>
        <v/>
      </c>
      <c r="B1222" s="1422" t="s">
        <v>1367</v>
      </c>
      <c r="C1222" s="3953" t="s">
        <v>3898</v>
      </c>
      <c r="D1222" t="n" s="6484">
        <v>-0.0073440185495112775</v>
      </c>
      <c r="E1222" s="9014" t="n">
        <v>-0.3380914628099768</v>
      </c>
      <c r="F1222" s="11308" t="n">
        <v>0.05874360536800105</v>
      </c>
      <c r="G1222" s="13602" t="n">
        <v>0.6080730209307014</v>
      </c>
      <c r="H1222" s="15896" t="n">
        <v>0.8137370830969413</v>
      </c>
      <c r="I1222" s="18190" t="n">
        <v>0.0019917779712502162</v>
      </c>
      <c r="J1222" s="20655" t="n">
        <v>0.23078811714880687</v>
      </c>
      <c r="K1222" s="23119" t="n">
        <v>0.5084120568642858</v>
      </c>
      <c r="L1222" s="25583" t="n">
        <v>0.16830042385366378</v>
      </c>
      <c r="M1222" s="28047" t="n">
        <v>0.004208825935750965</v>
      </c>
      <c r="N1222" s="30514" t="n">
        <v>0.07326186924932866</v>
      </c>
      <c r="O1222" s="32982" t="n">
        <v>0.047674088698078994</v>
      </c>
      <c r="P1222" s="35512" t="n">
        <v>-0.3380914628099768</v>
      </c>
      <c r="Q1222" s="37980" t="n">
        <v>-0.010996469220198795</v>
      </c>
      <c r="R1222" s="40448" t="n">
        <v>-0.009445040828122949</v>
      </c>
      <c r="S1222" s="42679" t="n">
        <v>-0.0010083687511890371</v>
      </c>
      <c r="T1222" s="44910" t="n">
        <v>0.029832063607843847</v>
      </c>
      <c r="U1222" s="47141" t="n">
        <v>-0.03380150848578585</v>
      </c>
      <c r="V1222" s="49543" t="n">
        <v>0.11924170804046752</v>
      </c>
      <c r="W1222" s="51944" t="n">
        <v>0.06414962327993241</v>
      </c>
      <c r="X1222" t="n" s="54345">
        <v>1.858806052845041</v>
      </c>
      <c r="Y1222" t="n" s="56638">
        <v>0.9020737681015568</v>
      </c>
      <c r="Z1222" t="n" s="59103">
        <v>0.4102443465224886</v>
      </c>
      <c r="AA1222" t="n" s="61632">
        <v>0.0</v>
      </c>
      <c r="AB1222" t="n" s="64162">
        <v>0.0</v>
      </c>
      <c r="AC1222" t="n" s="66692">
        <v>0.08344295088086547</v>
      </c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</row>
    <row r="1223" spans="1:23" x14ac:dyDescent="0.25">
      <c r="A1223" s="116" t="str">
        <f>IF(ISBLANK(TBL_DATA[[#This Row],[Row.names]]), "",   DATE(YEAR(TBL_DATA[[#This Row],[Row.names]]), MONTH(TBL_DATA[[#This Row],[Row.names]]), DAY(TBL_DATA[[#This Row],[Row.names]])))</f>
        <v/>
      </c>
      <c r="B1223" s="1423" t="s">
        <v>1368</v>
      </c>
      <c r="C1223" s="3954" t="s">
        <v>3899</v>
      </c>
      <c r="D1223" t="n" s="6485">
        <v>0.0016496325818340374</v>
      </c>
      <c r="E1223" s="9015" t="n">
        <v>-0.33699955692083405</v>
      </c>
      <c r="F1223" s="11309" t="n">
        <v>0.06603047732025735</v>
      </c>
      <c r="G1223" s="13603" t="n">
        <v>0.6051952578378305</v>
      </c>
      <c r="H1223" s="15897" t="n">
        <v>0.8098109857397049</v>
      </c>
      <c r="I1223" s="18191" t="n">
        <v>0.001987477872513582</v>
      </c>
      <c r="J1223" s="20656" t="n">
        <v>0.26105037243188</v>
      </c>
      <c r="K1223" s="23120" t="n">
        <v>0.4885105320882546</v>
      </c>
      <c r="L1223" s="25584" t="n">
        <v>0.15720792825849247</v>
      </c>
      <c r="M1223" s="28048" t="n">
        <v>0.004183789341051487</v>
      </c>
      <c r="N1223" s="30515" t="n">
        <v>0.07234522285448097</v>
      </c>
      <c r="O1223" s="32983" t="n">
        <v>0.046820829437450515</v>
      </c>
      <c r="P1223" s="35513" t="n">
        <v>-0.33699955692083405</v>
      </c>
      <c r="Q1223" s="37981" t="n">
        <v>-0.010746347969871771</v>
      </c>
      <c r="R1223" s="40449" t="n">
        <v>-0.009214330920381533</v>
      </c>
      <c r="S1223" s="42680" t="n">
        <v>0.009803948941015106</v>
      </c>
      <c r="T1223" s="44911" t="n">
        <v>0.02914650695994041</v>
      </c>
      <c r="U1223" s="47142" t="n">
        <v>0.33636788636421733</v>
      </c>
      <c r="V1223" s="49544" t="n">
        <v>0.13694279817325383</v>
      </c>
      <c r="W1223" s="51945" t="n">
        <v>0.06356402104655942</v>
      </c>
      <c r="X1223" t="n" s="54346">
        <v>2.1544074134791735</v>
      </c>
      <c r="Y1223" t="n" s="56639">
        <v>0.8998949859509747</v>
      </c>
      <c r="Z1223" t="n" s="59104">
        <v>0.39649455009935825</v>
      </c>
      <c r="AA1223" t="n" s="61633">
        <v>0.0</v>
      </c>
      <c r="AB1223" t="n" s="64163">
        <v>0.0</v>
      </c>
      <c r="AC1223" t="n" s="66693">
        <v>0.08641137154698422</v>
      </c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</row>
    <row r="1224" spans="1:23" x14ac:dyDescent="0.25">
      <c r="A1224" s="116" t="str">
        <f>IF(ISBLANK(TBL_DATA[[#This Row],[Row.names]]), "",   DATE(YEAR(TBL_DATA[[#This Row],[Row.names]]), MONTH(TBL_DATA[[#This Row],[Row.names]]), DAY(TBL_DATA[[#This Row],[Row.names]])))</f>
        <v/>
      </c>
      <c r="B1224" s="1424" t="s">
        <v>1369</v>
      </c>
      <c r="C1224" s="3955" t="s">
        <v>3900</v>
      </c>
      <c r="D1224" t="n" s="6486">
        <v>0.008686762366235445</v>
      </c>
      <c r="E1224" s="9016" t="n">
        <v>-0.3312402296230965</v>
      </c>
      <c r="F1224" s="11310" t="n">
        <v>0.06636288411876401</v>
      </c>
      <c r="G1224" s="13604" t="n">
        <v>0.6234697521776554</v>
      </c>
      <c r="H1224" s="15898" t="n">
        <v>0.8182488126065413</v>
      </c>
      <c r="I1224" s="18192" t="n">
        <v>0.0019342682802161151</v>
      </c>
      <c r="J1224" s="20657" t="n">
        <v>0.29846570647921666</v>
      </c>
      <c r="K1224" s="23121" t="n">
        <v>0.426039373732686</v>
      </c>
      <c r="L1224" s="25585" t="n">
        <v>0.1071098235128848</v>
      </c>
      <c r="M1224" s="28049" t="n">
        <v>0.0042872331684048704</v>
      </c>
      <c r="N1224" s="30516" t="n">
        <v>0.07202418487817268</v>
      </c>
      <c r="O1224" s="32984" t="n">
        <v>0.046820829437450515</v>
      </c>
      <c r="P1224" s="35514" t="n">
        <v>-0.3312402296230965</v>
      </c>
      <c r="Q1224" s="37982" t="n">
        <v>-0.010704544496392443</v>
      </c>
      <c r="R1224" s="40450" t="n">
        <v>-0.009179325900674714</v>
      </c>
      <c r="S1224" s="42681" t="n">
        <v>0.009691401304546154</v>
      </c>
      <c r="T1224" s="44912" t="n">
        <v>0.02888729657979469</v>
      </c>
      <c r="U1224" s="47143" t="n">
        <v>0.33549007529229424</v>
      </c>
      <c r="V1224" s="49545" t="n">
        <v>0.13843529833061008</v>
      </c>
      <c r="W1224" s="51946" t="n">
        <v>0.06294602494983523</v>
      </c>
      <c r="X1224" t="n" s="54347">
        <v>2.1992699053027724</v>
      </c>
      <c r="Y1224" t="n" s="56640">
        <v>0.9045710655368883</v>
      </c>
      <c r="Z1224" t="n" s="59105">
        <v>0.32727637176075636</v>
      </c>
      <c r="AA1224" t="n" s="61634">
        <v>0.0</v>
      </c>
      <c r="AB1224" t="n" s="64164">
        <v>0.0</v>
      </c>
      <c r="AC1224" t="n" s="66694">
        <v>0.08324956554705847</v>
      </c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</row>
    <row r="1225" spans="1:23" x14ac:dyDescent="0.25">
      <c r="A1225" s="116" t="str">
        <f>IF(ISBLANK(TBL_DATA[[#This Row],[Row.names]]), "",   DATE(YEAR(TBL_DATA[[#This Row],[Row.names]]), MONTH(TBL_DATA[[#This Row],[Row.names]]), DAY(TBL_DATA[[#This Row],[Row.names]])))</f>
        <v/>
      </c>
      <c r="B1225" s="1425" t="s">
        <v>1370</v>
      </c>
      <c r="C1225" s="3956" t="s">
        <v>3901</v>
      </c>
      <c r="D1225" t="n" s="6487">
        <v>-0.0020750247383729548</v>
      </c>
      <c r="E1225" s="9017" t="n">
        <v>-0.3326279226906572</v>
      </c>
      <c r="F1225" s="11311" t="n">
        <v>0.08063034410895376</v>
      </c>
      <c r="G1225" s="13605" t="n">
        <v>0.6189205517864875</v>
      </c>
      <c r="H1225" s="15899" t="n">
        <v>0.8103135685718726</v>
      </c>
      <c r="I1225" s="18193" t="n">
        <v>0.001952885994065838</v>
      </c>
      <c r="J1225" s="20658" t="n">
        <v>0.26971106365030595</v>
      </c>
      <c r="K1225" s="23122" t="n">
        <v>0.391327966102334</v>
      </c>
      <c r="L1225" s="25586" t="n">
        <v>0.08616661368031008</v>
      </c>
      <c r="M1225" s="28050" t="n">
        <v>0.004286395772464553</v>
      </c>
      <c r="N1225" s="30517" t="n">
        <v>0.07118017116148913</v>
      </c>
      <c r="O1225" s="32985" t="n">
        <v>0.04700439319755412</v>
      </c>
      <c r="P1225" s="35515" t="n">
        <v>-0.3326279226906572</v>
      </c>
      <c r="Q1225" s="37983" t="n">
        <v>-0.010717278847448405</v>
      </c>
      <c r="R1225" s="40451" t="n">
        <v>-0.009209933489975636</v>
      </c>
      <c r="S1225" s="42682" t="n">
        <v>0.012014926640784518</v>
      </c>
      <c r="T1225" s="44913" t="n">
        <v>0.028916609738710842</v>
      </c>
      <c r="U1225" s="47144" t="n">
        <v>0.4155026038443249</v>
      </c>
      <c r="V1225" s="49546" t="n">
        <v>0.12539387679333402</v>
      </c>
      <c r="W1225" s="51947" t="n">
        <v>0.06290095908735997</v>
      </c>
      <c r="X1225" t="n" s="54348">
        <v>1.9935129545350936</v>
      </c>
      <c r="Y1225" t="n" s="56641">
        <v>0.9001741879058034</v>
      </c>
      <c r="Z1225" t="n" s="59106">
        <v>0.2935415024835671</v>
      </c>
      <c r="AA1225" t="n" s="61635">
        <v>0.0</v>
      </c>
      <c r="AB1225" t="n" s="64165">
        <v>0.0</v>
      </c>
      <c r="AC1225" t="n" s="66695">
        <v>0.08904237684556694</v>
      </c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</row>
    <row r="1226" spans="1:23" x14ac:dyDescent="0.25">
      <c r="A1226" s="116" t="str">
        <f>IF(ISBLANK(TBL_DATA[[#This Row],[Row.names]]), "",   DATE(YEAR(TBL_DATA[[#This Row],[Row.names]]), MONTH(TBL_DATA[[#This Row],[Row.names]]), DAY(TBL_DATA[[#This Row],[Row.names]])))</f>
        <v/>
      </c>
      <c r="B1226" s="1426" t="s">
        <v>1371</v>
      </c>
      <c r="C1226" s="3957" t="s">
        <v>3902</v>
      </c>
      <c r="D1226" t="n" s="6488">
        <v>-0.006412298150830331</v>
      </c>
      <c r="E1226" s="9018" t="n">
        <v>-0.33690731142790376</v>
      </c>
      <c r="F1226" s="11312" t="n">
        <v>0.06321796585887096</v>
      </c>
      <c r="G1226" s="13606" t="n">
        <v>0.6232217741890268</v>
      </c>
      <c r="H1226" s="15900" t="n">
        <v>0.8190414400067357</v>
      </c>
      <c r="I1226" s="18194" t="n">
        <v>0.001942580921409116</v>
      </c>
      <c r="J1226" s="20659" t="n">
        <v>0.23313526220149838</v>
      </c>
      <c r="K1226" s="23123" t="n">
        <v>0.4166465493620583</v>
      </c>
      <c r="L1226" s="25587" t="n">
        <v>0.09080870676662062</v>
      </c>
      <c r="M1226" s="28051" t="n">
        <v>0.004354288368056024</v>
      </c>
      <c r="N1226" s="30518" t="n">
        <v>0.07249195691856841</v>
      </c>
      <c r="O1226" s="32986" t="n">
        <v>0.04872251276536176</v>
      </c>
      <c r="P1226" s="35516" t="n">
        <v>-0.33690731142790376</v>
      </c>
      <c r="Q1226" s="37984" t="n">
        <v>-0.011102911539912821</v>
      </c>
      <c r="R1226" s="40452" t="n">
        <v>-0.009567787179683141</v>
      </c>
      <c r="S1226" s="42683" t="n">
        <v>0.007594759558086972</v>
      </c>
      <c r="T1226" s="44914" t="n">
        <v>0.02903031609624705</v>
      </c>
      <c r="U1226" s="47145" t="n">
        <v>0.26161477308436193</v>
      </c>
      <c r="V1226" s="49547" t="n">
        <v>0.10525799750660347</v>
      </c>
      <c r="W1226" s="51948" t="n">
        <v>0.06302448284472842</v>
      </c>
      <c r="X1226" t="n" s="54349">
        <v>1.6701128316423401</v>
      </c>
      <c r="Y1226" t="n" s="56642">
        <v>0.9050090828310705</v>
      </c>
      <c r="Z1226" t="n" s="59107">
        <v>0.30134483033000675</v>
      </c>
      <c r="AA1226" t="n" s="61636">
        <v>0.0</v>
      </c>
      <c r="AB1226" t="n" s="64166">
        <v>0.0</v>
      </c>
      <c r="AC1226" t="n" s="66696">
        <v>0.08587084950759512</v>
      </c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</row>
    <row r="1227" spans="1:23" x14ac:dyDescent="0.25">
      <c r="A1227" s="116" t="str">
        <f>IF(ISBLANK(TBL_DATA[[#This Row],[Row.names]]), "",   DATE(YEAR(TBL_DATA[[#This Row],[Row.names]]), MONTH(TBL_DATA[[#This Row],[Row.names]]), DAY(TBL_DATA[[#This Row],[Row.names]])))</f>
        <v/>
      </c>
      <c r="B1227" s="1427" t="s">
        <v>1372</v>
      </c>
      <c r="C1227" s="3958" t="s">
        <v>3903</v>
      </c>
      <c r="D1227" t="n" s="6489">
        <v>0.004525742143081768</v>
      </c>
      <c r="E1227" s="9019" t="n">
        <v>-0.33390632490246364</v>
      </c>
      <c r="F1227" s="11313" t="n">
        <v>0.06498041645861008</v>
      </c>
      <c r="G1227" s="13607" t="n">
        <v>0.618033438146648</v>
      </c>
      <c r="H1227" s="15901" t="n">
        <v>0.8195590339633098</v>
      </c>
      <c r="I1227" s="18195" t="n">
        <v>0.0019425153131618752</v>
      </c>
      <c r="J1227" s="20660" t="n">
        <v>0.27236133638530946</v>
      </c>
      <c r="K1227" s="23124" t="n">
        <v>0.42106959361131596</v>
      </c>
      <c r="L1227" s="25588" t="n">
        <v>0.09208042616970892</v>
      </c>
      <c r="M1227" s="28052" t="n">
        <v>0.004357331170566073</v>
      </c>
      <c r="N1227" s="30519" t="n">
        <v>0.072593402028039</v>
      </c>
      <c r="O1227" s="32987" t="n">
        <v>0.048571009009583964</v>
      </c>
      <c r="P1227" s="35517" t="n">
        <v>-0.33390632490246364</v>
      </c>
      <c r="Q1227" s="37985" t="n">
        <v>-0.011017499795320143</v>
      </c>
      <c r="R1227" s="40453" t="n">
        <v>-0.009480227184920456</v>
      </c>
      <c r="S1227" s="42684" t="n">
        <v>0.00962059319790809</v>
      </c>
      <c r="T1227" s="44915" t="n">
        <v>0.02900134832766582</v>
      </c>
      <c r="U1227" s="47146" t="n">
        <v>0.331729169596247</v>
      </c>
      <c r="V1227" s="49548" t="n">
        <v>0.13499304972043524</v>
      </c>
      <c r="W1227" s="51949" t="n">
        <v>0.062417048613772785</v>
      </c>
      <c r="X1227" t="n" s="54350">
        <v>2.16275925758284</v>
      </c>
      <c r="Y1227" t="n" s="56643">
        <v>0.9052949983090096</v>
      </c>
      <c r="Z1227" t="n" s="59108">
        <v>0.30344756741438705</v>
      </c>
      <c r="AA1227" t="n" s="61637">
        <v>0.0</v>
      </c>
      <c r="AB1227" t="n" s="64167">
        <v>0.0</v>
      </c>
      <c r="AC1227" t="n" s="66697">
        <v>0.08712092826305258</v>
      </c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</row>
    <row r="1228" spans="1:23" x14ac:dyDescent="0.25">
      <c r="A1228" s="116" t="str">
        <f>IF(ISBLANK(TBL_DATA[[#This Row],[Row.names]]), "",   DATE(YEAR(TBL_DATA[[#This Row],[Row.names]]), MONTH(TBL_DATA[[#This Row],[Row.names]]), DAY(TBL_DATA[[#This Row],[Row.names]])))</f>
        <v/>
      </c>
      <c r="B1228" s="1428" t="s">
        <v>1373</v>
      </c>
      <c r="C1228" s="3959" t="s">
        <v>3904</v>
      </c>
      <c r="D1228" t="n" s="6490">
        <v>-2.152573831024629E-4</v>
      </c>
      <c r="E1228" s="9020" t="n">
        <v>-0.3340497064838662</v>
      </c>
      <c r="F1228" s="11314" t="n">
        <v>0.06452254809175373</v>
      </c>
      <c r="G1228" s="13608" t="n">
        <v>0.6178897968244348</v>
      </c>
      <c r="H1228" s="15902" t="n">
        <v>0.8198486851748312</v>
      </c>
      <c r="I1228" s="18196" t="n">
        <v>0.0019421745280670403</v>
      </c>
      <c r="J1228" s="20661" t="n">
        <v>0.2677575595674295</v>
      </c>
      <c r="K1228" s="23125" t="n">
        <v>0.4235067219120421</v>
      </c>
      <c r="L1228" s="25589" t="n">
        <v>0.09348139142186776</v>
      </c>
      <c r="M1228" s="28053" t="n">
        <v>0.0043567024274747835</v>
      </c>
      <c r="N1228" s="30520" t="n">
        <v>0.07263899156195869</v>
      </c>
      <c r="O1228" s="32988" t="n">
        <v>0.048572916930868036</v>
      </c>
      <c r="P1228" s="35518" t="n">
        <v>-0.3340497064838662</v>
      </c>
      <c r="Q1228" s="37986" t="n">
        <v>-0.011044068213681795</v>
      </c>
      <c r="R1228" s="40454" t="n">
        <v>-0.009505830177501558</v>
      </c>
      <c r="S1228" s="42685" t="n">
        <v>0.008989666485734515</v>
      </c>
      <c r="T1228" s="44916" t="n">
        <v>0.028979778171215387</v>
      </c>
      <c r="U1228" s="47147" t="n">
        <v>0.31020480669736944</v>
      </c>
      <c r="V1228" s="49549" t="n">
        <v>0.1291089552903768</v>
      </c>
      <c r="W1228" s="51950" t="n">
        <v>0.06223024447792626</v>
      </c>
      <c r="X1228" t="n" s="54351">
        <v>2.0746978639329168</v>
      </c>
      <c r="Y1228" t="n" s="56644">
        <v>0.905454960323721</v>
      </c>
      <c r="Z1228" t="n" s="59109">
        <v>0.3057472672353226</v>
      </c>
      <c r="AA1228" t="n" s="61638">
        <v>0.0</v>
      </c>
      <c r="AB1228" t="n" s="64168">
        <v>0.0</v>
      </c>
      <c r="AC1228" t="n" s="66698">
        <v>0.08609366338320323</v>
      </c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</row>
    <row r="1229" spans="1:23" x14ac:dyDescent="0.25">
      <c r="A1229" s="116" t="str">
        <f>IF(ISBLANK(TBL_DATA[[#This Row],[Row.names]]), "",   DATE(YEAR(TBL_DATA[[#This Row],[Row.names]]), MONTH(TBL_DATA[[#This Row],[Row.names]]), DAY(TBL_DATA[[#This Row],[Row.names]])))</f>
        <v/>
      </c>
      <c r="B1229" s="1429" t="s">
        <v>1374</v>
      </c>
      <c r="C1229" s="3960" t="s">
        <v>3905</v>
      </c>
      <c r="D1229" t="n" s="6491">
        <v>-0.010333073362863487</v>
      </c>
      <c r="E1229" s="9021" t="n">
        <v>-0.34093101972278883</v>
      </c>
      <c r="F1229" s="11315" t="n">
        <v>0.06369992240621314</v>
      </c>
      <c r="G1229" s="13609" t="n">
        <v>0.6094592242577147</v>
      </c>
      <c r="H1229" s="15903" t="n">
        <v>0.8360209992498449</v>
      </c>
      <c r="I1229" s="18197" t="n">
        <v>0.0019329500826299757</v>
      </c>
      <c r="J1229" s="20662" t="n">
        <v>0.23208739372479092</v>
      </c>
      <c r="K1229" s="23126" t="n">
        <v>0.5060791629614384</v>
      </c>
      <c r="L1229" s="25590" t="n">
        <v>0.1488105552666726</v>
      </c>
      <c r="M1229" s="28054" t="n">
        <v>0.004403922175705514</v>
      </c>
      <c r="N1229" s="30521" t="n">
        <v>0.07577514766320724</v>
      </c>
      <c r="O1229" s="32989" t="n">
        <v>0.05278653123347169</v>
      </c>
      <c r="P1229" s="35519" t="n">
        <v>-0.34093101972278883</v>
      </c>
      <c r="Q1229" s="37987" t="n">
        <v>-0.011801405664522788</v>
      </c>
      <c r="R1229" s="40455" t="n">
        <v>-0.010196754886389435</v>
      </c>
      <c r="S1229" s="42686" t="n">
        <v>0.003979554488363846</v>
      </c>
      <c r="T1229" s="44917" t="n">
        <v>0.028687068601566015</v>
      </c>
      <c r="U1229" s="47148" t="n">
        <v>0.1387229397201847</v>
      </c>
      <c r="V1229" s="49550" t="n">
        <v>0.11286739394959544</v>
      </c>
      <c r="W1229" s="51951" t="n">
        <v>0.062103430174868184</v>
      </c>
      <c r="X1229" t="n" s="54352">
        <v>1.8174099825370074</v>
      </c>
      <c r="Y1229" t="n" s="56645">
        <v>0.9143418393849452</v>
      </c>
      <c r="Z1229" t="n" s="59110">
        <v>0.38575971182417773</v>
      </c>
      <c r="AA1229" t="n" s="61639">
        <v>0.0</v>
      </c>
      <c r="AB1229" t="n" s="64169">
        <v>0.0</v>
      </c>
      <c r="AC1229" t="n" s="66699">
        <v>0.08258009624358933</v>
      </c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</row>
    <row r="1230" spans="1:23" x14ac:dyDescent="0.25">
      <c r="A1230" s="116" t="str">
        <f>IF(ISBLANK(TBL_DATA[[#This Row],[Row.names]]), "",   DATE(YEAR(TBL_DATA[[#This Row],[Row.names]]), MONTH(TBL_DATA[[#This Row],[Row.names]]), DAY(TBL_DATA[[#This Row],[Row.names]])))</f>
        <v/>
      </c>
      <c r="B1230" s="1430" t="s">
        <v>1375</v>
      </c>
      <c r="C1230" s="3961" t="s">
        <v>3906</v>
      </c>
      <c r="D1230" t="n" s="6492">
        <v>0.00280991609806569</v>
      </c>
      <c r="E1230" s="9022" t="n">
        <v>-0.33907909118537216</v>
      </c>
      <c r="F1230" s="11316" t="n">
        <v>0.046125725743736856</v>
      </c>
      <c r="G1230" s="13610" t="n">
        <v>0.6032109593116263</v>
      </c>
      <c r="H1230" s="15904" t="n">
        <v>0.8366992424673261</v>
      </c>
      <c r="I1230" s="18198" t="n">
        <v>0.0019181435596709274</v>
      </c>
      <c r="J1230" s="20663" t="n">
        <v>0.21889637841549336</v>
      </c>
      <c r="K1230" s="23127" t="n">
        <v>0.5159666978118143</v>
      </c>
      <c r="L1230" s="25591" t="n">
        <v>0.15600686849467338</v>
      </c>
      <c r="M1230" s="28055" t="n">
        <v>0.004360702556203438</v>
      </c>
      <c r="N1230" s="30522" t="n">
        <v>0.07535069782184226</v>
      </c>
      <c r="O1230" s="32990" t="n">
        <v>0.05278653123347169</v>
      </c>
      <c r="P1230" s="35520" t="n">
        <v>-0.33907909118537216</v>
      </c>
      <c r="Q1230" s="37988" t="n">
        <v>-0.011769476352995875</v>
      </c>
      <c r="R1230" s="40456" t="n">
        <v>-0.010173813927762234</v>
      </c>
      <c r="S1230" s="42687" t="n">
        <v>0.005416126390946241</v>
      </c>
      <c r="T1230" s="44918" t="n">
        <v>0.02860669971671916</v>
      </c>
      <c r="U1230" s="47149" t="n">
        <v>0.18933069681508177</v>
      </c>
      <c r="V1230" s="49551" t="n">
        <v>0.12218175356572791</v>
      </c>
      <c r="W1230" s="51952" t="n">
        <v>0.06231647504629235</v>
      </c>
      <c r="X1230" t="n" s="54353">
        <v>1.960665353342982</v>
      </c>
      <c r="Y1230" t="n" s="56646">
        <v>0.9147126556833715</v>
      </c>
      <c r="Z1230" t="n" s="59111">
        <v>0.3949770480606099</v>
      </c>
      <c r="AA1230" t="n" s="61640">
        <v>0.0</v>
      </c>
      <c r="AB1230" t="n" s="64170">
        <v>0.0</v>
      </c>
      <c r="AC1230" t="n" s="66700">
        <v>0.0915950458433629</v>
      </c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</row>
    <row r="1231" spans="1:23" x14ac:dyDescent="0.25">
      <c r="A1231" s="116" t="str">
        <f>IF(ISBLANK(TBL_DATA[[#This Row],[Row.names]]), "",   DATE(YEAR(TBL_DATA[[#This Row],[Row.names]]), MONTH(TBL_DATA[[#This Row],[Row.names]]), DAY(TBL_DATA[[#This Row],[Row.names]])))</f>
        <v/>
      </c>
      <c r="B1231" s="1431" t="s">
        <v>1376</v>
      </c>
      <c r="C1231" s="3962" t="s">
        <v>3907</v>
      </c>
      <c r="D1231" t="n" s="6493">
        <v>-0.002773218116335574</v>
      </c>
      <c r="E1231" s="9023" t="n">
        <v>-0.3409119690231619</v>
      </c>
      <c r="F1231" s="11317" t="n">
        <v>0.044626293261353256</v>
      </c>
      <c r="G1231" s="13611" t="n">
        <v>0.599836635617977</v>
      </c>
      <c r="H1231" s="15905" t="n">
        <v>0.8367142962587105</v>
      </c>
      <c r="I1231" s="18199" t="n">
        <v>0.001913762528065383</v>
      </c>
      <c r="J1231" s="20664" t="n">
        <v>0.205193984130718</v>
      </c>
      <c r="K1231" s="23128" t="n">
        <v>0.5069680146587935</v>
      </c>
      <c r="L1231" s="25592" t="n">
        <v>0.1571037786748615</v>
      </c>
      <c r="M1231" s="28056" t="n">
        <v>0.004348114971316616</v>
      </c>
      <c r="N1231" s="30523" t="n">
        <v>0.07518206254207567</v>
      </c>
      <c r="O1231" s="32991" t="n">
        <v>0.0530771215736627</v>
      </c>
      <c r="P1231" s="35521" t="n">
        <v>-0.3409119690231619</v>
      </c>
      <c r="Q1231" s="37989" t="n">
        <v>-0.01186497809287878</v>
      </c>
      <c r="R1231" s="40457" t="n">
        <v>-0.010272886769005452</v>
      </c>
      <c r="S1231" s="42688" t="n">
        <v>0.005551180495246388</v>
      </c>
      <c r="T1231" s="44919" t="n">
        <v>0.028598796429218643</v>
      </c>
      <c r="U1231" s="47150" t="n">
        <v>0.19410538863009258</v>
      </c>
      <c r="V1231" s="49552" t="n">
        <v>0.11383831581523585</v>
      </c>
      <c r="W1231" s="51953" t="n">
        <v>0.06187864056813748</v>
      </c>
      <c r="X1231" t="n" s="54354">
        <v>1.8397029212347211</v>
      </c>
      <c r="Y1231" t="n" s="56647">
        <v>0.9147208843459902</v>
      </c>
      <c r="Z1231" t="n" s="59112">
        <v>0.3963631903631586</v>
      </c>
      <c r="AA1231" t="n" s="61641">
        <v>0.0</v>
      </c>
      <c r="AB1231" t="n" s="64171">
        <v>0.0</v>
      </c>
      <c r="AC1231" t="n" s="66701">
        <v>0.0888136436662574</v>
      </c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</row>
    <row r="1232" spans="1:23" x14ac:dyDescent="0.25">
      <c r="A1232" s="116" t="str">
        <f>IF(ISBLANK(TBL_DATA[[#This Row],[Row.names]]), "",   DATE(YEAR(TBL_DATA[[#This Row],[Row.names]]), MONTH(TBL_DATA[[#This Row],[Row.names]]), DAY(TBL_DATA[[#This Row],[Row.names]])))</f>
        <v/>
      </c>
      <c r="B1232" s="1432" t="s">
        <v>1377</v>
      </c>
      <c r="C1232" s="3963" t="s">
        <v>3908</v>
      </c>
      <c r="D1232" t="n" s="6494">
        <v>-0.002323019956369188</v>
      </c>
      <c r="E1232" s="9024" t="n">
        <v>-0.3424430436721252</v>
      </c>
      <c r="F1232" s="11318" t="n">
        <v>0.07864242565956303</v>
      </c>
      <c r="G1232" s="13612" t="n">
        <v>0.5846675370002574</v>
      </c>
      <c r="H1232" s="15906" t="n">
        <v>0.83199483816744</v>
      </c>
      <c r="I1232" s="18200" t="n">
        <v>0.0019385866019024716</v>
      </c>
      <c r="J1232" s="20665" t="n">
        <v>0.24177491242517535</v>
      </c>
      <c r="K1232" s="23129" t="n">
        <v>0.526285194521928</v>
      </c>
      <c r="L1232" s="25593" t="n">
        <v>0.17895701808690465</v>
      </c>
      <c r="M1232" s="28057" t="n">
        <v>0.004285552707739294</v>
      </c>
      <c r="N1232" s="30524" t="n">
        <v>0.07507998282883886</v>
      </c>
      <c r="O1232" s="32992" t="n">
        <v>0.05296354226811911</v>
      </c>
      <c r="P1232" s="35522" t="n">
        <v>-0.3424430436721252</v>
      </c>
      <c r="Q1232" s="37990" t="n">
        <v>-0.011838824842285042</v>
      </c>
      <c r="R1232" s="40458" t="n">
        <v>-0.010248895207254676</v>
      </c>
      <c r="S1232" s="42689" t="n">
        <v>0.012189422681171624</v>
      </c>
      <c r="T1232" s="44920" t="n">
        <v>0.02902942399372009</v>
      </c>
      <c r="U1232" s="47151" t="n">
        <v>0.4198988820380505</v>
      </c>
      <c r="V1232" s="49553" t="n">
        <v>0.12204077578593786</v>
      </c>
      <c r="W1232" s="51954" t="n">
        <v>0.06198794220647867</v>
      </c>
      <c r="X1232" t="n" s="54355">
        <v>1.9687824993355363</v>
      </c>
      <c r="Y1232" t="n" s="56648">
        <v>0.9121375105582712</v>
      </c>
      <c r="Z1232" t="n" s="59113">
        <v>0.4230331170096552</v>
      </c>
      <c r="AA1232" t="n" s="61642">
        <v>0.0</v>
      </c>
      <c r="AB1232" t="n" s="64172">
        <v>0.0</v>
      </c>
      <c r="AC1232" t="n" s="66702">
        <v>0.08603557836034247</v>
      </c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</row>
    <row r="1233" spans="1:23" x14ac:dyDescent="0.25">
      <c r="A1233" s="116" t="str">
        <f>IF(ISBLANK(TBL_DATA[[#This Row],[Row.names]]), "",   DATE(YEAR(TBL_DATA[[#This Row],[Row.names]]), MONTH(TBL_DATA[[#This Row],[Row.names]]), DAY(TBL_DATA[[#This Row],[Row.names]])))</f>
        <v/>
      </c>
      <c r="B1233" s="1433" t="s">
        <v>1378</v>
      </c>
      <c r="C1233" s="3964" t="s">
        <v>3909</v>
      </c>
      <c r="D1233" t="n" s="6495">
        <v>-0.004662957241993393</v>
      </c>
      <c r="E1233" s="9025" t="n">
        <v>-0.34550920364365734</v>
      </c>
      <c r="F1233" s="11319" t="n">
        <v>0.11251611534459038</v>
      </c>
      <c r="G1233" s="13613" t="n">
        <v>0.5511625844177445</v>
      </c>
      <c r="H1233" s="15907" t="n">
        <v>0.8100774733493387</v>
      </c>
      <c r="I1233" s="18201" t="n">
        <v>0.0020816994098873326</v>
      </c>
      <c r="J1233" s="20666" t="n">
        <v>0.23346472845824273</v>
      </c>
      <c r="K1233" s="23130" t="n">
        <v>0.5429012724287027</v>
      </c>
      <c r="L1233" s="25594" t="n">
        <v>0.18591324293499997</v>
      </c>
      <c r="M1233" s="28058" t="n">
        <v>0.004309879465956661</v>
      </c>
      <c r="N1233" s="30525" t="n">
        <v>0.07582807829356207</v>
      </c>
      <c r="O1233" s="32993" t="n">
        <v>0.05377833662869719</v>
      </c>
      <c r="P1233" s="35523" t="n">
        <v>-0.34550920364365734</v>
      </c>
      <c r="Q1233" s="37991" t="n">
        <v>-0.012040011775445784</v>
      </c>
      <c r="R1233" s="40459" t="n">
        <v>-0.01043424011296175</v>
      </c>
      <c r="S1233" s="42690" t="n">
        <v>0.027107230366886892</v>
      </c>
      <c r="T1233" s="44921" t="n">
        <v>0.030133404811729395</v>
      </c>
      <c r="U1233" s="47152" t="n">
        <v>0.8995740951362865</v>
      </c>
      <c r="V1233" s="49554" t="n">
        <v>0.10831170067046214</v>
      </c>
      <c r="W1233" s="51955" t="n">
        <v>0.06208661922344645</v>
      </c>
      <c r="X1233" t="n" s="54356">
        <v>1.7445256647113296</v>
      </c>
      <c r="Y1233" t="n" s="56649">
        <v>0.9000430397205118</v>
      </c>
      <c r="Z1233" t="n" s="59114">
        <v>0.43117657976170276</v>
      </c>
      <c r="AA1233" t="n" s="61643">
        <v>0.0</v>
      </c>
      <c r="AB1233" t="n" s="64173">
        <v>0.0</v>
      </c>
      <c r="AC1233" t="n" s="66703">
        <v>0.08312998331047822</v>
      </c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</row>
    <row r="1234" spans="1:23" x14ac:dyDescent="0.25">
      <c r="A1234" s="116" t="str">
        <f>IF(ISBLANK(TBL_DATA[[#This Row],[Row.names]]), "",   DATE(YEAR(TBL_DATA[[#This Row],[Row.names]]), MONTH(TBL_DATA[[#This Row],[Row.names]]), DAY(TBL_DATA[[#This Row],[Row.names]])))</f>
        <v/>
      </c>
      <c r="B1234" s="1434" t="s">
        <v>1379</v>
      </c>
      <c r="C1234" s="3965" t="s">
        <v>3910</v>
      </c>
      <c r="D1234" t="n" s="6496">
        <v>0.0030026855652018902</v>
      </c>
      <c r="E1234" s="9026" t="n">
        <v>-0.3435439735768807</v>
      </c>
      <c r="F1234" s="11320" t="n">
        <v>0.08722867694190484</v>
      </c>
      <c r="G1234" s="13614" t="n">
        <v>0.5374483284638917</v>
      </c>
      <c r="H1234" s="15908" t="n">
        <v>0.7965493636279939</v>
      </c>
      <c r="I1234" s="18202" t="n">
        <v>0.002157018162308382</v>
      </c>
      <c r="J1234" s="20667" t="n">
        <v>0.23319147858847677</v>
      </c>
      <c r="K1234" s="23131" t="n">
        <v>0.5344376038909345</v>
      </c>
      <c r="L1234" s="25595" t="n">
        <v>0.18801755212714885</v>
      </c>
      <c r="M1234" s="28059" t="n">
        <v>0.004309209378273688</v>
      </c>
      <c r="N1234" s="30526" t="n">
        <v>0.07591446679630037</v>
      </c>
      <c r="O1234" s="32994" t="n">
        <v>0.053745202793166615</v>
      </c>
      <c r="P1234" s="35524" t="n">
        <v>-0.3435439735768807</v>
      </c>
      <c r="Q1234" s="37992" t="n">
        <v>-0.011991758346586844</v>
      </c>
      <c r="R1234" s="40460" t="n">
        <v>-0.010384157279840125</v>
      </c>
      <c r="S1234" s="42691" t="n">
        <v>0.019372230801159906</v>
      </c>
      <c r="T1234" s="44922" t="n">
        <v>0.030705241991319188</v>
      </c>
      <c r="U1234" s="47153" t="n">
        <v>0.6309095628243775</v>
      </c>
      <c r="V1234" s="49555" t="n">
        <v>0.10694351132600377</v>
      </c>
      <c r="W1234" s="51956" t="n">
        <v>0.062108647231333795</v>
      </c>
      <c r="X1234" t="n" s="54357">
        <v>1.7218779685810126</v>
      </c>
      <c r="Y1234" t="n" s="56650">
        <v>0.8924961420801737</v>
      </c>
      <c r="Z1234" t="n" s="59115">
        <v>0.4336099077825008</v>
      </c>
      <c r="AA1234" t="n" s="61644">
        <v>0.0</v>
      </c>
      <c r="AB1234" t="n" s="64174">
        <v>0.0</v>
      </c>
      <c r="AC1234" t="n" s="66704">
        <v>0.08233815748004322</v>
      </c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</row>
    <row r="1235" spans="1:23" x14ac:dyDescent="0.25">
      <c r="A1235" s="116" t="str">
        <f>IF(ISBLANK(TBL_DATA[[#This Row],[Row.names]]), "",   DATE(YEAR(TBL_DATA[[#This Row],[Row.names]]), MONTH(TBL_DATA[[#This Row],[Row.names]]), DAY(TBL_DATA[[#This Row],[Row.names]])))</f>
        <v/>
      </c>
      <c r="B1235" s="1435" t="s">
        <v>1380</v>
      </c>
      <c r="C1235" s="3966" t="s">
        <v>3911</v>
      </c>
      <c r="D1235" t="n" s="6497">
        <v>0.004401955678018821</v>
      </c>
      <c r="E1235" s="9027" t="n">
        <v>-0.3406542832439977</v>
      </c>
      <c r="F1235" s="11321" t="n">
        <v>0.09075356559350589</v>
      </c>
      <c r="G1235" s="13615" t="n">
        <v>0.5377790963960095</v>
      </c>
      <c r="H1235" s="15909" t="n">
        <v>0.7947701168978886</v>
      </c>
      <c r="I1235" s="18203" t="n">
        <v>0.0021652210760907623</v>
      </c>
      <c r="J1235" s="20668" t="n">
        <v>0.21994891100514713</v>
      </c>
      <c r="K1235" s="23132" t="n">
        <v>0.5526603764050865</v>
      </c>
      <c r="L1235" s="25596" t="n">
        <v>0.20244832446133382</v>
      </c>
      <c r="M1235" s="28060" t="n">
        <v>0.004268363159437659</v>
      </c>
      <c r="N1235" s="30527" t="n">
        <v>0.07587211967676527</v>
      </c>
      <c r="O1235" s="32995" t="n">
        <v>0.053745202793166615</v>
      </c>
      <c r="P1235" s="35525" t="n">
        <v>-0.3406542832439977</v>
      </c>
      <c r="Q1235" s="37993" t="n">
        <v>-0.011987961840104405</v>
      </c>
      <c r="R1235" s="40461" t="n">
        <v>-0.010381257536220038</v>
      </c>
      <c r="S1235" s="42692" t="n">
        <v>0.023072655659784225</v>
      </c>
      <c r="T1235" s="44923" t="n">
        <v>0.030842246432218005</v>
      </c>
      <c r="U1235" s="47154" t="n">
        <v>0.7480860938742252</v>
      </c>
      <c r="V1235" s="49556" t="n">
        <v>0.11233109963393462</v>
      </c>
      <c r="W1235" s="51957" t="n">
        <v>0.06218308962659207</v>
      </c>
      <c r="X1235" t="n" s="54358">
        <v>1.806457355343392</v>
      </c>
      <c r="Y1235" t="n" s="56651">
        <v>0.8914988036435544</v>
      </c>
      <c r="Z1235" t="n" s="59116">
        <v>0.4499425790713009</v>
      </c>
      <c r="AA1235" t="n" s="61645">
        <v>0.0</v>
      </c>
      <c r="AB1235" t="n" s="64175">
        <v>0.0</v>
      </c>
      <c r="AC1235" t="n" s="66705">
        <v>0.08018645748587434</v>
      </c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</row>
    <row r="1236" spans="1:23" x14ac:dyDescent="0.25">
      <c r="A1236" s="116" t="str">
        <f>IF(ISBLANK(TBL_DATA[[#This Row],[Row.names]]), "",   DATE(YEAR(TBL_DATA[[#This Row],[Row.names]]), MONTH(TBL_DATA[[#This Row],[Row.names]]), DAY(TBL_DATA[[#This Row],[Row.names]])))</f>
        <v/>
      </c>
      <c r="B1236" s="1436" t="s">
        <v>1381</v>
      </c>
      <c r="C1236" s="3967" t="s">
        <v>3912</v>
      </c>
      <c r="D1236" t="n" s="6498">
        <v>0.006852283562274852</v>
      </c>
      <c r="E1236" s="9028" t="n">
        <v>-0.33613625942721426</v>
      </c>
      <c r="F1236" s="11322" t="n">
        <v>0.08993369768629633</v>
      </c>
      <c r="G1236" s="13616" t="n">
        <v>0.5323809291185075</v>
      </c>
      <c r="H1236" s="15910" t="n">
        <v>0.7992087206121673</v>
      </c>
      <c r="I1236" s="18204" t="n">
        <v>0.002169292723896665</v>
      </c>
      <c r="J1236" s="20669" t="n">
        <v>0.2490715483395094</v>
      </c>
      <c r="K1236" s="23133" t="n">
        <v>0.563992215855115</v>
      </c>
      <c r="L1236" s="25597" t="n">
        <v>0.20656854444251826</v>
      </c>
      <c r="M1236" s="28061" t="n">
        <v>0.004312215369410929</v>
      </c>
      <c r="N1236" s="30528" t="n">
        <v>0.07685037773657875</v>
      </c>
      <c r="O1236" s="32996" t="n">
        <v>0.05374172912011913</v>
      </c>
      <c r="P1236" s="35526" t="n">
        <v>-0.33613625942721426</v>
      </c>
      <c r="Q1236" s="37994" t="n">
        <v>-0.012037279556919623</v>
      </c>
      <c r="R1236" s="40462" t="n">
        <v>-0.010409859192356999</v>
      </c>
      <c r="S1236" s="42693" t="n">
        <v>0.02522005479212952</v>
      </c>
      <c r="T1236" s="44924" t="n">
        <v>0.030674860683620735</v>
      </c>
      <c r="U1236" s="47155" t="n">
        <v>0.8221734094328297</v>
      </c>
      <c r="V1236" s="49557" t="n">
        <v>0.12005210815989598</v>
      </c>
      <c r="W1236" s="51958" t="n">
        <v>0.06256162983677171</v>
      </c>
      <c r="X1236" t="n" s="54359">
        <v>1.918941505729974</v>
      </c>
      <c r="Y1236" t="n" s="56652">
        <v>0.893984742941493</v>
      </c>
      <c r="Z1236" t="n" s="59117">
        <v>0.45449812369526704</v>
      </c>
      <c r="AA1236" t="n" s="61646">
        <v>0.0</v>
      </c>
      <c r="AB1236" t="n" s="64176">
        <v>0.0</v>
      </c>
      <c r="AC1236" t="n" s="66706">
        <v>0.07951115451387168</v>
      </c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</row>
    <row r="1237" spans="1:23" x14ac:dyDescent="0.25">
      <c r="A1237" s="116" t="str">
        <f>IF(ISBLANK(TBL_DATA[[#This Row],[Row.names]]), "",   DATE(YEAR(TBL_DATA[[#This Row],[Row.names]]), MONTH(TBL_DATA[[#This Row],[Row.names]]), DAY(TBL_DATA[[#This Row],[Row.names]])))</f>
        <v/>
      </c>
      <c r="B1237" s="1437" t="s">
        <v>1382</v>
      </c>
      <c r="C1237" s="3968" t="s">
        <v>3913</v>
      </c>
      <c r="D1237" t="n" s="6499">
        <v>-0.0017021675071778875</v>
      </c>
      <c r="E1237" s="9029" t="n">
        <v>-0.3372662667156109</v>
      </c>
      <c r="F1237" s="11323" t="n">
        <v>0.09313980717805515</v>
      </c>
      <c r="G1237" s="13617" t="n">
        <v>0.5330466985386033</v>
      </c>
      <c r="H1237" s="15911" t="n">
        <v>0.8006668234430642</v>
      </c>
      <c r="I1237" s="18205" t="n">
        <v>0.0021658447569307894</v>
      </c>
      <c r="J1237" s="20670" t="n">
        <v>0.2395727194492463</v>
      </c>
      <c r="K1237" s="23134" t="n">
        <v>0.5648117112402729</v>
      </c>
      <c r="L1237" s="25598" t="n">
        <v>0.2062262554072118</v>
      </c>
      <c r="M1237" s="28062" t="n">
        <v>0.004322011271528328</v>
      </c>
      <c r="N1237" s="30529" t="n">
        <v>0.07700834689151674</v>
      </c>
      <c r="O1237" s="32997" t="n">
        <v>0.053849447032539056</v>
      </c>
      <c r="P1237" s="35527" t="n">
        <v>-0.3372662667156109</v>
      </c>
      <c r="Q1237" s="37995" t="n">
        <v>-0.012102170679862832</v>
      </c>
      <c r="R1237" s="40463" t="n">
        <v>-0.01047140508490199</v>
      </c>
      <c r="S1237" s="42694" t="n">
        <v>0.025864053170532086</v>
      </c>
      <c r="T1237" s="44925" t="n">
        <v>0.03067219093444761</v>
      </c>
      <c r="U1237" s="47156" t="n">
        <v>0.8432411374136447</v>
      </c>
      <c r="V1237" s="49558" t="n">
        <v>0.12090562793157744</v>
      </c>
      <c r="W1237" s="51959" t="n">
        <v>0.06253318400862265</v>
      </c>
      <c r="X1237" t="n" s="54360">
        <v>1.9334634858014885</v>
      </c>
      <c r="Y1237" t="n" s="56653">
        <v>0.8947998789914227</v>
      </c>
      <c r="Z1237" t="n" s="59118">
        <v>0.45412141042590337</v>
      </c>
      <c r="AA1237" t="n" s="61647">
        <v>0.0</v>
      </c>
      <c r="AB1237" t="n" s="64177">
        <v>0.0</v>
      </c>
      <c r="AC1237" t="n" s="66707">
        <v>0.08238636670188555</v>
      </c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</row>
    <row r="1238" spans="1:23" x14ac:dyDescent="0.25">
      <c r="A1238" s="116" t="str">
        <f>IF(ISBLANK(TBL_DATA[[#This Row],[Row.names]]), "",   DATE(YEAR(TBL_DATA[[#This Row],[Row.names]]), MONTH(TBL_DATA[[#This Row],[Row.names]]), DAY(TBL_DATA[[#This Row],[Row.names]])))</f>
        <v/>
      </c>
      <c r="B1238" s="1438" t="s">
        <v>1383</v>
      </c>
      <c r="C1238" s="3969" t="s">
        <v>3914</v>
      </c>
      <c r="D1238" t="n" s="6500">
        <v>9.682739004797103E-4</v>
      </c>
      <c r="E1238" s="9030" t="n">
        <v>-0.33662455893870413</v>
      </c>
      <c r="F1238" s="11324" t="n">
        <v>0.07768282705473561</v>
      </c>
      <c r="G1238" s="13618" t="n">
        <v>0.5287398648634665</v>
      </c>
      <c r="H1238" s="15912" t="n">
        <v>0.8010946100576951</v>
      </c>
      <c r="I1238" s="18206" t="n">
        <v>0.0021388723310489344</v>
      </c>
      <c r="J1238" s="20671" t="n">
        <v>0.20049772908176222</v>
      </c>
      <c r="K1238" s="23135" t="n">
        <v>0.5373399499413589</v>
      </c>
      <c r="L1238" s="25599" t="n">
        <v>0.19728555176819898</v>
      </c>
      <c r="M1238" s="28063" t="n">
        <v>0.004296770191334529</v>
      </c>
      <c r="N1238" s="30530" t="n">
        <v>0.07613105652765419</v>
      </c>
      <c r="O1238" s="32998" t="n">
        <v>0.053849447032539056</v>
      </c>
      <c r="P1238" s="35528" t="n">
        <v>-0.33662455893870413</v>
      </c>
      <c r="Q1238" s="37996" t="n">
        <v>-0.012042858588521946</v>
      </c>
      <c r="R1238" s="40464" t="n">
        <v>-0.010430670914006443</v>
      </c>
      <c r="S1238" s="42695" t="n">
        <v>0.027811473532352693</v>
      </c>
      <c r="T1238" s="44926" t="n">
        <v>0.03061804252386091</v>
      </c>
      <c r="U1238" s="47157" t="n">
        <v>0.908336106420878</v>
      </c>
      <c r="V1238" s="49559" t="n">
        <v>0.12327157402775435</v>
      </c>
      <c r="W1238" s="51960" t="n">
        <v>0.06247739406054041</v>
      </c>
      <c r="X1238" t="n" s="54361">
        <v>1.9730588300194556</v>
      </c>
      <c r="Y1238" t="n" s="56654">
        <v>0.8950388874555648</v>
      </c>
      <c r="Z1238" t="n" s="59119">
        <v>0.4441683822248033</v>
      </c>
      <c r="AA1238" t="n" s="61648">
        <v>0.0</v>
      </c>
      <c r="AB1238" t="n" s="64178">
        <v>0.0</v>
      </c>
      <c r="AC1238" t="n" s="66708">
        <v>0.07935360631043267</v>
      </c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</row>
    <row r="1239" spans="1:23" x14ac:dyDescent="0.25">
      <c r="A1239" s="116" t="str">
        <f>IF(ISBLANK(TBL_DATA[[#This Row],[Row.names]]), "",   DATE(YEAR(TBL_DATA[[#This Row],[Row.names]]), MONTH(TBL_DATA[[#This Row],[Row.names]]), DAY(TBL_DATA[[#This Row],[Row.names]])))</f>
        <v/>
      </c>
      <c r="B1239" s="1439" t="s">
        <v>1384</v>
      </c>
      <c r="C1239" s="3970" t="s">
        <v>3915</v>
      </c>
      <c r="D1239" t="n" s="6501">
        <v>0.003585193694170208</v>
      </c>
      <c r="E1239" s="9031" t="n">
        <v>-0.3342462294905437</v>
      </c>
      <c r="F1239" s="11325" t="n">
        <v>0.06956868653868353</v>
      </c>
      <c r="G1239" s="13619" t="n">
        <v>0.525046889367839</v>
      </c>
      <c r="H1239" s="15913" t="n">
        <v>0.8000842282733774</v>
      </c>
      <c r="I1239" s="18207" t="n">
        <v>0.002148001690300781</v>
      </c>
      <c r="J1239" s="20672" t="n">
        <v>0.20532119889810496</v>
      </c>
      <c r="K1239" s="23136" t="n">
        <v>0.5387581872919215</v>
      </c>
      <c r="L1239" s="25600" t="n">
        <v>0.1976693161010821</v>
      </c>
      <c r="M1239" s="28064" t="n">
        <v>0.004303162935939057</v>
      </c>
      <c r="N1239" s="30531" t="n">
        <v>0.07626255659407415</v>
      </c>
      <c r="O1239" s="32999" t="n">
        <v>0.053849447032539056</v>
      </c>
      <c r="P1239" s="35529" t="n">
        <v>-0.3342462294905437</v>
      </c>
      <c r="Q1239" s="37997" t="n">
        <v>-0.012048680688901149</v>
      </c>
      <c r="R1239" s="40465" t="n">
        <v>-0.010433708306068837</v>
      </c>
      <c r="S1239" s="42696" t="n">
        <v>0.022686520790472953</v>
      </c>
      <c r="T1239" s="44927" t="n">
        <v>0.030646343231146244</v>
      </c>
      <c r="U1239" s="47158" t="n">
        <v>0.740268443101439</v>
      </c>
      <c r="V1239" s="49560" t="n">
        <v>0.1349159706446077</v>
      </c>
      <c r="W1239" s="51961" t="n">
        <v>0.06244969013626309</v>
      </c>
      <c r="X1239" t="n" s="54362">
        <v>2.160394556806057</v>
      </c>
      <c r="Y1239" t="n" s="56655">
        <v>0.8944742747968649</v>
      </c>
      <c r="Z1239" t="n" s="59120">
        <v>0.4446001755522394</v>
      </c>
      <c r="AA1239" t="n" s="61649">
        <v>0.0</v>
      </c>
      <c r="AB1239" t="n" s="64179">
        <v>0.0</v>
      </c>
      <c r="AC1239" t="n" s="66709">
        <v>0.07626111461218787</v>
      </c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</row>
    <row r="1240" spans="1:23" x14ac:dyDescent="0.25">
      <c r="A1240" s="116" t="str">
        <f>IF(ISBLANK(TBL_DATA[[#This Row],[Row.names]]), "",   DATE(YEAR(TBL_DATA[[#This Row],[Row.names]]), MONTH(TBL_DATA[[#This Row],[Row.names]]), DAY(TBL_DATA[[#This Row],[Row.names]])))</f>
        <v/>
      </c>
      <c r="B1240" s="1440" t="s">
        <v>1385</v>
      </c>
      <c r="C1240" s="3971" t="s">
        <v>3916</v>
      </c>
      <c r="D1240" t="n" s="6502">
        <v>6.17486618612606E-5</v>
      </c>
      <c r="E1240" s="9032" t="n">
        <v>-0.3342051200860857</v>
      </c>
      <c r="F1240" s="11326" t="n">
        <v>0.06385092119492275</v>
      </c>
      <c r="G1240" s="13620" t="n">
        <v>0.5237251967227821</v>
      </c>
      <c r="H1240" s="15914" t="n">
        <v>0.7974747503365305</v>
      </c>
      <c r="I1240" s="18208" t="n">
        <v>0.002160119216940718</v>
      </c>
      <c r="J1240" s="20673" t="n">
        <v>0.2159037902799228</v>
      </c>
      <c r="K1240" s="23137" t="n">
        <v>0.5424570455686457</v>
      </c>
      <c r="L1240" s="25601" t="n">
        <v>0.2003948614368227</v>
      </c>
      <c r="M1240" s="28065" t="n">
        <v>0.0042921601748887464</v>
      </c>
      <c r="N1240" s="30532" t="n">
        <v>0.07619709298891221</v>
      </c>
      <c r="O1240" s="33000" t="n">
        <v>0.05381108054922344</v>
      </c>
      <c r="P1240" s="35530" t="n">
        <v>-0.3342051200860857</v>
      </c>
      <c r="Q1240" s="37998" t="n">
        <v>-0.012020667291673162</v>
      </c>
      <c r="R1240" s="40466" t="n">
        <v>-0.010407081197461879</v>
      </c>
      <c r="S1240" s="42697" t="n">
        <v>0.020598066149319694</v>
      </c>
      <c r="T1240" s="44928" t="n">
        <v>0.030707066928225484</v>
      </c>
      <c r="U1240" s="47159" t="n">
        <v>0.6707923683321982</v>
      </c>
      <c r="V1240" s="49561" t="n">
        <v>0.11988025855403839</v>
      </c>
      <c r="W1240" s="51962" t="n">
        <v>0.06156422693862465</v>
      </c>
      <c r="X1240" t="n" s="54363">
        <v>1.9472389164173354</v>
      </c>
      <c r="Y1240" t="n" s="56656">
        <v>0.8930144177652061</v>
      </c>
      <c r="Z1240" t="n" s="59121">
        <v>0.44765484632339525</v>
      </c>
      <c r="AA1240" t="n" s="61650">
        <v>0.0</v>
      </c>
      <c r="AB1240" t="n" s="64180">
        <v>0.0</v>
      </c>
      <c r="AC1240" t="n" s="66710">
        <v>0.07498403523608127</v>
      </c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</row>
    <row r="1241" spans="1:23" x14ac:dyDescent="0.25">
      <c r="A1241" s="116" t="str">
        <f>IF(ISBLANK(TBL_DATA[[#This Row],[Row.names]]), "",   DATE(YEAR(TBL_DATA[[#This Row],[Row.names]]), MONTH(TBL_DATA[[#This Row],[Row.names]]), DAY(TBL_DATA[[#This Row],[Row.names]])))</f>
        <v/>
      </c>
      <c r="B1241" s="1441" t="s">
        <v>1386</v>
      </c>
      <c r="C1241" s="3972" t="s">
        <v>3917</v>
      </c>
      <c r="D1241" t="n" s="6503">
        <v>-6.038947446097565E-4</v>
      </c>
      <c r="E1241" s="9033" t="n">
        <v>-0.3346071901150538</v>
      </c>
      <c r="F1241" s="11327" t="n">
        <v>0.062289624258881515</v>
      </c>
      <c r="G1241" s="13621" t="n">
        <v>0.5232614690124693</v>
      </c>
      <c r="H1241" s="15915" t="n">
        <v>0.7980154637226582</v>
      </c>
      <c r="I1241" s="18209" t="n">
        <v>0.0021578227244789965</v>
      </c>
      <c r="J1241" s="20674" t="n">
        <v>0.2113812975031466</v>
      </c>
      <c r="K1241" s="23138" t="n">
        <v>0.5422095298312045</v>
      </c>
      <c r="L1241" s="25602" t="n">
        <v>0.20215772767799894</v>
      </c>
      <c r="M1241" s="28066" t="n">
        <v>0.004288596858352395</v>
      </c>
      <c r="N1241" s="30533" t="n">
        <v>0.07621789883449202</v>
      </c>
      <c r="O1241" s="33001" t="n">
        <v>0.05382463325769422</v>
      </c>
      <c r="P1241" s="35531" t="n">
        <v>-0.3346071901150538</v>
      </c>
      <c r="Q1241" s="37999" t="n">
        <v>-0.012058286654403172</v>
      </c>
      <c r="R1241" s="40467" t="n">
        <v>-0.010444259965652269</v>
      </c>
      <c r="S1241" s="42698" t="n">
        <v>0.022260751771175702</v>
      </c>
      <c r="T1241" s="44929" t="n">
        <v>0.030726183974974692</v>
      </c>
      <c r="U1241" s="47160" t="n">
        <v>0.7244880063631148</v>
      </c>
      <c r="V1241" s="49562" t="n">
        <v>0.13075836058920798</v>
      </c>
      <c r="W1241" s="51963" t="n">
        <v>0.06136990095443536</v>
      </c>
      <c r="X1241" t="n" s="54364">
        <v>2.130659469147436</v>
      </c>
      <c r="Y1241" t="n" s="56657">
        <v>0.8933171126328312</v>
      </c>
      <c r="Z1241" t="n" s="59122">
        <v>0.44961953658398673</v>
      </c>
      <c r="AA1241" t="n" s="61651">
        <v>0.0</v>
      </c>
      <c r="AB1241" t="n" s="64181">
        <v>0.0</v>
      </c>
      <c r="AC1241" t="n" s="66711">
        <v>0.07192533194723018</v>
      </c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</row>
    <row r="1242" spans="1:23" x14ac:dyDescent="0.25">
      <c r="A1242" s="116" t="str">
        <f>IF(ISBLANK(TBL_DATA[[#This Row],[Row.names]]), "",   DATE(YEAR(TBL_DATA[[#This Row],[Row.names]]), MONTH(TBL_DATA[[#This Row],[Row.names]]), DAY(TBL_DATA[[#This Row],[Row.names]])))</f>
        <v/>
      </c>
      <c r="B1242" s="1442" t="s">
        <v>1387</v>
      </c>
      <c r="C1242" s="3973" t="s">
        <v>3918</v>
      </c>
      <c r="D1242" t="n" s="6504">
        <v>0.0039585788295144475</v>
      </c>
      <c r="E1242" s="9034" t="n">
        <v>-0.33197318022453215</v>
      </c>
      <c r="F1242" s="11328" t="n">
        <v>0.07125093446500608</v>
      </c>
      <c r="G1242" s="13622" t="n">
        <v>0.5230878034841608</v>
      </c>
      <c r="H1242" s="15916" t="n">
        <v>0.802190375401035</v>
      </c>
      <c r="I1242" s="18210" t="n">
        <v>0.00213978566915925</v>
      </c>
      <c r="J1242" s="20675" t="n">
        <v>0.24752191327590523</v>
      </c>
      <c r="K1242" s="23139" t="n">
        <v>0.5317295826732175</v>
      </c>
      <c r="L1242" s="25603" t="n">
        <v>0.19492228975669745</v>
      </c>
      <c r="M1242" s="28067" t="n">
        <v>0.004316835172910023</v>
      </c>
      <c r="N1242" s="30534" t="n">
        <v>0.07637422839142502</v>
      </c>
      <c r="O1242" s="33002" t="n">
        <v>0.05373760946654543</v>
      </c>
      <c r="P1242" s="35532" t="n">
        <v>-0.33197318022453215</v>
      </c>
      <c r="Q1242" s="38000" t="n">
        <v>-0.011997207863679218</v>
      </c>
      <c r="R1242" s="40468" t="n">
        <v>-0.010379870665441843</v>
      </c>
      <c r="S1242" s="42699" t="n">
        <v>0.024796878377712828</v>
      </c>
      <c r="T1242" s="44930" t="n">
        <v>0.030669330359641724</v>
      </c>
      <c r="U1242" s="47161" t="n">
        <v>0.8085236321410998</v>
      </c>
      <c r="V1242" s="49563" t="n">
        <v>0.14469614403911213</v>
      </c>
      <c r="W1242" s="51964" t="n">
        <v>0.06182012365313553</v>
      </c>
      <c r="X1242" t="n" s="54365">
        <v>2.3405993952872515</v>
      </c>
      <c r="Y1242" t="n" s="56658">
        <v>0.8956508110871306</v>
      </c>
      <c r="Z1242" t="n" s="59123">
        <v>0.4415000450245702</v>
      </c>
      <c r="AA1242" t="n" s="61652">
        <v>0.0</v>
      </c>
      <c r="AB1242" t="n" s="64182">
        <v>0.0</v>
      </c>
      <c r="AC1242" t="n" s="66712">
        <v>0.06902712669307531</v>
      </c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</row>
    <row r="1243" spans="1:23" x14ac:dyDescent="0.25">
      <c r="A1243" s="116" t="str">
        <f>IF(ISBLANK(TBL_DATA[[#This Row],[Row.names]]), "",   DATE(YEAR(TBL_DATA[[#This Row],[Row.names]]), MONTH(TBL_DATA[[#This Row],[Row.names]]), DAY(TBL_DATA[[#This Row],[Row.names]])))</f>
        <v/>
      </c>
      <c r="B1243" s="1443" t="s">
        <v>1388</v>
      </c>
      <c r="C1243" s="3974" t="s">
        <v>3919</v>
      </c>
      <c r="D1243" t="n" s="6505">
        <v>0.0023129490625877214</v>
      </c>
      <c r="E1243" s="9035" t="n">
        <v>-0.330428068217949</v>
      </c>
      <c r="F1243" s="11329" t="n">
        <v>0.06438570323780812</v>
      </c>
      <c r="G1243" s="13623" t="n">
        <v>0.5209893766474447</v>
      </c>
      <c r="H1243" s="15917" t="n">
        <v>0.8009987241595027</v>
      </c>
      <c r="I1243" s="18211" t="n">
        <v>0.00214797950386629</v>
      </c>
      <c r="J1243" s="20676" t="n">
        <v>0.2646706918753332</v>
      </c>
      <c r="K1243" s="23140" t="n">
        <v>0.5288391516124613</v>
      </c>
      <c r="L1243" s="25604" t="n">
        <v>0.19210172767926637</v>
      </c>
      <c r="M1243" s="28068" t="n">
        <v>0.004327933133413232</v>
      </c>
      <c r="N1243" s="30535" t="n">
        <v>0.07643679574308432</v>
      </c>
      <c r="O1243" s="33003" t="n">
        <v>0.05373760946654543</v>
      </c>
      <c r="P1243" s="35533" t="n">
        <v>-0.330428068217949</v>
      </c>
      <c r="Q1243" s="38001" t="n">
        <v>-0.011988581344192105</v>
      </c>
      <c r="R1243" s="40469" t="n">
        <v>-0.010369919189783453</v>
      </c>
      <c r="S1243" s="42700" t="n">
        <v>0.024000406534238516</v>
      </c>
      <c r="T1243" s="44931" t="n">
        <v>0.030711607205112047</v>
      </c>
      <c r="U1243" s="47162" t="n">
        <v>0.7814767352925629</v>
      </c>
      <c r="V1243" s="49564" t="n">
        <v>0.16102041084042606</v>
      </c>
      <c r="W1243" s="51965" t="n">
        <v>0.06171598092882566</v>
      </c>
      <c r="X1243" t="n" s="54366">
        <v>2.6090553600067357</v>
      </c>
      <c r="Y1243" t="n" s="56659">
        <v>0.894985320639117</v>
      </c>
      <c r="Z1243" t="n" s="59124">
        <v>0.43829411093381854</v>
      </c>
      <c r="AA1243" t="n" s="61653">
        <v>0.0</v>
      </c>
      <c r="AB1243" t="n" s="64183">
        <v>0.0</v>
      </c>
      <c r="AC1243" t="n" s="66713">
        <v>0.06865707413109316</v>
      </c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</row>
    <row r="1244" spans="1:23" x14ac:dyDescent="0.25">
      <c r="A1244" s="116" t="str">
        <f>IF(ISBLANK(TBL_DATA[[#This Row],[Row.names]]), "",   DATE(YEAR(TBL_DATA[[#This Row],[Row.names]]), MONTH(TBL_DATA[[#This Row],[Row.names]]), DAY(TBL_DATA[[#This Row],[Row.names]])))</f>
        <v/>
      </c>
      <c r="B1244" s="1444" t="s">
        <v>1389</v>
      </c>
      <c r="C1244" s="3975" t="s">
        <v>3920</v>
      </c>
      <c r="D1244" t="n" s="6506">
        <v>0.001220443552613748</v>
      </c>
      <c r="E1244" s="9036" t="n">
        <v>-0.3296108934707944</v>
      </c>
      <c r="F1244" s="11330" t="n">
        <v>0.07165503603589074</v>
      </c>
      <c r="G1244" s="13624" t="n">
        <v>0.519894448823572</v>
      </c>
      <c r="H1244" s="15918" t="n">
        <v>0.7984007913720002</v>
      </c>
      <c r="I1244" s="18212" t="n">
        <v>0.0021613874498469243</v>
      </c>
      <c r="J1244" s="20677" t="n">
        <v>0.2714098641471627</v>
      </c>
      <c r="K1244" s="23141" t="n">
        <v>0.5312258487837516</v>
      </c>
      <c r="L1244" s="25605" t="n">
        <v>0.19423154089032263</v>
      </c>
      <c r="M1244" s="28069" t="n">
        <v>0.004321090335300098</v>
      </c>
      <c r="N1244" s="30536" t="n">
        <v>0.07641673611334117</v>
      </c>
      <c r="O1244" s="33004" t="n">
        <v>0.0537356050638752</v>
      </c>
      <c r="P1244" s="35534" t="n">
        <v>-0.3296108934707944</v>
      </c>
      <c r="Q1244" s="38002" t="n">
        <v>-0.011962184598050526</v>
      </c>
      <c r="R1244" s="40470" t="n">
        <v>-0.010343947235957947</v>
      </c>
      <c r="S1244" s="42701" t="n">
        <v>0.027871652462519547</v>
      </c>
      <c r="T1244" s="44932" t="n">
        <v>0.030849913594163243</v>
      </c>
      <c r="U1244" s="47163" t="n">
        <v>0.9034596605091569</v>
      </c>
      <c r="V1244" s="49565" t="n">
        <v>0.16560619611173721</v>
      </c>
      <c r="W1244" s="51966" t="n">
        <v>0.06161097204721671</v>
      </c>
      <c r="X1244" t="n" s="54367">
        <v>2.6879335061427345</v>
      </c>
      <c r="Y1244" t="n" s="56660">
        <v>0.8935327589808894</v>
      </c>
      <c r="Z1244" t="n" s="59125">
        <v>0.4407170757870889</v>
      </c>
      <c r="AA1244" t="n" s="61654">
        <v>0.0</v>
      </c>
      <c r="AB1244" t="n" s="64184">
        <v>0.0</v>
      </c>
      <c r="AC1244" t="n" s="66714">
        <v>0.06673058468326791</v>
      </c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</row>
    <row r="1245" spans="1:23" x14ac:dyDescent="0.25">
      <c r="A1245" s="116" t="str">
        <f>IF(ISBLANK(TBL_DATA[[#This Row],[Row.names]]), "",   DATE(YEAR(TBL_DATA[[#This Row],[Row.names]]), MONTH(TBL_DATA[[#This Row],[Row.names]]), DAY(TBL_DATA[[#This Row],[Row.names]])))</f>
        <v/>
      </c>
      <c r="B1245" s="1445" t="s">
        <v>1390</v>
      </c>
      <c r="C1245" s="3976" t="s">
        <v>3921</v>
      </c>
      <c r="D1245" t="n" s="6507">
        <v>9.093560472925866E-4</v>
      </c>
      <c r="E1245" s="9037" t="n">
        <v>-0.329001271082733</v>
      </c>
      <c r="F1245" s="11331" t="n">
        <v>0.07152779156213795</v>
      </c>
      <c r="G1245" s="13625" t="n">
        <v>0.5175772966452835</v>
      </c>
      <c r="H1245" s="15919" t="n">
        <v>0.7971520133863471</v>
      </c>
      <c r="I1245" s="18213" t="n">
        <v>0.0021637922561618633</v>
      </c>
      <c r="J1245" s="20678" t="n">
        <v>0.2974590108371833</v>
      </c>
      <c r="K1245" s="23142" t="n">
        <v>0.5767601777846458</v>
      </c>
      <c r="L1245" s="25606" t="n">
        <v>0.2204998573123457</v>
      </c>
      <c r="M1245" s="28070" t="n">
        <v>0.004241683999854768</v>
      </c>
      <c r="N1245" s="30537" t="n">
        <v>0.07626591443738023</v>
      </c>
      <c r="O1245" s="33005" t="n">
        <v>0.053640456053882596</v>
      </c>
      <c r="P1245" s="35535" t="n">
        <v>-0.329001271082733</v>
      </c>
      <c r="Q1245" s="38003" t="n">
        <v>-0.011897262338230321</v>
      </c>
      <c r="R1245" s="40471" t="n">
        <v>-0.010282218848101748</v>
      </c>
      <c r="S1245" s="42702" t="n">
        <v>0.027042617386716206</v>
      </c>
      <c r="T1245" s="44933" t="n">
        <v>0.030896944051270005</v>
      </c>
      <c r="U1245" s="47164" t="n">
        <v>0.8752521719249005</v>
      </c>
      <c r="V1245" s="49566" t="n">
        <v>0.1589750314868874</v>
      </c>
      <c r="W1245" s="51967" t="n">
        <v>0.06177301344455456</v>
      </c>
      <c r="X1245" t="n" s="54368">
        <v>2.5735353129498564</v>
      </c>
      <c r="Y1245" t="n" s="56661">
        <v>0.8928336986171317</v>
      </c>
      <c r="Z1245" t="n" s="59126">
        <v>0.46957412334193377</v>
      </c>
      <c r="AA1245" t="n" s="61655">
        <v>0.0</v>
      </c>
      <c r="AB1245" t="n" s="64185">
        <v>0.0</v>
      </c>
      <c r="AC1245" t="n" s="66715">
        <v>0.06427506727295769</v>
      </c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</row>
    <row r="1246" spans="1:23" x14ac:dyDescent="0.25">
      <c r="A1246" s="116" t="str">
        <f>IF(ISBLANK(TBL_DATA[[#This Row],[Row.names]]), "",   DATE(YEAR(TBL_DATA[[#This Row],[Row.names]]), MONTH(TBL_DATA[[#This Row],[Row.names]]), DAY(TBL_DATA[[#This Row],[Row.names]])))</f>
        <v/>
      </c>
      <c r="B1246" s="1446" t="s">
        <v>1391</v>
      </c>
      <c r="C1246" s="3977" t="s">
        <v>3922</v>
      </c>
      <c r="D1246" t="n" s="6508">
        <v>6.619715994757858E-4</v>
      </c>
      <c r="E1246" s="9038" t="n">
        <v>-0.3285570889809054</v>
      </c>
      <c r="F1246" s="11332" t="n">
        <v>0.06794443514492388</v>
      </c>
      <c r="G1246" s="13626" t="n">
        <v>0.5146862620427446</v>
      </c>
      <c r="H1246" s="15920" t="n">
        <v>0.7918635351704326</v>
      </c>
      <c r="I1246" s="18214" t="n">
        <v>0.0021588572110855095</v>
      </c>
      <c r="J1246" s="20679" t="n">
        <v>0.26457445187955586</v>
      </c>
      <c r="K1246" s="23143" t="n">
        <v>0.5586045873423247</v>
      </c>
      <c r="L1246" s="25607" t="n">
        <v>0.2118652033921522</v>
      </c>
      <c r="M1246" s="28071" t="n">
        <v>0.004200974862444451</v>
      </c>
      <c r="N1246" s="30538" t="n">
        <v>0.0751190526189569</v>
      </c>
      <c r="O1246" s="33006" t="n">
        <v>0.053640456053882596</v>
      </c>
      <c r="P1246" s="35536" t="n">
        <v>-0.3285570889809054</v>
      </c>
      <c r="Q1246" s="38004" t="n">
        <v>-0.011811436836304753</v>
      </c>
      <c r="R1246" s="40472" t="n">
        <v>-0.01022067984070766</v>
      </c>
      <c r="S1246" s="42703" t="n">
        <v>0.036964382757808556</v>
      </c>
      <c r="T1246" s="44934" t="n">
        <v>0.030440081837420488</v>
      </c>
      <c r="U1246" s="47165" t="n">
        <v>1.2143325683299457</v>
      </c>
      <c r="V1246" s="49567" t="n">
        <v>0.1748472317416072</v>
      </c>
      <c r="W1246" s="51968" t="n">
        <v>0.06091720257492533</v>
      </c>
      <c r="X1246" t="n" s="54369">
        <v>2.870243943433765</v>
      </c>
      <c r="Y1246" t="n" s="56662">
        <v>0.8898671446740982</v>
      </c>
      <c r="Z1246" t="n" s="59127">
        <v>0.4602881742910111</v>
      </c>
      <c r="AA1246" t="n" s="61656">
        <v>0.0</v>
      </c>
      <c r="AB1246" t="n" s="64186">
        <v>0.0</v>
      </c>
      <c r="AC1246" t="n" s="66716">
        <v>0.061813129422458236</v>
      </c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</row>
    <row r="1247" spans="1:23" x14ac:dyDescent="0.25">
      <c r="A1247" s="116" t="str">
        <f>IF(ISBLANK(TBL_DATA[[#This Row],[Row.names]]), "",   DATE(YEAR(TBL_DATA[[#This Row],[Row.names]]), MONTH(TBL_DATA[[#This Row],[Row.names]]), DAY(TBL_DATA[[#This Row],[Row.names]])))</f>
        <v/>
      </c>
      <c r="B1247" s="1447" t="s">
        <v>1392</v>
      </c>
      <c r="C1247" s="3978" t="s">
        <v>3923</v>
      </c>
      <c r="D1247" t="n" s="6509">
        <v>5.644689213566423E-4</v>
      </c>
      <c r="E1247" s="9039" t="n">
        <v>-0.32817808032516993</v>
      </c>
      <c r="F1247" s="11333" t="n">
        <v>0.0785021588896</v>
      </c>
      <c r="G1247" s="13627" t="n">
        <v>0.5135398649223197</v>
      </c>
      <c r="H1247" s="15921" t="n">
        <v>0.7932630748931542</v>
      </c>
      <c r="I1247" s="18215" t="n">
        <v>0.0021439712020469882</v>
      </c>
      <c r="J1247" s="20680" t="n">
        <v>0.2876044079231128</v>
      </c>
      <c r="K1247" s="23144" t="n">
        <v>0.5706016731218231</v>
      </c>
      <c r="L1247" s="25608" t="n">
        <v>0.2211843378953633</v>
      </c>
      <c r="M1247" s="28072" t="n">
        <v>0.004161283071093148</v>
      </c>
      <c r="N1247" s="30539" t="n">
        <v>0.07485316904560523</v>
      </c>
      <c r="O1247" s="33007" t="n">
        <v>0.0534229937868028</v>
      </c>
      <c r="P1247" s="35537" t="n">
        <v>-0.32817808032516993</v>
      </c>
      <c r="Q1247" s="38005" t="n">
        <v>-0.011719897803548093</v>
      </c>
      <c r="R1247" s="40473" t="n">
        <v>-0.010134771285700351</v>
      </c>
      <c r="S1247" s="42704" t="n">
        <v>0.03977925422298867</v>
      </c>
      <c r="T1247" s="44935" t="n">
        <v>0.030378554951392796</v>
      </c>
      <c r="U1247" s="47166" t="n">
        <v>1.3094518250337273</v>
      </c>
      <c r="V1247" s="49568" t="n">
        <v>0.1572423832801626</v>
      </c>
      <c r="W1247" s="51969" t="n">
        <v>0.05989737234166115</v>
      </c>
      <c r="X1247" t="n" s="54370">
        <v>2.625196684476155</v>
      </c>
      <c r="Y1247" t="n" s="56663">
        <v>0.8906531731786251</v>
      </c>
      <c r="Z1247" t="n" s="59128">
        <v>0.47030238984653616</v>
      </c>
      <c r="AA1247" t="n" s="61657">
        <v>0.0</v>
      </c>
      <c r="AB1247" t="n" s="64187">
        <v>0.0</v>
      </c>
      <c r="AC1247" t="n" s="66717">
        <v>0.05938479650211753</v>
      </c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</row>
    <row r="1248" spans="1:23" x14ac:dyDescent="0.25">
      <c r="A1248" s="116" t="str">
        <f>IF(ISBLANK(TBL_DATA[[#This Row],[Row.names]]), "",   DATE(YEAR(TBL_DATA[[#This Row],[Row.names]]), MONTH(TBL_DATA[[#This Row],[Row.names]]), DAY(TBL_DATA[[#This Row],[Row.names]])))</f>
        <v/>
      </c>
      <c r="B1248" s="1448" t="s">
        <v>1393</v>
      </c>
      <c r="C1248" s="3979" t="s">
        <v>3924</v>
      </c>
      <c r="D1248" t="n" s="6510">
        <v>0.0038833850222526056</v>
      </c>
      <c r="E1248" s="9040" t="n">
        <v>-0.3255691371446837</v>
      </c>
      <c r="F1248" s="11334" t="n">
        <v>0.08586932939365877</v>
      </c>
      <c r="G1248" s="13628" t="n">
        <v>0.5139552554180439</v>
      </c>
      <c r="H1248" s="15922" t="n">
        <v>0.7902027418008817</v>
      </c>
      <c r="I1248" s="18216" t="n">
        <v>0.002161706876583051</v>
      </c>
      <c r="J1248" s="20681" t="n">
        <v>0.2969117002154438</v>
      </c>
      <c r="K1248" s="23145" t="n">
        <v>0.5591954277371272</v>
      </c>
      <c r="L1248" s="25609" t="n">
        <v>0.2126908111155308</v>
      </c>
      <c r="M1248" s="28073" t="n">
        <v>0.004187642127262982</v>
      </c>
      <c r="N1248" s="30540" t="n">
        <v>0.07491989678499149</v>
      </c>
      <c r="O1248" s="33008" t="n">
        <v>0.0534229937868028</v>
      </c>
      <c r="P1248" s="35538" t="n">
        <v>-0.3255691371446837</v>
      </c>
      <c r="Q1248" s="38006" t="n">
        <v>-0.01172433411651098</v>
      </c>
      <c r="R1248" s="40474" t="n">
        <v>-0.010137794540131103</v>
      </c>
      <c r="S1248" s="42705" t="n">
        <v>0.05022064053703823</v>
      </c>
      <c r="T1248" s="44936" t="n">
        <v>0.03032772557772543</v>
      </c>
      <c r="U1248" s="47167" t="n">
        <v>1.655931646055364</v>
      </c>
      <c r="V1248" s="49569" t="n">
        <v>0.1826731571232938</v>
      </c>
      <c r="W1248" s="51970" t="n">
        <v>0.05952470175978793</v>
      </c>
      <c r="X1248" t="n" s="54371">
        <v>3.068863038751067</v>
      </c>
      <c r="Y1248" t="n" s="56664">
        <v>0.8889334855887037</v>
      </c>
      <c r="Z1248" t="n" s="59129">
        <v>0.4611841401387636</v>
      </c>
      <c r="AA1248" t="n" s="61658">
        <v>0.0</v>
      </c>
      <c r="AB1248" t="n" s="64188">
        <v>0.0</v>
      </c>
      <c r="AC1248" t="n" s="66718">
        <v>0.05703534356663811</v>
      </c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</row>
    <row r="1249" spans="1:23" x14ac:dyDescent="0.25">
      <c r="A1249" s="116" t="str">
        <f>IF(ISBLANK(TBL_DATA[[#This Row],[Row.names]]), "",   DATE(YEAR(TBL_DATA[[#This Row],[Row.names]]), MONTH(TBL_DATA[[#This Row],[Row.names]]), DAY(TBL_DATA[[#This Row],[Row.names]])))</f>
        <v/>
      </c>
      <c r="B1249" s="1449" t="s">
        <v>1394</v>
      </c>
      <c r="C1249" s="3980" t="s">
        <v>3925</v>
      </c>
      <c r="D1249" t="n" s="6511">
        <v>-0.0016918511646715206</v>
      </c>
      <c r="E1249" s="9041" t="n">
        <v>-0.32671017378549594</v>
      </c>
      <c r="F1249" s="11335" t="n">
        <v>0.07857496080598514</v>
      </c>
      <c r="G1249" s="13629" t="n">
        <v>0.5148976936566407</v>
      </c>
      <c r="H1249" s="15923" t="n">
        <v>0.7899676893091582</v>
      </c>
      <c r="I1249" s="18217" t="n">
        <v>0.0021668747298382945</v>
      </c>
      <c r="J1249" s="20682" t="n">
        <v>0.2809734349752564</v>
      </c>
      <c r="K1249" s="23146" t="n">
        <v>0.5504969673450922</v>
      </c>
      <c r="L1249" s="25610" t="n">
        <v>0.2064208171231313</v>
      </c>
      <c r="M1249" s="28074" t="n">
        <v>0.004211975953913733</v>
      </c>
      <c r="N1249" s="30541" t="n">
        <v>0.07505696858759887</v>
      </c>
      <c r="O1249" s="33009" t="n">
        <v>0.05352871723085358</v>
      </c>
      <c r="P1249" s="35539" t="n">
        <v>-0.32671017378549594</v>
      </c>
      <c r="Q1249" s="38007" t="n">
        <v>-0.011771026717152256</v>
      </c>
      <c r="R1249" s="40475" t="n">
        <v>-0.010181584442704518</v>
      </c>
      <c r="S1249" s="42706" t="n">
        <v>0.044922714364801664</v>
      </c>
      <c r="T1249" s="44937" t="n">
        <v>0.03031221868403932</v>
      </c>
      <c r="U1249" s="47168" t="n">
        <v>1.4820002070140579</v>
      </c>
      <c r="V1249" s="49570" t="n">
        <v>0.17461585515130662</v>
      </c>
      <c r="W1249" s="51971" t="n">
        <v>0.05971559865711817</v>
      </c>
      <c r="X1249" t="n" s="54372">
        <v>2.924124668898253</v>
      </c>
      <c r="Y1249" t="n" s="56665">
        <v>0.888801265362037</v>
      </c>
      <c r="Z1249" t="n" s="59130">
        <v>0.45433557765503174</v>
      </c>
      <c r="AA1249" t="n" s="61659">
        <v>0.0</v>
      </c>
      <c r="AB1249" t="n" s="64189">
        <v>0.0</v>
      </c>
      <c r="AC1249" t="n" s="66719">
        <v>0.05754007766082973</v>
      </c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</row>
    <row r="1250" spans="1:23" x14ac:dyDescent="0.25">
      <c r="A1250" s="116" t="str">
        <f>IF(ISBLANK(TBL_DATA[[#This Row],[Row.names]]), "",   DATE(YEAR(TBL_DATA[[#This Row],[Row.names]]), MONTH(TBL_DATA[[#This Row],[Row.names]]), DAY(TBL_DATA[[#This Row],[Row.names]])))</f>
        <v/>
      </c>
      <c r="B1250" s="1450" t="s">
        <v>1395</v>
      </c>
      <c r="C1250" s="3981" t="s">
        <v>3926</v>
      </c>
      <c r="D1250" t="n" s="6512">
        <v>-0.003773652341481304</v>
      </c>
      <c r="E1250" s="9042" t="n">
        <v>-0.32925093551468576</v>
      </c>
      <c r="F1250" s="11336" t="n">
        <v>0.07392828406860663</v>
      </c>
      <c r="G1250" s="13630" t="n">
        <v>0.5165803181180119</v>
      </c>
      <c r="H1250" s="15924" t="n">
        <v>0.7900034098895163</v>
      </c>
      <c r="I1250" s="18218" t="n">
        <v>0.0021779678907964378</v>
      </c>
      <c r="J1250" s="20683" t="n">
        <v>0.25536555597904553</v>
      </c>
      <c r="K1250" s="23147" t="n">
        <v>0.5313015391863891</v>
      </c>
      <c r="L1250" s="25611" t="n">
        <v>0.19099337733239913</v>
      </c>
      <c r="M1250" s="28075" t="n">
        <v>0.00427485501420725</v>
      </c>
      <c r="N1250" s="30542" t="n">
        <v>0.07544763342782923</v>
      </c>
      <c r="O1250" s="33010" t="n">
        <v>0.05395522431082661</v>
      </c>
      <c r="P1250" s="35540" t="n">
        <v>-0.32925093551468576</v>
      </c>
      <c r="Q1250" s="38008" t="n">
        <v>-0.011869528515189716</v>
      </c>
      <c r="R1250" s="40476" t="n">
        <v>-0.010271813335189206</v>
      </c>
      <c r="S1250" s="42707" t="n">
        <v>0.04494431922412523</v>
      </c>
      <c r="T1250" s="44938" t="n">
        <v>0.03025271477483411</v>
      </c>
      <c r="U1250" s="47169" t="n">
        <v>1.485629291739213</v>
      </c>
      <c r="V1250" s="49571" t="n">
        <v>0.16445536357232604</v>
      </c>
      <c r="W1250" s="51972" t="n">
        <v>0.060237694989530896</v>
      </c>
      <c r="X1250" t="n" s="54373">
        <v>2.7301071795809553</v>
      </c>
      <c r="Y1250" t="n" s="56666">
        <v>0.8888213599422081</v>
      </c>
      <c r="Z1250" t="n" s="59131">
        <v>0.4370278907946254</v>
      </c>
      <c r="AA1250" t="n" s="61660">
        <v>0.0</v>
      </c>
      <c r="AB1250" t="n" s="64190">
        <v>0.0</v>
      </c>
      <c r="AC1250" t="n" s="66720">
        <v>0.0556579302253748</v>
      </c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</row>
    <row r="1251" spans="1:23" x14ac:dyDescent="0.25">
      <c r="A1251" s="116" t="str">
        <f>IF(ISBLANK(TBL_DATA[[#This Row],[Row.names]]), "",   DATE(YEAR(TBL_DATA[[#This Row],[Row.names]]), MONTH(TBL_DATA[[#This Row],[Row.names]]), DAY(TBL_DATA[[#This Row],[Row.names]])))</f>
        <v/>
      </c>
      <c r="B1251" s="1451" t="s">
        <v>1396</v>
      </c>
      <c r="C1251" s="3982" t="s">
        <v>3927</v>
      </c>
      <c r="D1251" t="n" s="6513">
        <v>5.725270717109598E-4</v>
      </c>
      <c r="E1251" s="9043" t="n">
        <v>-0.3288669135169432</v>
      </c>
      <c r="F1251" s="11337" t="n">
        <v>0.08415375818969695</v>
      </c>
      <c r="G1251" s="13631" t="n">
        <v>0.5148152156539808</v>
      </c>
      <c r="H1251" s="15925" t="n">
        <v>0.7877411425414055</v>
      </c>
      <c r="I1251" s="18219" t="n">
        <v>0.0021874258797085493</v>
      </c>
      <c r="J1251" s="20684" t="n">
        <v>0.2733180278543217</v>
      </c>
      <c r="K1251" s="23148" t="n">
        <v>0.5124356250924376</v>
      </c>
      <c r="L1251" s="25612" t="n">
        <v>0.18422715894121677</v>
      </c>
      <c r="M1251" s="28076" t="n">
        <v>0.004288298974648346</v>
      </c>
      <c r="N1251" s="30543" t="n">
        <v>0.07537038007061087</v>
      </c>
      <c r="O1251" s="33011" t="n">
        <v>0.053918915299321184</v>
      </c>
      <c r="P1251" s="35541" t="n">
        <v>-0.3288669135169432</v>
      </c>
      <c r="Q1251" s="38009" t="n">
        <v>-0.011831866782668064</v>
      </c>
      <c r="R1251" s="40477" t="n">
        <v>-0.01023578755671841</v>
      </c>
      <c r="S1251" s="42708" t="n">
        <v>0.05017052246339282</v>
      </c>
      <c r="T1251" s="44939" t="n">
        <v>0.0303586376439915</v>
      </c>
      <c r="U1251" s="47170" t="n">
        <v>1.65259466026541</v>
      </c>
      <c r="V1251" s="49572" t="n">
        <v>0.17911482196922024</v>
      </c>
      <c r="W1251" s="51973" t="n">
        <v>0.06035747087562738</v>
      </c>
      <c r="X1251" t="n" s="54374">
        <v>2.9675667215795754</v>
      </c>
      <c r="Y1251" t="n" s="56667">
        <v>0.8875478254952831</v>
      </c>
      <c r="Z1251" t="n" s="59132">
        <v>0.4292169136243547</v>
      </c>
      <c r="AA1251" t="n" s="61661">
        <v>0.0</v>
      </c>
      <c r="AB1251" t="n" s="64191">
        <v>0.0</v>
      </c>
      <c r="AC1251" t="n" s="66721">
        <v>0.05589035542215793</v>
      </c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</row>
    <row r="1252" spans="1:23" x14ac:dyDescent="0.25">
      <c r="A1252" s="116" t="str">
        <f>IF(ISBLANK(TBL_DATA[[#This Row],[Row.names]]), "",   DATE(YEAR(TBL_DATA[[#This Row],[Row.names]]), MONTH(TBL_DATA[[#This Row],[Row.names]]), DAY(TBL_DATA[[#This Row],[Row.names]])))</f>
        <v/>
      </c>
      <c r="B1252" s="1452" t="s">
        <v>1397</v>
      </c>
      <c r="C1252" s="3983" t="s">
        <v>3928</v>
      </c>
      <c r="D1252" t="n" s="6514">
        <v>-0.0052603507597702714</v>
      </c>
      <c r="E1252" s="9044" t="n">
        <v>-0.3323973089583313</v>
      </c>
      <c r="F1252" s="11338" t="n">
        <v>0.07642055947234616</v>
      </c>
      <c r="G1252" s="13632" t="n">
        <v>0.5178837623073326</v>
      </c>
      <c r="H1252" s="15926" t="n">
        <v>0.7908469397178091</v>
      </c>
      <c r="I1252" s="18220" t="n">
        <v>0.002196288608494399</v>
      </c>
      <c r="J1252" s="20685" t="n">
        <v>0.317818263933731</v>
      </c>
      <c r="K1252" s="23149" t="n">
        <v>0.627580436131095</v>
      </c>
      <c r="L1252" s="25613" t="n">
        <v>0.2267599629408993</v>
      </c>
      <c r="M1252" s="28077" t="n">
        <v>0.004222935651659115</v>
      </c>
      <c r="N1252" s="30544" t="n">
        <v>0.07623555523515468</v>
      </c>
      <c r="O1252" s="33012" t="n">
        <v>0.05493573142790251</v>
      </c>
      <c r="P1252" s="35542" t="n">
        <v>-0.3323973089583313</v>
      </c>
      <c r="Q1252" s="38010" t="n">
        <v>-0.012096488646573996</v>
      </c>
      <c r="R1252" s="40478" t="n">
        <v>-0.010482088057435751</v>
      </c>
      <c r="S1252" s="42709" t="n">
        <v>0.03965406214733358</v>
      </c>
      <c r="T1252" s="44940" t="n">
        <v>0.029969160913912874</v>
      </c>
      <c r="U1252" s="47171" t="n">
        <v>1.3231622420541174</v>
      </c>
      <c r="V1252" s="49573" t="n">
        <v>0.16083423671470332</v>
      </c>
      <c r="W1252" s="51974" t="n">
        <v>0.05985398931561855</v>
      </c>
      <c r="X1252" t="n" s="54375">
        <v>2.687109724075394</v>
      </c>
      <c r="Y1252" t="n" s="56668">
        <v>0.8892957549194807</v>
      </c>
      <c r="Z1252" t="n" s="59133">
        <v>0.476193199175397</v>
      </c>
      <c r="AA1252" t="n" s="61662">
        <v>0.0</v>
      </c>
      <c r="AB1252" t="n" s="64192">
        <v>0.0</v>
      </c>
      <c r="AC1252" t="n" s="66722">
        <v>0.05369029234484661</v>
      </c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</row>
    <row r="1253" spans="1:23" x14ac:dyDescent="0.25">
      <c r="A1253" s="116" t="str">
        <f>IF(ISBLANK(TBL_DATA[[#This Row],[Row.names]]), "",   DATE(YEAR(TBL_DATA[[#This Row],[Row.names]]), MONTH(TBL_DATA[[#This Row],[Row.names]]), DAY(TBL_DATA[[#This Row],[Row.names]])))</f>
        <v/>
      </c>
      <c r="B1253" s="1453" t="s">
        <v>1398</v>
      </c>
      <c r="C1253" s="3984" t="s">
        <v>3929</v>
      </c>
      <c r="D1253" t="n" s="6515">
        <v>-0.001347198817709172</v>
      </c>
      <c r="E1253" s="9045" t="n">
        <v>-0.33329670251440213</v>
      </c>
      <c r="F1253" s="11339" t="n">
        <v>0.06335138698000731</v>
      </c>
      <c r="G1253" s="13633" t="n">
        <v>0.5151488197898101</v>
      </c>
      <c r="H1253" s="15927" t="n">
        <v>0.7854549361055767</v>
      </c>
      <c r="I1253" s="18221" t="n">
        <v>0.0022007605991355285</v>
      </c>
      <c r="J1253" s="20686" t="n">
        <v>0.283563680948129</v>
      </c>
      <c r="K1253" s="23150" t="n">
        <v>0.6050738741270331</v>
      </c>
      <c r="L1253" s="25614" t="n">
        <v>0.20863510392009468</v>
      </c>
      <c r="M1253" s="28078" t="n">
        <v>0.004226704920604719</v>
      </c>
      <c r="N1253" s="30545" t="n">
        <v>0.07542473778556924</v>
      </c>
      <c r="O1253" s="33013" t="n">
        <v>0.0550017669364938</v>
      </c>
      <c r="P1253" s="35543" t="n">
        <v>-0.33329670251440213</v>
      </c>
      <c r="Q1253" s="38011" t="n">
        <v>-0.01208369780525763</v>
      </c>
      <c r="R1253" s="40479" t="n">
        <v>-0.01048646747433101</v>
      </c>
      <c r="S1253" s="42710" t="n">
        <v>0.03527078206772516</v>
      </c>
      <c r="T1253" s="44941" t="n">
        <v>0.03005179931960015</v>
      </c>
      <c r="U1253" s="47172" t="n">
        <v>1.1736662318492566</v>
      </c>
      <c r="V1253" s="49574" t="n">
        <v>0.1536157031546017</v>
      </c>
      <c r="W1253" s="51975" t="n">
        <v>0.05994192340826263</v>
      </c>
      <c r="X1253" t="n" s="54376">
        <v>2.5627423082227407</v>
      </c>
      <c r="Y1253" t="n" s="56669">
        <v>0.8862589554445003</v>
      </c>
      <c r="Z1253" t="n" s="59134">
        <v>0.45676591808068906</v>
      </c>
      <c r="AA1253" t="n" s="61663">
        <v>0.0</v>
      </c>
      <c r="AB1253" t="n" s="64193">
        <v>0.0</v>
      </c>
      <c r="AC1253" t="n" s="66723">
        <v>0.056491024218880075</v>
      </c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</row>
    <row r="1254" spans="1:23" x14ac:dyDescent="0.25">
      <c r="A1254" s="116" t="str">
        <f>IF(ISBLANK(TBL_DATA[[#This Row],[Row.names]]), "",   DATE(YEAR(TBL_DATA[[#This Row],[Row.names]]), MONTH(TBL_DATA[[#This Row],[Row.names]]), DAY(TBL_DATA[[#This Row],[Row.names]])))</f>
        <v/>
      </c>
      <c r="B1254" s="1454" t="s">
        <v>1399</v>
      </c>
      <c r="C1254" s="3985" t="s">
        <v>3930</v>
      </c>
      <c r="D1254" t="n" s="6516">
        <v>0.001246749652970447</v>
      </c>
      <c r="E1254" s="9046" t="n">
        <v>-0.3324654904096277</v>
      </c>
      <c r="F1254" s="11340" t="n">
        <v>0.05662653406127349</v>
      </c>
      <c r="G1254" s="13634" t="n">
        <v>0.5163865803705389</v>
      </c>
      <c r="H1254" s="15928" t="n">
        <v>0.7891058854464471</v>
      </c>
      <c r="I1254" s="18222" t="n">
        <v>0.002180915420555525</v>
      </c>
      <c r="J1254" s="20687" t="n">
        <v>0.2782432855246908</v>
      </c>
      <c r="K1254" s="23151" t="n">
        <v>0.6118557193001926</v>
      </c>
      <c r="L1254" s="25615" t="n">
        <v>0.21227792123230188</v>
      </c>
      <c r="M1254" s="28079" t="n">
        <v>0.004214956553594468</v>
      </c>
      <c r="N1254" s="30546" t="n">
        <v>0.07538880575573008</v>
      </c>
      <c r="O1254" s="33014" t="n">
        <v>0.0550017669364938</v>
      </c>
      <c r="P1254" s="35544" t="n">
        <v>-0.3324654904096277</v>
      </c>
      <c r="Q1254" s="38012" t="n">
        <v>-0.012087499421237878</v>
      </c>
      <c r="R1254" s="40480" t="n">
        <v>-0.010491030004165196</v>
      </c>
      <c r="S1254" s="42711" t="n">
        <v>0.04071603077990216</v>
      </c>
      <c r="T1254" s="44942" t="n">
        <v>0.03001848720659078</v>
      </c>
      <c r="U1254" s="47173" t="n">
        <v>1.356365179220712</v>
      </c>
      <c r="V1254" s="49575" t="n">
        <v>0.1647761668335157</v>
      </c>
      <c r="W1254" s="51976" t="n">
        <v>0.05985850387468286</v>
      </c>
      <c r="X1254" t="n" s="54377">
        <v>2.7527611979491478</v>
      </c>
      <c r="Y1254" t="n" s="56670">
        <v>0.8883163206011961</v>
      </c>
      <c r="Z1254" t="n" s="59135">
        <v>0.4607362816539434</v>
      </c>
      <c r="AA1254" t="n" s="61664">
        <v>0.0</v>
      </c>
      <c r="AB1254" t="n" s="64194">
        <v>0.0</v>
      </c>
      <c r="AC1254" t="n" s="66724">
        <v>0.05447813390674124</v>
      </c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</row>
    <row r="1255" spans="1:23" x14ac:dyDescent="0.25">
      <c r="A1255" s="116" t="str">
        <f>IF(ISBLANK(TBL_DATA[[#This Row],[Row.names]]), "",   DATE(YEAR(TBL_DATA[[#This Row],[Row.names]]), MONTH(TBL_DATA[[#This Row],[Row.names]]), DAY(TBL_DATA[[#This Row],[Row.names]])))</f>
        <v/>
      </c>
      <c r="B1255" s="1455" t="s">
        <v>1400</v>
      </c>
      <c r="C1255" s="3986" t="s">
        <v>3931</v>
      </c>
      <c r="D1255" t="n" s="6517">
        <v>0.003336047032104661</v>
      </c>
      <c r="E1255" s="9047" t="n">
        <v>-0.3302385638900812</v>
      </c>
      <c r="F1255" s="11341" t="n">
        <v>0.05661625256196445</v>
      </c>
      <c r="G1255" s="13635" t="n">
        <v>0.5154048264778521</v>
      </c>
      <c r="H1255" s="15929" t="n">
        <v>0.787030632511482</v>
      </c>
      <c r="I1255" s="18223" t="n">
        <v>0.0021806633553699915</v>
      </c>
      <c r="J1255" s="20688" t="n">
        <v>0.26316107775676234</v>
      </c>
      <c r="K1255" s="23152" t="n">
        <v>0.6369284169429197</v>
      </c>
      <c r="L1255" s="25616" t="n">
        <v>0.23056979305147826</v>
      </c>
      <c r="M1255" s="28080" t="n">
        <v>0.004144905859715734</v>
      </c>
      <c r="N1255" s="30547" t="n">
        <v>0.07501192754574643</v>
      </c>
      <c r="O1255" s="33015" t="n">
        <v>0.0550017669364938</v>
      </c>
      <c r="P1255" s="35545" t="n">
        <v>-0.3302385638900812</v>
      </c>
      <c r="Q1255" s="38013" t="n">
        <v>-0.012053859797187426</v>
      </c>
      <c r="R1255" s="40481" t="n">
        <v>-0.010465371333389819</v>
      </c>
      <c r="S1255" s="42712" t="n">
        <v>0.04691838376051294</v>
      </c>
      <c r="T1255" s="44943" t="n">
        <v>0.02992954457764393</v>
      </c>
      <c r="U1255" s="47174" t="n">
        <v>1.5676277211233922</v>
      </c>
      <c r="V1255" s="49576" t="n">
        <v>0.17356352505323858</v>
      </c>
      <c r="W1255" s="51977" t="n">
        <v>0.05993944974852002</v>
      </c>
      <c r="X1255" t="n" s="54378">
        <v>2.895647620747871</v>
      </c>
      <c r="Y1255" t="n" s="56671">
        <v>0.8871474694274237</v>
      </c>
      <c r="Z1255" t="n" s="59136">
        <v>0.48017683518832754</v>
      </c>
      <c r="AA1255" t="n" s="61665">
        <v>0.0</v>
      </c>
      <c r="AB1255" t="n" s="64195">
        <v>0.0</v>
      </c>
      <c r="AC1255" t="n" s="66725">
        <v>0.05259649442977675</v>
      </c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</row>
    <row r="1256" spans="1:23" x14ac:dyDescent="0.25">
      <c r="A1256" s="116" t="str">
        <f>IF(ISBLANK(TBL_DATA[[#This Row],[Row.names]]), "",   DATE(YEAR(TBL_DATA[[#This Row],[Row.names]]), MONTH(TBL_DATA[[#This Row],[Row.names]]), DAY(TBL_DATA[[#This Row],[Row.names]])))</f>
        <v/>
      </c>
      <c r="B1256" s="1456" t="s">
        <v>1401</v>
      </c>
      <c r="C1256" s="3987" t="s">
        <v>3932</v>
      </c>
      <c r="D1256" t="n" s="6518">
        <v>-0.006729253464554996</v>
      </c>
      <c r="E1256" s="9048" t="n">
        <v>-0.3347455583544493</v>
      </c>
      <c r="F1256" s="11342" t="n">
        <v>0.05357383891273426</v>
      </c>
      <c r="G1256" s="13636" t="n">
        <v>0.5189614227675474</v>
      </c>
      <c r="H1256" s="15930" t="n">
        <v>0.7937039644951986</v>
      </c>
      <c r="I1256" s="18224" t="n">
        <v>0.0021850910258939473</v>
      </c>
      <c r="J1256" s="20689" t="n">
        <v>0.2523643825663149</v>
      </c>
      <c r="K1256" s="23153" t="n">
        <v>0.6584959090389098</v>
      </c>
      <c r="L1256" s="25617" t="n">
        <v>0.2590478207570978</v>
      </c>
      <c r="M1256" s="28081" t="n">
        <v>0.004141133032075297</v>
      </c>
      <c r="N1256" s="30548" t="n">
        <v>0.07637027646724455</v>
      </c>
      <c r="O1256" s="33016" t="n">
        <v>0.05662442736926603</v>
      </c>
      <c r="P1256" s="35546" t="n">
        <v>-0.3347455583544493</v>
      </c>
      <c r="Q1256" s="38014" t="n">
        <v>-0.012392186265642069</v>
      </c>
      <c r="R1256" s="40482" t="n">
        <v>-0.010774932755241762</v>
      </c>
      <c r="S1256" s="42713" t="n">
        <v>0.0471667955709163</v>
      </c>
      <c r="T1256" s="44944" t="n">
        <v>0.029885671569626994</v>
      </c>
      <c r="U1256" s="47175" t="n">
        <v>1.578241113338481</v>
      </c>
      <c r="V1256" s="49577" t="n">
        <v>0.1639549644552718</v>
      </c>
      <c r="W1256" s="51978" t="n">
        <v>0.059891571256081064</v>
      </c>
      <c r="X1256" t="n" s="54379">
        <v>2.7375298563172143</v>
      </c>
      <c r="Y1256" t="n" s="56672">
        <v>0.8909006479373548</v>
      </c>
      <c r="Z1256" t="n" s="59137">
        <v>0.5089674063799152</v>
      </c>
      <c r="AA1256" t="n" s="61666">
        <v>0.0</v>
      </c>
      <c r="AB1256" t="n" s="64196">
        <v>0.0</v>
      </c>
      <c r="AC1256" t="n" s="66726">
        <v>0.05274024563756841</v>
      </c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</row>
    <row r="1257" spans="1:23" x14ac:dyDescent="0.25">
      <c r="A1257" s="116" t="str">
        <f>IF(ISBLANK(TBL_DATA[[#This Row],[Row.names]]), "",   DATE(YEAR(TBL_DATA[[#This Row],[Row.names]]), MONTH(TBL_DATA[[#This Row],[Row.names]]), DAY(TBL_DATA[[#This Row],[Row.names]])))</f>
        <v/>
      </c>
      <c r="B1257" s="1457" t="s">
        <v>1402</v>
      </c>
      <c r="C1257" s="3988" t="s">
        <v>3933</v>
      </c>
      <c r="D1257" t="n" s="6519">
        <v>-0.0010098208849044221</v>
      </c>
      <c r="E1257" s="9049" t="n">
        <v>-0.33541734618339836</v>
      </c>
      <c r="F1257" s="11343" t="n">
        <v>0.08255761756820301</v>
      </c>
      <c r="G1257" s="13637" t="n">
        <v>0.48824988648270157</v>
      </c>
      <c r="H1257" s="15931" t="n">
        <v>0.8262796647517516</v>
      </c>
      <c r="I1257" s="18225" t="n">
        <v>0.0018318696797751462</v>
      </c>
      <c r="J1257" s="20690" t="n">
        <v>0.3022323950524439</v>
      </c>
      <c r="K1257" s="23154" t="n">
        <v>0.6146373960264487</v>
      </c>
      <c r="L1257" s="25618" t="n">
        <v>0.2682050631747193</v>
      </c>
      <c r="M1257" s="28082" t="n">
        <v>0.003759793089007524</v>
      </c>
      <c r="N1257" s="30549" t="n">
        <v>0.06977012731510503</v>
      </c>
      <c r="O1257" s="33017" t="n">
        <v>0.048024322488700595</v>
      </c>
      <c r="P1257" s="35547" t="n">
        <v>-0.33541734618339836</v>
      </c>
      <c r="Q1257" s="38015" t="n">
        <v>-0.01107029508583087</v>
      </c>
      <c r="R1257" s="40483" t="n">
        <v>-0.0095928094914213</v>
      </c>
      <c r="S1257" s="42714" t="n">
        <v>0.04027350532099727</v>
      </c>
      <c r="T1257" s="44945" t="n">
        <v>0.030475185030986923</v>
      </c>
      <c r="U1257" s="47176" t="n">
        <v>1.3215179917709277</v>
      </c>
      <c r="V1257" s="49578" t="n">
        <v>0.17756953410784382</v>
      </c>
      <c r="W1257" s="51979" t="n">
        <v>0.059081971318804</v>
      </c>
      <c r="X1257" t="n" s="54380">
        <v>3.0054774772101895</v>
      </c>
      <c r="Y1257" t="n" s="56673">
        <v>0.9089992655397209</v>
      </c>
      <c r="Z1257" t="n" s="59138">
        <v>0.5178851833898315</v>
      </c>
      <c r="AA1257" t="n" s="61667">
        <v>0.0</v>
      </c>
      <c r="AB1257" t="n" s="64197">
        <v>0.0</v>
      </c>
      <c r="AC1257" t="n" s="66727">
        <v>0.05871973318136131</v>
      </c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</row>
    <row r="1258" spans="1:23" x14ac:dyDescent="0.25">
      <c r="A1258" s="116" t="str">
        <f>IF(ISBLANK(TBL_DATA[[#This Row],[Row.names]]), "",   DATE(YEAR(TBL_DATA[[#This Row],[Row.names]]), MONTH(TBL_DATA[[#This Row],[Row.names]]), DAY(TBL_DATA[[#This Row],[Row.names]])))</f>
        <v/>
      </c>
      <c r="B1258" s="1458" t="s">
        <v>1403</v>
      </c>
      <c r="C1258" s="3989" t="s">
        <v>3934</v>
      </c>
      <c r="D1258" t="n" s="6520">
        <v>0.004129363592199287</v>
      </c>
      <c r="E1258" s="9050" t="n">
        <v>-0.3326730427687209</v>
      </c>
      <c r="F1258" s="11344" t="n">
        <v>0.06965480245211553</v>
      </c>
      <c r="G1258" s="13638" t="n">
        <v>0.4802076326069239</v>
      </c>
      <c r="H1258" s="15932" t="n">
        <v>0.8222571504567976</v>
      </c>
      <c r="I1258" s="18226" t="n">
        <v>0.0018625867248496164</v>
      </c>
      <c r="J1258" s="20691" t="n">
        <v>0.29119744570342476</v>
      </c>
      <c r="K1258" s="23155" t="n">
        <v>0.6152815454805958</v>
      </c>
      <c r="L1258" s="25619" t="n">
        <v>0.2774142843499449</v>
      </c>
      <c r="M1258" s="28083" t="n">
        <v>0.0037554771172467086</v>
      </c>
      <c r="N1258" s="30550" t="n">
        <v>0.07013272351135733</v>
      </c>
      <c r="O1258" s="33018" t="n">
        <v>0.048024322488700595</v>
      </c>
      <c r="P1258" s="35548" t="n">
        <v>-0.3326730427687209</v>
      </c>
      <c r="Q1258" s="38016" t="n">
        <v>-0.011069106219663505</v>
      </c>
      <c r="R1258" s="40484" t="n">
        <v>-0.009583942114734225</v>
      </c>
      <c r="S1258" s="42715" t="n">
        <v>0.03453057491149769</v>
      </c>
      <c r="T1258" s="44946" t="n">
        <v>0.0307873095928992</v>
      </c>
      <c r="U1258" s="47177" t="n">
        <v>1.1215846843422084</v>
      </c>
      <c r="V1258" s="49579" t="n">
        <v>0.17094565042980103</v>
      </c>
      <c r="W1258" s="51980" t="n">
        <v>0.05893652124092155</v>
      </c>
      <c r="X1258" t="n" s="54381">
        <v>2.900504590880194</v>
      </c>
      <c r="Y1258" t="n" s="56674">
        <v>0.9067839601894143</v>
      </c>
      <c r="Z1258" t="n" s="59139">
        <v>0.5267013236645081</v>
      </c>
      <c r="AA1258" t="n" s="61668">
        <v>0.0</v>
      </c>
      <c r="AB1258" t="n" s="64198">
        <v>0.0</v>
      </c>
      <c r="AC1258" t="n" s="66728">
        <v>0.05647363779504378</v>
      </c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</row>
    <row r="1259" spans="1:23" x14ac:dyDescent="0.25">
      <c r="A1259" s="116" t="str">
        <f>IF(ISBLANK(TBL_DATA[[#This Row],[Row.names]]), "",   DATE(YEAR(TBL_DATA[[#This Row],[Row.names]]), MONTH(TBL_DATA[[#This Row],[Row.names]]), DAY(TBL_DATA[[#This Row],[Row.names]])))</f>
        <v/>
      </c>
      <c r="B1259" s="1459" t="s">
        <v>1404</v>
      </c>
      <c r="C1259" s="3990" t="s">
        <v>3935</v>
      </c>
      <c r="D1259" t="n" s="6521">
        <v>0.0026309028158624237</v>
      </c>
      <c r="E1259" s="9051" t="n">
        <v>-0.3309173703978402</v>
      </c>
      <c r="F1259" s="11345" t="n">
        <v>0.07387494879342293</v>
      </c>
      <c r="G1259" s="13639" t="n">
        <v>0.48046964816193094</v>
      </c>
      <c r="H1259" s="15933" t="n">
        <v>0.8239601223895482</v>
      </c>
      <c r="I1259" s="18227" t="n">
        <v>0.001856595764154861</v>
      </c>
      <c r="J1259" s="20692" t="n">
        <v>0.30348136407883386</v>
      </c>
      <c r="K1259" s="23156" t="n">
        <v>0.6198798761027191</v>
      </c>
      <c r="L1259" s="25620" t="n">
        <v>0.2810679104074005</v>
      </c>
      <c r="M1259" s="28084" t="n">
        <v>0.003751938929236753</v>
      </c>
      <c r="N1259" s="30551" t="n">
        <v>0.07024446298358784</v>
      </c>
      <c r="O1259" s="33019" t="n">
        <v>0.048024322488700595</v>
      </c>
      <c r="P1259" s="35549" t="n">
        <v>-0.3309173703978402</v>
      </c>
      <c r="Q1259" s="38017" t="n">
        <v>-0.011049994352184192</v>
      </c>
      <c r="R1259" s="40485" t="n">
        <v>-0.009562463998734227</v>
      </c>
      <c r="S1259" s="42716" t="n">
        <v>0.03479541057862123</v>
      </c>
      <c r="T1259" s="44947" t="n">
        <v>0.03078493516165884</v>
      </c>
      <c r="U1259" s="47178" t="n">
        <v>1.1302739601659857</v>
      </c>
      <c r="V1259" s="49580" t="n">
        <v>0.17541100894692607</v>
      </c>
      <c r="W1259" s="51981" t="n">
        <v>0.05895069406333767</v>
      </c>
      <c r="X1259" t="n" s="54382">
        <v>2.975554600908708</v>
      </c>
      <c r="Y1259" t="n" s="56675">
        <v>0.9077224919486947</v>
      </c>
      <c r="Z1259" t="n" s="59140">
        <v>0.5301583823796436</v>
      </c>
      <c r="AA1259" t="n" s="61669">
        <v>0.0</v>
      </c>
      <c r="AB1259" t="n" s="64199">
        <v>0.0</v>
      </c>
      <c r="AC1259" t="n" s="66729">
        <v>0.05738307130748589</v>
      </c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</row>
    <row r="1260" spans="1:23" x14ac:dyDescent="0.25">
      <c r="A1260" s="116" t="str">
        <f>IF(ISBLANK(TBL_DATA[[#This Row],[Row.names]]), "",   DATE(YEAR(TBL_DATA[[#This Row],[Row.names]]), MONTH(TBL_DATA[[#This Row],[Row.names]]), DAY(TBL_DATA[[#This Row],[Row.names]])))</f>
        <v/>
      </c>
      <c r="B1260" s="1460" t="s">
        <v>1405</v>
      </c>
      <c r="C1260" s="3991" t="s">
        <v>3936</v>
      </c>
      <c r="D1260" t="n" s="6522">
        <v>-0.0011449089018166214</v>
      </c>
      <c r="E1260" s="9052" t="n">
        <v>-0.3316834090565226</v>
      </c>
      <c r="F1260" s="11346" t="n">
        <v>0.05972165075264524</v>
      </c>
      <c r="G1260" s="13640" t="n">
        <v>0.47747148721045696</v>
      </c>
      <c r="H1260" s="15934" t="n">
        <v>0.8266028048830634</v>
      </c>
      <c r="I1260" s="18228" t="n">
        <v>0.0018237342628815414</v>
      </c>
      <c r="J1260" s="20693" t="n">
        <v>0.2738042648926893</v>
      </c>
      <c r="K1260" s="23157" t="n">
        <v>0.6189444521562694</v>
      </c>
      <c r="L1260" s="25621" t="n">
        <v>0.2869003641982962</v>
      </c>
      <c r="M1260" s="28085" t="n">
        <v>0.0036984149048835666</v>
      </c>
      <c r="N1260" s="30552" t="n">
        <v>0.06952496737510987</v>
      </c>
      <c r="O1260" s="33020" t="n">
        <v>0.048078881185740475</v>
      </c>
      <c r="P1260" s="35550" t="n">
        <v>-0.3316834090565226</v>
      </c>
      <c r="Q1260" s="38018" t="n">
        <v>-0.011041399224520562</v>
      </c>
      <c r="R1260" s="40486" t="n">
        <v>-0.009569105254286097</v>
      </c>
      <c r="S1260" s="42717" t="n">
        <v>0.0364489070283327</v>
      </c>
      <c r="T1260" s="44948" t="n">
        <v>0.03073593502793452</v>
      </c>
      <c r="U1260" s="47179" t="n">
        <v>1.1858727250433707</v>
      </c>
      <c r="V1260" s="49581" t="n">
        <v>0.1745194337653586</v>
      </c>
      <c r="W1260" s="51982" t="n">
        <v>0.05895397591903067</v>
      </c>
      <c r="X1260" t="n" s="54383">
        <v>2.960265716515021</v>
      </c>
      <c r="Y1260" t="n" s="56676">
        <v>0.909176993155383</v>
      </c>
      <c r="Z1260" t="n" s="59141">
        <v>0.535630809605176</v>
      </c>
      <c r="AA1260" t="n" s="61670">
        <v>0.0</v>
      </c>
      <c r="AB1260" t="n" s="64200">
        <v>0.0</v>
      </c>
      <c r="AC1260" t="n" s="66730">
        <v>0.056378178467809376</v>
      </c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</row>
    <row r="1261" spans="1:23" x14ac:dyDescent="0.25">
      <c r="A1261" s="116" t="str">
        <f>IF(ISBLANK(TBL_DATA[[#This Row],[Row.names]]), "",   DATE(YEAR(TBL_DATA[[#This Row],[Row.names]]), MONTH(TBL_DATA[[#This Row],[Row.names]]), DAY(TBL_DATA[[#This Row],[Row.names]])))</f>
        <v/>
      </c>
      <c r="B1261" s="1461" t="s">
        <v>1406</v>
      </c>
      <c r="C1261" s="3992" t="s">
        <v>3937</v>
      </c>
      <c r="D1261" t="n" s="6523">
        <v>0.005500061511871879</v>
      </c>
      <c r="E1261" s="9053" t="n">
        <v>-0.32800762669692896</v>
      </c>
      <c r="F1261" s="11347" t="n">
        <v>0.06724803012433678</v>
      </c>
      <c r="G1261" s="13641" t="n">
        <v>0.4792120486081913</v>
      </c>
      <c r="H1261" s="15935" t="n">
        <v>0.8297771507316897</v>
      </c>
      <c r="I1261" s="18229" t="n">
        <v>0.001824325912046742</v>
      </c>
      <c r="J1261" s="20694" t="n">
        <v>0.2987080869215921</v>
      </c>
      <c r="K1261" s="23158" t="n">
        <v>0.630138173339695</v>
      </c>
      <c r="L1261" s="25622" t="n">
        <v>0.29486087683419676</v>
      </c>
      <c r="M1261" s="28086" t="n">
        <v>0.003713050915253289</v>
      </c>
      <c r="N1261" s="30553" t="n">
        <v>0.07019299434969326</v>
      </c>
      <c r="O1261" s="33021" t="n">
        <v>0.04806837375745344</v>
      </c>
      <c r="P1261" s="35551" t="n">
        <v>-0.32800762669692896</v>
      </c>
      <c r="Q1261" s="38019" t="n">
        <v>-0.011057382708833892</v>
      </c>
      <c r="R1261" s="40487" t="n">
        <v>-0.009570942279798135</v>
      </c>
      <c r="S1261" s="42718" t="n">
        <v>0.036217067199493025</v>
      </c>
      <c r="T1261" s="44949" t="n">
        <v>0.03073474573775399</v>
      </c>
      <c r="U1261" s="47180" t="n">
        <v>1.178375364108012</v>
      </c>
      <c r="V1261" s="49582" t="n">
        <v>0.18118964856890107</v>
      </c>
      <c r="W1261" s="51983" t="n">
        <v>0.05914823290770211</v>
      </c>
      <c r="X1261" t="n" s="54384">
        <v>3.0633146530622235</v>
      </c>
      <c r="Y1261" t="n" s="56677">
        <v>0.9109210452787276</v>
      </c>
      <c r="Z1261" t="n" s="59142">
        <v>0.5430109362012855</v>
      </c>
      <c r="AA1261" t="n" s="61671">
        <v>0.0</v>
      </c>
      <c r="AB1261" t="n" s="64201">
        <v>0.0</v>
      </c>
      <c r="AC1261" t="n" s="66731">
        <v>0.054283601549335765</v>
      </c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</row>
    <row r="1262" spans="1:23" x14ac:dyDescent="0.25">
      <c r="A1262" s="116" t="str">
        <f>IF(ISBLANK(TBL_DATA[[#This Row],[Row.names]]), "",   DATE(YEAR(TBL_DATA[[#This Row],[Row.names]]), MONTH(TBL_DATA[[#This Row],[Row.names]]), DAY(TBL_DATA[[#This Row],[Row.names]])))</f>
        <v/>
      </c>
      <c r="B1262" s="1462" t="s">
        <v>1407</v>
      </c>
      <c r="C1262" s="3993" t="s">
        <v>3938</v>
      </c>
      <c r="D1262" t="n" s="6524">
        <v>0.0024902865396208007</v>
      </c>
      <c r="E1262" s="9054" t="n">
        <v>-0.3263341731349645</v>
      </c>
      <c r="F1262" s="11348" t="n">
        <v>0.05512191668814137</v>
      </c>
      <c r="G1262" s="13642" t="n">
        <v>0.47645201170185913</v>
      </c>
      <c r="H1262" s="15936" t="n">
        <v>0.8316101586424705</v>
      </c>
      <c r="I1262" s="18230" t="n">
        <v>0.0018060686482665896</v>
      </c>
      <c r="J1262" s="20695" t="n">
        <v>0.2888281385680578</v>
      </c>
      <c r="K1262" s="23159" t="n">
        <v>0.6243823351829298</v>
      </c>
      <c r="L1262" s="25623" t="n">
        <v>0.29137570676528635</v>
      </c>
      <c r="M1262" s="28087" t="n">
        <v>0.0037049668649479736</v>
      </c>
      <c r="N1262" s="30554" t="n">
        <v>0.06986772146622765</v>
      </c>
      <c r="O1262" s="33022" t="n">
        <v>0.04806837375745344</v>
      </c>
      <c r="P1262" s="35552" t="n">
        <v>-0.3263341731349645</v>
      </c>
      <c r="Q1262" s="38020" t="n">
        <v>-0.011034375611547168</v>
      </c>
      <c r="R1262" s="40488" t="n">
        <v>-0.009554823316703886</v>
      </c>
      <c r="S1262" s="42719" t="n">
        <v>0.03722683278604544</v>
      </c>
      <c r="T1262" s="44950" t="n">
        <v>0.03070769195353485</v>
      </c>
      <c r="U1262" s="47181" t="n">
        <v>1.2122966728458455</v>
      </c>
      <c r="V1262" s="49583" t="n">
        <v>0.18300935480002312</v>
      </c>
      <c r="W1262" s="51984" t="n">
        <v>0.05915709359244873</v>
      </c>
      <c r="X1262" t="n" s="54385">
        <v>3.093616398074429</v>
      </c>
      <c r="Y1262" t="n" s="56678">
        <v>0.9119266191105895</v>
      </c>
      <c r="Z1262" t="n" s="59143">
        <v>0.5397922811279224</v>
      </c>
      <c r="AA1262" t="n" s="61672">
        <v>0.0</v>
      </c>
      <c r="AB1262" t="n" s="64202">
        <v>0.0</v>
      </c>
      <c r="AC1262" t="n" s="66732">
        <v>0.05779838912612041</v>
      </c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</row>
    <row r="1263" spans="1:23" x14ac:dyDescent="0.25">
      <c r="A1263" s="116" t="str">
        <f>IF(ISBLANK(TBL_DATA[[#This Row],[Row.names]]), "",   DATE(YEAR(TBL_DATA[[#This Row],[Row.names]]), MONTH(TBL_DATA[[#This Row],[Row.names]]), DAY(TBL_DATA[[#This Row],[Row.names]])))</f>
        <v/>
      </c>
      <c r="B1263" s="1463" t="s">
        <v>1408</v>
      </c>
      <c r="C1263" s="3994" t="s">
        <v>3939</v>
      </c>
      <c r="D1263" t="n" s="6525">
        <v>0.0015821442445222988</v>
      </c>
      <c r="E1263" s="9055" t="n">
        <v>-0.3252683366242586</v>
      </c>
      <c r="F1263" s="11349" t="n">
        <v>0.0493042012547229</v>
      </c>
      <c r="G1263" s="13643" t="n">
        <v>0.4758744906505</v>
      </c>
      <c r="H1263" s="15937" t="n">
        <v>0.8321499530073804</v>
      </c>
      <c r="I1263" s="18231" t="n">
        <v>0.0018015714042683647</v>
      </c>
      <c r="J1263" s="20696" t="n">
        <v>0.27593226283481065</v>
      </c>
      <c r="K1263" s="23160" t="n">
        <v>0.6433860497008579</v>
      </c>
      <c r="L1263" s="25624" t="n">
        <v>0.3044989362172746</v>
      </c>
      <c r="M1263" s="28088" t="n">
        <v>0.0036672426390594675</v>
      </c>
      <c r="N1263" s="30555" t="n">
        <v>0.0698057209174913</v>
      </c>
      <c r="O1263" s="33023" t="n">
        <v>0.04806837375745344</v>
      </c>
      <c r="P1263" s="35553" t="n">
        <v>-0.3252683366242586</v>
      </c>
      <c r="Q1263" s="38021" t="n">
        <v>-0.011036359175481849</v>
      </c>
      <c r="R1263" s="40489" t="n">
        <v>-0.009558119833919987</v>
      </c>
      <c r="S1263" s="42720" t="n">
        <v>0.031238870636559612</v>
      </c>
      <c r="T1263" s="44951" t="n">
        <v>0.030542060576661503</v>
      </c>
      <c r="U1263" s="47182" t="n">
        <v>1.0228147691001102</v>
      </c>
      <c r="V1263" s="49584" t="n">
        <v>0.17711245443112267</v>
      </c>
      <c r="W1263" s="51985" t="n">
        <v>0.058962456513847065</v>
      </c>
      <c r="X1263" t="n" s="54386">
        <v>3.003817427273041</v>
      </c>
      <c r="Y1263" t="n" s="56679">
        <v>0.912222534805724</v>
      </c>
      <c r="Z1263" t="n" s="59144">
        <v>0.5518142225579862</v>
      </c>
      <c r="AA1263" t="n" s="61673">
        <v>0.0</v>
      </c>
      <c r="AB1263" t="n" s="64203">
        <v>0.0</v>
      </c>
      <c r="AC1263" t="n" s="66733">
        <v>0.056634692853612875</v>
      </c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</row>
    <row r="1264" spans="1:23" x14ac:dyDescent="0.25">
      <c r="A1264" s="116" t="str">
        <f>IF(ISBLANK(TBL_DATA[[#This Row],[Row.names]]), "",   DATE(YEAR(TBL_DATA[[#This Row],[Row.names]]), MONTH(TBL_DATA[[#This Row],[Row.names]]), DAY(TBL_DATA[[#This Row],[Row.names]])))</f>
        <v/>
      </c>
      <c r="B1264" s="1464" t="s">
        <v>1409</v>
      </c>
      <c r="C1264" s="3995" t="s">
        <v>3940</v>
      </c>
      <c r="D1264" t="n" s="6526">
        <v>0.0019169727879024823</v>
      </c>
      <c r="E1264" s="9056" t="n">
        <v>-0.3239748943864311</v>
      </c>
      <c r="F1264" s="11350" t="n">
        <v>0.057696517227166844</v>
      </c>
      <c r="G1264" s="13644" t="n">
        <v>0.4712515719446531</v>
      </c>
      <c r="H1264" s="15938" t="n">
        <v>0.8178584051889368</v>
      </c>
      <c r="I1264" s="18232" t="n">
        <v>0.001798056891151388</v>
      </c>
      <c r="J1264" s="20697" t="n">
        <v>0.322817251025882</v>
      </c>
      <c r="K1264" s="23161" t="n">
        <v>0.6357859722878174</v>
      </c>
      <c r="L1264" s="25625" t="n">
        <v>0.3258888606203126</v>
      </c>
      <c r="M1264" s="28089" t="n">
        <v>0.0034591119149341614</v>
      </c>
      <c r="N1264" s="30556" t="n">
        <v>0.06688044156591627</v>
      </c>
      <c r="O1264" s="33024" t="n">
        <v>0.04431042316802241</v>
      </c>
      <c r="P1264" s="35554" t="n">
        <v>-0.3239748943864311</v>
      </c>
      <c r="Q1264" s="38022" t="n">
        <v>-0.010370837650062444</v>
      </c>
      <c r="R1264" s="40490" t="n">
        <v>-0.008954545423518102</v>
      </c>
      <c r="S1264" s="42721" t="n">
        <v>0.03262815042148315</v>
      </c>
      <c r="T1264" s="44952" t="n">
        <v>0.030553115479870253</v>
      </c>
      <c r="U1264" s="47183" t="n">
        <v>1.0679156579950093</v>
      </c>
      <c r="V1264" s="49585" t="n">
        <v>0.18360742969471255</v>
      </c>
      <c r="W1264" s="51986" t="n">
        <v>0.05883886713273247</v>
      </c>
      <c r="X1264" t="n" s="54387">
        <v>3.1205126584187832</v>
      </c>
      <c r="Y1264" t="n" s="56680">
        <v>0.9043552428050258</v>
      </c>
      <c r="Z1264" t="n" s="59145">
        <v>0.5708667625815265</v>
      </c>
      <c r="AA1264" t="n" s="61674">
        <v>0.0</v>
      </c>
      <c r="AB1264" t="n" s="64204">
        <v>0.0</v>
      </c>
      <c r="AC1264" t="n" s="66734">
        <v>0.054837669651440386</v>
      </c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</row>
    <row r="1265" spans="1:23" x14ac:dyDescent="0.25">
      <c r="A1265" s="116" t="str">
        <f>IF(ISBLANK(TBL_DATA[[#This Row],[Row.names]]), "",   DATE(YEAR(TBL_DATA[[#This Row],[Row.names]]), MONTH(TBL_DATA[[#This Row],[Row.names]]), DAY(TBL_DATA[[#This Row],[Row.names]])))</f>
        <v/>
      </c>
      <c r="B1265" s="1465" t="s">
        <v>1410</v>
      </c>
      <c r="C1265" s="3996" t="s">
        <v>3941</v>
      </c>
      <c r="D1265" t="n" s="6527">
        <v>-0.002594085662670942</v>
      </c>
      <c r="E1265" s="9057" t="n">
        <v>-0.3257285614205089</v>
      </c>
      <c r="F1265" s="11351" t="n">
        <v>0.04448923614126854</v>
      </c>
      <c r="G1265" s="13645" t="n">
        <v>0.47065173117965736</v>
      </c>
      <c r="H1265" s="15939" t="n">
        <v>0.8143902860346373</v>
      </c>
      <c r="I1265" s="18233" t="n">
        <v>0.0018087362550147288</v>
      </c>
      <c r="J1265" s="20698" t="n">
        <v>0.29759120285483953</v>
      </c>
      <c r="K1265" s="23162" t="n">
        <v>0.6365224226612053</v>
      </c>
      <c r="L1265" s="25626" t="n">
        <v>0.3333896348278332</v>
      </c>
      <c r="M1265" s="28090" t="n">
        <v>0.0034277640862698444</v>
      </c>
      <c r="N1265" s="30557" t="n">
        <v>0.06664616492372444</v>
      </c>
      <c r="O1265" s="33025" t="n">
        <v>0.04461312276707736</v>
      </c>
      <c r="P1265" s="35555" t="n">
        <v>-0.3257285614205089</v>
      </c>
      <c r="Q1265" s="38023" t="n">
        <v>-0.010452688587781115</v>
      </c>
      <c r="R1265" s="40491" t="n">
        <v>-0.00904135751549097</v>
      </c>
      <c r="S1265" s="42722" t="n">
        <v>0.0301563441845476</v>
      </c>
      <c r="T1265" s="44953" t="n">
        <v>0.03064383213400186</v>
      </c>
      <c r="U1265" s="47184" t="n">
        <v>0.984091808513944</v>
      </c>
      <c r="V1265" s="49586" t="n">
        <v>0.18968544175911295</v>
      </c>
      <c r="W1265" s="51987" t="n">
        <v>0.05864110563925799</v>
      </c>
      <c r="X1265" t="n" s="54388">
        <v>3.2346839250610198</v>
      </c>
      <c r="Y1265" t="n" s="56681">
        <v>0.9024357517489195</v>
      </c>
      <c r="Z1265" t="n" s="59146">
        <v>0.5773990256554242</v>
      </c>
      <c r="AA1265" t="n" s="61675">
        <v>0.0</v>
      </c>
      <c r="AB1265" t="n" s="64205">
        <v>0.0</v>
      </c>
      <c r="AC1265" t="n" s="66735">
        <v>0.05336378917803123</v>
      </c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</row>
    <row r="1266" spans="1:23" x14ac:dyDescent="0.25">
      <c r="A1266" s="116" t="str">
        <f>IF(ISBLANK(TBL_DATA[[#This Row],[Row.names]]), "",   DATE(YEAR(TBL_DATA[[#This Row],[Row.names]]), MONTH(TBL_DATA[[#This Row],[Row.names]]), DAY(TBL_DATA[[#This Row],[Row.names]])))</f>
        <v/>
      </c>
      <c r="B1266" s="1466" t="s">
        <v>1411</v>
      </c>
      <c r="C1266" s="3997" t="s">
        <v>3942</v>
      </c>
      <c r="D1266" t="n" s="6528">
        <v>-0.005858936439462004</v>
      </c>
      <c r="E1266" s="9058" t="n">
        <v>-0.3296790749220908</v>
      </c>
      <c r="F1266" s="11352" t="n">
        <v>0.019636434423214943</v>
      </c>
      <c r="G1266" s="13646" t="n">
        <v>0.4683202367210708</v>
      </c>
      <c r="H1266" s="15940" t="n">
        <v>0.791126996557463</v>
      </c>
      <c r="I1266" s="18234" t="n">
        <v>0.0018800171851247594</v>
      </c>
      <c r="J1266" s="20699" t="n">
        <v>0.24048180415930487</v>
      </c>
      <c r="K1266" s="23163" t="n">
        <v>0.6357230617001564</v>
      </c>
      <c r="L1266" s="25627" t="n">
        <v>0.3531390750291876</v>
      </c>
      <c r="M1266" s="28091" t="n">
        <v>0.003308461780725087</v>
      </c>
      <c r="N1266" s="30558" t="n">
        <v>0.06530116565883136</v>
      </c>
      <c r="O1266" s="33026" t="n">
        <v>0.046126340282282734</v>
      </c>
      <c r="P1266" s="35556" t="n">
        <v>-0.3296790749220908</v>
      </c>
      <c r="Q1266" s="38024" t="n">
        <v>-0.010475817194452402</v>
      </c>
      <c r="R1266" s="40492" t="n">
        <v>-0.009092968470050145</v>
      </c>
      <c r="S1266" s="42723" t="n">
        <v>0.021902690311055517</v>
      </c>
      <c r="T1266" s="44954" t="n">
        <v>0.031205117402302845</v>
      </c>
      <c r="U1266" s="47185" t="n">
        <v>0.7018941806461259</v>
      </c>
      <c r="V1266" s="49587" t="n">
        <v>0.18743804601130853</v>
      </c>
      <c r="W1266" s="51988" t="n">
        <v>0.05872436453448621</v>
      </c>
      <c r="X1266" t="n" s="54389">
        <v>3.1918275744173354</v>
      </c>
      <c r="Y1266" t="n" s="56682">
        <v>0.8894532008810038</v>
      </c>
      <c r="Z1266" t="n" s="59147">
        <v>0.5942550589007953</v>
      </c>
      <c r="AA1266" t="n" s="61676">
        <v>0.0</v>
      </c>
      <c r="AB1266" t="n" s="64206">
        <v>0.0</v>
      </c>
      <c r="AC1266" t="n" s="66736">
        <v>0.05240632197838498</v>
      </c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</row>
    <row r="1267" spans="1:23" x14ac:dyDescent="0.25">
      <c r="A1267" s="116" t="str">
        <f>IF(ISBLANK(TBL_DATA[[#This Row],[Row.names]]), "",   DATE(YEAR(TBL_DATA[[#This Row],[Row.names]]), MONTH(TBL_DATA[[#This Row],[Row.names]]), DAY(TBL_DATA[[#This Row],[Row.names]])))</f>
        <v/>
      </c>
      <c r="B1267" s="1467" t="s">
        <v>1412</v>
      </c>
      <c r="C1267" s="3998" t="s">
        <v>3943</v>
      </c>
      <c r="D1267" t="n" s="6529">
        <v>-0.0045651923528541305</v>
      </c>
      <c r="E1267" s="9059" t="n">
        <v>-0.33273921888321456</v>
      </c>
      <c r="F1267" s="11353" t="n">
        <v>0.004877224663022872</v>
      </c>
      <c r="G1267" s="13647" t="n">
        <v>0.4728273578614432</v>
      </c>
      <c r="H1267" s="15941" t="n">
        <v>0.7974663865872583</v>
      </c>
      <c r="I1267" s="18235" t="n">
        <v>0.001872324091538779</v>
      </c>
      <c r="J1267" s="20700" t="n">
        <v>0.23518808963550697</v>
      </c>
      <c r="K1267" s="23164" t="n">
        <v>0.631021801453872</v>
      </c>
      <c r="L1267" s="25628" t="n">
        <v>0.3695932444076136</v>
      </c>
      <c r="M1267" s="28092" t="n">
        <v>0.003303261070981413</v>
      </c>
      <c r="N1267" s="30559" t="n">
        <v>0.06604390444123621</v>
      </c>
      <c r="O1267" s="33027" t="n">
        <v>0.047021305731669884</v>
      </c>
      <c r="P1267" s="35557" t="n">
        <v>-0.33273921888321456</v>
      </c>
      <c r="Q1267" s="38025" t="n">
        <v>-0.010685299453950465</v>
      </c>
      <c r="R1267" s="40493" t="n">
        <v>-0.009286722137761976</v>
      </c>
      <c r="S1267" s="42724" t="n">
        <v>0.017001951930503578</v>
      </c>
      <c r="T1267" s="44955" t="n">
        <v>0.031195115599894917</v>
      </c>
      <c r="U1267" s="47186" t="n">
        <v>0.545019680278436</v>
      </c>
      <c r="V1267" s="49588" t="n">
        <v>0.17823366239759397</v>
      </c>
      <c r="W1267" s="51989" t="n">
        <v>0.05836038843013464</v>
      </c>
      <c r="X1267" t="n" s="54390">
        <v>3.0540177540278712</v>
      </c>
      <c r="Y1267" t="n" s="56683">
        <v>0.8930097348782142</v>
      </c>
      <c r="Z1267" t="n" s="59148">
        <v>0.6079418100506113</v>
      </c>
      <c r="AA1267" t="n" s="61677">
        <v>0.0</v>
      </c>
      <c r="AB1267" t="n" s="64207">
        <v>0.0</v>
      </c>
      <c r="AC1267" t="n" s="66737">
        <v>0.05655042122636092</v>
      </c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</row>
    <row r="1268" spans="1:23" x14ac:dyDescent="0.25">
      <c r="A1268" s="116" t="str">
        <f>IF(ISBLANK(TBL_DATA[[#This Row],[Row.names]]), "",   DATE(YEAR(TBL_DATA[[#This Row],[Row.names]]), MONTH(TBL_DATA[[#This Row],[Row.names]]), DAY(TBL_DATA[[#This Row],[Row.names]])))</f>
        <v/>
      </c>
      <c r="B1268" s="1468" t="s">
        <v>1413</v>
      </c>
      <c r="C1268" s="3999" t="s">
        <v>3944</v>
      </c>
      <c r="D1268" t="n" s="6530">
        <v>0.0033389182325671563</v>
      </c>
      <c r="E1268" s="9060" t="n">
        <v>-0.33051128969526666</v>
      </c>
      <c r="F1268" s="11354" t="n">
        <v>0.04381683622476018</v>
      </c>
      <c r="G1268" s="13648" t="n">
        <v>0.45525496838762286</v>
      </c>
      <c r="H1268" s="15942" t="n">
        <v>0.7501266052443213</v>
      </c>
      <c r="I1268" s="18236" t="n">
        <v>0.0020880195949868193</v>
      </c>
      <c r="J1268" s="20701" t="n">
        <v>0.27735742464460533</v>
      </c>
      <c r="K1268" s="23165" t="n">
        <v>0.6187847264401743</v>
      </c>
      <c r="L1268" s="25629" t="n">
        <v>0.3532025508665236</v>
      </c>
      <c r="M1268" s="28093" t="n">
        <v>0.003359376738174716</v>
      </c>
      <c r="N1268" s="30560" t="n">
        <v>0.066309359323124</v>
      </c>
      <c r="O1268" s="33028" t="n">
        <v>0.04701899949018656</v>
      </c>
      <c r="P1268" s="35558" t="n">
        <v>-0.33051128969526666</v>
      </c>
      <c r="Q1268" s="38026" t="n">
        <v>-0.01067281750520745</v>
      </c>
      <c r="R1268" s="40494" t="n">
        <v>-0.009268618789445137</v>
      </c>
      <c r="S1268" s="42725" t="n">
        <v>0.042970810142030746</v>
      </c>
      <c r="T1268" s="44956" t="n">
        <v>0.03275915115500339</v>
      </c>
      <c r="U1268" s="47187" t="n">
        <v>1.3117192792545145</v>
      </c>
      <c r="V1268" s="49589" t="n">
        <v>0.19684670235800983</v>
      </c>
      <c r="W1268" s="51990" t="n">
        <v>0.05888194891168704</v>
      </c>
      <c r="X1268" t="n" s="54391">
        <v>3.3430738281650045</v>
      </c>
      <c r="Y1268" t="n" s="56684">
        <v>0.866098496271828</v>
      </c>
      <c r="Z1268" t="n" s="59149">
        <v>0.5943084644076033</v>
      </c>
      <c r="AA1268" t="n" s="61678">
        <v>0.0</v>
      </c>
      <c r="AB1268" t="n" s="64208">
        <v>0.0</v>
      </c>
      <c r="AC1268" t="n" s="66738">
        <v>0.05784549421042175</v>
      </c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</row>
    <row r="1269" spans="1:23" x14ac:dyDescent="0.25">
      <c r="A1269" s="116" t="str">
        <f>IF(ISBLANK(TBL_DATA[[#This Row],[Row.names]]), "",   DATE(YEAR(TBL_DATA[[#This Row],[Row.names]]), MONTH(TBL_DATA[[#This Row],[Row.names]]), DAY(TBL_DATA[[#This Row],[Row.names]])))</f>
        <v/>
      </c>
      <c r="B1269" s="1469" t="s">
        <v>1414</v>
      </c>
      <c r="C1269" s="4000" t="s">
        <v>3945</v>
      </c>
      <c r="D1269" t="n" s="6531">
        <v>-0.0020158542594280737</v>
      </c>
      <c r="E1269" s="9061" t="n">
        <v>-0.3318608813635735</v>
      </c>
      <c r="F1269" s="11355" t="n">
        <v>0.026173595312370512</v>
      </c>
      <c r="G1269" s="13649" t="n">
        <v>0.45148124480645563</v>
      </c>
      <c r="H1269" s="15943" t="n">
        <v>0.7367425109348359</v>
      </c>
      <c r="I1269" s="18237" t="n">
        <v>0.0021463505528115713</v>
      </c>
      <c r="J1269" s="20702" t="n">
        <v>0.23628716847663966</v>
      </c>
      <c r="K1269" s="23166" t="n">
        <v>0.6172471117483784</v>
      </c>
      <c r="L1269" s="25630" t="n">
        <v>0.34994732792277583</v>
      </c>
      <c r="M1269" s="28094" t="n">
        <v>0.003372753185552235</v>
      </c>
      <c r="N1269" s="30561" t="n">
        <v>0.0664064948891399</v>
      </c>
      <c r="O1269" s="33029" t="n">
        <v>0.04719153511636574</v>
      </c>
      <c r="P1269" s="35559" t="n">
        <v>-0.3318608813635735</v>
      </c>
      <c r="Q1269" s="38027" t="n">
        <v>-0.01075088513678834</v>
      </c>
      <c r="R1269" s="40495" t="n">
        <v>-0.009344629431809925</v>
      </c>
      <c r="S1269" s="42726" t="n">
        <v>0.033269509132945796</v>
      </c>
      <c r="T1269" s="44957" t="n">
        <v>0.03326742261683551</v>
      </c>
      <c r="U1269" s="47188" t="n">
        <v>1.0000627194999239</v>
      </c>
      <c r="V1269" s="49590" t="n">
        <v>0.17457734081030618</v>
      </c>
      <c r="W1269" s="51991" t="n">
        <v>0.058749223511794374</v>
      </c>
      <c r="X1269" t="n" s="54392">
        <v>2.971568479969074</v>
      </c>
      <c r="Y1269" t="n" s="56685">
        <v>0.8583370613778925</v>
      </c>
      <c r="Z1269" t="n" s="59150">
        <v>0.5915634606048413</v>
      </c>
      <c r="AA1269" t="n" s="61679">
        <v>0.0</v>
      </c>
      <c r="AB1269" t="n" s="64209">
        <v>0.0</v>
      </c>
      <c r="AC1269" t="n" s="66739">
        <v>0.05757832338295213</v>
      </c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</row>
    <row r="1270" spans="1:23" x14ac:dyDescent="0.25">
      <c r="A1270" s="116" t="str">
        <f>IF(ISBLANK(TBL_DATA[[#This Row],[Row.names]]), "",   DATE(YEAR(TBL_DATA[[#This Row],[Row.names]]), MONTH(TBL_DATA[[#This Row],[Row.names]]), DAY(TBL_DATA[[#This Row],[Row.names]])))</f>
        <v/>
      </c>
      <c r="B1270" s="1470" t="s">
        <v>1415</v>
      </c>
      <c r="C1270" s="4001" t="s">
        <v>3946</v>
      </c>
      <c r="D1270" t="n" s="6532">
        <v>0.0018308394398831584</v>
      </c>
      <c r="E1270" s="9062" t="n">
        <v>-0.33063762591384516</v>
      </c>
      <c r="F1270" s="11356" t="n">
        <v>0.018046887152766145</v>
      </c>
      <c r="G1270" s="13650" t="n">
        <v>0.44854095421974177</v>
      </c>
      <c r="H1270" s="15944" t="n">
        <v>0.7354311578921333</v>
      </c>
      <c r="I1270" s="18238" t="n">
        <v>0.002134985039791661</v>
      </c>
      <c r="J1270" s="20703" t="n">
        <v>0.2030641234167625</v>
      </c>
      <c r="K1270" s="23167" t="n">
        <v>0.6034172609367606</v>
      </c>
      <c r="L1270" s="25631" t="n">
        <v>0.3513299098625099</v>
      </c>
      <c r="M1270" s="28095" t="n">
        <v>0.0033430080665095775</v>
      </c>
      <c r="N1270" s="30562" t="n">
        <v>0.06589094835021703</v>
      </c>
      <c r="O1270" s="33030" t="n">
        <v>0.04719153511636574</v>
      </c>
      <c r="P1270" s="35560" t="n">
        <v>-0.33063762591384516</v>
      </c>
      <c r="Q1270" s="38028" t="n">
        <v>-0.010709999564850465</v>
      </c>
      <c r="R1270" s="40496" t="n">
        <v>-0.009314661320020375</v>
      </c>
      <c r="S1270" s="42727" t="n">
        <v>0.02753580406055356</v>
      </c>
      <c r="T1270" s="44958" t="n">
        <v>0.03311835065526004</v>
      </c>
      <c r="U1270" s="47189" t="n">
        <v>0.8314364548881957</v>
      </c>
      <c r="V1270" s="49591" t="n">
        <v>0.1640696177610157</v>
      </c>
      <c r="W1270" s="51992" t="n">
        <v>0.058665410027729306</v>
      </c>
      <c r="X1270" t="n" s="54393">
        <v>2.7967011171227663</v>
      </c>
      <c r="Y1270" t="n" s="56686">
        <v>0.8575728294973747</v>
      </c>
      <c r="Z1270" t="n" s="59151">
        <v>0.5927308916047062</v>
      </c>
      <c r="AA1270" t="n" s="61680">
        <v>0.0</v>
      </c>
      <c r="AB1270" t="n" s="64210">
        <v>0.0</v>
      </c>
      <c r="AC1270" t="n" s="66740">
        <v>0.05590094323598839</v>
      </c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</row>
    <row r="1271" spans="1:23" x14ac:dyDescent="0.25">
      <c r="A1271" s="116" t="str">
        <f>IF(ISBLANK(TBL_DATA[[#This Row],[Row.names]]), "",   DATE(YEAR(TBL_DATA[[#This Row],[Row.names]]), MONTH(TBL_DATA[[#This Row],[Row.names]]), DAY(TBL_DATA[[#This Row],[Row.names]])))</f>
        <v/>
      </c>
      <c r="B1271" s="1471" t="s">
        <v>1416</v>
      </c>
      <c r="C1271" s="4002" t="s">
        <v>3947</v>
      </c>
      <c r="D1271" t="n" s="6533">
        <v>0.003198113786941237</v>
      </c>
      <c r="E1271" s="9063" t="n">
        <v>-0.32849692887682047</v>
      </c>
      <c r="F1271" s="11357" t="n">
        <v>0.016478751991815477</v>
      </c>
      <c r="G1271" s="13651" t="n">
        <v>0.44766636223655315</v>
      </c>
      <c r="H1271" s="15945" t="n">
        <v>0.7365826752154514</v>
      </c>
      <c r="I1271" s="18239" t="n">
        <v>0.002135881297564572</v>
      </c>
      <c r="J1271" s="20704" t="n">
        <v>0.2127562005046697</v>
      </c>
      <c r="K1271" s="23168" t="n">
        <v>0.6079174408456813</v>
      </c>
      <c r="L1271" s="25632" t="n">
        <v>0.35280508135651945</v>
      </c>
      <c r="M1271" s="28096" t="n">
        <v>0.0033479001354300704</v>
      </c>
      <c r="N1271" s="30563" t="n">
        <v>0.06606253213683737</v>
      </c>
      <c r="O1271" s="33031" t="n">
        <v>0.04719153511636574</v>
      </c>
      <c r="P1271" s="35561" t="n">
        <v>-0.32849692887682047</v>
      </c>
      <c r="Q1271" s="38029" t="n">
        <v>-0.01071956469430225</v>
      </c>
      <c r="R1271" s="40497" t="n">
        <v>-0.009320592909120129</v>
      </c>
      <c r="S1271" s="42728" t="n">
        <v>0.027492099424518024</v>
      </c>
      <c r="T1271" s="44959" t="n">
        <v>0.03312864394681123</v>
      </c>
      <c r="U1271" s="47190" t="n">
        <v>0.829858881898613</v>
      </c>
      <c r="V1271" s="49592" t="n">
        <v>0.17297374392448384</v>
      </c>
      <c r="W1271" s="51993" t="n">
        <v>0.058634748565751016</v>
      </c>
      <c r="X1271" t="n" s="54394">
        <v>2.950021073775339</v>
      </c>
      <c r="Y1271" t="n" s="56687">
        <v>0.8582439485457799</v>
      </c>
      <c r="Z1271" t="n" s="59152">
        <v>0.5939739736356462</v>
      </c>
      <c r="AA1271" t="n" s="61681">
        <v>0.0</v>
      </c>
      <c r="AB1271" t="n" s="64211">
        <v>0.0</v>
      </c>
      <c r="AC1271" t="n" s="66741">
        <v>0.054306573231532165</v>
      </c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</row>
    <row r="1272" spans="1:23" x14ac:dyDescent="0.25">
      <c r="A1272" s="116" t="str">
        <f>IF(ISBLANK(TBL_DATA[[#This Row],[Row.names]]), "",   DATE(YEAR(TBL_DATA[[#This Row],[Row.names]]), MONTH(TBL_DATA[[#This Row],[Row.names]]), DAY(TBL_DATA[[#This Row],[Row.names]])))</f>
        <v/>
      </c>
      <c r="B1272" s="1472" t="s">
        <v>1417</v>
      </c>
      <c r="C1272" s="4003" t="s">
        <v>3948</v>
      </c>
      <c r="D1272" t="n" s="6534">
        <v>-0.0011004664663827324</v>
      </c>
      <c r="E1272" s="9064" t="n">
        <v>-0.3292358954886646</v>
      </c>
      <c r="F1272" s="11358" t="n">
        <v>0.03702998285227288</v>
      </c>
      <c r="G1272" s="13652" t="n">
        <v>0.43717398080908876</v>
      </c>
      <c r="H1272" s="15946" t="n">
        <v>0.7255892790994637</v>
      </c>
      <c r="I1272" s="18240" t="n">
        <v>0.0021749725595142993</v>
      </c>
      <c r="J1272" s="20705" t="n">
        <v>0.2307871462337956</v>
      </c>
      <c r="K1272" s="23169" t="n">
        <v>0.5988163636297616</v>
      </c>
      <c r="L1272" s="25633" t="n">
        <v>0.3527482387935537</v>
      </c>
      <c r="M1272" s="28097" t="n">
        <v>0.003340333777160439</v>
      </c>
      <c r="N1272" s="30564" t="n">
        <v>0.06591033440281825</v>
      </c>
      <c r="O1272" s="33032" t="n">
        <v>0.047012333012829643</v>
      </c>
      <c r="P1272" s="35562" t="n">
        <v>-0.3292358954886646</v>
      </c>
      <c r="Q1272" s="38030" t="n">
        <v>-0.010674690464030166</v>
      </c>
      <c r="R1272" s="40498" t="n">
        <v>-0.009278941690875805</v>
      </c>
      <c r="S1272" s="42729" t="n">
        <v>0.039246353912905985</v>
      </c>
      <c r="T1272" s="44960" t="n">
        <v>0.03361918119662426</v>
      </c>
      <c r="U1272" s="47191" t="n">
        <v>1.1673798265154285</v>
      </c>
      <c r="V1272" s="49593" t="n">
        <v>0.1878959609358497</v>
      </c>
      <c r="W1272" s="51994" t="n">
        <v>0.05827739439456407</v>
      </c>
      <c r="X1272" t="n" s="54395">
        <v>3.224165439925297</v>
      </c>
      <c r="Y1272" t="n" s="56688">
        <v>0.8518152846124937</v>
      </c>
      <c r="Z1272" t="n" s="59153">
        <v>0.5939261223364012</v>
      </c>
      <c r="AA1272" t="n" s="61682">
        <v>0.0</v>
      </c>
      <c r="AB1272" t="n" s="64212">
        <v>0.0</v>
      </c>
      <c r="AC1272" t="n" s="66742">
        <v>0.05413924763967706</v>
      </c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</row>
    <row r="1273" spans="1:23" x14ac:dyDescent="0.25">
      <c r="A1273" s="116" t="str">
        <f>IF(ISBLANK(TBL_DATA[[#This Row],[Row.names]]), "",   DATE(YEAR(TBL_DATA[[#This Row],[Row.names]]), MONTH(TBL_DATA[[#This Row],[Row.names]]), DAY(TBL_DATA[[#This Row],[Row.names]])))</f>
        <v/>
      </c>
      <c r="B1273" s="1473" t="s">
        <v>1418</v>
      </c>
      <c r="C1273" s="4004" t="s">
        <v>3949</v>
      </c>
      <c r="D1273" t="n" s="6535">
        <v>0.002207842099677171</v>
      </c>
      <c r="E1273" s="9065" t="n">
        <v>-0.3277549542597722</v>
      </c>
      <c r="F1273" s="11359" t="n">
        <v>0.038028277954659906</v>
      </c>
      <c r="G1273" s="13653" t="n">
        <v>0.4370705490191915</v>
      </c>
      <c r="H1273" s="15947" t="n">
        <v>0.7266034699593672</v>
      </c>
      <c r="I1273" s="18241" t="n">
        <v>0.0021745393379649755</v>
      </c>
      <c r="J1273" s="20706" t="n">
        <v>0.23972820949367635</v>
      </c>
      <c r="K1273" s="23170" t="n">
        <v>0.5951033215836363</v>
      </c>
      <c r="L1273" s="25634" t="n">
        <v>0.34713999469110224</v>
      </c>
      <c r="M1273" s="28098" t="n">
        <v>0.003360321275011277</v>
      </c>
      <c r="N1273" s="30565" t="n">
        <v>0.0660193189495967</v>
      </c>
      <c r="O1273" s="33033" t="n">
        <v>0.047012333012829643</v>
      </c>
      <c r="P1273" s="35563" t="n">
        <v>-0.3277549542597722</v>
      </c>
      <c r="Q1273" s="38031" t="n">
        <v>-0.01066016606934452</v>
      </c>
      <c r="R1273" s="40499" t="n">
        <v>-0.009262109387288815</v>
      </c>
      <c r="S1273" s="42730" t="n">
        <v>0.035098615632435326</v>
      </c>
      <c r="T1273" s="44961" t="n">
        <v>0.03354103173414588</v>
      </c>
      <c r="U1273" s="47192" t="n">
        <v>1.046438162983036</v>
      </c>
      <c r="V1273" s="49594" t="n">
        <v>0.18416680418419817</v>
      </c>
      <c r="W1273" s="51995" t="n">
        <v>0.05806360638184178</v>
      </c>
      <c r="X1273" t="n" s="54396">
        <v>3.1718113231387677</v>
      </c>
      <c r="Y1273" t="n" s="56689">
        <v>0.8524103882282095</v>
      </c>
      <c r="Z1273" t="n" s="59154">
        <v>0.5891858744836829</v>
      </c>
      <c r="AA1273" t="n" s="61683">
        <v>0.0</v>
      </c>
      <c r="AB1273" t="n" s="64213">
        <v>0.0</v>
      </c>
      <c r="AC1273" t="n" s="66743">
        <v>0.05212687369227521</v>
      </c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</row>
    <row r="1274" spans="1:23" x14ac:dyDescent="0.25">
      <c r="A1274" s="116" t="str">
        <f>IF(ISBLANK(TBL_DATA[[#This Row],[Row.names]]), "",   DATE(YEAR(TBL_DATA[[#This Row],[Row.names]]), MONTH(TBL_DATA[[#This Row],[Row.names]]), DAY(TBL_DATA[[#This Row],[Row.names]])))</f>
        <v/>
      </c>
      <c r="B1274" s="1474" t="s">
        <v>1419</v>
      </c>
      <c r="C1274" s="4005" t="s">
        <v>3950</v>
      </c>
      <c r="D1274" t="n" s="6536">
        <v>-0.0026907060269428795</v>
      </c>
      <c r="E1274" s="9066" t="n">
        <v>-0.3295637680559279</v>
      </c>
      <c r="F1274" s="11360" t="n">
        <v>0.032775488877787584</v>
      </c>
      <c r="G1274" s="13654" t="n">
        <v>0.43310898568177686</v>
      </c>
      <c r="H1274" s="15948" t="n">
        <v>0.727444695822909</v>
      </c>
      <c r="I1274" s="18242" t="n">
        <v>0.002161125329525506</v>
      </c>
      <c r="J1274" s="20707" t="n">
        <v>0.22155474243105733</v>
      </c>
      <c r="K1274" s="23171" t="n">
        <v>0.5904177708411081</v>
      </c>
      <c r="L1274" s="25635" t="n">
        <v>0.34981792674577594</v>
      </c>
      <c r="M1274" s="28099" t="n">
        <v>0.0033378754700679227</v>
      </c>
      <c r="N1274" s="30566" t="n">
        <v>0.06571324365368748</v>
      </c>
      <c r="O1274" s="33034" t="n">
        <v>0.0473193306271644</v>
      </c>
      <c r="P1274" s="35564" t="n">
        <v>-0.3295637680559279</v>
      </c>
      <c r="Q1274" s="38032" t="n">
        <v>-0.010725005237518856</v>
      </c>
      <c r="R1274" s="40500" t="n">
        <v>-0.00933343015235731</v>
      </c>
      <c r="S1274" s="42731" t="n">
        <v>0.04083874775299745</v>
      </c>
      <c r="T1274" s="44962" t="n">
        <v>0.03352959847169006</v>
      </c>
      <c r="U1274" s="47193" t="n">
        <v>1.2179909576751626</v>
      </c>
      <c r="V1274" s="49595" t="n">
        <v>0.19317106415254592</v>
      </c>
      <c r="W1274" s="51996" t="n">
        <v>0.05776755704166109</v>
      </c>
      <c r="X1274" t="n" s="54397">
        <v>3.3439368746930715</v>
      </c>
      <c r="Y1274" t="n" s="56690">
        <v>0.8529036849626744</v>
      </c>
      <c r="Z1274" t="n" s="59155">
        <v>0.5914540783068251</v>
      </c>
      <c r="AA1274" t="n" s="61684">
        <v>0.0</v>
      </c>
      <c r="AB1274" t="n" s="64214">
        <v>0.0</v>
      </c>
      <c r="AC1274" t="n" s="66744">
        <v>0.051050557874772536</v>
      </c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</row>
    <row r="1275" spans="1:23" x14ac:dyDescent="0.25">
      <c r="A1275" s="116" t="str">
        <f>IF(ISBLANK(TBL_DATA[[#This Row],[Row.names]]), "",   DATE(YEAR(TBL_DATA[[#This Row],[Row.names]]), MONTH(TBL_DATA[[#This Row],[Row.names]]), DAY(TBL_DATA[[#This Row],[Row.names]])))</f>
        <v/>
      </c>
      <c r="B1275" s="1475" t="s">
        <v>1420</v>
      </c>
      <c r="C1275" s="4006" t="s">
        <v>3951</v>
      </c>
      <c r="D1275" t="n" s="6537">
        <v>0.0013280450817465539</v>
      </c>
      <c r="E1275" s="9067" t="n">
        <v>-0.32867339851546995</v>
      </c>
      <c r="F1275" s="11361" t="n">
        <v>0.04436345035280875</v>
      </c>
      <c r="G1275" s="13655" t="n">
        <v>0.42666364869028106</v>
      </c>
      <c r="H1275" s="15949" t="n">
        <v>0.7139351224409682</v>
      </c>
      <c r="I1275" s="18243" t="n">
        <v>0.0022105589257008246</v>
      </c>
      <c r="J1275" s="20708" t="n">
        <v>0.23102482826824677</v>
      </c>
      <c r="K1275" s="23172" t="n">
        <v>0.5817407598262714</v>
      </c>
      <c r="L1275" s="25636" t="n">
        <v>0.3403502995118367</v>
      </c>
      <c r="M1275" s="28100" t="n">
        <v>0.00335680807539406</v>
      </c>
      <c r="N1275" s="30567" t="n">
        <v>0.0656100089326455</v>
      </c>
      <c r="O1275" s="33035" t="n">
        <v>0.0473193306271644</v>
      </c>
      <c r="P1275" s="35565" t="n">
        <v>-0.32867339851546995</v>
      </c>
      <c r="Q1275" s="38033" t="n">
        <v>-0.010724067519950847</v>
      </c>
      <c r="R1275" s="40501" t="n">
        <v>-0.009334678582630101</v>
      </c>
      <c r="S1275" s="42732" t="n">
        <v>0.05259133385905801</v>
      </c>
      <c r="T1275" s="44963" t="n">
        <v>0.03403042895206736</v>
      </c>
      <c r="U1275" s="47194" t="n">
        <v>1.5454208330178298</v>
      </c>
      <c r="V1275" s="49596" t="n">
        <v>0.21180968324028715</v>
      </c>
      <c r="W1275" s="51997" t="n">
        <v>0.057413874102734574</v>
      </c>
      <c r="X1275" t="n" s="54398">
        <v>3.6891724613685115</v>
      </c>
      <c r="Y1275" t="n" s="56691">
        <v>0.8449468163387375</v>
      </c>
      <c r="Z1275" t="n" s="59156">
        <v>0.5833954915079794</v>
      </c>
      <c r="AA1275" t="n" s="61685">
        <v>0.0</v>
      </c>
      <c r="AB1275" t="n" s="64215">
        <v>0.0</v>
      </c>
      <c r="AC1275" t="n" s="66745">
        <v>0.05034043456770612</v>
      </c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</row>
    <row r="1276" spans="1:23" x14ac:dyDescent="0.25">
      <c r="A1276" s="116" t="str">
        <f>IF(ISBLANK(TBL_DATA[[#This Row],[Row.names]]), "",   DATE(YEAR(TBL_DATA[[#This Row],[Row.names]]), MONTH(TBL_DATA[[#This Row],[Row.names]]), DAY(TBL_DATA[[#This Row],[Row.names]])))</f>
        <v/>
      </c>
      <c r="B1276" s="1476" t="s">
        <v>1421</v>
      </c>
      <c r="C1276" s="4007" t="s">
        <v>3952</v>
      </c>
      <c r="D1276" t="n" s="6538">
        <v>0.0010305582937539803</v>
      </c>
      <c r="E1276" s="9068" t="n">
        <v>-0.3279815573184923</v>
      </c>
      <c r="F1276" s="11362" t="n">
        <v>0.048904520343187485</v>
      </c>
      <c r="G1276" s="13656" t="n">
        <v>0.4264745343042622</v>
      </c>
      <c r="H1276" s="15950" t="n">
        <v>0.7127260545474027</v>
      </c>
      <c r="I1276" s="18244" t="n">
        <v>0.002213380816925975</v>
      </c>
      <c r="J1276" s="20709" t="n">
        <v>0.25476941428851174</v>
      </c>
      <c r="K1276" s="23173" t="n">
        <v>0.571660509558961</v>
      </c>
      <c r="L1276" s="25637" t="n">
        <v>0.33419820001600836</v>
      </c>
      <c r="M1276" s="28101" t="n">
        <v>0.003369616720806496</v>
      </c>
      <c r="N1276" s="30568" t="n">
        <v>0.06555537295521416</v>
      </c>
      <c r="O1276" s="33036" t="n">
        <v>0.047244269585453226</v>
      </c>
      <c r="P1276" s="35566" t="n">
        <v>-0.3279815573184923</v>
      </c>
      <c r="Q1276" s="38034" t="n">
        <v>-0.010677464997239317</v>
      </c>
      <c r="R1276" s="40502" t="n">
        <v>-0.009289233057514787</v>
      </c>
      <c r="S1276" s="42733" t="n">
        <v>0.051382733670834124</v>
      </c>
      <c r="T1276" s="44964" t="n">
        <v>0.03399347950579746</v>
      </c>
      <c r="U1276" s="47195" t="n">
        <v>1.5115467559615658</v>
      </c>
      <c r="V1276" s="49597" t="n">
        <v>0.225809219001172</v>
      </c>
      <c r="W1276" s="51998" t="n">
        <v>0.05746598731811086</v>
      </c>
      <c r="X1276" t="n" s="54399">
        <v>3.929441214525282</v>
      </c>
      <c r="Y1276" t="n" s="56692">
        <v>0.8442310433450091</v>
      </c>
      <c r="Z1276" t="n" s="59157">
        <v>0.5780987805003643</v>
      </c>
      <c r="AA1276" t="n" s="61686">
        <v>0.0</v>
      </c>
      <c r="AB1276" t="n" s="64216">
        <v>0.0</v>
      </c>
      <c r="AC1276" t="n" s="66746">
        <v>0.04870206070648048</v>
      </c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</row>
    <row r="1277" spans="1:23" x14ac:dyDescent="0.25">
      <c r="A1277" s="116" t="str">
        <f>IF(ISBLANK(TBL_DATA[[#This Row],[Row.names]]), "",   DATE(YEAR(TBL_DATA[[#This Row],[Row.names]]), MONTH(TBL_DATA[[#This Row],[Row.names]]), DAY(TBL_DATA[[#This Row],[Row.names]])))</f>
        <v/>
      </c>
      <c r="B1277" s="1477" t="s">
        <v>1422</v>
      </c>
      <c r="C1277" s="4008" t="s">
        <v>3953</v>
      </c>
      <c r="D1277" t="n" s="6539">
        <v>0.002696089402145496</v>
      </c>
      <c r="E1277" s="9069" t="n">
        <v>-0.32616973551713246</v>
      </c>
      <c r="F1277" s="11363" t="n">
        <v>0.03283475676102432</v>
      </c>
      <c r="G1277" s="13657" t="n">
        <v>0.41977299916431904</v>
      </c>
      <c r="H1277" s="15951" t="n">
        <v>0.7118475842434877</v>
      </c>
      <c r="I1277" s="18245" t="n">
        <v>0.0021934234366248894</v>
      </c>
      <c r="J1277" s="20710" t="n">
        <v>0.23006221827475004</v>
      </c>
      <c r="K1277" s="23174" t="n">
        <v>0.5563995041801979</v>
      </c>
      <c r="L1277" s="25638" t="n">
        <v>0.3287032506664884</v>
      </c>
      <c r="M1277" s="28102" t="n">
        <v>0.0033478702583327378</v>
      </c>
      <c r="N1277" s="30569" t="n">
        <v>0.06486517849672324</v>
      </c>
      <c r="O1277" s="33037" t="n">
        <v>0.047244269585453226</v>
      </c>
      <c r="P1277" s="35567" t="n">
        <v>-0.32616973551713246</v>
      </c>
      <c r="Q1277" s="38035" t="n">
        <v>-0.010607602075710376</v>
      </c>
      <c r="R1277" s="40503" t="n">
        <v>-0.0092339860240314</v>
      </c>
      <c r="S1277" s="42734" t="n">
        <v>0.04902314090599269</v>
      </c>
      <c r="T1277" s="44965" t="n">
        <v>0.034097749065281985</v>
      </c>
      <c r="U1277" s="47196" t="n">
        <v>1.4377236694461923</v>
      </c>
      <c r="V1277" s="49598" t="n">
        <v>0.23220917324950907</v>
      </c>
      <c r="W1277" s="51999" t="n">
        <v>0.05723495690349255</v>
      </c>
      <c r="X1277" t="n" s="54400">
        <v>4.05712148331048</v>
      </c>
      <c r="Y1277" t="n" s="56693">
        <v>0.8437106045579181</v>
      </c>
      <c r="Z1277" t="n" s="59158">
        <v>0.5733264782534365</v>
      </c>
      <c r="AA1277" t="n" s="61687">
        <v>0.0</v>
      </c>
      <c r="AB1277" t="n" s="64217">
        <v>0.0</v>
      </c>
      <c r="AC1277" t="n" s="66747">
        <v>0.046982915948776224</v>
      </c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</row>
    <row r="1278" spans="1:23" x14ac:dyDescent="0.25">
      <c r="A1278" s="116" t="str">
        <f>IF(ISBLANK(TBL_DATA[[#This Row],[Row.names]]), "",   DATE(YEAR(TBL_DATA[[#This Row],[Row.names]]), MONTH(TBL_DATA[[#This Row],[Row.names]]), DAY(TBL_DATA[[#This Row],[Row.names]])))</f>
        <v/>
      </c>
      <c r="B1278" s="1478" t="s">
        <v>1423</v>
      </c>
      <c r="C1278" s="4009" t="s">
        <v>3954</v>
      </c>
      <c r="D1278" t="n" s="6540">
        <v>0.0016070543734942877</v>
      </c>
      <c r="E1278" s="9070" t="n">
        <v>-0.32508685364360246</v>
      </c>
      <c r="F1278" s="11364" t="n">
        <v>0.01868646411038255</v>
      </c>
      <c r="G1278" s="13658" t="n">
        <v>0.4171537292606137</v>
      </c>
      <c r="H1278" s="15952" t="n">
        <v>0.7202541339640184</v>
      </c>
      <c r="I1278" s="18246" t="n">
        <v>0.0021339630698674872</v>
      </c>
      <c r="J1278" s="20711" t="n">
        <v>0.21271776886573757</v>
      </c>
      <c r="K1278" s="23175" t="n">
        <v>0.5452759537952474</v>
      </c>
      <c r="L1278" s="25639" t="n">
        <v>0.3199406362599051</v>
      </c>
      <c r="M1278" s="28103" t="n">
        <v>0.003327196672184873</v>
      </c>
      <c r="N1278" s="30570" t="n">
        <v>0.06404796434250119</v>
      </c>
      <c r="O1278" s="33038" t="n">
        <v>0.047244269585453226</v>
      </c>
      <c r="P1278" s="35568" t="n">
        <v>-0.32508685364360246</v>
      </c>
      <c r="Q1278" s="38036" t="n">
        <v>-0.010532597015854359</v>
      </c>
      <c r="R1278" s="40504" t="n">
        <v>-0.009176286682064612</v>
      </c>
      <c r="S1278" s="42735" t="n">
        <v>0.05064925713514512</v>
      </c>
      <c r="T1278" s="44966" t="n">
        <v>0.03409398718429039</v>
      </c>
      <c r="U1278" s="47197" t="n">
        <v>1.4855774087485716</v>
      </c>
      <c r="V1278" s="49599" t="n">
        <v>0.23363835176816528</v>
      </c>
      <c r="W1278" s="52000" t="n">
        <v>0.057232390711935255</v>
      </c>
      <c r="X1278" t="n" s="54401">
        <v>4.082274894720452</v>
      </c>
      <c r="Y1278" t="n" s="56694">
        <v>0.848677874086522</v>
      </c>
      <c r="Z1278" t="n" s="59159">
        <v>0.5656329518865614</v>
      </c>
      <c r="AA1278" t="n" s="61688">
        <v>0.0</v>
      </c>
      <c r="AB1278" t="n" s="64218">
        <v>0.0</v>
      </c>
      <c r="AC1278" t="n" s="66748">
        <v>0.04676691103933134</v>
      </c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</row>
    <row r="1279" spans="1:23" x14ac:dyDescent="0.25">
      <c r="A1279" s="116" t="str">
        <f>IF(ISBLANK(TBL_DATA[[#This Row],[Row.names]]), "",   DATE(YEAR(TBL_DATA[[#This Row],[Row.names]]), MONTH(TBL_DATA[[#This Row],[Row.names]]), DAY(TBL_DATA[[#This Row],[Row.names]])))</f>
        <v/>
      </c>
      <c r="B1279" s="1479" t="s">
        <v>1424</v>
      </c>
      <c r="C1279" s="4010" t="s">
        <v>3955</v>
      </c>
      <c r="D1279" t="n" s="6541">
        <v>-0.003965135333084624</v>
      </c>
      <c r="E1279" s="9071" t="n">
        <v>-0.32776297560698353</v>
      </c>
      <c r="F1279" s="11365" t="n">
        <v>0.023031897994153505</v>
      </c>
      <c r="G1279" s="13659" t="n">
        <v>0.4195291682797702</v>
      </c>
      <c r="H1279" s="15953" t="n">
        <v>0.7273147320532198</v>
      </c>
      <c r="I1279" s="18247" t="n">
        <v>0.00212282500120012</v>
      </c>
      <c r="J1279" s="20712" t="n">
        <v>0.2014885317534676</v>
      </c>
      <c r="K1279" s="23176" t="n">
        <v>0.5474000163363156</v>
      </c>
      <c r="L1279" s="25640" t="n">
        <v>0.3176261432059038</v>
      </c>
      <c r="M1279" s="28104" t="n">
        <v>0.0033581071231285806</v>
      </c>
      <c r="N1279" s="30571" t="n">
        <v>0.06453326323130851</v>
      </c>
      <c r="O1279" s="33039" t="n">
        <v>0.04786228904403137</v>
      </c>
      <c r="P1279" s="35569" t="n">
        <v>-0.32776297560698353</v>
      </c>
      <c r="Q1279" s="38037" t="n">
        <v>-0.010660271877342408</v>
      </c>
      <c r="R1279" s="40505" t="n">
        <v>-0.009293684622113812</v>
      </c>
      <c r="S1279" s="42736" t="n">
        <v>0.05518076224778379</v>
      </c>
      <c r="T1279" s="44967" t="n">
        <v>0.033720361612315015</v>
      </c>
      <c r="U1279" s="47198" t="n">
        <v>1.636422612610157</v>
      </c>
      <c r="V1279" s="49600" t="n">
        <v>0.2241741913667501</v>
      </c>
      <c r="W1279" s="52001" t="n">
        <v>0.05750196607137316</v>
      </c>
      <c r="X1279" t="n" s="54402">
        <v>3.8985482876967787</v>
      </c>
      <c r="Y1279" t="n" s="56695">
        <v>0.8528274925524034</v>
      </c>
      <c r="Z1279" t="n" s="59160">
        <v>0.5635833063584333</v>
      </c>
      <c r="AA1279" t="n" s="61689">
        <v>0.0</v>
      </c>
      <c r="AB1279" t="n" s="64219">
        <v>0.0</v>
      </c>
      <c r="AC1279" t="n" s="66749">
        <v>0.04549883254890336</v>
      </c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</row>
    <row r="1280" spans="1:23" x14ac:dyDescent="0.25">
      <c r="A1280" s="116" t="str">
        <f>IF(ISBLANK(TBL_DATA[[#This Row],[Row.names]]), "",   DATE(YEAR(TBL_DATA[[#This Row],[Row.names]]), MONTH(TBL_DATA[[#This Row],[Row.names]]), DAY(TBL_DATA[[#This Row],[Row.names]])))</f>
        <v/>
      </c>
      <c r="B1280" s="1480" t="s">
        <v>1425</v>
      </c>
      <c r="C1280" s="4011" t="s">
        <v>3956</v>
      </c>
      <c r="D1280" t="n" s="6542">
        <v>-0.00474757177290408</v>
      </c>
      <c r="E1280" s="9072" t="n">
        <v>-0.33095446912869286</v>
      </c>
      <c r="F1280" s="11366" t="n">
        <v>0.032633826002586463</v>
      </c>
      <c r="G1280" s="13660" t="n">
        <v>0.40817016602769174</v>
      </c>
      <c r="H1280" s="15954" t="n">
        <v>0.7058717916565743</v>
      </c>
      <c r="I1280" s="18248" t="n">
        <v>0.0021041234585894328</v>
      </c>
      <c r="J1280" s="20713" t="n">
        <v>0.22771117279669717</v>
      </c>
      <c r="K1280" s="23177" t="n">
        <v>0.5174967866192768</v>
      </c>
      <c r="L1280" s="25641" t="n">
        <v>0.3239243591799168</v>
      </c>
      <c r="M1280" s="28105" t="n">
        <v>0.003190072283336057</v>
      </c>
      <c r="N1280" s="30572" t="n">
        <v>0.061588999613894954</v>
      </c>
      <c r="O1280" s="33040" t="n">
        <v>0.04395055202953983</v>
      </c>
      <c r="P1280" s="35570" t="n">
        <v>-0.33095446912869286</v>
      </c>
      <c r="Q1280" s="38038" t="n">
        <v>-0.010077019839592478</v>
      </c>
      <c r="R1280" s="40506" t="n">
        <v>-0.008772781719276968</v>
      </c>
      <c r="S1280" s="42737" t="n">
        <v>0.05710578761562535</v>
      </c>
      <c r="T1280" s="44968" t="n">
        <v>0.03374590617415123</v>
      </c>
      <c r="U1280" s="47199" t="n">
        <v>1.6922286016241987</v>
      </c>
      <c r="V1280" s="49601" t="n">
        <v>0.22064613810273315</v>
      </c>
      <c r="W1280" s="52002" t="n">
        <v>0.05749566896556236</v>
      </c>
      <c r="X1280" t="n" s="54403">
        <v>3.8376131989157565</v>
      </c>
      <c r="Y1280" t="n" s="56696">
        <v>0.8401617651717878</v>
      </c>
      <c r="Z1280" t="n" s="59161">
        <v>0.5691435312642293</v>
      </c>
      <c r="AA1280" t="n" s="61690">
        <v>0.0</v>
      </c>
      <c r="AB1280" t="n" s="64220">
        <v>0.0</v>
      </c>
      <c r="AC1280" t="n" s="66750">
        <v>0.04698374785778267</v>
      </c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</row>
    <row r="1281" spans="1:23" x14ac:dyDescent="0.25">
      <c r="A1281" s="116" t="str">
        <f>IF(ISBLANK(TBL_DATA[[#This Row],[Row.names]]), "",   DATE(YEAR(TBL_DATA[[#This Row],[Row.names]]), MONTH(TBL_DATA[[#This Row],[Row.names]]), DAY(TBL_DATA[[#This Row],[Row.names]])))</f>
        <v/>
      </c>
      <c r="B1281" s="1481" t="s">
        <v>1426</v>
      </c>
      <c r="C1281" s="4012" t="s">
        <v>3957</v>
      </c>
      <c r="D1281" t="n" s="6543">
        <v>-0.0012273984099270274</v>
      </c>
      <c r="E1281" s="9073" t="n">
        <v>-0.331775654549453</v>
      </c>
      <c r="F1281" s="11367" t="n">
        <v>0.04230853207901197</v>
      </c>
      <c r="G1281" s="13661" t="n">
        <v>0.40316535180517177</v>
      </c>
      <c r="H1281" s="15955" t="n">
        <v>0.7063956525463062</v>
      </c>
      <c r="I1281" s="18249" t="n">
        <v>0.00206570356888713</v>
      </c>
      <c r="J1281" s="20714" t="n">
        <v>0.2271594681497131</v>
      </c>
      <c r="K1281" s="23178" t="n">
        <v>0.49706516595602807</v>
      </c>
      <c r="L1281" s="25642" t="n">
        <v>0.31269129655779576</v>
      </c>
      <c r="M1281" s="28106" t="n">
        <v>0.0031605501114014413</v>
      </c>
      <c r="N1281" s="30573" t="n">
        <v>0.06051834310727261</v>
      </c>
      <c r="O1281" s="33041" t="n">
        <v>0.04255122685269535</v>
      </c>
      <c r="P1281" s="35571" t="n">
        <v>-0.331775654549453</v>
      </c>
      <c r="Q1281" s="38039" t="n">
        <v>-0.009828714665218539</v>
      </c>
      <c r="R1281" s="40507" t="n">
        <v>-0.0085471492792948</v>
      </c>
      <c r="S1281" s="42738" t="n">
        <v>0.06165451414869905</v>
      </c>
      <c r="T1281" s="44969" t="n">
        <v>0.03348992787331667</v>
      </c>
      <c r="U1281" s="47200" t="n">
        <v>1.8409867701692693</v>
      </c>
      <c r="V1281" s="49602" t="n">
        <v>0.21381430169295523</v>
      </c>
      <c r="W1281" s="52003" t="n">
        <v>0.057692761407695886</v>
      </c>
      <c r="X1281" t="n" s="54404">
        <v>3.706085416539511</v>
      </c>
      <c r="Y1281" t="n" s="56697">
        <v>0.8404734692697362</v>
      </c>
      <c r="Z1281" t="n" s="59162">
        <v>0.5591880690409944</v>
      </c>
      <c r="AA1281" t="n" s="61691">
        <v>0.0</v>
      </c>
      <c r="AB1281" t="n" s="64221">
        <v>0.0</v>
      </c>
      <c r="AC1281" t="n" s="66751">
        <v>0.04968350330199708</v>
      </c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</row>
    <row r="1282" spans="1:23" x14ac:dyDescent="0.25">
      <c r="A1282" s="116" t="str">
        <f>IF(ISBLANK(TBL_DATA[[#This Row],[Row.names]]), "",   DATE(YEAR(TBL_DATA[[#This Row],[Row.names]]), MONTH(TBL_DATA[[#This Row],[Row.names]]), DAY(TBL_DATA[[#This Row],[Row.names]])))</f>
        <v/>
      </c>
      <c r="B1282" s="1482" t="s">
        <v>1427</v>
      </c>
      <c r="C1282" s="4013" t="s">
        <v>3958</v>
      </c>
      <c r="D1282" t="n" s="6544">
        <v>0.0031840539218481734</v>
      </c>
      <c r="E1282" s="9074" t="n">
        <v>-0.32964799220164676</v>
      </c>
      <c r="F1282" s="11368" t="n">
        <v>0.036002893602401054</v>
      </c>
      <c r="G1282" s="13662" t="n">
        <v>0.40529818371917176</v>
      </c>
      <c r="H1282" s="15956" t="n">
        <v>0.7147383288088018</v>
      </c>
      <c r="I1282" s="18250" t="n">
        <v>0.002037027833993699</v>
      </c>
      <c r="J1282" s="20715" t="n">
        <v>0.2180838591932841</v>
      </c>
      <c r="K1282" s="23179" t="n">
        <v>0.5084425757202538</v>
      </c>
      <c r="L1282" s="25643" t="n">
        <v>0.3285140793767533</v>
      </c>
      <c r="M1282" s="28107" t="n">
        <v>0.0031253143618592103</v>
      </c>
      <c r="N1282" s="30574" t="n">
        <v>0.06054461509362712</v>
      </c>
      <c r="O1282" s="33042" t="n">
        <v>0.04255122685269535</v>
      </c>
      <c r="P1282" s="35572" t="n">
        <v>-0.32964799220164676</v>
      </c>
      <c r="Q1282" s="38040" t="n">
        <v>-0.009830921738337764</v>
      </c>
      <c r="R1282" s="40508" t="n">
        <v>-0.008548800004262329</v>
      </c>
      <c r="S1282" s="42739" t="n">
        <v>0.06773912981327457</v>
      </c>
      <c r="T1282" s="44970" t="n">
        <v>0.03349522561618033</v>
      </c>
      <c r="U1282" s="47201" t="n">
        <v>2.022351799910022</v>
      </c>
      <c r="V1282" s="49603" t="n">
        <v>0.2283115433090015</v>
      </c>
      <c r="W1282" s="52004" t="n">
        <v>0.05727992285296106</v>
      </c>
      <c r="X1282" t="n" s="54405">
        <v>3.9858912501520423</v>
      </c>
      <c r="Y1282" t="n" s="56698">
        <v>0.8454219826860441</v>
      </c>
      <c r="Z1282" t="n" s="59163">
        <v>0.5731614775756945</v>
      </c>
      <c r="AA1282" t="n" s="61692">
        <v>0.0</v>
      </c>
      <c r="AB1282" t="n" s="64222">
        <v>0.0</v>
      </c>
      <c r="AC1282" t="n" s="66752">
        <v>0.04792822652313677</v>
      </c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</row>
    <row r="1283" spans="1:23" x14ac:dyDescent="0.25">
      <c r="A1283" s="116" t="str">
        <f>IF(ISBLANK(TBL_DATA[[#This Row],[Row.names]]), "",   DATE(YEAR(TBL_DATA[[#This Row],[Row.names]]), MONTH(TBL_DATA[[#This Row],[Row.names]]), DAY(TBL_DATA[[#This Row],[Row.names]])))</f>
        <v/>
      </c>
      <c r="B1283" s="1483" t="s">
        <v>1428</v>
      </c>
      <c r="C1283" s="4014" t="s">
        <v>3959</v>
      </c>
      <c r="D1283" t="n" s="6545">
        <v>0.0036121980112719942</v>
      </c>
      <c r="E1283" s="9075" t="n">
        <v>-0.3272265480122254</v>
      </c>
      <c r="F1283" s="11369" t="n">
        <v>0.02438347788290418</v>
      </c>
      <c r="G1283" s="13663" t="n">
        <v>0.3940493837620186</v>
      </c>
      <c r="H1283" s="15957" t="n">
        <v>0.7144403904385384</v>
      </c>
      <c r="I1283" s="18251" t="n">
        <v>0.0019574376842295253</v>
      </c>
      <c r="J1283" s="20716" t="n">
        <v>0.18771086241552015</v>
      </c>
      <c r="K1283" s="23180" t="n">
        <v>0.4819641190308023</v>
      </c>
      <c r="L1283" s="25644" t="n">
        <v>0.31422576609510394</v>
      </c>
      <c r="M1283" s="28108" t="n">
        <v>0.0030334031757511893</v>
      </c>
      <c r="N1283" s="30575" t="n">
        <v>0.05814867533556342</v>
      </c>
      <c r="O1283" s="33043" t="n">
        <v>0.04255122685269535</v>
      </c>
      <c r="P1283" s="35573" t="n">
        <v>-0.3272265480122254</v>
      </c>
      <c r="Q1283" s="38041" t="n">
        <v>-0.009521181734406945</v>
      </c>
      <c r="R1283" s="40509" t="n">
        <v>-0.008289797566878074</v>
      </c>
      <c r="S1283" s="42740" t="n">
        <v>0.06798749782161395</v>
      </c>
      <c r="T1283" s="44971" t="n">
        <v>0.03348097035057093</v>
      </c>
      <c r="U1283" s="47202" t="n">
        <v>2.0306310453291445</v>
      </c>
      <c r="V1283" s="49604" t="n">
        <v>0.2239990806520875</v>
      </c>
      <c r="W1283" s="52005" t="n">
        <v>0.057165513612581334</v>
      </c>
      <c r="X1283" t="n" s="54406">
        <v>3.9184302999560288</v>
      </c>
      <c r="Y1283" t="n" s="56699">
        <v>0.8452457574212002</v>
      </c>
      <c r="Z1283" t="n" s="59164">
        <v>0.5605584412843179</v>
      </c>
      <c r="AA1283" t="n" s="61693">
        <v>0.0</v>
      </c>
      <c r="AB1283" t="n" s="64223">
        <v>0.0</v>
      </c>
      <c r="AC1283" t="n" s="66753">
        <v>0.04826258355087015</v>
      </c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</row>
    <row r="1284" spans="1:23" x14ac:dyDescent="0.25">
      <c r="A1284" s="116" t="str">
        <f>IF(ISBLANK(TBL_DATA[[#This Row],[Row.names]]), "",   DATE(YEAR(TBL_DATA[[#This Row],[Row.names]]), MONTH(TBL_DATA[[#This Row],[Row.names]]), DAY(TBL_DATA[[#This Row],[Row.names]])))</f>
        <v/>
      </c>
      <c r="B1284" s="1484" t="s">
        <v>1429</v>
      </c>
      <c r="C1284" s="4015" t="s">
        <v>3960</v>
      </c>
      <c r="D1284" t="n" s="6546">
        <v>0.002515712022510108</v>
      </c>
      <c r="E1284" s="9076" t="n">
        <v>-0.3255340437506341</v>
      </c>
      <c r="F1284" s="11370" t="n">
        <v>0.03271967203607251</v>
      </c>
      <c r="G1284" s="13664" t="n">
        <v>0.39673103922276176</v>
      </c>
      <c r="H1284" s="15958" t="n">
        <v>0.7176268124205941</v>
      </c>
      <c r="I1284" s="18252" t="n">
        <v>0.0019521067445135288</v>
      </c>
      <c r="J1284" s="20717" t="n">
        <v>0.20734713614646338</v>
      </c>
      <c r="K1284" s="23181" t="n">
        <v>0.49742752585118627</v>
      </c>
      <c r="L1284" s="25645" t="n">
        <v>0.3239663860365694</v>
      </c>
      <c r="M1284" s="28109" t="n">
        <v>0.0030204801017698173</v>
      </c>
      <c r="N1284" s="30576" t="n">
        <v>0.05831658771449939</v>
      </c>
      <c r="O1284" s="33044" t="n">
        <v>0.04255122685269535</v>
      </c>
      <c r="P1284" s="35574" t="n">
        <v>-0.3255340437506341</v>
      </c>
      <c r="Q1284" s="38042" t="n">
        <v>-0.009524937181420341</v>
      </c>
      <c r="R1284" s="40510" t="n">
        <v>-0.008289997221024982</v>
      </c>
      <c r="S1284" s="42741" t="n">
        <v>0.0688847008419069</v>
      </c>
      <c r="T1284" s="44972" t="n">
        <v>0.03348001326809031</v>
      </c>
      <c r="U1284" s="47203" t="n">
        <v>2.0574872623351284</v>
      </c>
      <c r="V1284" s="49605" t="n">
        <v>0.23664261947839904</v>
      </c>
      <c r="W1284" s="52006" t="n">
        <v>0.05681250757703009</v>
      </c>
      <c r="X1284" t="n" s="54407">
        <v>4.165326079957721</v>
      </c>
      <c r="Y1284" t="n" s="56700">
        <v>0.8471285690027188</v>
      </c>
      <c r="Z1284" t="n" s="59165">
        <v>0.5691804512073209</v>
      </c>
      <c r="AA1284" t="n" s="61694">
        <v>0.0</v>
      </c>
      <c r="AB1284" t="n" s="64224">
        <v>0.0</v>
      </c>
      <c r="AC1284" t="n" s="66754">
        <v>0.04918392259015262</v>
      </c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</row>
    <row r="1285" spans="1:23" x14ac:dyDescent="0.25">
      <c r="A1285" s="116" t="str">
        <f>IF(ISBLANK(TBL_DATA[[#This Row],[Row.names]]), "",   DATE(YEAR(TBL_DATA[[#This Row],[Row.names]]), MONTH(TBL_DATA[[#This Row],[Row.names]]), DAY(TBL_DATA[[#This Row],[Row.names]])))</f>
        <v/>
      </c>
      <c r="B1285" s="1485" t="s">
        <v>1430</v>
      </c>
      <c r="C1285" s="4016" t="s">
        <v>3961</v>
      </c>
      <c r="D1285" t="n" s="6547">
        <v>0.004042094872530599</v>
      </c>
      <c r="E1285" s="9077" t="n">
        <v>-0.32280778836718216</v>
      </c>
      <c r="F1285" s="11371" t="n">
        <v>0.03752483913356475</v>
      </c>
      <c r="G1285" s="13665" t="n">
        <v>0.39045793717916427</v>
      </c>
      <c r="H1285" s="15959" t="n">
        <v>0.7039717424028625</v>
      </c>
      <c r="I1285" s="18253" t="n">
        <v>0.0019455663438781026</v>
      </c>
      <c r="J1285" s="20718" t="n">
        <v>0.2384436967640602</v>
      </c>
      <c r="K1285" s="23182" t="n">
        <v>0.49051287085121226</v>
      </c>
      <c r="L1285" s="25646" t="n">
        <v>0.3572757569926506</v>
      </c>
      <c r="M1285" s="28110" t="n">
        <v>0.0028667630693298344</v>
      </c>
      <c r="N1285" s="30577" t="n">
        <v>0.05676488087176739</v>
      </c>
      <c r="O1285" s="33045" t="n">
        <v>0.03993580439714817</v>
      </c>
      <c r="P1285" s="35575" t="n">
        <v>-0.32280778836718216</v>
      </c>
      <c r="Q1285" s="38043" t="n">
        <v>-0.009085760839924111</v>
      </c>
      <c r="R1285" s="40511" t="n">
        <v>-0.007883680565974917</v>
      </c>
      <c r="S1285" s="42742" t="n">
        <v>0.0657100678771283</v>
      </c>
      <c r="T1285" s="44973" t="n">
        <v>0.033536121484649815</v>
      </c>
      <c r="U1285" s="47204" t="n">
        <v>1.9593818535994143</v>
      </c>
      <c r="V1285" s="49606" t="n">
        <v>0.23495884971849956</v>
      </c>
      <c r="W1285" s="52007" t="n">
        <v>0.05682307569920088</v>
      </c>
      <c r="X1285" t="n" s="54408">
        <v>4.134919604885166</v>
      </c>
      <c r="Y1285" t="n" s="56701">
        <v>0.8390302392660604</v>
      </c>
      <c r="Z1285" t="n" s="59166">
        <v>0.5977254863167963</v>
      </c>
      <c r="AA1285" t="n" s="61695">
        <v>0.0</v>
      </c>
      <c r="AB1285" t="n" s="64225">
        <v>0.0</v>
      </c>
      <c r="AC1285" t="n" s="66755">
        <v>0.048603265549339046</v>
      </c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</row>
    <row r="1286" spans="1:23" x14ac:dyDescent="0.25">
      <c r="A1286" s="116" t="str">
        <f>IF(ISBLANK(TBL_DATA[[#This Row],[Row.names]]), "",   DATE(YEAR(TBL_DATA[[#This Row],[Row.names]]), MONTH(TBL_DATA[[#This Row],[Row.names]]), DAY(TBL_DATA[[#This Row],[Row.names]])))</f>
        <v/>
      </c>
      <c r="B1286" s="1486" t="s">
        <v>1431</v>
      </c>
      <c r="C1286" s="4017" t="s">
        <v>3962</v>
      </c>
      <c r="D1286" t="n" s="6548">
        <v>-0.007025570411169801</v>
      </c>
      <c r="E1286" s="9078" t="n">
        <v>-0.3275654499319043</v>
      </c>
      <c r="F1286" s="11372" t="n">
        <v>0.04161267688197645</v>
      </c>
      <c r="G1286" s="13666" t="n">
        <v>0.3809657052670896</v>
      </c>
      <c r="H1286" s="15960" t="n">
        <v>0.7200219097259529</v>
      </c>
      <c r="I1286" s="18254" t="n">
        <v>0.001952971411478752</v>
      </c>
      <c r="J1286" s="20719" t="n">
        <v>0.21832025320897053</v>
      </c>
      <c r="K1286" s="23183" t="n">
        <v>0.5124175025615745</v>
      </c>
      <c r="L1286" s="25647" t="n">
        <v>0.378244996830592</v>
      </c>
      <c r="M1286" s="28111" t="n">
        <v>0.002910338515497853</v>
      </c>
      <c r="N1286" s="30578" t="n">
        <v>0.05859143475041981</v>
      </c>
      <c r="O1286" s="33046" t="n">
        <v>0.04233560004601916</v>
      </c>
      <c r="P1286" s="35576" t="n">
        <v>-0.3275654499319043</v>
      </c>
      <c r="Q1286" s="38044" t="n">
        <v>-0.0095276839785115</v>
      </c>
      <c r="R1286" s="40512" t="n">
        <v>-0.008286923725795266</v>
      </c>
      <c r="S1286" s="42743" t="n">
        <v>0.08145434802456109</v>
      </c>
      <c r="T1286" s="44974" t="n">
        <v>0.0338180520515087</v>
      </c>
      <c r="U1286" s="47205" t="n">
        <v>2.4086055548231147</v>
      </c>
      <c r="V1286" s="49607" t="n">
        <v>0.23431296260623014</v>
      </c>
      <c r="W1286" s="52008" t="n">
        <v>0.056880194945220446</v>
      </c>
      <c r="X1286" t="n" s="54409">
        <v>4.119412087667591</v>
      </c>
      <c r="Y1286" t="n" s="56702">
        <v>0.8485410477554713</v>
      </c>
      <c r="Z1286" t="n" s="59167">
        <v>0.6150162573709674</v>
      </c>
      <c r="AA1286" t="n" s="61696">
        <v>0.0</v>
      </c>
      <c r="AB1286" t="n" s="64226">
        <v>0.0</v>
      </c>
      <c r="AC1286" t="n" s="66756">
        <v>0.05017263836150959</v>
      </c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</row>
    <row r="1287" spans="1:23" x14ac:dyDescent="0.25">
      <c r="A1287" s="116" t="str">
        <f>IF(ISBLANK(TBL_DATA[[#This Row],[Row.names]]), "",   DATE(YEAR(TBL_DATA[[#This Row],[Row.names]]), MONTH(TBL_DATA[[#This Row],[Row.names]]), DAY(TBL_DATA[[#This Row],[Row.names]])))</f>
        <v/>
      </c>
      <c r="B1287" s="1487" t="s">
        <v>1432</v>
      </c>
      <c r="C1287" s="4018" t="s">
        <v>3963</v>
      </c>
      <c r="D1287" t="n" s="6549">
        <v>-6.098606565322351E-4</v>
      </c>
      <c r="E1287" s="9079" t="n">
        <v>-0.3279755413080838</v>
      </c>
      <c r="F1287" s="11373" t="n">
        <v>0.031918848090989105</v>
      </c>
      <c r="G1287" s="13667" t="n">
        <v>0.37235650259040476</v>
      </c>
      <c r="H1287" s="15961" t="n">
        <v>0.6991334838506903</v>
      </c>
      <c r="I1287" s="18255" t="n">
        <v>0.0019360952741511916</v>
      </c>
      <c r="J1287" s="20720" t="n">
        <v>0.17905627397090984</v>
      </c>
      <c r="K1287" s="23184" t="n">
        <v>0.511522376075511</v>
      </c>
      <c r="L1287" s="25648" t="n">
        <v>0.413843309749038</v>
      </c>
      <c r="M1287" s="28112" t="n">
        <v>0.0027023815017979597</v>
      </c>
      <c r="N1287" s="30579" t="n">
        <v>0.05603250862825653</v>
      </c>
      <c r="O1287" s="33047" t="n">
        <v>0.042353166957596465</v>
      </c>
      <c r="P1287" s="35577" t="n">
        <v>-0.3279755413080838</v>
      </c>
      <c r="Q1287" s="38045" t="n">
        <v>-0.00924904773168415</v>
      </c>
      <c r="R1287" s="40513" t="n">
        <v>-0.008062476522734162</v>
      </c>
      <c r="S1287" s="42744" t="n">
        <v>0.08244278427466845</v>
      </c>
      <c r="T1287" s="44975" t="n">
        <v>0.03377510670398872</v>
      </c>
      <c r="U1287" s="47206" t="n">
        <v>2.4409333476637762</v>
      </c>
      <c r="V1287" s="49608" t="n">
        <v>0.2256366135282366</v>
      </c>
      <c r="W1287" s="52009" t="n">
        <v>0.05668757571511756</v>
      </c>
      <c r="X1287" t="n" s="54410">
        <v>3.980353907921015</v>
      </c>
      <c r="Y1287" t="n" s="56703">
        <v>0.8361420237320275</v>
      </c>
      <c r="Z1287" t="n" s="59168">
        <v>0.6433065441521935</v>
      </c>
      <c r="AA1287" t="n" s="61697">
        <v>0.0</v>
      </c>
      <c r="AB1287" t="n" s="64227">
        <v>0.0</v>
      </c>
      <c r="AC1287" t="n" s="66757">
        <v>0.05732376987245353</v>
      </c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</row>
    <row r="1288" spans="1:23" x14ac:dyDescent="0.25">
      <c r="A1288" s="116" t="str">
        <f>IF(ISBLANK(TBL_DATA[[#This Row],[Row.names]]), "",   DATE(YEAR(TBL_DATA[[#This Row],[Row.names]]), MONTH(TBL_DATA[[#This Row],[Row.names]]), DAY(TBL_DATA[[#This Row],[Row.names]])))</f>
        <v/>
      </c>
      <c r="B1288" s="1488" t="s">
        <v>1433</v>
      </c>
      <c r="C1288" s="4019" t="s">
        <v>3964</v>
      </c>
      <c r="D1288" t="n" s="6550">
        <v>-0.004447687083355634</v>
      </c>
      <c r="E1288" s="9080" t="n">
        <v>-0.3309644958127068</v>
      </c>
      <c r="F1288" s="11374" t="n">
        <v>0.025827208943027147</v>
      </c>
      <c r="G1288" s="13668" t="n">
        <v>0.3757000199133518</v>
      </c>
      <c r="H1288" s="15962" t="n">
        <v>0.7044510078741072</v>
      </c>
      <c r="I1288" s="18256" t="n">
        <v>0.001938414227619557</v>
      </c>
      <c r="J1288" s="20721" t="n">
        <v>0.1761780326097242</v>
      </c>
      <c r="K1288" s="23185" t="n">
        <v>0.5183490300978124</v>
      </c>
      <c r="L1288" s="25649" t="n">
        <v>0.41542213231344916</v>
      </c>
      <c r="M1288" s="28113" t="n">
        <v>0.0027261706122578564</v>
      </c>
      <c r="N1288" s="30580" t="n">
        <v>0.05660204442093316</v>
      </c>
      <c r="O1288" s="33048" t="n">
        <v>0.04307778455589838</v>
      </c>
      <c r="P1288" s="35578" t="n">
        <v>-0.3309644958127068</v>
      </c>
      <c r="Q1288" s="38046" t="n">
        <v>-0.009381568017356418</v>
      </c>
      <c r="R1288" s="40514" t="n">
        <v>-0.008182936045991879</v>
      </c>
      <c r="S1288" s="42745" t="n">
        <v>0.08000598618119947</v>
      </c>
      <c r="T1288" s="44976" t="n">
        <v>0.033736658801352175</v>
      </c>
      <c r="U1288" s="47207" t="n">
        <v>2.371485174400045</v>
      </c>
      <c r="V1288" s="49609" t="n">
        <v>0.20675962538347137</v>
      </c>
      <c r="W1288" s="52010" t="n">
        <v>0.0568629077024183</v>
      </c>
      <c r="X1288" t="n" s="54411">
        <v>3.63610715205614</v>
      </c>
      <c r="Y1288" t="n" s="56704">
        <v>0.8393157974648798</v>
      </c>
      <c r="Z1288" t="n" s="59169">
        <v>0.6445324912783289</v>
      </c>
      <c r="AA1288" t="n" s="61698">
        <v>0.0</v>
      </c>
      <c r="AB1288" t="n" s="64228">
        <v>0.0</v>
      </c>
      <c r="AC1288" t="n" s="66758">
        <v>0.055032800998418924</v>
      </c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</row>
    <row r="1289" spans="1:23" x14ac:dyDescent="0.25">
      <c r="A1289" s="116" t="str">
        <f>IF(ISBLANK(TBL_DATA[[#This Row],[Row.names]]), "",   DATE(YEAR(TBL_DATA[[#This Row],[Row.names]]), MONTH(TBL_DATA[[#This Row],[Row.names]]), DAY(TBL_DATA[[#This Row],[Row.names]])))</f>
        <v/>
      </c>
      <c r="B1289" s="1489" t="s">
        <v>1434</v>
      </c>
      <c r="C1289" s="4020" t="s">
        <v>3965</v>
      </c>
      <c r="D1289" t="n" s="6551">
        <v>-0.003647780833414549</v>
      </c>
      <c r="E1289" s="9081" t="n">
        <v>-0.3334049907017551</v>
      </c>
      <c r="F1289" s="11375" t="n">
        <v>0.040653301867385805</v>
      </c>
      <c r="G1289" s="13669" t="n">
        <v>0.36801727032821</v>
      </c>
      <c r="H1289" s="15963" t="n">
        <v>0.7091092097625196</v>
      </c>
      <c r="I1289" s="18257" t="n">
        <v>0.0018883820061693288</v>
      </c>
      <c r="J1289" s="20722" t="n">
        <v>0.19238673499178716</v>
      </c>
      <c r="K1289" s="23186" t="n">
        <v>0.515254348804553</v>
      </c>
      <c r="L1289" s="25650" t="n">
        <v>0.42901137280237645</v>
      </c>
      <c r="M1289" s="28114" t="n">
        <v>0.0026456878133633934</v>
      </c>
      <c r="N1289" s="30581" t="n">
        <v>0.05558084411316244</v>
      </c>
      <c r="O1289" s="33049" t="n">
        <v>0.04176661911117937</v>
      </c>
      <c r="P1289" s="35579" t="n">
        <v>-0.3334049907017551</v>
      </c>
      <c r="Q1289" s="38047" t="n">
        <v>-0.009167600872062287</v>
      </c>
      <c r="R1289" s="40515" t="n">
        <v>-0.007990594326962537</v>
      </c>
      <c r="S1289" s="42746" t="n">
        <v>0.07737822188954557</v>
      </c>
      <c r="T1289" s="44977" t="n">
        <v>0.03358198892068113</v>
      </c>
      <c r="U1289" s="47208" t="n">
        <v>2.3041584008710387</v>
      </c>
      <c r="V1289" s="49610" t="n">
        <v>0.20160635131534588</v>
      </c>
      <c r="W1289" s="52011" t="n">
        <v>0.05693788913489097</v>
      </c>
      <c r="X1289" t="n" s="54412">
        <v>3.5408118280908223</v>
      </c>
      <c r="Y1289" t="n" s="56705">
        <v>0.8420862246602303</v>
      </c>
      <c r="Z1289" t="n" s="59170">
        <v>0.6549895974764609</v>
      </c>
      <c r="AA1289" t="n" s="61699">
        <v>0.0</v>
      </c>
      <c r="AB1289" t="n" s="64229">
        <v>0.0</v>
      </c>
      <c r="AC1289" t="n" s="66759">
        <v>0.05629722079298368</v>
      </c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</row>
    <row r="1290" spans="1:23" x14ac:dyDescent="0.25">
      <c r="A1290" s="116" t="str">
        <f>IF(ISBLANK(TBL_DATA[[#This Row],[Row.names]]), "",   DATE(YEAR(TBL_DATA[[#This Row],[Row.names]]), MONTH(TBL_DATA[[#This Row],[Row.names]]), DAY(TBL_DATA[[#This Row],[Row.names]])))</f>
        <v/>
      </c>
      <c r="B1290" s="1490" t="s">
        <v>1435</v>
      </c>
      <c r="C1290" s="4021" t="s">
        <v>3966</v>
      </c>
      <c r="D1290" t="n" s="6552">
        <v>7.310238394997448E-4</v>
      </c>
      <c r="E1290" s="9082" t="n">
        <v>-0.33291769385866654</v>
      </c>
      <c r="F1290" s="11376" t="n">
        <v>0.03997967231931798</v>
      </c>
      <c r="G1290" s="13670" t="n">
        <v>0.36542018368855267</v>
      </c>
      <c r="H1290" s="15964" t="n">
        <v>0.7017605687920776</v>
      </c>
      <c r="I1290" s="18258" t="n">
        <v>0.0018874030938096293</v>
      </c>
      <c r="J1290" s="20723" t="n">
        <v>0.16261779973008372</v>
      </c>
      <c r="K1290" s="23187" t="n">
        <v>0.5096361336620809</v>
      </c>
      <c r="L1290" s="25651" t="n">
        <v>0.43711613908902675</v>
      </c>
      <c r="M1290" s="28115" t="n">
        <v>0.002592934401660468</v>
      </c>
      <c r="N1290" s="30582" t="n">
        <v>0.05486336002365936</v>
      </c>
      <c r="O1290" s="33050" t="n">
        <v>0.04176661911117937</v>
      </c>
      <c r="P1290" s="35580" t="n">
        <v>-0.33291769385866654</v>
      </c>
      <c r="Q1290" s="38048" t="n">
        <v>-0.00910833400311741</v>
      </c>
      <c r="R1290" s="40516" t="n">
        <v>-0.007946521244345028</v>
      </c>
      <c r="S1290" s="42747" t="n">
        <v>0.08282595939358295</v>
      </c>
      <c r="T1290" s="44978" t="n">
        <v>0.03352474548415629</v>
      </c>
      <c r="U1290" s="47209" t="n">
        <v>2.4705917434250555</v>
      </c>
      <c r="V1290" s="49611" t="n">
        <v>0.2076576719217098</v>
      </c>
      <c r="W1290" s="52012" t="n">
        <v>0.05671323105904337</v>
      </c>
      <c r="X1290" t="n" s="54413">
        <v>3.6615383755074764</v>
      </c>
      <c r="Y1290" t="n" s="56706">
        <v>0.8377115068996471</v>
      </c>
      <c r="Z1290" t="n" s="59171">
        <v>0.6611475925154887</v>
      </c>
      <c r="AA1290" t="n" s="61700">
        <v>0.0</v>
      </c>
      <c r="AB1290" t="n" s="64230">
        <v>0.0</v>
      </c>
      <c r="AC1290" t="n" s="66760">
        <v>0.056313370353359614</v>
      </c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</row>
    <row r="1291" spans="1:23" x14ac:dyDescent="0.25">
      <c r="A1291" s="116" t="str">
        <f>IF(ISBLANK(TBL_DATA[[#This Row],[Row.names]]), "",   DATE(YEAR(TBL_DATA[[#This Row],[Row.names]]), MONTH(TBL_DATA[[#This Row],[Row.names]]), DAY(TBL_DATA[[#This Row],[Row.names]])))</f>
        <v/>
      </c>
      <c r="B1291" s="1491" t="s">
        <v>1436</v>
      </c>
      <c r="C1291" s="4022" t="s">
        <v>3967</v>
      </c>
      <c r="D1291" t="n" s="6553">
        <v>-0.002729566951798157</v>
      </c>
      <c r="E1291" s="9083" t="n">
        <v>-0.33473853967563927</v>
      </c>
      <c r="F1291" s="11377" t="n">
        <v>0.03387149356407981</v>
      </c>
      <c r="G1291" s="13671" t="n">
        <v>0.36675095126961754</v>
      </c>
      <c r="H1291" s="15965" t="n">
        <v>0.702046859175223</v>
      </c>
      <c r="I1291" s="18259" t="n">
        <v>0.00189596469483154</v>
      </c>
      <c r="J1291" s="20724" t="n">
        <v>0.16263551327190084</v>
      </c>
      <c r="K1291" s="23188" t="n">
        <v>0.5076335392257503</v>
      </c>
      <c r="L1291" s="25652" t="n">
        <v>0.4425718967996542</v>
      </c>
      <c r="M1291" s="28116" t="n">
        <v>0.0025932876522955354</v>
      </c>
      <c r="N1291" s="30583" t="n">
        <v>0.055138701255888004</v>
      </c>
      <c r="O1291" s="33051" t="n">
        <v>0.04211967796638299</v>
      </c>
      <c r="P1291" s="35581" t="n">
        <v>-0.33473853967563927</v>
      </c>
      <c r="Q1291" s="38049" t="n">
        <v>-0.009194103110990696</v>
      </c>
      <c r="R1291" s="40517" t="n">
        <v>-0.00802645959455999</v>
      </c>
      <c r="S1291" s="42748" t="n">
        <v>0.07931116813756489</v>
      </c>
      <c r="T1291" s="44979" t="n">
        <v>0.03355963327532121</v>
      </c>
      <c r="U1291" s="47210" t="n">
        <v>2.363290667895589</v>
      </c>
      <c r="V1291" s="49612" t="n">
        <v>0.20577530492131224</v>
      </c>
      <c r="W1291" s="52013" t="n">
        <v>0.056698516536237996</v>
      </c>
      <c r="X1291" t="n" s="54414">
        <v>3.6292890447988015</v>
      </c>
      <c r="Y1291" t="n" s="56707">
        <v>0.8378823659531349</v>
      </c>
      <c r="Z1291" t="n" s="59172">
        <v>0.6652607735314432</v>
      </c>
      <c r="AA1291" t="n" s="61701">
        <v>0.0</v>
      </c>
      <c r="AB1291" t="n" s="64231">
        <v>0.0</v>
      </c>
      <c r="AC1291" t="n" s="66761">
        <v>0.05413913805297574</v>
      </c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</row>
    <row r="1292" spans="1:23" x14ac:dyDescent="0.25">
      <c r="A1292" s="116" t="str">
        <f>IF(ISBLANK(TBL_DATA[[#This Row],[Row.names]]), "",   DATE(YEAR(TBL_DATA[[#This Row],[Row.names]]), MONTH(TBL_DATA[[#This Row],[Row.names]]), DAY(TBL_DATA[[#This Row],[Row.names]])))</f>
        <v/>
      </c>
      <c r="B1292" s="1492" t="s">
        <v>1437</v>
      </c>
      <c r="C1292" s="4023" t="s">
        <v>3968</v>
      </c>
      <c r="D1292" t="n" s="6554">
        <v>0.00309725376832537</v>
      </c>
      <c r="E1292" s="9084" t="n">
        <v>-0.332678056110728</v>
      </c>
      <c r="F1292" s="11378" t="n">
        <v>0.049833668833741074</v>
      </c>
      <c r="G1292" s="13672" t="n">
        <v>0.34873357449083064</v>
      </c>
      <c r="H1292" s="15966" t="n">
        <v>0.6776126883069296</v>
      </c>
      <c r="I1292" s="18260" t="n">
        <v>0.0018359558437752012</v>
      </c>
      <c r="J1292" s="20725" t="n">
        <v>0.1792968661844898</v>
      </c>
      <c r="K1292" s="23189" t="n">
        <v>0.46597906189414856</v>
      </c>
      <c r="L1292" s="25653" t="n">
        <v>0.3863562970192234</v>
      </c>
      <c r="M1292" s="28117" t="n">
        <v>0.002532977910637766</v>
      </c>
      <c r="N1292" s="30584" t="n">
        <v>0.05133026801098543</v>
      </c>
      <c r="O1292" s="33052" t="n">
        <v>0.03670119414273237</v>
      </c>
      <c r="P1292" s="35582" t="n">
        <v>-0.332678056110728</v>
      </c>
      <c r="Q1292" s="38050" t="n">
        <v>-0.008346610086207637</v>
      </c>
      <c r="R1292" s="40518" t="n">
        <v>-0.007259615774144884</v>
      </c>
      <c r="S1292" s="42749" t="n">
        <v>0.07311908658765653</v>
      </c>
      <c r="T1292" s="44980" t="n">
        <v>0.03341478572518194</v>
      </c>
      <c r="U1292" s="47211" t="n">
        <v>2.1882255115750384</v>
      </c>
      <c r="V1292" s="49613" t="n">
        <v>0.20621649095075045</v>
      </c>
      <c r="W1292" s="52014" t="n">
        <v>0.056713706237625484</v>
      </c>
      <c r="X1292" t="n" s="54415">
        <v>3.636096186109251</v>
      </c>
      <c r="Y1292" t="n" s="56708">
        <v>0.8231723320829786</v>
      </c>
      <c r="Z1292" t="n" s="59173">
        <v>0.6215756567138255</v>
      </c>
      <c r="AA1292" t="n" s="61702">
        <v>0.0</v>
      </c>
      <c r="AB1292" t="n" s="64232">
        <v>0.0</v>
      </c>
      <c r="AC1292" t="n" s="66762">
        <v>0.053265023085003554</v>
      </c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</row>
    <row r="1293" spans="1:23" x14ac:dyDescent="0.25">
      <c r="A1293" s="116" t="str">
        <f>IF(ISBLANK(TBL_DATA[[#This Row],[Row.names]]), "",   DATE(YEAR(TBL_DATA[[#This Row],[Row.names]]), MONTH(TBL_DATA[[#This Row],[Row.names]]), DAY(TBL_DATA[[#This Row],[Row.names]])))</f>
        <v/>
      </c>
      <c r="B1293" s="1493" t="s">
        <v>1438</v>
      </c>
      <c r="C1293" s="4024" t="s">
        <v>3969</v>
      </c>
      <c r="D1293" t="n" s="6555">
        <v>-0.0040538144621108385</v>
      </c>
      <c r="E1293" s="9085" t="n">
        <v>-0.33538325545775016</v>
      </c>
      <c r="F1293" s="11379" t="n">
        <v>0.0520973457838485</v>
      </c>
      <c r="G1293" s="13673" t="n">
        <v>0.3463833900752649</v>
      </c>
      <c r="H1293" s="15967" t="n">
        <v>0.6822387997730776</v>
      </c>
      <c r="I1293" s="18261" t="n">
        <v>0.001837539502765619</v>
      </c>
      <c r="J1293" s="20726" t="n">
        <v>0.15857166596318728</v>
      </c>
      <c r="K1293" s="23190" t="n">
        <v>0.47651922173933997</v>
      </c>
      <c r="L1293" s="25654" t="n">
        <v>0.4048128008904163</v>
      </c>
      <c r="M1293" s="28118" t="n">
        <v>0.0025148555315690417</v>
      </c>
      <c r="N1293" s="30585" t="n">
        <v>0.051747160145531705</v>
      </c>
      <c r="O1293" s="33053" t="n">
        <v>0.03758605191125305</v>
      </c>
      <c r="P1293" s="35583" t="n">
        <v>-0.33538325545775016</v>
      </c>
      <c r="Q1293" s="38051" t="n">
        <v>-0.00852499361929853</v>
      </c>
      <c r="R1293" s="40519" t="n">
        <v>-0.007429170999951301</v>
      </c>
      <c r="S1293" s="42750" t="n">
        <v>0.07182943378525031</v>
      </c>
      <c r="T1293" s="44981" t="n">
        <v>0.033267426317863336</v>
      </c>
      <c r="U1293" s="47212" t="n">
        <v>2.1591521117063586</v>
      </c>
      <c r="V1293" s="49614" t="n">
        <v>0.18939939326500177</v>
      </c>
      <c r="W1293" s="52015" t="n">
        <v>0.05620111938927433</v>
      </c>
      <c r="X1293" t="n" s="54416">
        <v>3.370028841474421</v>
      </c>
      <c r="Y1293" t="n" s="56709">
        <v>0.8259774813958777</v>
      </c>
      <c r="Z1293" t="n" s="59174">
        <v>0.6362490085575114</v>
      </c>
      <c r="AA1293" t="n" s="61703">
        <v>0.0</v>
      </c>
      <c r="AB1293" t="n" s="64233">
        <v>0.0</v>
      </c>
      <c r="AC1293" t="n" s="66763">
        <v>0.05305486709102572</v>
      </c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</row>
    <row r="1294" spans="1:23" x14ac:dyDescent="0.25">
      <c r="A1294" s="116" t="str">
        <f>IF(ISBLANK(TBL_DATA[[#This Row],[Row.names]]), "",   DATE(YEAR(TBL_DATA[[#This Row],[Row.names]]), MONTH(TBL_DATA[[#This Row],[Row.names]]), DAY(TBL_DATA[[#This Row],[Row.names]])))</f>
        <v/>
      </c>
      <c r="B1294" s="1494" t="s">
        <v>1439</v>
      </c>
      <c r="C1294" s="4025" t="s">
        <v>3970</v>
      </c>
      <c r="D1294" t="n" s="6556">
        <v>0.0013306218016799765</v>
      </c>
      <c r="E1294" s="9086" t="n">
        <v>-0.3344989019277007</v>
      </c>
      <c r="F1294" s="11380" t="n">
        <v>0.059102637652196366</v>
      </c>
      <c r="G1294" s="13674" t="n">
        <v>0.34524152121110807</v>
      </c>
      <c r="H1294" s="15968" t="n">
        <v>0.6791973866987583</v>
      </c>
      <c r="I1294" s="18262" t="n">
        <v>0.0018365382226420506</v>
      </c>
      <c r="J1294" s="20727" t="n">
        <v>0.1700752519622244</v>
      </c>
      <c r="K1294" s="23191" t="n">
        <v>0.4670431910457001</v>
      </c>
      <c r="L1294" s="25655" t="n">
        <v>0.3864770901650684</v>
      </c>
      <c r="M1294" s="28119" t="n">
        <v>0.0025397818484233186</v>
      </c>
      <c r="N1294" s="30586" t="n">
        <v>0.0514732147790446</v>
      </c>
      <c r="O1294" s="33054" t="n">
        <v>0.037174565813097554</v>
      </c>
      <c r="P1294" s="35584" t="n">
        <v>-0.3344989019277007</v>
      </c>
      <c r="Q1294" s="38052" t="n">
        <v>-0.008414226359242803</v>
      </c>
      <c r="R1294" s="40520" t="n">
        <v>-0.007324204938033165</v>
      </c>
      <c r="S1294" s="42751" t="n">
        <v>0.06907079186092258</v>
      </c>
      <c r="T1294" s="44982" t="n">
        <v>0.03316393392193375</v>
      </c>
      <c r="U1294" s="47213" t="n">
        <v>2.0827080413171664</v>
      </c>
      <c r="V1294" s="49615" t="n">
        <v>0.18780202596304263</v>
      </c>
      <c r="W1294" s="52016" t="n">
        <v>0.05620672048326116</v>
      </c>
      <c r="X1294" t="n" s="54417">
        <v>3.341273505166907</v>
      </c>
      <c r="Y1294" t="n" s="56710">
        <v>0.8241343256404009</v>
      </c>
      <c r="Z1294" t="n" s="59175">
        <v>0.6216728160094088</v>
      </c>
      <c r="AA1294" t="n" s="61704">
        <v>0.0</v>
      </c>
      <c r="AB1294" t="n" s="64234">
        <v>0.0</v>
      </c>
      <c r="AC1294" t="n" s="66764">
        <v>0.053912824345816936</v>
      </c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</row>
    <row r="1295" spans="1:23" x14ac:dyDescent="0.25">
      <c r="A1295" s="116" t="str">
        <f>IF(ISBLANK(TBL_DATA[[#This Row],[Row.names]]), "",   DATE(YEAR(TBL_DATA[[#This Row],[Row.names]]), MONTH(TBL_DATA[[#This Row],[Row.names]]), DAY(TBL_DATA[[#This Row],[Row.names]])))</f>
        <v/>
      </c>
      <c r="B1295" s="1495" t="s">
        <v>1440</v>
      </c>
      <c r="C1295" s="4026" t="s">
        <v>3971</v>
      </c>
      <c r="D1295" t="n" s="6557">
        <v>0.003462251216609147</v>
      </c>
      <c r="E1295" s="9087" t="n">
        <v>-0.3321947699412452</v>
      </c>
      <c r="F1295" s="11381" t="n">
        <v>0.048752195735597414</v>
      </c>
      <c r="G1295" s="13675" t="n">
        <v>0.34543044504954723</v>
      </c>
      <c r="H1295" s="15969" t="n">
        <v>0.6820588049223113</v>
      </c>
      <c r="I1295" s="18263" t="n">
        <v>0.0018342393652446907</v>
      </c>
      <c r="J1295" s="20728" t="n">
        <v>0.17435369509956744</v>
      </c>
      <c r="K1295" s="23192" t="n">
        <v>0.4786632434549615</v>
      </c>
      <c r="L1295" s="25656" t="n">
        <v>0.38952532894618874</v>
      </c>
      <c r="M1295" s="28120" t="n">
        <v>0.0025416540258207695</v>
      </c>
      <c r="N1295" s="30587" t="n">
        <v>0.05163960111953578</v>
      </c>
      <c r="O1295" s="33055" t="n">
        <v>0.03688309445425591</v>
      </c>
      <c r="P1295" s="35585" t="n">
        <v>-0.3321947699412452</v>
      </c>
      <c r="Q1295" s="38053" t="n">
        <v>-0.008350109118857627</v>
      </c>
      <c r="R1295" s="40521" t="n">
        <v>-0.007256564220901675</v>
      </c>
      <c r="S1295" s="42752" t="n">
        <v>0.0708261771209786</v>
      </c>
      <c r="T1295" s="44983" t="n">
        <v>0.0330549996116666</v>
      </c>
      <c r="U1295" s="47214" t="n">
        <v>2.1426766889442304</v>
      </c>
      <c r="V1295" s="49616" t="n">
        <v>0.2071077765166609</v>
      </c>
      <c r="W1295" s="52017" t="n">
        <v>0.05563562509946773</v>
      </c>
      <c r="X1295" t="n" s="54418">
        <v>3.7225748096904607</v>
      </c>
      <c r="Y1295" t="n" s="56711">
        <v>0.8258685155170351</v>
      </c>
      <c r="Z1295" t="n" s="59176">
        <v>0.6241196431343823</v>
      </c>
      <c r="AA1295" t="n" s="61705">
        <v>0.0</v>
      </c>
      <c r="AB1295" t="n" s="64235">
        <v>0.0</v>
      </c>
      <c r="AC1295" t="n" s="66765">
        <v>0.05210255900617509</v>
      </c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</row>
    <row r="1296" spans="1:23" x14ac:dyDescent="0.25">
      <c r="A1296" s="116" t="str">
        <f>IF(ISBLANK(TBL_DATA[[#This Row],[Row.names]]), "",   DATE(YEAR(TBL_DATA[[#This Row],[Row.names]]), MONTH(TBL_DATA[[#This Row],[Row.names]]), DAY(TBL_DATA[[#This Row],[Row.names]])))</f>
        <v/>
      </c>
      <c r="B1296" s="1496" t="s">
        <v>1441</v>
      </c>
      <c r="C1296" s="4027" t="s">
        <v>3972</v>
      </c>
      <c r="D1296" t="n" s="6558">
        <v>-0.005935185908099938</v>
      </c>
      <c r="E1296" s="9088" t="n">
        <v>-0.33615831813204533</v>
      </c>
      <c r="F1296" s="11382" t="n">
        <v>0.0398876228600078</v>
      </c>
      <c r="G1296" s="13676" t="n">
        <v>0.35598277177677556</v>
      </c>
      <c r="H1296" s="15970" t="n">
        <v>0.6946568859547201</v>
      </c>
      <c r="I1296" s="18264" t="n">
        <v>0.001816739051998374</v>
      </c>
      <c r="J1296" s="20729" t="n">
        <v>0.18016607870567558</v>
      </c>
      <c r="K1296" s="23193" t="n">
        <v>0.48964994859616084</v>
      </c>
      <c r="L1296" s="25657" t="n">
        <v>0.4096475739362591</v>
      </c>
      <c r="M1296" s="28121" t="n">
        <v>0.0025261210782877926</v>
      </c>
      <c r="N1296" s="30588" t="n">
        <v>0.052191377194594595</v>
      </c>
      <c r="O1296" s="33056" t="n">
        <v>0.037607123030268634</v>
      </c>
      <c r="P1296" s="35586" t="n">
        <v>-0.33615831813204533</v>
      </c>
      <c r="Q1296" s="38054" t="n">
        <v>-0.008462204235235719</v>
      </c>
      <c r="R1296" s="40522" t="n">
        <v>-0.007356974663141831</v>
      </c>
      <c r="S1296" s="42753" t="n">
        <v>0.07609713428059361</v>
      </c>
      <c r="T1296" s="44984" t="n">
        <v>0.03313837302797133</v>
      </c>
      <c r="U1296" s="47215" t="n">
        <v>2.2963449115731116</v>
      </c>
      <c r="V1296" s="49617" t="n">
        <v>0.2058902929845936</v>
      </c>
      <c r="W1296" s="52018" t="n">
        <v>0.05577592303959398</v>
      </c>
      <c r="X1296" t="n" s="54419">
        <v>3.6913829796852857</v>
      </c>
      <c r="Y1296" t="n" s="56712">
        <v>0.8334607884926081</v>
      </c>
      <c r="Z1296" t="n" s="59177">
        <v>0.6400371660585493</v>
      </c>
      <c r="AA1296" t="n" s="61706">
        <v>0.0</v>
      </c>
      <c r="AB1296" t="n" s="64236">
        <v>0.0</v>
      </c>
      <c r="AC1296" t="n" s="66766">
        <v>0.052456688570789035</v>
      </c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</row>
    <row r="1297" spans="1:23" x14ac:dyDescent="0.25">
      <c r="A1297" s="116" t="str">
        <f>IF(ISBLANK(TBL_DATA[[#This Row],[Row.names]]), "",   DATE(YEAR(TBL_DATA[[#This Row],[Row.names]]), MONTH(TBL_DATA[[#This Row],[Row.names]]), DAY(TBL_DATA[[#This Row],[Row.names]])))</f>
        <v/>
      </c>
      <c r="B1297" s="1497" t="s">
        <v>1442</v>
      </c>
      <c r="C1297" s="4028" t="s">
        <v>3973</v>
      </c>
      <c r="D1297" t="n" s="6559">
        <v>0.001780765019068875</v>
      </c>
      <c r="E1297" s="9089" t="n">
        <v>-0.334976172086775</v>
      </c>
      <c r="F1297" s="11383" t="n">
        <v>0.05184272954607727</v>
      </c>
      <c r="G1297" s="13677" t="n">
        <v>0.36388810941262384</v>
      </c>
      <c r="H1297" s="15971" t="n">
        <v>0.6970304175108242</v>
      </c>
      <c r="I1297" s="18265" t="n">
        <v>0.0018024870462802652</v>
      </c>
      <c r="J1297" s="20730" t="n">
        <v>0.1973416166662576</v>
      </c>
      <c r="K1297" s="23194" t="n">
        <v>0.4805786652228847</v>
      </c>
      <c r="L1297" s="25658" t="n">
        <v>0.3865652986236745</v>
      </c>
      <c r="M1297" s="28122" t="n">
        <v>0.0025648195068052205</v>
      </c>
      <c r="N1297" s="30589" t="n">
        <v>0.05198438476716895</v>
      </c>
      <c r="O1297" s="33057" t="n">
        <v>0.037607123030268634</v>
      </c>
      <c r="P1297" s="35587" t="n">
        <v>-0.334976172086775</v>
      </c>
      <c r="Q1297" s="38055" t="n">
        <v>-0.008447124195823053</v>
      </c>
      <c r="R1297" s="40523" t="n">
        <v>-0.007346277994398562</v>
      </c>
      <c r="S1297" s="42754" t="n">
        <v>0.07500532370660729</v>
      </c>
      <c r="T1297" s="44985" t="n">
        <v>0.03311372785659369</v>
      </c>
      <c r="U1297" s="47216" t="n">
        <v>2.265082446513857</v>
      </c>
      <c r="V1297" s="49618" t="n">
        <v>0.2158581725017752</v>
      </c>
      <c r="W1297" s="52019" t="n">
        <v>0.0559829226776194</v>
      </c>
      <c r="X1297" t="n" s="54420">
        <v>3.8557860536293505</v>
      </c>
      <c r="Y1297" t="n" s="56713">
        <v>0.8348834754088886</v>
      </c>
      <c r="Z1297" t="n" s="59178">
        <v>0.621743756401039</v>
      </c>
      <c r="AA1297" t="n" s="61707">
        <v>0.0</v>
      </c>
      <c r="AB1297" t="n" s="64237">
        <v>0.0</v>
      </c>
      <c r="AC1297" t="n" s="66767">
        <v>0.0567509147667233</v>
      </c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</row>
    <row r="1298" spans="1:23" x14ac:dyDescent="0.25">
      <c r="A1298" s="116" t="str">
        <f>IF(ISBLANK(TBL_DATA[[#This Row],[Row.names]]), "",   DATE(YEAR(TBL_DATA[[#This Row],[Row.names]]), MONTH(TBL_DATA[[#This Row],[Row.names]]), DAY(TBL_DATA[[#This Row],[Row.names]])))</f>
        <v/>
      </c>
      <c r="B1298" s="1498" t="s">
        <v>1443</v>
      </c>
      <c r="C1298" s="4029" t="s">
        <v>3974</v>
      </c>
      <c r="D1298" t="n" s="6560">
        <v>-4.477922485200958E-4</v>
      </c>
      <c r="E1298" s="9090" t="n">
        <v>-0.33527396460199577</v>
      </c>
      <c r="F1298" s="11384" t="n">
        <v>0.033536452103719805</v>
      </c>
      <c r="G1298" s="13678" t="n">
        <v>0.35911316998147536</v>
      </c>
      <c r="H1298" s="15972" t="n">
        <v>0.6953801713864023</v>
      </c>
      <c r="I1298" s="18266" t="n">
        <v>0.0017834416804293235</v>
      </c>
      <c r="J1298" s="20731" t="n">
        <v>0.1822263175745178</v>
      </c>
      <c r="K1298" s="23195" t="n">
        <v>0.4723830578768574</v>
      </c>
      <c r="L1298" s="25659" t="n">
        <v>0.37850653597376177</v>
      </c>
      <c r="M1298" s="28123" t="n">
        <v>0.0025474056655322803</v>
      </c>
      <c r="N1298" s="30590" t="n">
        <v>0.0512955980878243</v>
      </c>
      <c r="O1298" s="33058" t="n">
        <v>0.037617785344237105</v>
      </c>
      <c r="P1298" s="35588" t="n">
        <v>-0.33527396460199577</v>
      </c>
      <c r="Q1298" s="38056" t="n">
        <v>-0.008409383523190362</v>
      </c>
      <c r="R1298" s="40524" t="n">
        <v>-0.007323123398006739</v>
      </c>
      <c r="S1298" s="42755" t="n">
        <v>0.0674213759604021</v>
      </c>
      <c r="T1298" s="44986" t="n">
        <v>0.03318027982874194</v>
      </c>
      <c r="U1298" s="47217" t="n">
        <v>2.031971288620637</v>
      </c>
      <c r="V1298" s="49619" t="n">
        <v>0.2039193369085024</v>
      </c>
      <c r="W1298" s="52020" t="n">
        <v>0.05552473363301877</v>
      </c>
      <c r="X1298" t="n" s="54421">
        <v>3.6725855950299984</v>
      </c>
      <c r="Y1298" t="n" s="56714">
        <v>0.8338945804994792</v>
      </c>
      <c r="Z1298" t="n" s="59179">
        <v>0.6152288484570289</v>
      </c>
      <c r="AA1298" t="n" s="61708">
        <v>0.0</v>
      </c>
      <c r="AB1298" t="n" s="64238">
        <v>0.0</v>
      </c>
      <c r="AC1298" t="n" s="66768">
        <v>0.05507694354524854</v>
      </c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</row>
    <row r="1299" spans="1:23" x14ac:dyDescent="0.25">
      <c r="A1299" s="116" t="str">
        <f>IF(ISBLANK(TBL_DATA[[#This Row],[Row.names]]), "",   DATE(YEAR(TBL_DATA[[#This Row],[Row.names]]), MONTH(TBL_DATA[[#This Row],[Row.names]]), DAY(TBL_DATA[[#This Row],[Row.names]])))</f>
        <v/>
      </c>
      <c r="B1299" s="1499" t="s">
        <v>1444</v>
      </c>
      <c r="C1299" s="4030" t="s">
        <v>3975</v>
      </c>
      <c r="D1299" t="n" s="6561">
        <v>0.001022690762749301</v>
      </c>
      <c r="E1299" s="9091" t="n">
        <v>-0.33459415542583526</v>
      </c>
      <c r="F1299" s="11385" t="n">
        <v>0.023439648370422894</v>
      </c>
      <c r="G1299" s="13679" t="n">
        <v>0.3512113990124693</v>
      </c>
      <c r="H1299" s="15973" t="n">
        <v>0.6743033919866885</v>
      </c>
      <c r="I1299" s="18267" t="n">
        <v>0.001779032434767856</v>
      </c>
      <c r="J1299" s="20732" t="n">
        <v>0.15568666926755426</v>
      </c>
      <c r="K1299" s="23196" t="n">
        <v>0.4574729932457228</v>
      </c>
      <c r="L1299" s="25660" t="n">
        <v>0.37810013068899373</v>
      </c>
      <c r="M1299" s="28124" t="n">
        <v>0.002458314716632821</v>
      </c>
      <c r="N1299" s="30591" t="n">
        <v>0.04948544940251984</v>
      </c>
      <c r="O1299" s="33059" t="n">
        <v>0.037617785344237105</v>
      </c>
      <c r="P1299" s="35589" t="n">
        <v>-0.33459415542583526</v>
      </c>
      <c r="Q1299" s="38057" t="n">
        <v>-0.008200427603836671</v>
      </c>
      <c r="R1299" s="40525" t="n">
        <v>-0.00715250005319742</v>
      </c>
      <c r="S1299" s="42756" t="n">
        <v>0.06592994746387415</v>
      </c>
      <c r="T1299" s="44987" t="n">
        <v>0.03323932254733635</v>
      </c>
      <c r="U1299" s="47218" t="n">
        <v>1.9834925146257976</v>
      </c>
      <c r="V1299" s="49620" t="n">
        <v>0.20723997507586578</v>
      </c>
      <c r="W1299" s="52021" t="n">
        <v>0.0555207173214596</v>
      </c>
      <c r="X1299" t="n" s="54422">
        <v>3.7326602586196125</v>
      </c>
      <c r="Y1299" t="n" s="56715">
        <v>0.8211597846866885</v>
      </c>
      <c r="Z1299" t="n" s="59180">
        <v>0.6148984718544954</v>
      </c>
      <c r="AA1299" t="n" s="61709">
        <v>0.0</v>
      </c>
      <c r="AB1299" t="n" s="64239">
        <v>0.0</v>
      </c>
      <c r="AC1299" t="n" s="66769">
        <v>0.05285254774135493</v>
      </c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</row>
    <row r="1300" spans="1:23" x14ac:dyDescent="0.25">
      <c r="A1300" s="116" t="str">
        <f>IF(ISBLANK(TBL_DATA[[#This Row],[Row.names]]), "",   DATE(YEAR(TBL_DATA[[#This Row],[Row.names]]), MONTH(TBL_DATA[[#This Row],[Row.names]]), DAY(TBL_DATA[[#This Row],[Row.names]])))</f>
        <v/>
      </c>
      <c r="B1300" s="1500" t="s">
        <v>1445</v>
      </c>
      <c r="C1300" s="4031" t="s">
        <v>3976</v>
      </c>
      <c r="D1300" t="n" s="6562">
        <v>0.007895906635424499</v>
      </c>
      <c r="E1300" s="9092" t="n">
        <v>-0.3293401730024118</v>
      </c>
      <c r="F1300" s="11386" t="n">
        <v>0.038080621650345536</v>
      </c>
      <c r="G1300" s="13680" t="n">
        <v>0.362411226374802</v>
      </c>
      <c r="H1300" s="15974" t="n">
        <v>0.6899302453915315</v>
      </c>
      <c r="I1300" s="18268" t="n">
        <v>0.0018163427281161764</v>
      </c>
      <c r="J1300" s="20733" t="n">
        <v>0.19776860768307625</v>
      </c>
      <c r="K1300" s="23197" t="n">
        <v>0.4862108906398068</v>
      </c>
      <c r="L1300" s="25661" t="n">
        <v>0.4044023892087919</v>
      </c>
      <c r="M1300" s="28125" t="n">
        <v>0.0025173556125920376</v>
      </c>
      <c r="N1300" s="30592" t="n">
        <v>0.05178075364864988</v>
      </c>
      <c r="O1300" s="33060" t="n">
        <v>0.03746342586196744</v>
      </c>
      <c r="P1300" s="35590" t="n">
        <v>-0.3293401730024118</v>
      </c>
      <c r="Q1300" s="38058" t="n">
        <v>-0.008430371396306632</v>
      </c>
      <c r="R1300" s="40526" t="n">
        <v>-0.007333837384866069</v>
      </c>
      <c r="S1300" s="42757" t="n">
        <v>0.07032232422946083</v>
      </c>
      <c r="T1300" s="44988" t="n">
        <v>0.03329060740673482</v>
      </c>
      <c r="U1300" s="47219" t="n">
        <v>2.1123773252402223</v>
      </c>
      <c r="V1300" s="49621" t="n">
        <v>0.22122769815808407</v>
      </c>
      <c r="W1300" s="52022" t="n">
        <v>0.05586849238250692</v>
      </c>
      <c r="X1300" t="n" s="54423">
        <v>3.9597935924856467</v>
      </c>
      <c r="Y1300" t="n" s="56716">
        <v>0.8306203978903548</v>
      </c>
      <c r="Z1300" t="n" s="59181">
        <v>0.6359264023523412</v>
      </c>
      <c r="AA1300" t="n" s="61710">
        <v>0.0</v>
      </c>
      <c r="AB1300" t="n" s="64240">
        <v>0.0</v>
      </c>
      <c r="AC1300" t="n" s="66770">
        <v>0.050939391338718304</v>
      </c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</row>
    <row r="1301" spans="1:23" x14ac:dyDescent="0.25">
      <c r="A1301" s="116" t="str">
        <f>IF(ISBLANK(TBL_DATA[[#This Row],[Row.names]]), "",   DATE(YEAR(TBL_DATA[[#This Row],[Row.names]]), MONTH(TBL_DATA[[#This Row],[Row.names]]), DAY(TBL_DATA[[#This Row],[Row.names]])))</f>
        <v/>
      </c>
      <c r="B1301" s="1501" t="s">
        <v>1446</v>
      </c>
      <c r="C1301" s="4032" t="s">
        <v>3977</v>
      </c>
      <c r="D1301" t="n" s="6563">
        <v>-0.0024384227247242762</v>
      </c>
      <c r="E1301" s="9093" t="n">
        <v>-0.3309755251651224</v>
      </c>
      <c r="F1301" s="11387" t="n">
        <v>0.03800702799592459</v>
      </c>
      <c r="G1301" s="13681" t="n">
        <v>0.3630869217896755</v>
      </c>
      <c r="H1301" s="15975" t="n">
        <v>0.6927806985638044</v>
      </c>
      <c r="I1301" s="18269" t="n">
        <v>0.0018163769909402396</v>
      </c>
      <c r="J1301" s="20734" t="n">
        <v>0.1990301160430632</v>
      </c>
      <c r="K1301" s="23198" t="n">
        <v>0.4986680127240459</v>
      </c>
      <c r="L1301" s="25662" t="n">
        <v>0.4046083566325643</v>
      </c>
      <c r="M1301" s="28126" t="n">
        <v>0.002528617332853885</v>
      </c>
      <c r="N1301" s="30593" t="n">
        <v>0.05202139734062368</v>
      </c>
      <c r="O1301" s="33061" t="n">
        <v>0.037779516921910714</v>
      </c>
      <c r="P1301" s="35591" t="n">
        <v>-0.3309755251651224</v>
      </c>
      <c r="Q1301" s="38059" t="n">
        <v>-0.008524526332647064</v>
      </c>
      <c r="R1301" s="40527" t="n">
        <v>-0.007422896335260092</v>
      </c>
      <c r="S1301" s="42758" t="n">
        <v>0.06387808007444362</v>
      </c>
      <c r="T1301" s="44989" t="n">
        <v>0.03294913956921732</v>
      </c>
      <c r="U1301" s="47220" t="n">
        <v>1.938687349945903</v>
      </c>
      <c r="V1301" s="49622" t="n">
        <v>0.2005701810999141</v>
      </c>
      <c r="W1301" s="52023" t="n">
        <v>0.05564280472677994</v>
      </c>
      <c r="X1301" t="n" s="54424">
        <v>3.6046022856821067</v>
      </c>
      <c r="Y1301" t="n" s="56717">
        <v>0.832334487188777</v>
      </c>
      <c r="Z1301" t="n" s="59182">
        <v>0.6360883245529383</v>
      </c>
      <c r="AA1301" t="n" s="61711">
        <v>0.0</v>
      </c>
      <c r="AB1301" t="n" s="64241">
        <v>0.0</v>
      </c>
      <c r="AC1301" t="n" s="66771">
        <v>0.0606012647648444</v>
      </c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</row>
    <row r="1302" spans="1:23" x14ac:dyDescent="0.25">
      <c r="A1302" s="116" t="str">
        <f>IF(ISBLANK(TBL_DATA[[#This Row],[Row.names]]), "",   DATE(YEAR(TBL_DATA[[#This Row],[Row.names]]), MONTH(TBL_DATA[[#This Row],[Row.names]]), DAY(TBL_DATA[[#This Row],[Row.names]])))</f>
        <v/>
      </c>
      <c r="B1302" s="1502" t="s">
        <v>1447</v>
      </c>
      <c r="C1302" s="4033" t="s">
        <v>3978</v>
      </c>
      <c r="D1302" t="n" s="6564">
        <v>6.384471048073159E-4</v>
      </c>
      <c r="E1302" s="9094" t="n">
        <v>-0.3305483884261189</v>
      </c>
      <c r="F1302" s="11388" t="n">
        <v>0.04405961829115723</v>
      </c>
      <c r="G1302" s="13682" t="n">
        <v>0.36179563950815274</v>
      </c>
      <c r="H1302" s="15976" t="n">
        <v>0.6837995314522723</v>
      </c>
      <c r="I1302" s="18270" t="n">
        <v>0.0018263901964626773</v>
      </c>
      <c r="J1302" s="20735" t="n">
        <v>0.19104360478151827</v>
      </c>
      <c r="K1302" s="23199" t="n">
        <v>0.4924964742865304</v>
      </c>
      <c r="L1302" s="25663" t="n">
        <v>0.4001487878090505</v>
      </c>
      <c r="M1302" s="28127" t="n">
        <v>0.002515556540739525</v>
      </c>
      <c r="N1302" s="30594" t="n">
        <v>0.051559961351671825</v>
      </c>
      <c r="O1302" s="33062" t="n">
        <v>0.037779516921910714</v>
      </c>
      <c r="P1302" s="35592" t="n">
        <v>-0.3305483884261189</v>
      </c>
      <c r="Q1302" s="38060" t="n">
        <v>-0.008494445661730349</v>
      </c>
      <c r="R1302" s="40528" t="n">
        <v>-0.007402587253598755</v>
      </c>
      <c r="S1302" s="42759" t="n">
        <v>0.06595440293615984</v>
      </c>
      <c r="T1302" s="44990" t="n">
        <v>0.033017717689959834</v>
      </c>
      <c r="U1302" s="47221" t="n">
        <v>1.9975457890663209</v>
      </c>
      <c r="V1302" s="49623" t="n">
        <v>0.1998117214449726</v>
      </c>
      <c r="W1302" s="52024" t="n">
        <v>0.055636564651521586</v>
      </c>
      <c r="X1302" t="n" s="54425">
        <v>3.591374174456834</v>
      </c>
      <c r="Y1302" t="n" s="56718">
        <v>0.8269217202687763</v>
      </c>
      <c r="Z1302" t="n" s="59183">
        <v>0.632573148188453</v>
      </c>
      <c r="AA1302" t="n" s="61712">
        <v>0.0</v>
      </c>
      <c r="AB1302" t="n" s="64242">
        <v>0.0</v>
      </c>
      <c r="AC1302" t="n" s="66772">
        <v>0.059076392617272294</v>
      </c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</row>
    <row r="1303" spans="1:23" x14ac:dyDescent="0.25">
      <c r="A1303" s="116" t="str">
        <f>IF(ISBLANK(TBL_DATA[[#This Row],[Row.names]]), "",   DATE(YEAR(TBL_DATA[[#This Row],[Row.names]]), MONTH(TBL_DATA[[#This Row],[Row.names]]), DAY(TBL_DATA[[#This Row],[Row.names]])))</f>
        <v/>
      </c>
      <c r="B1303" s="1503" t="s">
        <v>1448</v>
      </c>
      <c r="C1303" s="4034" t="s">
        <v>3979</v>
      </c>
      <c r="D1303" t="n" s="6565">
        <v>-0.0065945751643776696</v>
      </c>
      <c r="E1303" s="9095" t="n">
        <v>-0.33496313739755657</v>
      </c>
      <c r="F1303" s="11389" t="n">
        <v>0.03988187221892048</v>
      </c>
      <c r="G1303" s="13683" t="n">
        <v>0.37112800236693544</v>
      </c>
      <c r="H1303" s="15977" t="n">
        <v>0.6973539365126549</v>
      </c>
      <c r="I1303" s="18271" t="n">
        <v>0.0018459671865366056</v>
      </c>
      <c r="J1303" s="20736" t="n">
        <v>0.16693876262549412</v>
      </c>
      <c r="K1303" s="23200" t="n">
        <v>0.5002780714361235</v>
      </c>
      <c r="L1303" s="25664" t="n">
        <v>0.38746917786674406</v>
      </c>
      <c r="M1303" s="28128" t="n">
        <v>0.0026261554858194925</v>
      </c>
      <c r="N1303" s="30595" t="n">
        <v>0.05326681535256416</v>
      </c>
      <c r="O1303" s="33063" t="n">
        <v>0.04001556678653253</v>
      </c>
      <c r="P1303" s="35593" t="n">
        <v>-0.33496313739755657</v>
      </c>
      <c r="Q1303" s="38061" t="n">
        <v>-0.008884386497748552</v>
      </c>
      <c r="R1303" s="40529" t="n">
        <v>-0.007756382932726396</v>
      </c>
      <c r="S1303" s="42760" t="n">
        <v>0.06373935747316217</v>
      </c>
      <c r="T1303" s="44991" t="n">
        <v>0.033079241562756406</v>
      </c>
      <c r="U1303" s="47222" t="n">
        <v>1.926868769111251</v>
      </c>
      <c r="V1303" s="49624" t="n">
        <v>0.19285954600376964</v>
      </c>
      <c r="W1303" s="52025" t="n">
        <v>0.0561731779784412</v>
      </c>
      <c r="X1303" t="n" s="54426">
        <v>3.4333030984607555</v>
      </c>
      <c r="Y1303" t="n" s="56719">
        <v>0.8350772039234786</v>
      </c>
      <c r="Z1303" t="n" s="59184">
        <v>0.6224702224739301</v>
      </c>
      <c r="AA1303" t="n" s="61713">
        <v>0.0</v>
      </c>
      <c r="AB1303" t="n" s="64243">
        <v>0.0</v>
      </c>
      <c r="AC1303" t="n" s="66773">
        <v>0.05675806392527789</v>
      </c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</row>
    <row r="1304" spans="1:23" x14ac:dyDescent="0.25">
      <c r="A1304" s="116" t="str">
        <f>IF(ISBLANK(TBL_DATA[[#This Row],[Row.names]]), "",   DATE(YEAR(TBL_DATA[[#This Row],[Row.names]]), MONTH(TBL_DATA[[#This Row],[Row.names]]), DAY(TBL_DATA[[#This Row],[Row.names]])))</f>
        <v/>
      </c>
      <c r="B1304" s="1504" t="s">
        <v>1449</v>
      </c>
      <c r="C1304" s="4035" t="s">
        <v>3980</v>
      </c>
      <c r="D1304" t="n" s="6566">
        <v>0.004115989488396199</v>
      </c>
      <c r="E1304" s="9096" t="n">
        <v>-0.3322258526616889</v>
      </c>
      <c r="F1304" s="11390" t="n">
        <v>0.04120196458884928</v>
      </c>
      <c r="G1304" s="13684" t="n">
        <v>0.37274787956987293</v>
      </c>
      <c r="H1304" s="15978" t="n">
        <v>0.7039611639542146</v>
      </c>
      <c r="I1304" s="18272" t="n">
        <v>0.0018469513201531849</v>
      </c>
      <c r="J1304" s="20737" t="n">
        <v>0.18159150073479902</v>
      </c>
      <c r="K1304" s="23201" t="n">
        <v>0.5068517390163794</v>
      </c>
      <c r="L1304" s="25665" t="n">
        <v>0.3878667564094987</v>
      </c>
      <c r="M1304" s="28129" t="n">
        <v>0.0026558533326852727</v>
      </c>
      <c r="N1304" s="30596" t="n">
        <v>0.053886673565290304</v>
      </c>
      <c r="O1304" s="33064" t="n">
        <v>0.03999733528370579</v>
      </c>
      <c r="P1304" s="35594" t="n">
        <v>-0.3322258526616889</v>
      </c>
      <c r="Q1304" s="38062" t="n">
        <v>-0.008912708124789955</v>
      </c>
      <c r="R1304" s="40530" t="n">
        <v>-0.007771578145711782</v>
      </c>
      <c r="S1304" s="42761" t="n">
        <v>0.06095446340623356</v>
      </c>
      <c r="T1304" s="44992" t="n">
        <v>0.03304988412128076</v>
      </c>
      <c r="U1304" s="47223" t="n">
        <v>1.8443170082700864</v>
      </c>
      <c r="V1304" s="49625" t="n">
        <v>0.1970975850256902</v>
      </c>
      <c r="W1304" s="52026" t="n">
        <v>0.056301091017322946</v>
      </c>
      <c r="X1304" t="n" s="54427">
        <v>3.500777364421702</v>
      </c>
      <c r="Y1304" t="n" s="56720">
        <v>0.8390239352689616</v>
      </c>
      <c r="Z1304" t="n" s="59185">
        <v>0.6227894960654832</v>
      </c>
      <c r="AA1304" t="n" s="61714">
        <v>0.0</v>
      </c>
      <c r="AB1304" t="n" s="64244">
        <v>0.0</v>
      </c>
      <c r="AC1304" t="n" s="66774">
        <v>0.06178237399480974</v>
      </c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</row>
    <row r="1305" spans="1:23" x14ac:dyDescent="0.25">
      <c r="A1305" s="116" t="str">
        <f>IF(ISBLANK(TBL_DATA[[#This Row],[Row.names]]), "",   DATE(YEAR(TBL_DATA[[#This Row],[Row.names]]), MONTH(TBL_DATA[[#This Row],[Row.names]]), DAY(TBL_DATA[[#This Row],[Row.names]])))</f>
        <v/>
      </c>
      <c r="B1305" s="1505" t="s">
        <v>1450</v>
      </c>
      <c r="C1305" s="4036" t="s">
        <v>3981</v>
      </c>
      <c r="D1305" t="n" s="6567">
        <v>0.00576729324606573</v>
      </c>
      <c r="E1305" s="9097" t="n">
        <v>-0.3283746033318474</v>
      </c>
      <c r="F1305" s="11391" t="n">
        <v>0.0396006834967253</v>
      </c>
      <c r="G1305" s="13685" t="n">
        <v>0.37307667106074743</v>
      </c>
      <c r="H1305" s="15979" t="n">
        <v>0.711917729887239</v>
      </c>
      <c r="I1305" s="18273" t="n">
        <v>0.0018439073865106866</v>
      </c>
      <c r="J1305" s="20738" t="n">
        <v>0.17706541288988142</v>
      </c>
      <c r="K1305" s="23202" t="n">
        <v>0.5291249094397674</v>
      </c>
      <c r="L1305" s="25666" t="n">
        <v>0.427282183612234</v>
      </c>
      <c r="M1305" s="28130" t="n">
        <v>0.002599867322968319</v>
      </c>
      <c r="N1305" s="30597" t="n">
        <v>0.05453572727138821</v>
      </c>
      <c r="O1305" s="33065" t="n">
        <v>0.03999733528370579</v>
      </c>
      <c r="P1305" s="35595" t="n">
        <v>-0.3283746033318474</v>
      </c>
      <c r="Q1305" s="38063" t="n">
        <v>-0.008992101449098682</v>
      </c>
      <c r="R1305" s="40531" t="n">
        <v>-0.007837226798229574</v>
      </c>
      <c r="S1305" s="42762" t="n">
        <v>0.06457775872093419</v>
      </c>
      <c r="T1305" s="44993" t="n">
        <v>0.03291840694740055</v>
      </c>
      <c r="U1305" s="47224" t="n">
        <v>1.9617522446976634</v>
      </c>
      <c r="V1305" s="49626" t="n">
        <v>0.21053832154082786</v>
      </c>
      <c r="W1305" s="52027" t="n">
        <v>0.05625927664195888</v>
      </c>
      <c r="X1305" t="n" s="54428">
        <v>3.7422863233866344</v>
      </c>
      <c r="Y1305" t="n" s="56721">
        <v>0.8437521732637132</v>
      </c>
      <c r="Z1305" t="n" s="59186">
        <v>0.6536682519537216</v>
      </c>
      <c r="AA1305" t="n" s="61715">
        <v>0.0</v>
      </c>
      <c r="AB1305" t="n" s="64245">
        <v>0.0</v>
      </c>
      <c r="AC1305" t="n" s="66775">
        <v>0.062194153183023</v>
      </c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</row>
    <row r="1306" spans="1:23" x14ac:dyDescent="0.25">
      <c r="A1306" s="116" t="str">
        <f>IF(ISBLANK(TBL_DATA[[#This Row],[Row.names]]), "",   DATE(YEAR(TBL_DATA[[#This Row],[Row.names]]), MONTH(TBL_DATA[[#This Row],[Row.names]]), DAY(TBL_DATA[[#This Row],[Row.names]])))</f>
        <v/>
      </c>
      <c r="B1306" s="1506" t="s">
        <v>1451</v>
      </c>
      <c r="C1306" s="4037" t="s">
        <v>3982</v>
      </c>
      <c r="D1306" t="n" s="6568">
        <v>-6.180598891075695E-4</v>
      </c>
      <c r="E1306" s="9098" t="n">
        <v>-0.32878970805003394</v>
      </c>
      <c r="F1306" s="11392" t="n">
        <v>0.024699130309536743</v>
      </c>
      <c r="G1306" s="13686" t="n">
        <v>0.36488297607633824</v>
      </c>
      <c r="H1306" s="15980" t="n">
        <v>0.6898781714890246</v>
      </c>
      <c r="I1306" s="18274" t="n">
        <v>0.0019071574080223714</v>
      </c>
      <c r="J1306" s="20739" t="n">
        <v>0.14640102158967894</v>
      </c>
      <c r="K1306" s="23203" t="n">
        <v>0.519554072537728</v>
      </c>
      <c r="L1306" s="25667" t="n">
        <v>0.42190324345189467</v>
      </c>
      <c r="M1306" s="28131" t="n">
        <v>0.0026038780318112555</v>
      </c>
      <c r="N1306" s="30598" t="n">
        <v>0.05436515638097388</v>
      </c>
      <c r="O1306" s="33066" t="n">
        <v>0.040016431898699696</v>
      </c>
      <c r="P1306" s="35596" t="n">
        <v>-0.32878970805003394</v>
      </c>
      <c r="Q1306" s="38064" t="n">
        <v>-0.009010215982633832</v>
      </c>
      <c r="R1306" s="40532" t="n">
        <v>-0.007858953422542123</v>
      </c>
      <c r="S1306" s="42763" t="n">
        <v>0.054453037846210695</v>
      </c>
      <c r="T1306" s="44994" t="n">
        <v>0.03356822298960535</v>
      </c>
      <c r="U1306" s="47225" t="n">
        <v>1.6221602753018078</v>
      </c>
      <c r="V1306" s="49627" t="n">
        <v>0.2032148185186955</v>
      </c>
      <c r="W1306" s="52028" t="n">
        <v>0.056442486318708726</v>
      </c>
      <c r="X1306" t="n" s="54429">
        <v>3.600387434586432</v>
      </c>
      <c r="Y1306" t="n" s="56722">
        <v>0.8305890509084649</v>
      </c>
      <c r="Z1306" t="n" s="59187">
        <v>0.6495407942938569</v>
      </c>
      <c r="AA1306" t="n" s="61716">
        <v>0.0</v>
      </c>
      <c r="AB1306" t="n" s="64246">
        <v>0.0</v>
      </c>
      <c r="AC1306" t="n" s="66776">
        <v>0.06519204033854713</v>
      </c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</row>
    <row r="1307" spans="1:23" x14ac:dyDescent="0.25">
      <c r="A1307" s="116" t="str">
        <f>IF(ISBLANK(TBL_DATA[[#This Row],[Row.names]]), "",   DATE(YEAR(TBL_DATA[[#This Row],[Row.names]]), MONTH(TBL_DATA[[#This Row],[Row.names]]), DAY(TBL_DATA[[#This Row],[Row.names]])))</f>
        <v/>
      </c>
      <c r="B1307" s="1507" t="s">
        <v>1452</v>
      </c>
      <c r="C1307" s="4038" t="s">
        <v>3983</v>
      </c>
      <c r="D1307" t="n" s="6569">
        <v>0.0038794545758742416</v>
      </c>
      <c r="E1307" s="9099" t="n">
        <v>-0.3261857782115547</v>
      </c>
      <c r="F1307" s="11393" t="n">
        <v>0.01773273684445975</v>
      </c>
      <c r="G1307" s="13687" t="n">
        <v>0.36598698053052253</v>
      </c>
      <c r="H1307" s="15981" t="n">
        <v>0.6998073694532505</v>
      </c>
      <c r="I1307" s="18275" t="n">
        <v>0.0018933469441186532</v>
      </c>
      <c r="J1307" s="20740" t="n">
        <v>0.14550061917975854</v>
      </c>
      <c r="K1307" s="23204" t="n">
        <v>0.5173701051637508</v>
      </c>
      <c r="L1307" s="25668" t="n">
        <v>0.43214118866693807</v>
      </c>
      <c r="M1307" s="28132" t="n">
        <v>0.002604056328750831</v>
      </c>
      <c r="N1307" s="30599" t="n">
        <v>0.0548567987579493</v>
      </c>
      <c r="O1307" s="33067" t="n">
        <v>0.040016431898699696</v>
      </c>
      <c r="P1307" s="35597" t="n">
        <v>-0.3261857782115547</v>
      </c>
      <c r="Q1307" s="38065" t="n">
        <v>-0.009049894906780714</v>
      </c>
      <c r="R1307" s="40533" t="n">
        <v>-0.00788822109250995</v>
      </c>
      <c r="S1307" s="42764" t="n">
        <v>0.05228519710276913</v>
      </c>
      <c r="T1307" s="44995" t="n">
        <v>0.033589016881044736</v>
      </c>
      <c r="U1307" s="47226" t="n">
        <v>1.5566158809570636</v>
      </c>
      <c r="V1307" s="49628" t="n">
        <v>0.205903229044351</v>
      </c>
      <c r="W1307" s="52029" t="n">
        <v>0.05638925058597058</v>
      </c>
      <c r="X1307" t="n" s="54430">
        <v>3.651462413575308</v>
      </c>
      <c r="Y1307" t="n" s="56723">
        <v>0.8365448998429496</v>
      </c>
      <c r="Z1307" t="n" s="59188">
        <v>0.6573744660898673</v>
      </c>
      <c r="AA1307" t="n" s="61717">
        <v>0.0</v>
      </c>
      <c r="AB1307" t="n" s="64247">
        <v>0.0</v>
      </c>
      <c r="AC1307" t="n" s="66777">
        <v>0.06257516571192893</v>
      </c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</row>
    <row r="1308" spans="1:23" x14ac:dyDescent="0.25">
      <c r="A1308" s="116" t="str">
        <f>IF(ISBLANK(TBL_DATA[[#This Row],[Row.names]]), "",   DATE(YEAR(TBL_DATA[[#This Row],[Row.names]]), MONTH(TBL_DATA[[#This Row],[Row.names]]), DAY(TBL_DATA[[#This Row],[Row.names]])))</f>
        <v/>
      </c>
      <c r="B1308" s="1508" t="s">
        <v>1453</v>
      </c>
      <c r="C1308" s="4039" t="s">
        <v>3984</v>
      </c>
      <c r="D1308" t="n" s="6570">
        <v>0.007760174161224098</v>
      </c>
      <c r="E1308" s="9100" t="n">
        <v>-0.3209568624981667</v>
      </c>
      <c r="F1308" s="11394" t="n">
        <v>0.030964784450692617</v>
      </c>
      <c r="G1308" s="13688" t="n">
        <v>0.37552477598744904</v>
      </c>
      <c r="H1308" s="15982" t="n">
        <v>0.7162905520029579</v>
      </c>
      <c r="I1308" s="18276" t="n">
        <v>0.001910722410639802</v>
      </c>
      <c r="J1308" s="20741" t="n">
        <v>0.19692894466261457</v>
      </c>
      <c r="K1308" s="23205" t="n">
        <v>0.5421125562287246</v>
      </c>
      <c r="L1308" s="25669" t="n">
        <v>0.4247852473860785</v>
      </c>
      <c r="M1308" s="28133" t="n">
        <v>0.0027206689863647792</v>
      </c>
      <c r="N1308" s="30600" t="n">
        <v>0.056945704272690634</v>
      </c>
      <c r="O1308" s="33068" t="n">
        <v>0.040016431898699696</v>
      </c>
      <c r="P1308" s="35598" t="n">
        <v>-0.3209568624981667</v>
      </c>
      <c r="Q1308" s="38066" t="n">
        <v>-0.00928906921714975</v>
      </c>
      <c r="R1308" s="40534" t="n">
        <v>-0.008083159740355767</v>
      </c>
      <c r="S1308" s="42765" t="n">
        <v>0.057860524624615994</v>
      </c>
      <c r="T1308" s="44996" t="n">
        <v>0.03353135916173723</v>
      </c>
      <c r="U1308" s="47227" t="n">
        <v>1.725564548264446</v>
      </c>
      <c r="V1308" s="49629" t="n">
        <v>0.2459080909412592</v>
      </c>
      <c r="W1308" s="52030" t="n">
        <v>0.05628047103913657</v>
      </c>
      <c r="X1308" t="n" s="54431">
        <v>4.369332494929876</v>
      </c>
      <c r="Y1308" t="n" s="56724">
        <v>0.8463395016203357</v>
      </c>
      <c r="Z1308" t="n" s="59189">
        <v>0.6517555119721493</v>
      </c>
      <c r="AA1308" t="n" s="61718">
        <v>0.0</v>
      </c>
      <c r="AB1308" t="n" s="64248">
        <v>0.0</v>
      </c>
      <c r="AC1308" t="n" s="66778">
        <v>0.0626086467142014</v>
      </c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</row>
    <row r="1309" spans="1:23" x14ac:dyDescent="0.25">
      <c r="A1309" s="116" t="str">
        <f>IF(ISBLANK(TBL_DATA[[#This Row],[Row.names]]), "",   DATE(YEAR(TBL_DATA[[#This Row],[Row.names]]), MONTH(TBL_DATA[[#This Row],[Row.names]]), DAY(TBL_DATA[[#This Row],[Row.names]])))</f>
        <v/>
      </c>
      <c r="B1309" s="1509" t="s">
        <v>1454</v>
      </c>
      <c r="C1309" s="4040" t="s">
        <v>3985</v>
      </c>
      <c r="D1309" t="n" s="6571">
        <v>-0.0028173339869704828</v>
      </c>
      <c r="E1309" s="9101" t="n">
        <v>-0.3228699538080697</v>
      </c>
      <c r="F1309" s="11395" t="n">
        <v>0.01939654458743001</v>
      </c>
      <c r="G1309" s="13689" t="n">
        <v>0.37638893993894434</v>
      </c>
      <c r="H1309" s="15983" t="n">
        <v>0.7122331750648242</v>
      </c>
      <c r="I1309" s="18277" t="n">
        <v>0.0019347612828859687</v>
      </c>
      <c r="J1309" s="20742" t="n">
        <v>0.17895260788265488</v>
      </c>
      <c r="K1309" s="23206" t="n">
        <v>0.5354476481471614</v>
      </c>
      <c r="L1309" s="25670" t="n">
        <v>0.4096483023528699</v>
      </c>
      <c r="M1309" s="28134" t="n">
        <v>0.0027711653094824123</v>
      </c>
      <c r="N1309" s="30601" t="n">
        <v>0.05725419276481499</v>
      </c>
      <c r="O1309" s="33069" t="n">
        <v>0.04041119034475261</v>
      </c>
      <c r="P1309" s="35599" t="n">
        <v>-0.3228699538080697</v>
      </c>
      <c r="Q1309" s="38067" t="n">
        <v>-0.00939567656078129</v>
      </c>
      <c r="R1309" s="40535" t="n">
        <v>-0.008183234384095614</v>
      </c>
      <c r="S1309" s="42766" t="n">
        <v>0.048826261590460884</v>
      </c>
      <c r="T1309" s="44997" t="n">
        <v>0.033591137354195305</v>
      </c>
      <c r="U1309" s="47228" t="n">
        <v>1.453545948016637</v>
      </c>
      <c r="V1309" s="49630" t="n">
        <v>0.22027091850633873</v>
      </c>
      <c r="W1309" s="52031" t="n">
        <v>0.05619242179068234</v>
      </c>
      <c r="X1309" t="n" s="54432">
        <v>3.9199399400661425</v>
      </c>
      <c r="Y1309" t="n" s="56725">
        <v>0.8439390825556217</v>
      </c>
      <c r="Z1309" t="n" s="59190">
        <v>0.6400377351007281</v>
      </c>
      <c r="AA1309" t="n" s="61719">
        <v>0.0</v>
      </c>
      <c r="AB1309" t="n" s="64249">
        <v>0.0</v>
      </c>
      <c r="AC1309" t="n" s="66779">
        <v>0.06962906351570904</v>
      </c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</row>
    <row r="1310" spans="1:23" x14ac:dyDescent="0.25">
      <c r="A1310" s="116" t="str">
        <f>IF(ISBLANK(TBL_DATA[[#This Row],[Row.names]]), "",   DATE(YEAR(TBL_DATA[[#This Row],[Row.names]]), MONTH(TBL_DATA[[#This Row],[Row.names]]), DAY(TBL_DATA[[#This Row],[Row.names]])))</f>
        <v/>
      </c>
      <c r="B1310" s="1510" t="s">
        <v>1455</v>
      </c>
      <c r="C1310" s="4041" t="s">
        <v>3986</v>
      </c>
      <c r="D1310" t="n" s="6572">
        <v>6.604198256254801E-4</v>
      </c>
      <c r="E1310" s="9102" t="n">
        <v>-0.32242276370103784</v>
      </c>
      <c r="F1310" s="11396" t="n">
        <v>0.017412577550760533</v>
      </c>
      <c r="G1310" s="13690" t="n">
        <v>0.3764574919710956</v>
      </c>
      <c r="H1310" s="15984" t="n">
        <v>0.7126422074090194</v>
      </c>
      <c r="I1310" s="18278" t="n">
        <v>0.0019334941829465611</v>
      </c>
      <c r="J1310" s="20743" t="n">
        <v>0.1767005981937222</v>
      </c>
      <c r="K1310" s="23207" t="n">
        <v>0.5347067508821148</v>
      </c>
      <c r="L1310" s="25671" t="n">
        <v>0.40943228009056765</v>
      </c>
      <c r="M1310" s="28135" t="n">
        <v>0.0027718277149166417</v>
      </c>
      <c r="N1310" s="30602" t="n">
        <v>0.05725740362572352</v>
      </c>
      <c r="O1310" s="33070" t="n">
        <v>0.04041119034475261</v>
      </c>
      <c r="P1310" s="35600" t="n">
        <v>-0.32242276370103784</v>
      </c>
      <c r="Q1310" s="38068" t="n">
        <v>-0.00939468831518143</v>
      </c>
      <c r="R1310" s="40536" t="n">
        <v>-0.008182178143769061</v>
      </c>
      <c r="S1310" s="42767" t="n">
        <v>0.05284231896665781</v>
      </c>
      <c r="T1310" s="44998" t="n">
        <v>0.03346833738134715</v>
      </c>
      <c r="U1310" s="47229" t="n">
        <v>1.5788749337787042</v>
      </c>
      <c r="V1310" s="49631" t="n">
        <v>0.2304976911301717</v>
      </c>
      <c r="W1310" s="52032" t="n">
        <v>0.055857433419243346</v>
      </c>
      <c r="X1310" t="n" s="54433">
        <v>4.126535664468309</v>
      </c>
      <c r="Y1310" t="n" s="56726">
        <v>0.8441813830030958</v>
      </c>
      <c r="Z1310" t="n" s="59191">
        <v>0.6398689554045949</v>
      </c>
      <c r="AA1310" t="n" s="61720">
        <v>0.0</v>
      </c>
      <c r="AB1310" t="n" s="64250">
        <v>0.0</v>
      </c>
      <c r="AC1310" t="n" s="66780">
        <v>0.06790030053340812</v>
      </c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</row>
    <row r="1311" spans="1:23" x14ac:dyDescent="0.25">
      <c r="A1311" s="116" t="str">
        <f>IF(ISBLANK(TBL_DATA[[#This Row],[Row.names]]), "",   DATE(YEAR(TBL_DATA[[#This Row],[Row.names]]), MONTH(TBL_DATA[[#This Row],[Row.names]]), DAY(TBL_DATA[[#This Row],[Row.names]])))</f>
        <v/>
      </c>
      <c r="B1311" s="1511" t="s">
        <v>1456</v>
      </c>
      <c r="C1311" s="4042" t="s">
        <v>3987</v>
      </c>
      <c r="D1311" t="n" s="6573">
        <v>0.005429329923909432</v>
      </c>
      <c r="E1311" s="9103" t="n">
        <v>-0.31874397333624005</v>
      </c>
      <c r="F1311" s="11397" t="n">
        <v>0.011455331148801928</v>
      </c>
      <c r="G1311" s="13691" t="n">
        <v>0.37834925209435355</v>
      </c>
      <c r="H1311" s="15985" t="n">
        <v>0.7249704307495</v>
      </c>
      <c r="I1311" s="18279" t="n">
        <v>0.0019078170511645995</v>
      </c>
      <c r="J1311" s="20744" t="n">
        <v>0.1723369793652707</v>
      </c>
      <c r="K1311" s="23208" t="n">
        <v>0.5518587041281378</v>
      </c>
      <c r="L1311" s="25672" t="n">
        <v>0.43623008804698243</v>
      </c>
      <c r="M1311" s="28136" t="n">
        <v>0.0027314797093731737</v>
      </c>
      <c r="N1311" s="30603" t="n">
        <v>0.057749376818671073</v>
      </c>
      <c r="O1311" s="33071" t="n">
        <v>0.04041119034475261</v>
      </c>
      <c r="P1311" s="35601" t="n">
        <v>-0.31874397333624005</v>
      </c>
      <c r="Q1311" s="38069" t="n">
        <v>-0.00945209005456634</v>
      </c>
      <c r="R1311" s="40537" t="n">
        <v>-0.00822916162345763</v>
      </c>
      <c r="S1311" s="42768" t="n">
        <v>0.05192176291003192</v>
      </c>
      <c r="T1311" s="44999" t="n">
        <v>0.03344897924921377</v>
      </c>
      <c r="U1311" s="47230" t="n">
        <v>1.5522674854495704</v>
      </c>
      <c r="V1311" s="49632" t="n">
        <v>0.23167617028237175</v>
      </c>
      <c r="W1311" s="52033" t="n">
        <v>0.05586941687648413</v>
      </c>
      <c r="X1311" t="n" s="54434">
        <v>4.146744019085799</v>
      </c>
      <c r="Y1311" t="n" s="56727">
        <v>0.851451954457502</v>
      </c>
      <c r="Z1311" t="n" s="59192">
        <v>0.6604771669384055</v>
      </c>
      <c r="AA1311" t="n" s="61721">
        <v>0.0</v>
      </c>
      <c r="AB1311" t="n" s="64251">
        <v>0.0</v>
      </c>
      <c r="AC1311" t="n" s="66781">
        <v>0.06521447655950491</v>
      </c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</row>
    <row r="1312" spans="1:23" x14ac:dyDescent="0.25">
      <c r="A1312" s="116" t="str">
        <f>IF(ISBLANK(TBL_DATA[[#This Row],[Row.names]]), "",   DATE(YEAR(TBL_DATA[[#This Row],[Row.names]]), MONTH(TBL_DATA[[#This Row],[Row.names]]), DAY(TBL_DATA[[#This Row],[Row.names]])))</f>
        <v/>
      </c>
      <c r="B1312" s="1512" t="s">
        <v>1457</v>
      </c>
      <c r="C1312" s="4043" t="s">
        <v>3988</v>
      </c>
      <c r="D1312" t="n" s="6574">
        <v>-0.00285233639907978</v>
      </c>
      <c r="E1312" s="9104" t="n">
        <v>-0.3206871446981856</v>
      </c>
      <c r="F1312" s="11398" t="n">
        <v>0.015146084577645436</v>
      </c>
      <c r="G1312" s="13692" t="n">
        <v>0.3783226975930568</v>
      </c>
      <c r="H1312" s="15986" t="n">
        <v>0.7284507086935476</v>
      </c>
      <c r="I1312" s="18280" t="n">
        <v>0.0019022097312089128</v>
      </c>
      <c r="J1312" s="20745" t="n">
        <v>0.17530834104523096</v>
      </c>
      <c r="K1312" s="23209" t="n">
        <v>0.5589673418426593</v>
      </c>
      <c r="L1312" s="25673" t="n">
        <v>0.44196695389340723</v>
      </c>
      <c r="M1312" s="28137" t="n">
        <v>0.0027268674086872967</v>
      </c>
      <c r="N1312" s="30604" t="n">
        <v>0.057947450426754796</v>
      </c>
      <c r="O1312" s="33072" t="n">
        <v>0.040671343171332405</v>
      </c>
      <c r="P1312" s="35602" t="n">
        <v>-0.3206871446981856</v>
      </c>
      <c r="Q1312" s="38070" t="n">
        <v>-0.009503500585660626</v>
      </c>
      <c r="R1312" s="40538" t="n">
        <v>-0.008276377653067709</v>
      </c>
      <c r="S1312" s="42769" t="n">
        <v>0.0512100777876765</v>
      </c>
      <c r="T1312" s="45000" t="n">
        <v>0.03344449935565241</v>
      </c>
      <c r="U1312" s="47231" t="n">
        <v>1.531195825152083</v>
      </c>
      <c r="V1312" s="49633" t="n">
        <v>0.2253598532980654</v>
      </c>
      <c r="W1312" s="52034" t="n">
        <v>0.05604830799521107</v>
      </c>
      <c r="X1312" t="n" s="54435">
        <v>4.020814567985188</v>
      </c>
      <c r="Y1312" t="n" s="56728">
        <v>0.8534932388095102</v>
      </c>
      <c r="Z1312" t="n" s="59193">
        <v>0.6648059520592509</v>
      </c>
      <c r="AA1312" t="n" s="61722">
        <v>0.0</v>
      </c>
      <c r="AB1312" t="n" s="64252">
        <v>0.0</v>
      </c>
      <c r="AC1312" t="n" s="66782">
        <v>0.06727954487882463</v>
      </c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</row>
    <row r="1313" spans="1:23" x14ac:dyDescent="0.25">
      <c r="A1313" s="116" t="str">
        <f>IF(ISBLANK(TBL_DATA[[#This Row],[Row.names]]), "",   DATE(YEAR(TBL_DATA[[#This Row],[Row.names]]), MONTH(TBL_DATA[[#This Row],[Row.names]]), DAY(TBL_DATA[[#This Row],[Row.names]])))</f>
        <v/>
      </c>
      <c r="B1313" s="1513" t="s">
        <v>1458</v>
      </c>
      <c r="C1313" s="4044" t="s">
        <v>3989</v>
      </c>
      <c r="D1313" t="n" s="6575">
        <v>-0.006575597228064778</v>
      </c>
      <c r="E1313" s="9105" t="n">
        <v>-0.325154032426497</v>
      </c>
      <c r="F1313" s="11399" t="n">
        <v>0.025443742232956756</v>
      </c>
      <c r="G1313" s="13693" t="n">
        <v>0.37545334588592627</v>
      </c>
      <c r="H1313" s="15987" t="n">
        <v>0.7442728128405756</v>
      </c>
      <c r="I1313" s="18281" t="n">
        <v>0.001878851606059905</v>
      </c>
      <c r="J1313" s="20746" t="n">
        <v>0.20024847981568605</v>
      </c>
      <c r="K1313" s="23210" t="n">
        <v>0.5890527286293666</v>
      </c>
      <c r="L1313" s="25674" t="n">
        <v>0.493428418275016</v>
      </c>
      <c r="M1313" s="28138" t="n">
        <v>0.0026443835129947297</v>
      </c>
      <c r="N1313" s="30605" t="n">
        <v>0.0589799364004082</v>
      </c>
      <c r="O1313" s="33073" t="n">
        <v>0.0420731537088171</v>
      </c>
      <c r="P1313" s="35603" t="n">
        <v>-0.325154032426497</v>
      </c>
      <c r="Q1313" s="38071" t="n">
        <v>-0.00971994150233874</v>
      </c>
      <c r="R1313" s="40539" t="n">
        <v>-0.00847095415282118</v>
      </c>
      <c r="S1313" s="42770" t="n">
        <v>0.05647077386562405</v>
      </c>
      <c r="T1313" s="45001" t="n">
        <v>0.03345929842288747</v>
      </c>
      <c r="U1313" s="47232" t="n">
        <v>1.6877453063091072</v>
      </c>
      <c r="V1313" s="49634" t="n">
        <v>0.22387371192592553</v>
      </c>
      <c r="W1313" s="52035" t="n">
        <v>0.0561379596501397</v>
      </c>
      <c r="X1313" t="n" s="54436">
        <v>3.9879203540908956</v>
      </c>
      <c r="Y1313" t="n" s="56729">
        <v>0.8627124740262979</v>
      </c>
      <c r="Z1313" t="n" s="59194">
        <v>0.7024446015701281</v>
      </c>
      <c r="AA1313" t="n" s="61723">
        <v>0.0</v>
      </c>
      <c r="AB1313" t="n" s="64253">
        <v>0.0</v>
      </c>
      <c r="AC1313" t="n" s="66783">
        <v>0.0657144630490715</v>
      </c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</row>
    <row r="1314" spans="1:23" x14ac:dyDescent="0.25">
      <c r="A1314" s="116" t="str">
        <f>IF(ISBLANK(TBL_DATA[[#This Row],[Row.names]]), "",   DATE(YEAR(TBL_DATA[[#This Row],[Row.names]]), MONTH(TBL_DATA[[#This Row],[Row.names]]), DAY(TBL_DATA[[#This Row],[Row.names]])))</f>
        <v/>
      </c>
      <c r="B1314" s="1514" t="s">
        <v>1459</v>
      </c>
      <c r="C1314" s="4045" t="s">
        <v>3990</v>
      </c>
      <c r="D1314" t="n" s="6576">
        <v>-0.0011202733823639788</v>
      </c>
      <c r="E1314" s="9106" t="n">
        <v>-0.3259100444011652</v>
      </c>
      <c r="F1314" s="11400" t="n">
        <v>0.021054972078230927</v>
      </c>
      <c r="G1314" s="13694" t="n">
        <v>0.3759456410751349</v>
      </c>
      <c r="H1314" s="15988" t="n">
        <v>0.7471124599677494</v>
      </c>
      <c r="I1314" s="18282" t="n">
        <v>0.0018697351983287425</v>
      </c>
      <c r="J1314" s="20747" t="n">
        <v>0.1887952848715828</v>
      </c>
      <c r="K1314" s="23211" t="n">
        <v>0.6042478996552302</v>
      </c>
      <c r="L1314" s="25675" t="n">
        <v>0.5092493880117983</v>
      </c>
      <c r="M1314" s="28139" t="n">
        <v>0.002604634644446017</v>
      </c>
      <c r="N1314" s="30606" t="n">
        <v>0.05902237190491844</v>
      </c>
      <c r="O1314" s="33074" t="n">
        <v>0.04213277005859789</v>
      </c>
      <c r="P1314" s="35604" t="n">
        <v>-0.3259100444011652</v>
      </c>
      <c r="Q1314" s="38072" t="n">
        <v>-0.009753879192146485</v>
      </c>
      <c r="R1314" s="40540" t="n">
        <v>-0.008503993208084053</v>
      </c>
      <c r="S1314" s="42771" t="n">
        <v>0.059101140440713795</v>
      </c>
      <c r="T1314" s="45002" t="n">
        <v>0.033460048236001835</v>
      </c>
      <c r="U1314" s="47233" t="n">
        <v>1.7663196425737082</v>
      </c>
      <c r="V1314" s="49635" t="n">
        <v>0.22617552111475492</v>
      </c>
      <c r="W1314" s="52036" t="n">
        <v>0.0561214926169174</v>
      </c>
      <c r="X1314" t="n" s="54437">
        <v>4.030105233633362</v>
      </c>
      <c r="Y1314" t="n" s="56730">
        <v>0.8643566740459342</v>
      </c>
      <c r="Z1314" t="n" s="59195">
        <v>0.7136171158343934</v>
      </c>
      <c r="AA1314" t="n" s="61724">
        <v>0.0</v>
      </c>
      <c r="AB1314" t="n" s="64254">
        <v>0.0</v>
      </c>
      <c r="AC1314" t="n" s="66784">
        <v>0.06943522568440848</v>
      </c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</row>
    <row r="1315" spans="1:23" x14ac:dyDescent="0.25">
      <c r="A1315" s="116" t="str">
        <f>IF(ISBLANK(TBL_DATA[[#This Row],[Row.names]]), "",   DATE(YEAR(TBL_DATA[[#This Row],[Row.names]]), MONTH(TBL_DATA[[#This Row],[Row.names]]), DAY(TBL_DATA[[#This Row],[Row.names]])))</f>
        <v/>
      </c>
      <c r="B1315" s="1515" t="s">
        <v>1460</v>
      </c>
      <c r="C1315" s="4046" t="s">
        <v>3991</v>
      </c>
      <c r="D1315" t="n" s="6577">
        <v>4.49206896962151E-4</v>
      </c>
      <c r="E1315" s="9107" t="n">
        <v>-0.32560723854393725</v>
      </c>
      <c r="F1315" s="11401" t="n">
        <v>0.027750658448293164</v>
      </c>
      <c r="G1315" s="13695" t="n">
        <v>0.37109033677743886</v>
      </c>
      <c r="H1315" s="15989" t="n">
        <v>0.744716287237325</v>
      </c>
      <c r="I1315" s="18283" t="n">
        <v>0.0018466720670038364</v>
      </c>
      <c r="J1315" s="20748" t="n">
        <v>0.18379510435785051</v>
      </c>
      <c r="K1315" s="23212" t="n">
        <v>0.5890532317045749</v>
      </c>
      <c r="L1315" s="25676" t="n">
        <v>0.4914194976826255</v>
      </c>
      <c r="M1315" s="28140" t="n">
        <v>0.002606502102118302</v>
      </c>
      <c r="N1315" s="30607" t="n">
        <v>0.058020103167576546</v>
      </c>
      <c r="O1315" s="33075" t="n">
        <v>0.040798102313066235</v>
      </c>
      <c r="P1315" s="35605" t="n">
        <v>-0.32560723854393725</v>
      </c>
      <c r="Q1315" s="38073" t="n">
        <v>-0.009496318520672951</v>
      </c>
      <c r="R1315" s="40541" t="n">
        <v>-0.00826765705888295</v>
      </c>
      <c r="S1315" s="42772" t="n">
        <v>0.05566783008050624</v>
      </c>
      <c r="T1315" s="45003" t="n">
        <v>0.033496236416193884</v>
      </c>
      <c r="U1315" s="47234" t="n">
        <v>1.6619129799786527</v>
      </c>
      <c r="V1315" s="49636" t="n">
        <v>0.24653562023364617</v>
      </c>
      <c r="W1315" s="52037" t="n">
        <v>0.055460079713324784</v>
      </c>
      <c r="X1315" t="n" s="54438">
        <v>4.445280668689947</v>
      </c>
      <c r="Y1315" t="n" s="56731">
        <v>0.8629694590408893</v>
      </c>
      <c r="Z1315" t="n" s="59196">
        <v>0.7010131936580264</v>
      </c>
      <c r="AA1315" t="n" s="61725">
        <v>0.0</v>
      </c>
      <c r="AB1315" t="n" s="64255">
        <v>0.0</v>
      </c>
      <c r="AC1315" t="n" s="66785">
        <v>0.06676079630452954</v>
      </c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</row>
    <row r="1316" spans="1:23" x14ac:dyDescent="0.25">
      <c r="A1316" s="116" t="str">
        <f>IF(ISBLANK(TBL_DATA[[#This Row],[Row.names]]), "",   DATE(YEAR(TBL_DATA[[#This Row],[Row.names]]), MONTH(TBL_DATA[[#This Row],[Row.names]]), DAY(TBL_DATA[[#This Row],[Row.names]])))</f>
        <v/>
      </c>
      <c r="B1316" s="1516" t="s">
        <v>1461</v>
      </c>
      <c r="C1316" s="4047" t="s">
        <v>3992</v>
      </c>
      <c r="D1316" t="n" s="6578">
        <v>-0.0025052111365183594</v>
      </c>
      <c r="E1316" s="9108" t="n">
        <v>-0.3272967348003244</v>
      </c>
      <c r="F1316" s="11402" t="n">
        <v>0.03367296983154655</v>
      </c>
      <c r="G1316" s="13696" t="n">
        <v>0.3713646244808108</v>
      </c>
      <c r="H1316" s="15990" t="n">
        <v>0.7491537989977093</v>
      </c>
      <c r="I1316" s="18284" t="n">
        <v>0.0018358783964290296</v>
      </c>
      <c r="J1316" s="20749" t="n">
        <v>0.18308893909232937</v>
      </c>
      <c r="K1316" s="23213" t="n">
        <v>0.5920432586318473</v>
      </c>
      <c r="L1316" s="25677" t="n">
        <v>0.49237539794014784</v>
      </c>
      <c r="M1316" s="28141" t="n">
        <v>0.0026116289750139896</v>
      </c>
      <c r="N1316" s="30608" t="n">
        <v>0.05818893621175217</v>
      </c>
      <c r="O1316" s="33076" t="n">
        <v>0.041016212710144447</v>
      </c>
      <c r="P1316" s="35606" t="n">
        <v>-0.3272967348003244</v>
      </c>
      <c r="Q1316" s="38074" t="n">
        <v>-0.00954281963985819</v>
      </c>
      <c r="R1316" s="40542" t="n">
        <v>-0.008310582888754137</v>
      </c>
      <c r="S1316" s="42773" t="n">
        <v>0.05191173956313033</v>
      </c>
      <c r="T1316" s="45004" t="n">
        <v>0.03336351839480735</v>
      </c>
      <c r="U1316" s="47235" t="n">
        <v>1.5559431996599555</v>
      </c>
      <c r="V1316" s="49637" t="n">
        <v>0.23015793387165262</v>
      </c>
      <c r="W1316" s="52038" t="n">
        <v>0.05548156558275467</v>
      </c>
      <c r="X1316" t="n" s="54439">
        <v>4.148367686711288</v>
      </c>
      <c r="Y1316" t="n" s="56732">
        <v>0.8655367115251145</v>
      </c>
      <c r="Z1316" t="n" s="59197">
        <v>0.7016946614733134</v>
      </c>
      <c r="AA1316" t="n" s="61726">
        <v>0.0</v>
      </c>
      <c r="AB1316" t="n" s="64256">
        <v>0.0</v>
      </c>
      <c r="AC1316" t="n" s="66786">
        <v>0.06408023596906838</v>
      </c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</row>
    <row r="1317" spans="1:23" x14ac:dyDescent="0.25">
      <c r="A1317" s="116" t="str">
        <f>IF(ISBLANK(TBL_DATA[[#This Row],[Row.names]]), "",   DATE(YEAR(TBL_DATA[[#This Row],[Row.names]]), MONTH(TBL_DATA[[#This Row],[Row.names]]), DAY(TBL_DATA[[#This Row],[Row.names]])))</f>
        <v/>
      </c>
      <c r="B1317" s="1517" t="s">
        <v>1462</v>
      </c>
      <c r="C1317" s="4048" t="s">
        <v>3993</v>
      </c>
      <c r="D1317" t="n" s="6579">
        <v>0.0013518891421093748</v>
      </c>
      <c r="E1317" s="9109" t="n">
        <v>-0.3263873145602394</v>
      </c>
      <c r="F1317" s="11403" t="n">
        <v>0.025789399842033767</v>
      </c>
      <c r="G1317" s="13697" t="n">
        <v>0.37036742522835253</v>
      </c>
      <c r="H1317" s="15991" t="n">
        <v>0.749843453461574</v>
      </c>
      <c r="I1317" s="18285" t="n">
        <v>0.0018336189540446885</v>
      </c>
      <c r="J1317" s="20750" t="n">
        <v>0.16217131788576378</v>
      </c>
      <c r="K1317" s="23214" t="n">
        <v>0.5832042917850886</v>
      </c>
      <c r="L1317" s="25678" t="n">
        <v>0.4906804928999347</v>
      </c>
      <c r="M1317" s="28142" t="n">
        <v>0.002616364864329702</v>
      </c>
      <c r="N1317" s="30609" t="n">
        <v>0.05819737867509779</v>
      </c>
      <c r="O1317" s="33077" t="n">
        <v>0.041016212710144447</v>
      </c>
      <c r="P1317" s="35607" t="n">
        <v>-0.3263873145602394</v>
      </c>
      <c r="Q1317" s="38075" t="n">
        <v>-0.009542556892740407</v>
      </c>
      <c r="R1317" s="40543" t="n">
        <v>-0.00831014135999363</v>
      </c>
      <c r="S1317" s="42774" t="n">
        <v>0.044154777846489024</v>
      </c>
      <c r="T1317" s="45005" t="n">
        <v>0.03323567431968103</v>
      </c>
      <c r="U1317" s="47236" t="n">
        <v>1.3285356398002153</v>
      </c>
      <c r="V1317" s="49638" t="n">
        <v>0.21603294302181286</v>
      </c>
      <c r="W1317" s="52039" t="n">
        <v>0.055419751506693773</v>
      </c>
      <c r="X1317" t="n" s="54440">
        <v>3.8981218274809426</v>
      </c>
      <c r="Y1317" t="n" s="56733">
        <v>0.865935016881506</v>
      </c>
      <c r="Z1317" t="n" s="59198">
        <v>0.7004858977166741</v>
      </c>
      <c r="AA1317" t="n" s="61727">
        <v>0.0</v>
      </c>
      <c r="AB1317" t="n" s="64257">
        <v>0.0</v>
      </c>
      <c r="AC1317" t="n" s="66787">
        <v>0.06241394059905777</v>
      </c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</row>
    <row r="1318" spans="1:23" x14ac:dyDescent="0.25">
      <c r="A1318" s="116" t="str">
        <f>IF(ISBLANK(TBL_DATA[[#This Row],[Row.names]]), "",   DATE(YEAR(TBL_DATA[[#This Row],[Row.names]]), MONTH(TBL_DATA[[#This Row],[Row.names]]), DAY(TBL_DATA[[#This Row],[Row.names]])))</f>
        <v/>
      </c>
      <c r="B1318" s="1518" t="s">
        <v>1463</v>
      </c>
      <c r="C1318" s="4049" t="s">
        <v>3994</v>
      </c>
      <c r="D1318" t="n" s="6580">
        <v>-0.003316364502396474</v>
      </c>
      <c r="E1318" s="9110" t="n">
        <v>-0.3286212597585958</v>
      </c>
      <c r="F1318" s="11404" t="n">
        <v>0.016782367356269257</v>
      </c>
      <c r="G1318" s="13698" t="n">
        <v>0.3695588722272543</v>
      </c>
      <c r="H1318" s="15992" t="n">
        <v>0.7538900532249019</v>
      </c>
      <c r="I1318" s="18286" t="n">
        <v>0.0018200032121259392</v>
      </c>
      <c r="J1318" s="20751" t="n">
        <v>0.13782919980779296</v>
      </c>
      <c r="K1318" s="23215" t="n">
        <v>0.5835055674599029</v>
      </c>
      <c r="L1318" s="25679" t="n">
        <v>0.4905752102753454</v>
      </c>
      <c r="M1318" s="28143" t="n">
        <v>0.0026184700369766864</v>
      </c>
      <c r="N1318" s="30610" t="n">
        <v>0.05823818633284536</v>
      </c>
      <c r="O1318" s="33078" t="n">
        <v>0.041549040893080036</v>
      </c>
      <c r="P1318" s="35608" t="n">
        <v>-0.3286212597585958</v>
      </c>
      <c r="Q1318" s="38076" t="n">
        <v>-0.009654947442092356</v>
      </c>
      <c r="R1318" s="40544" t="n">
        <v>-0.008421667746862526</v>
      </c>
      <c r="S1318" s="42775" t="n">
        <v>0.04077052423457461</v>
      </c>
      <c r="T1318" s="45006" t="n">
        <v>0.03314399646267562</v>
      </c>
      <c r="U1318" s="47237" t="n">
        <v>1.2301028417163704</v>
      </c>
      <c r="V1318" s="49639" t="n">
        <v>0.19594910923566156</v>
      </c>
      <c r="W1318" s="52040" t="n">
        <v>0.05479855263844403</v>
      </c>
      <c r="X1318" t="n" s="54441">
        <v>3.575808115380644</v>
      </c>
      <c r="Y1318" t="n" s="56734">
        <v>0.8682684223354561</v>
      </c>
      <c r="Z1318" t="n" s="59199">
        <v>0.700410743974809</v>
      </c>
      <c r="AA1318" t="n" s="61728">
        <v>0.0</v>
      </c>
      <c r="AB1318" t="n" s="64258">
        <v>0.0</v>
      </c>
      <c r="AC1318" t="n" s="66788">
        <v>0.06021376586050278</v>
      </c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</row>
    <row r="1319" spans="1:23" x14ac:dyDescent="0.25">
      <c r="A1319" s="116" t="str">
        <f>IF(ISBLANK(TBL_DATA[[#This Row],[Row.names]]), "",   DATE(YEAR(TBL_DATA[[#This Row],[Row.names]]), MONTH(TBL_DATA[[#This Row],[Row.names]]), DAY(TBL_DATA[[#This Row],[Row.names]])))</f>
        <v/>
      </c>
      <c r="B1319" s="1519" t="s">
        <v>1464</v>
      </c>
      <c r="C1319" s="4050" t="s">
        <v>3995</v>
      </c>
      <c r="D1319" t="n" s="6581">
        <v>0.004889544677953106</v>
      </c>
      <c r="E1319" s="9111" t="n">
        <v>-0.3253385234123576</v>
      </c>
      <c r="F1319" s="11405" t="n">
        <v>0.024032754344893492</v>
      </c>
      <c r="G1319" s="13699" t="n">
        <v>0.3589715059018979</v>
      </c>
      <c r="H1319" s="15993" t="n">
        <v>0.7545320349789575</v>
      </c>
      <c r="I1319" s="18287" t="n">
        <v>0.0017906780968641254</v>
      </c>
      <c r="J1319" s="20752" t="n">
        <v>0.15427612112494726</v>
      </c>
      <c r="K1319" s="23216" t="n">
        <v>0.5793274258808632</v>
      </c>
      <c r="L1319" s="25680" t="n">
        <v>0.47251404564329375</v>
      </c>
      <c r="M1319" s="28144" t="n">
        <v>0.002624977349563003</v>
      </c>
      <c r="N1319" s="30611" t="n">
        <v>0.05737469379288808</v>
      </c>
      <c r="O1319" s="33079" t="n">
        <v>0.03930892252878391</v>
      </c>
      <c r="P1319" s="35609" t="n">
        <v>-0.3253385234123576</v>
      </c>
      <c r="Q1319" s="38077" t="n">
        <v>-0.009326703158661541</v>
      </c>
      <c r="R1319" s="40545" t="n">
        <v>-0.00811170919455708</v>
      </c>
      <c r="S1319" s="42776" t="n">
        <v>0.036988555958294755</v>
      </c>
      <c r="T1319" s="45007" t="n">
        <v>0.033310216291305365</v>
      </c>
      <c r="U1319" s="47238" t="n">
        <v>1.110426772219714</v>
      </c>
      <c r="V1319" s="49640" t="n">
        <v>0.19743061743794765</v>
      </c>
      <c r="W1319" s="52041" t="n">
        <v>0.05479258357170945</v>
      </c>
      <c r="X1319" t="n" s="54442">
        <v>3.6032361419782584</v>
      </c>
      <c r="Y1319" t="n" s="56735">
        <v>0.8686380344993866</v>
      </c>
      <c r="Z1319" t="n" s="59200">
        <v>0.6873965708696064</v>
      </c>
      <c r="AA1319" t="n" s="61729">
        <v>0.0</v>
      </c>
      <c r="AB1319" t="n" s="64259">
        <v>0.0</v>
      </c>
      <c r="AC1319" t="n" s="66789">
        <v>0.059545493865039795</v>
      </c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</row>
    <row r="1320" spans="1:23" x14ac:dyDescent="0.25">
      <c r="A1320" s="116" t="str">
        <f>IF(ISBLANK(TBL_DATA[[#This Row],[Row.names]]), "",   DATE(YEAR(TBL_DATA[[#This Row],[Row.names]]), MONTH(TBL_DATA[[#This Row],[Row.names]]), DAY(TBL_DATA[[#This Row],[Row.names]])))</f>
        <v/>
      </c>
      <c r="B1320" s="1520" t="s">
        <v>1465</v>
      </c>
      <c r="C1320" s="4051" t="s">
        <v>3996</v>
      </c>
      <c r="D1320" t="n" s="6582">
        <v>6.123061649718764E-4</v>
      </c>
      <c r="E1320" s="9112" t="n">
        <v>-0.3249254240309739</v>
      </c>
      <c r="F1320" s="11406" t="n">
        <v>0.03978815154334514</v>
      </c>
      <c r="G1320" s="13700" t="n">
        <v>0.3625419954462654</v>
      </c>
      <c r="H1320" s="15994" t="n">
        <v>0.7662949624469108</v>
      </c>
      <c r="I1320" s="18288" t="n">
        <v>0.0017457025292325608</v>
      </c>
      <c r="J1320" s="20753" t="n">
        <v>0.15963474336986194</v>
      </c>
      <c r="K1320" s="23217" t="n">
        <v>0.5793415856315814</v>
      </c>
      <c r="L1320" s="25681" t="n">
        <v>0.4737272858965575</v>
      </c>
      <c r="M1320" s="28145" t="n">
        <v>0.0026196401076239687</v>
      </c>
      <c r="N1320" s="30612" t="n">
        <v>0.05732399832372909</v>
      </c>
      <c r="O1320" s="33080" t="n">
        <v>0.03925700494810549</v>
      </c>
      <c r="P1320" s="35610" t="n">
        <v>-0.3249254240309739</v>
      </c>
      <c r="Q1320" s="38078" t="n">
        <v>-0.009292511531310966</v>
      </c>
      <c r="R1320" s="40546" t="n">
        <v>-0.008078591118714389</v>
      </c>
      <c r="S1320" s="42777" t="n">
        <v>0.06261693439875882</v>
      </c>
      <c r="T1320" s="45008" t="n">
        <v>0.02944872556404631</v>
      </c>
      <c r="U1320" s="47239" t="n">
        <v>2.126303709224255</v>
      </c>
      <c r="V1320" s="49641" t="n">
        <v>0.22572826694487458</v>
      </c>
      <c r="W1320" s="52042" t="n">
        <v>0.05120243615211736</v>
      </c>
      <c r="X1320" t="n" s="54443">
        <v>4.4085454503426025</v>
      </c>
      <c r="Y1320" t="n" s="56736">
        <v>0.8753827519701942</v>
      </c>
      <c r="Z1320" t="n" s="59201">
        <v>0.6882784944312567</v>
      </c>
      <c r="AA1320" t="n" s="61730">
        <v>0.0</v>
      </c>
      <c r="AB1320" t="n" s="64260">
        <v>0.0</v>
      </c>
      <c r="AC1320" t="n" s="66790">
        <v>0.06133216899515204</v>
      </c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</row>
    <row r="1321" spans="1:23" x14ac:dyDescent="0.25">
      <c r="A1321" s="116" t="str">
        <f>IF(ISBLANK(TBL_DATA[[#This Row],[Row.names]]), "",   DATE(YEAR(TBL_DATA[[#This Row],[Row.names]]), MONTH(TBL_DATA[[#This Row],[Row.names]]), DAY(TBL_DATA[[#This Row],[Row.names]])))</f>
        <v/>
      </c>
      <c r="B1321" s="1521" t="s">
        <v>1466</v>
      </c>
      <c r="C1321" s="4052" t="s">
        <v>3997</v>
      </c>
      <c r="D1321" t="n" s="6583">
        <v>0.0081125478628441</v>
      </c>
      <c r="E1321" s="9113" t="n">
        <v>-0.3194488492224361</v>
      </c>
      <c r="F1321" s="11407" t="n">
        <v>0.05551288833296253</v>
      </c>
      <c r="G1321" s="13701" t="n">
        <v>0.3737055933940224</v>
      </c>
      <c r="H1321" s="15995" t="n">
        <v>0.7703644733385047</v>
      </c>
      <c r="I1321" s="18289" t="n">
        <v>0.0017794820159364167</v>
      </c>
      <c r="J1321" s="20754" t="n">
        <v>0.19321261451242244</v>
      </c>
      <c r="K1321" s="23218" t="n">
        <v>0.5918923399809857</v>
      </c>
      <c r="L1321" s="25682" t="n">
        <v>0.4512629274796021</v>
      </c>
      <c r="M1321" s="28146" t="n">
        <v>0.0027507822617394103</v>
      </c>
      <c r="N1321" s="30613" t="n">
        <v>0.05894871391804467</v>
      </c>
      <c r="O1321" s="33081" t="n">
        <v>0.03925700494810549</v>
      </c>
      <c r="P1321" s="35611" t="n">
        <v>-0.3194488492224361</v>
      </c>
      <c r="Q1321" s="38079" t="n">
        <v>-0.009499890732100018</v>
      </c>
      <c r="R1321" s="40547" t="n">
        <v>-0.008251564564805984</v>
      </c>
      <c r="S1321" s="42778" t="n">
        <v>0.06552686242001804</v>
      </c>
      <c r="T1321" s="45009" t="n">
        <v>0.02958725773476184</v>
      </c>
      <c r="U1321" s="47240" t="n">
        <v>2.2146987398237665</v>
      </c>
      <c r="V1321" s="49642" t="n">
        <v>0.2392968525428214</v>
      </c>
      <c r="W1321" s="52043" t="n">
        <v>0.051939970623620164</v>
      </c>
      <c r="X1321" t="n" s="54444">
        <v>4.607181129863771</v>
      </c>
      <c r="Y1321" t="n" s="56737">
        <v>0.8777040921281527</v>
      </c>
      <c r="Z1321" t="n" s="59202">
        <v>0.67176106427777</v>
      </c>
      <c r="AA1321" t="n" s="61731">
        <v>0.0</v>
      </c>
      <c r="AB1321" t="n" s="64261">
        <v>0.0</v>
      </c>
      <c r="AC1321" t="n" s="66791">
        <v>0.05891189009419917</v>
      </c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</row>
    <row r="1322" spans="1:23" x14ac:dyDescent="0.25">
      <c r="A1322" s="116" t="str">
        <f>IF(ISBLANK(TBL_DATA[[#This Row],[Row.names]]), "",   DATE(YEAR(TBL_DATA[[#This Row],[Row.names]]), MONTH(TBL_DATA[[#This Row],[Row.names]]), DAY(TBL_DATA[[#This Row],[Row.names]])))</f>
        <v/>
      </c>
      <c r="B1322" s="1522" t="s">
        <v>1467</v>
      </c>
      <c r="C1322" s="4053" t="s">
        <v>3998</v>
      </c>
      <c r="D1322" t="n" s="6584">
        <v>0.0021569378554380236</v>
      </c>
      <c r="E1322" s="9114" t="n">
        <v>-0.317980942682762</v>
      </c>
      <c r="F1322" s="11408" t="n">
        <v>0.060453699019539675</v>
      </c>
      <c r="G1322" s="13702" t="n">
        <v>0.3734791482915479</v>
      </c>
      <c r="H1322" s="15996" t="n">
        <v>0.7670879208097734</v>
      </c>
      <c r="I1322" s="18290" t="n">
        <v>0.001790065219944894</v>
      </c>
      <c r="J1322" s="20755" t="n">
        <v>0.1906551301671302</v>
      </c>
      <c r="K1322" s="23219" t="n">
        <v>0.5909725765357678</v>
      </c>
      <c r="L1322" s="25683" t="n">
        <v>0.4509748565356953</v>
      </c>
      <c r="M1322" s="28147" t="n">
        <v>0.002748330549871614</v>
      </c>
      <c r="N1322" s="30614" t="n">
        <v>0.0588807209209486</v>
      </c>
      <c r="O1322" s="33082" t="n">
        <v>0.03925700494810549</v>
      </c>
      <c r="P1322" s="35612" t="n">
        <v>-0.317980942682762</v>
      </c>
      <c r="Q1322" s="38080" t="n">
        <v>-0.009496089418415442</v>
      </c>
      <c r="R1322" s="40548" t="n">
        <v>-0.00824920310335611</v>
      </c>
      <c r="S1322" s="42779" t="n">
        <v>0.07092306123455194</v>
      </c>
      <c r="T1322" s="45010" t="n">
        <v>0.02962666488860922</v>
      </c>
      <c r="U1322" s="47241" t="n">
        <v>2.3938928496072553</v>
      </c>
      <c r="V1322" s="49643" t="n">
        <v>0.2437986209250531</v>
      </c>
      <c r="W1322" s="52044" t="n">
        <v>0.051911550336071</v>
      </c>
      <c r="X1322" t="n" s="54445">
        <v>4.696423423047884</v>
      </c>
      <c r="Y1322" t="n" s="56738">
        <v>0.8758355558035842</v>
      </c>
      <c r="Z1322" t="n" s="59203">
        <v>0.6715466153110262</v>
      </c>
      <c r="AA1322" t="n" s="61732">
        <v>0.0</v>
      </c>
      <c r="AB1322" t="n" s="64262">
        <v>0.0</v>
      </c>
      <c r="AC1322" t="n" s="66792">
        <v>0.06744576202156441</v>
      </c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</row>
    <row r="1323" spans="1:23" x14ac:dyDescent="0.25">
      <c r="A1323" s="116" t="str">
        <f>IF(ISBLANK(TBL_DATA[[#This Row],[Row.names]]), "",   DATE(YEAR(TBL_DATA[[#This Row],[Row.names]]), MONTH(TBL_DATA[[#This Row],[Row.names]]), DAY(TBL_DATA[[#This Row],[Row.names]])))</f>
        <v/>
      </c>
      <c r="B1323" s="1523" t="s">
        <v>1468</v>
      </c>
      <c r="C1323" s="4054" t="s">
        <v>3999</v>
      </c>
      <c r="D1323" t="n" s="6585">
        <v>-0.002774167749675094</v>
      </c>
      <c r="E1323" s="9115" t="n">
        <v>-0.31987297795623526</v>
      </c>
      <c r="F1323" s="11409" t="n">
        <v>0.059910485229003774</v>
      </c>
      <c r="G1323" s="13703" t="n">
        <v>0.3742967793430863</v>
      </c>
      <c r="H1323" s="15997" t="n">
        <v>0.7688465722535381</v>
      </c>
      <c r="I1323" s="18291" t="n">
        <v>0.0017909670010707532</v>
      </c>
      <c r="J1323" s="20756" t="n">
        <v>0.18616004200265612</v>
      </c>
      <c r="K1323" s="23220" t="n">
        <v>0.5939020531240472</v>
      </c>
      <c r="L1323" s="25684" t="n">
        <v>0.45324395732600914</v>
      </c>
      <c r="M1323" s="28148" t="n">
        <v>0.002754445671176567</v>
      </c>
      <c r="N1323" s="30615" t="n">
        <v>0.059134058334520394</v>
      </c>
      <c r="O1323" s="33083" t="n">
        <v>0.03958097015909403</v>
      </c>
      <c r="P1323" s="35613" t="n">
        <v>-0.31987297795623526</v>
      </c>
      <c r="Q1323" s="38081" t="n">
        <v>-0.009564145258270111</v>
      </c>
      <c r="R1323" s="40549" t="n">
        <v>-0.008311894148943073</v>
      </c>
      <c r="S1323" s="42780" t="n">
        <v>0.06305613083872341</v>
      </c>
      <c r="T1323" s="45011" t="n">
        <v>0.029308586585924005</v>
      </c>
      <c r="U1323" s="47242" t="n">
        <v>2.151455876381541</v>
      </c>
      <c r="V1323" s="49644" t="n">
        <v>0.22724463014996465</v>
      </c>
      <c r="W1323" s="52045" t="n">
        <v>0.051443750057860636</v>
      </c>
      <c r="X1323" t="n" s="54446">
        <v>4.417341851913487</v>
      </c>
      <c r="Y1323" t="n" s="56739">
        <v>0.876838965975816</v>
      </c>
      <c r="Z1323" t="n" s="59204">
        <v>0.673233954376938</v>
      </c>
      <c r="AA1323" t="n" s="61733">
        <v>0.0</v>
      </c>
      <c r="AB1323" t="n" s="64263">
        <v>0.0</v>
      </c>
      <c r="AC1323" t="n" s="66793">
        <v>0.06547274561660155</v>
      </c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</row>
    <row r="1324" spans="1:23" x14ac:dyDescent="0.25">
      <c r="A1324" s="116" t="str">
        <f>IF(ISBLANK(TBL_DATA[[#This Row],[Row.names]]), "",   DATE(YEAR(TBL_DATA[[#This Row],[Row.names]]), MONTH(TBL_DATA[[#This Row],[Row.names]]), DAY(TBL_DATA[[#This Row],[Row.names]])))</f>
        <v/>
      </c>
      <c r="B1324" s="1524" t="s">
        <v>1469</v>
      </c>
      <c r="C1324" s="4055" t="s">
        <v>4000</v>
      </c>
      <c r="D1324" t="n" s="6586">
        <v>-0.003309662001689473</v>
      </c>
      <c r="E1324" s="9116" t="n">
        <v>-0.32212396851741576</v>
      </c>
      <c r="F1324" s="11410" t="n">
        <v>0.04341862839643751</v>
      </c>
      <c r="G1324" s="13704" t="n">
        <v>0.3723313370383796</v>
      </c>
      <c r="H1324" s="15998" t="n">
        <v>0.7644605659598278</v>
      </c>
      <c r="I1324" s="18292" t="n">
        <v>0.001791509722985231</v>
      </c>
      <c r="J1324" s="20757" t="n">
        <v>0.15364094025467478</v>
      </c>
      <c r="K1324" s="23221" t="n">
        <v>0.5857658583567151</v>
      </c>
      <c r="L1324" s="25685" t="n">
        <v>0.4450817104681026</v>
      </c>
      <c r="M1324" s="28149" t="n">
        <v>0.002749804861369804</v>
      </c>
      <c r="N1324" s="30616" t="n">
        <v>0.05859865209262872</v>
      </c>
      <c r="O1324" s="33084" t="n">
        <v>0.04013064476178772</v>
      </c>
      <c r="P1324" s="35614" t="n">
        <v>-0.32212396851741576</v>
      </c>
      <c r="Q1324" s="38082" t="n">
        <v>-0.009614807604843414</v>
      </c>
      <c r="R1324" s="40550" t="n">
        <v>-0.008373894514235753</v>
      </c>
      <c r="S1324" s="42781" t="n">
        <v>0.060961374471040664</v>
      </c>
      <c r="T1324" s="45012" t="n">
        <v>0.02939487491155005</v>
      </c>
      <c r="U1324" s="47243" t="n">
        <v>2.073877662499842</v>
      </c>
      <c r="V1324" s="49645" t="n">
        <v>0.22234193038440275</v>
      </c>
      <c r="W1324" s="52046" t="n">
        <v>0.05163237110288657</v>
      </c>
      <c r="X1324" t="n" s="54447">
        <v>4.306250626014199</v>
      </c>
      <c r="Y1324" t="n" s="56740">
        <v>0.8743343559301714</v>
      </c>
      <c r="Z1324" t="n" s="59205">
        <v>0.6671444449803227</v>
      </c>
      <c r="AA1324" t="n" s="61734">
        <v>0.0</v>
      </c>
      <c r="AB1324" t="n" s="64264">
        <v>0.0</v>
      </c>
      <c r="AC1324" t="n" s="66794">
        <v>0.06394634702807188</v>
      </c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</row>
    <row r="1325" spans="1:23" x14ac:dyDescent="0.25">
      <c r="A1325" s="116" t="str">
        <f>IF(ISBLANK(TBL_DATA[[#This Row],[Row.names]]), "",   DATE(YEAR(TBL_DATA[[#This Row],[Row.names]]), MONTH(TBL_DATA[[#This Row],[Row.names]]), DAY(TBL_DATA[[#This Row],[Row.names]])))</f>
        <v/>
      </c>
      <c r="B1325" s="1525" t="s">
        <v>1470</v>
      </c>
      <c r="C1325" s="4056" t="s">
        <v>4001</v>
      </c>
      <c r="D1325" t="n" s="6587">
        <v>-0.008281662308156634</v>
      </c>
      <c r="E1325" s="9117" t="n">
        <v>-0.32773790889694787</v>
      </c>
      <c r="F1325" s="11411" t="n">
        <v>0.04039933858356459</v>
      </c>
      <c r="G1325" s="13705" t="n">
        <v>0.3759977251682271</v>
      </c>
      <c r="H1325" s="15999" t="n">
        <v>0.7801564955343554</v>
      </c>
      <c r="I1325" s="18293" t="n">
        <v>0.0017948231764034614</v>
      </c>
      <c r="J1325" s="20758" t="n">
        <v>0.12943367147676432</v>
      </c>
      <c r="K1325" s="23222" t="n">
        <v>0.6073406374465303</v>
      </c>
      <c r="L1325" s="25686" t="n">
        <v>0.45097191612169246</v>
      </c>
      <c r="M1325" s="28150" t="n">
        <v>0.0028363650788302656</v>
      </c>
      <c r="N1325" s="30617" t="n">
        <v>0.060766625552313935</v>
      </c>
      <c r="O1325" s="33085" t="n">
        <v>0.043414425843746565</v>
      </c>
      <c r="P1325" s="35615" t="n">
        <v>-0.32773790889694787</v>
      </c>
      <c r="Q1325" s="38083" t="n">
        <v>-0.010146877528809434</v>
      </c>
      <c r="R1325" s="40551" t="n">
        <v>-0.008860054395049912</v>
      </c>
      <c r="S1325" s="42782" t="n">
        <v>0.05609788619600442</v>
      </c>
      <c r="T1325" s="45013" t="n">
        <v>0.02919470347410312</v>
      </c>
      <c r="U1325" s="47244" t="n">
        <v>1.9215090245998048</v>
      </c>
      <c r="V1325" s="49646" t="n">
        <v>0.2052608581870803</v>
      </c>
      <c r="W1325" s="52047" t="n">
        <v>0.05216697814513444</v>
      </c>
      <c r="X1325" t="n" s="54448">
        <v>3.934689443119004</v>
      </c>
      <c r="Y1325" t="n" s="56741">
        <v>0.8832646803389997</v>
      </c>
      <c r="Z1325" t="n" s="59206">
        <v>0.6715444260223535</v>
      </c>
      <c r="AA1325" t="n" s="61735">
        <v>0.0</v>
      </c>
      <c r="AB1325" t="n" s="64265">
        <v>0.0</v>
      </c>
      <c r="AC1325" t="n" s="66795">
        <v>0.06301711804832769</v>
      </c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</row>
    <row r="1326" spans="1:23" x14ac:dyDescent="0.25">
      <c r="A1326" s="116" t="str">
        <f>IF(ISBLANK(TBL_DATA[[#This Row],[Row.names]]), "",   DATE(YEAR(TBL_DATA[[#This Row],[Row.names]]), MONTH(TBL_DATA[[#This Row],[Row.names]]), DAY(TBL_DATA[[#This Row],[Row.names]])))</f>
        <v/>
      </c>
      <c r="B1326" s="1526" t="s">
        <v>1471</v>
      </c>
      <c r="C1326" s="4057" t="s">
        <v>4002</v>
      </c>
      <c r="D1326" t="n" s="6588">
        <v>0.0019478785872064641</v>
      </c>
      <c r="E1326" s="9118" t="n">
        <v>-0.3264284239646976</v>
      </c>
      <c r="F1326" s="11412" t="n">
        <v>0.05234237427485433</v>
      </c>
      <c r="G1326" s="13706" t="n">
        <v>0.37443714853727234</v>
      </c>
      <c r="H1326" s="16000" t="n">
        <v>0.7709360912193993</v>
      </c>
      <c r="I1326" s="18294" t="n">
        <v>0.0018333929835076808</v>
      </c>
      <c r="J1326" s="20759" t="n">
        <v>0.13379244277611524</v>
      </c>
      <c r="K1326" s="23223" t="n">
        <v>0.6046463938502771</v>
      </c>
      <c r="L1326" s="25687" t="n">
        <v>0.44676578106407017</v>
      </c>
      <c r="M1326" s="28151" t="n">
        <v>0.002849257817585457</v>
      </c>
      <c r="N1326" s="30618" t="n">
        <v>0.060810349809471954</v>
      </c>
      <c r="O1326" s="33086" t="n">
        <v>0.043414425843746565</v>
      </c>
      <c r="P1326" s="35616" t="n">
        <v>-0.3264284239646976</v>
      </c>
      <c r="Q1326" s="38084" t="n">
        <v>-0.010148354711185092</v>
      </c>
      <c r="R1326" s="40552" t="n">
        <v>-0.008860605651638084</v>
      </c>
      <c r="S1326" s="42783" t="n">
        <v>0.06013294042354089</v>
      </c>
      <c r="T1326" s="45014" t="n">
        <v>0.029465585514906224</v>
      </c>
      <c r="U1326" s="47245" t="n">
        <v>2.040785525647216</v>
      </c>
      <c r="V1326" s="49647" t="n">
        <v>0.2018788366351083</v>
      </c>
      <c r="W1326" s="52048" t="n">
        <v>0.05189347930849687</v>
      </c>
      <c r="X1326" t="n" s="54449">
        <v>3.89025440816903</v>
      </c>
      <c r="Y1326" t="n" s="56742">
        <v>0.8780296642024115</v>
      </c>
      <c r="Z1326" t="n" s="59207">
        <v>0.6684054017316663</v>
      </c>
      <c r="AA1326" t="n" s="61736">
        <v>0.0</v>
      </c>
      <c r="AB1326" t="n" s="64266">
        <v>0.0</v>
      </c>
      <c r="AC1326" t="n" s="66796">
        <v>0.07075803333421772</v>
      </c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</row>
    <row r="1327" spans="1:23" x14ac:dyDescent="0.25">
      <c r="A1327" s="116" t="str">
        <f>IF(ISBLANK(TBL_DATA[[#This Row],[Row.names]]), "",   DATE(YEAR(TBL_DATA[[#This Row],[Row.names]]), MONTH(TBL_DATA[[#This Row],[Row.names]]), DAY(TBL_DATA[[#This Row],[Row.names]])))</f>
        <v/>
      </c>
      <c r="B1327" s="1527" t="s">
        <v>1472</v>
      </c>
      <c r="C1327" s="4058" t="s">
        <v>4003</v>
      </c>
      <c r="D1327" t="n" s="6589">
        <v>4.823014711683449E-4</v>
      </c>
      <c r="E1327" s="9119" t="n">
        <v>-0.3261035594026386</v>
      </c>
      <c r="F1327" s="11413" t="n">
        <v>0.05942274697370231</v>
      </c>
      <c r="G1327" s="13707" t="n">
        <v>0.3708609463868168</v>
      </c>
      <c r="H1327" s="16001" t="n">
        <v>0.762967051483393</v>
      </c>
      <c r="I1327" s="18295" t="n">
        <v>0.0018613876547278682</v>
      </c>
      <c r="J1327" s="20760" t="n">
        <v>0.1386754276131379</v>
      </c>
      <c r="K1327" s="23224" t="n">
        <v>0.6014597622856552</v>
      </c>
      <c r="L1327" s="25688" t="n">
        <v>0.44202875278934217</v>
      </c>
      <c r="M1327" s="28152" t="n">
        <v>0.002855869640921416</v>
      </c>
      <c r="N1327" s="30619" t="n">
        <v>0.060692180419719084</v>
      </c>
      <c r="O1327" s="33087" t="n">
        <v>0.043414425843746565</v>
      </c>
      <c r="P1327" s="35617" t="n">
        <v>-0.3261035594026386</v>
      </c>
      <c r="Q1327" s="38085" t="n">
        <v>-0.010151445580540073</v>
      </c>
      <c r="R1327" s="40553" t="n">
        <v>-0.00886619893252331</v>
      </c>
      <c r="S1327" s="42784" t="n">
        <v>0.07112671166935014</v>
      </c>
      <c r="T1327" s="45015" t="n">
        <v>0.029606406192024076</v>
      </c>
      <c r="U1327" s="47246" t="n">
        <v>2.4024095058356516</v>
      </c>
      <c r="V1327" s="49648" t="n">
        <v>0.22716892961067092</v>
      </c>
      <c r="W1327" s="52049" t="n">
        <v>0.0501956869444313</v>
      </c>
      <c r="X1327" t="n" s="54450">
        <v>4.525666315955718</v>
      </c>
      <c r="Y1327" t="n" s="56743">
        <v>0.8734798517901791</v>
      </c>
      <c r="Z1327" t="n" s="59208">
        <v>0.6648524293325115</v>
      </c>
      <c r="AA1327" t="n" s="61737">
        <v>0.0</v>
      </c>
      <c r="AB1327" t="n" s="64267">
        <v>0.0</v>
      </c>
      <c r="AC1327" t="n" s="66797">
        <v>0.06848196465730474</v>
      </c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</row>
    <row r="1328" spans="1:23" x14ac:dyDescent="0.25">
      <c r="A1328" s="116" t="str">
        <f>IF(ISBLANK(TBL_DATA[[#This Row],[Row.names]]), "",   DATE(YEAR(TBL_DATA[[#This Row],[Row.names]]), MONTH(TBL_DATA[[#This Row],[Row.names]]), DAY(TBL_DATA[[#This Row],[Row.names]])))</f>
        <v/>
      </c>
      <c r="B1328" s="1528" t="s">
        <v>1473</v>
      </c>
      <c r="C1328" s="4059" t="s">
        <v>4004</v>
      </c>
      <c r="D1328" t="n" s="6590">
        <v>-0.0034711941473255514</v>
      </c>
      <c r="E1328" s="9120" t="n">
        <v>-0.3284427847831437</v>
      </c>
      <c r="F1328" s="11414" t="n">
        <v>0.05966088072318532</v>
      </c>
      <c r="G1328" s="13708" t="n">
        <v>0.3718844731019567</v>
      </c>
      <c r="H1328" s="16002" t="n">
        <v>0.7643643791644911</v>
      </c>
      <c r="I1328" s="18296" t="n">
        <v>0.0018612429881154713</v>
      </c>
      <c r="J1328" s="20761" t="n">
        <v>0.13226665551619243</v>
      </c>
      <c r="K1328" s="23225" t="n">
        <v>0.6037806831540792</v>
      </c>
      <c r="L1328" s="25689" t="n">
        <v>0.4405342738414142</v>
      </c>
      <c r="M1328" s="28153" t="n">
        <v>0.002867935277840661</v>
      </c>
      <c r="N1328" s="30620" t="n">
        <v>0.060867136881086185</v>
      </c>
      <c r="O1328" s="33088" t="n">
        <v>0.04365881359902922</v>
      </c>
      <c r="P1328" s="35618" t="n">
        <v>-0.3284427847831437</v>
      </c>
      <c r="Q1328" s="38086" t="n">
        <v>-0.01019450779386232</v>
      </c>
      <c r="R1328" s="40554" t="n">
        <v>-0.008905556184119584</v>
      </c>
      <c r="S1328" s="42785" t="n">
        <v>0.06347906346183385</v>
      </c>
      <c r="T1328" s="45016" t="n">
        <v>0.02965929742474066</v>
      </c>
      <c r="U1328" s="47247" t="n">
        <v>2.140275359620691</v>
      </c>
      <c r="V1328" s="49649" t="n">
        <v>0.21156011442350775</v>
      </c>
      <c r="W1328" s="52050" t="n">
        <v>0.04997586774941867</v>
      </c>
      <c r="X1328" t="n" s="54451">
        <v>4.2332454432663384</v>
      </c>
      <c r="Y1328" t="n" s="56744">
        <v>0.8742793484719237</v>
      </c>
      <c r="Z1328" t="n" s="59209">
        <v>0.6637275599531892</v>
      </c>
      <c r="AA1328" t="n" s="61738">
        <v>0.0</v>
      </c>
      <c r="AB1328" t="n" s="64268">
        <v>1.0</v>
      </c>
      <c r="AC1328" t="n" s="66798">
        <v>0.06573560676995918</v>
      </c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</row>
    <row r="1329" spans="1:23" x14ac:dyDescent="0.25">
      <c r="A1329" s="116" t="str">
        <f>IF(ISBLANK(TBL_DATA[[#This Row],[Row.names]]), "",   DATE(YEAR(TBL_DATA[[#This Row],[Row.names]]), MONTH(TBL_DATA[[#This Row],[Row.names]]), DAY(TBL_DATA[[#This Row],[Row.names]])))</f>
        <v/>
      </c>
      <c r="B1329" s="1529" t="s">
        <v>1474</v>
      </c>
      <c r="C1329" s="4060" t="s">
        <v>4005</v>
      </c>
      <c r="D1329" t="n" s="6591">
        <v>-0.01013332935186706</v>
      </c>
      <c r="E1329" s="9121" t="n">
        <v>-0.3352478952235588</v>
      </c>
      <c r="F1329" s="11415" t="n">
        <v>0.07718705263739323</v>
      </c>
      <c r="G1329" s="13709" t="n">
        <v>0.3736719444771896</v>
      </c>
      <c r="H1329" s="16003" t="n">
        <v>0.804014344562876</v>
      </c>
      <c r="I1329" s="18297" t="n">
        <v>0.001759243197952475</v>
      </c>
      <c r="J1329" s="20762" t="n">
        <v>0.13428443841137527</v>
      </c>
      <c r="K1329" s="23226" t="n">
        <v>0.6263371850229527</v>
      </c>
      <c r="L1329" s="25690" t="n">
        <v>0.47262334131076256</v>
      </c>
      <c r="M1329" s="28154" t="n">
        <v>0.0028858528981652674</v>
      </c>
      <c r="N1329" s="30621" t="n">
        <v>0.0630832424936215</v>
      </c>
      <c r="O1329" s="33089" t="n">
        <v>0.046685339402019965</v>
      </c>
      <c r="P1329" s="35619" t="n">
        <v>-0.3352478952235588</v>
      </c>
      <c r="Q1329" s="38087" t="n">
        <v>-0.010631458555371445</v>
      </c>
      <c r="R1329" s="40555" t="n">
        <v>-0.009295577632981427</v>
      </c>
      <c r="S1329" s="42786" t="n">
        <v>0.058337785027466005</v>
      </c>
      <c r="T1329" s="45017" t="n">
        <v>0.029435200370593117</v>
      </c>
      <c r="U1329" s="47248" t="n">
        <v>1.9819054836721162</v>
      </c>
      <c r="V1329" s="49650" t="n">
        <v>0.1852032279450444</v>
      </c>
      <c r="W1329" s="52051" t="n">
        <v>0.049001075508414954</v>
      </c>
      <c r="X1329" t="n" s="54452">
        <v>3.779574754705934</v>
      </c>
      <c r="Y1329" t="n" s="56745">
        <v>0.8966684697048714</v>
      </c>
      <c r="Z1329" t="n" s="59210">
        <v>0.6874760659912187</v>
      </c>
      <c r="AA1329" t="n" s="61739">
        <v>0.0</v>
      </c>
      <c r="AB1329" t="n" s="64269">
        <v>0.0</v>
      </c>
      <c r="AC1329" t="n" s="66799">
        <v>0.06485470845063175</v>
      </c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</row>
    <row r="1330" spans="1:23" x14ac:dyDescent="0.25">
      <c r="A1330" s="116" t="str">
        <f>IF(ISBLANK(TBL_DATA[[#This Row],[Row.names]]), "",   DATE(YEAR(TBL_DATA[[#This Row],[Row.names]]), MONTH(TBL_DATA[[#This Row],[Row.names]]), DAY(TBL_DATA[[#This Row],[Row.names]])))</f>
        <v/>
      </c>
      <c r="B1330" s="1530" t="s">
        <v>1475</v>
      </c>
      <c r="C1330" s="4061" t="s">
        <v>4006</v>
      </c>
      <c r="D1330" t="n" s="6592">
        <v>1.1161673828730123E-4</v>
      </c>
      <c r="E1330" s="9122" t="n">
        <v>-0.335173697761854</v>
      </c>
      <c r="F1330" s="11416" t="n">
        <v>0.07669913650843352</v>
      </c>
      <c r="G1330" s="13710" t="n">
        <v>0.36881522130098227</v>
      </c>
      <c r="H1330" s="16004" t="n">
        <v>0.8008812962852254</v>
      </c>
      <c r="I1330" s="18298" t="n">
        <v>0.001755035310780948</v>
      </c>
      <c r="J1330" s="20763" t="n">
        <v>0.13985723119405624</v>
      </c>
      <c r="K1330" s="23227" t="n">
        <v>0.6290676793383555</v>
      </c>
      <c r="L1330" s="25691" t="n">
        <v>0.4579458677666631</v>
      </c>
      <c r="M1330" s="28155" t="n">
        <v>0.0028956839594539174</v>
      </c>
      <c r="N1330" s="30622" t="n">
        <v>0.062435285360715194</v>
      </c>
      <c r="O1330" s="33090" t="n">
        <v>0.0457838070742</v>
      </c>
      <c r="P1330" s="35620" t="n">
        <v>-0.335173697761854</v>
      </c>
      <c r="Q1330" s="38088" t="n">
        <v>-0.010449303053121669</v>
      </c>
      <c r="R1330" s="40556" t="n">
        <v>-0.009127143580964076</v>
      </c>
      <c r="S1330" s="42787" t="n">
        <v>0.04991225196203364</v>
      </c>
      <c r="T1330" s="45018" t="n">
        <v>0.029520840855374045</v>
      </c>
      <c r="U1330" s="47249" t="n">
        <v>1.6907462835005085</v>
      </c>
      <c r="V1330" s="49651" t="n">
        <v>0.18523979560390247</v>
      </c>
      <c r="W1330" s="52052" t="n">
        <v>0.04901590111662316</v>
      </c>
      <c r="X1330" t="n" s="54453">
        <v>3.7791776012270555</v>
      </c>
      <c r="Y1330" t="n" s="56746">
        <v>0.8949197149941581</v>
      </c>
      <c r="Z1330" t="n" s="59211">
        <v>0.6767169775959982</v>
      </c>
      <c r="AA1330" t="n" s="61740">
        <v>1.0</v>
      </c>
      <c r="AB1330" t="n" s="64270">
        <v>0.0</v>
      </c>
      <c r="AC1330" t="n" s="66800">
        <v>0.07683540758194501</v>
      </c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</row>
    <row r="1331" spans="1:23" x14ac:dyDescent="0.25">
      <c r="A1331" s="116" t="str">
        <f>IF(ISBLANK(TBL_DATA[[#This Row],[Row.names]]), "",   DATE(YEAR(TBL_DATA[[#This Row],[Row.names]]), MONTH(TBL_DATA[[#This Row],[Row.names]]), DAY(TBL_DATA[[#This Row],[Row.names]])))</f>
        <v/>
      </c>
      <c r="B1331" s="1531" t="s">
        <v>1476</v>
      </c>
      <c r="C1331" s="4062" t="s">
        <v>4007</v>
      </c>
      <c r="D1331" t="n" s="6593">
        <v>-0.01744948021060022</v>
      </c>
      <c r="E1331" s="9123" t="n">
        <v>-0.346774571166245</v>
      </c>
      <c r="F1331" s="11417" t="n">
        <v>0.05190972467997934</v>
      </c>
      <c r="G1331" s="13711" t="n">
        <v>0.3756885480492012</v>
      </c>
      <c r="H1331" s="16005" t="n">
        <v>0.8798917200986318</v>
      </c>
      <c r="I1331" s="18299" t="n">
        <v>0.0015520487056270606</v>
      </c>
      <c r="J1331" s="20764" t="n">
        <v>0.11726645396321156</v>
      </c>
      <c r="K1331" s="23228" t="n">
        <v>0.7065398171808638</v>
      </c>
      <c r="L1331" s="25692" t="n">
        <v>0.6059847289659694</v>
      </c>
      <c r="M1331" s="28156" t="n">
        <v>0.0028110942020563453</v>
      </c>
      <c r="N1331" s="30623" t="n">
        <v>0.07109173979602182</v>
      </c>
      <c r="O1331" s="33091" t="n">
        <v>0.057568172010999986</v>
      </c>
      <c r="P1331" s="35621" t="n">
        <v>-0.346774571166245</v>
      </c>
      <c r="Q1331" s="38089" t="n">
        <v>-0.012221052558933585</v>
      </c>
      <c r="R1331" s="40557" t="n">
        <v>-0.010715579866361968</v>
      </c>
      <c r="S1331" s="42788" t="n">
        <v>0.055928136530994266</v>
      </c>
      <c r="T1331" s="45019" t="n">
        <v>0.02955017602042548</v>
      </c>
      <c r="U1331" s="47250" t="n">
        <v>1.8926498607770046</v>
      </c>
      <c r="V1331" s="49652" t="n">
        <v>0.19529560170659876</v>
      </c>
      <c r="W1331" s="52053" t="n">
        <v>0.049155312837385494</v>
      </c>
      <c r="X1331" t="n" s="54454">
        <v>3.973031406649192</v>
      </c>
      <c r="Y1331" t="n" s="56747">
        <v>0.9380254368078895</v>
      </c>
      <c r="Z1331" t="n" s="59212">
        <v>0.7784502096897202</v>
      </c>
      <c r="AA1331" t="n" s="61741">
        <v>0.0</v>
      </c>
      <c r="AB1331" t="n" s="64271">
        <v>0.0</v>
      </c>
      <c r="AC1331" t="n" s="66801">
        <v>0.07370342172528384</v>
      </c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</row>
    <row r="1332" spans="1:23" x14ac:dyDescent="0.25">
      <c r="A1332" s="116" t="str">
        <f>IF(ISBLANK(TBL_DATA[[#This Row],[Row.names]]), "",   DATE(YEAR(TBL_DATA[[#This Row],[Row.names]]), MONTH(TBL_DATA[[#This Row],[Row.names]]), DAY(TBL_DATA[[#This Row],[Row.names]])))</f>
        <v/>
      </c>
      <c r="B1332" s="1532" t="s">
        <v>1477</v>
      </c>
      <c r="C1332" s="4063" t="s">
        <v>4008</v>
      </c>
      <c r="D1332" t="n" s="6594">
        <v>-0.004405306629295724</v>
      </c>
      <c r="E1332" s="9124" t="n">
        <v>-0.349652229478311</v>
      </c>
      <c r="F1332" s="11418" t="n">
        <v>0.04986470075521865</v>
      </c>
      <c r="G1332" s="13712" t="n">
        <v>0.37775001086104804</v>
      </c>
      <c r="H1332" s="16006" t="n">
        <v>0.8767237051948527</v>
      </c>
      <c r="I1332" s="18300" t="n">
        <v>0.0015808555989159187</v>
      </c>
      <c r="J1332" s="20765" t="n">
        <v>0.14127397190726043</v>
      </c>
      <c r="K1332" s="23229" t="n">
        <v>0.7142322760583445</v>
      </c>
      <c r="L1332" s="25693" t="n">
        <v>0.6238977769899521</v>
      </c>
      <c r="M1332" s="28157" t="n">
        <v>0.0027612476898621575</v>
      </c>
      <c r="N1332" s="30624" t="n">
        <v>0.07147475670586742</v>
      </c>
      <c r="O1332" s="33092" t="n">
        <v>0.05809876643354429</v>
      </c>
      <c r="P1332" s="35622" t="n">
        <v>-0.349652229478311</v>
      </c>
      <c r="Q1332" s="38090" t="n">
        <v>-0.012322773718530956</v>
      </c>
      <c r="R1332" s="40558" t="n">
        <v>-0.010809190076639203</v>
      </c>
      <c r="S1332" s="42789" t="n">
        <v>0.04560243796671748</v>
      </c>
      <c r="T1332" s="45020" t="n">
        <v>0.030185769760508276</v>
      </c>
      <c r="U1332" s="47251" t="n">
        <v>1.5107263564429179</v>
      </c>
      <c r="V1332" s="49653" t="n">
        <v>0.18726228124610045</v>
      </c>
      <c r="W1332" s="52054" t="n">
        <v>0.048800939921673205</v>
      </c>
      <c r="X1332" t="n" s="54455">
        <v>3.8372679203855777</v>
      </c>
      <c r="Y1332" t="n" s="56748">
        <v>0.9363352525644075</v>
      </c>
      <c r="Z1332" t="n" s="59213">
        <v>0.7898720003835762</v>
      </c>
      <c r="AA1332" t="n" s="61742">
        <v>0.0</v>
      </c>
      <c r="AB1332" t="n" s="64272">
        <v>0.0</v>
      </c>
      <c r="AC1332" t="n" s="66802">
        <v>0.10523203207556626</v>
      </c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</row>
    <row r="1333" spans="1:23" x14ac:dyDescent="0.25">
      <c r="A1333" s="116" t="str">
        <f>IF(ISBLANK(TBL_DATA[[#This Row],[Row.names]]), "",   DATE(YEAR(TBL_DATA[[#This Row],[Row.names]]), MONTH(TBL_DATA[[#This Row],[Row.names]]), DAY(TBL_DATA[[#This Row],[Row.names]])))</f>
        <v/>
      </c>
      <c r="B1333" s="1533" t="s">
        <v>1478</v>
      </c>
      <c r="C1333" s="4064" t="s">
        <v>4009</v>
      </c>
      <c r="D1333" t="n" s="6595">
        <v>-0.02884444903540928</v>
      </c>
      <c r="E1333" s="9125" t="n">
        <v>-0.3684111526004158</v>
      </c>
      <c r="F1333" s="11419" t="n">
        <v>0.049160646467711455</v>
      </c>
      <c r="G1333" s="13713" t="n">
        <v>0.3989659854462883</v>
      </c>
      <c r="H1333" s="16007" t="n">
        <v>0.9194259055689638</v>
      </c>
      <c r="I1333" s="18301" t="n">
        <v>0.0016302043239816689</v>
      </c>
      <c r="J1333" s="20766" t="n">
        <v>0.17242379721865575</v>
      </c>
      <c r="K1333" s="23230" t="n">
        <v>0.8394070513263233</v>
      </c>
      <c r="L1333" s="25694" t="n">
        <v>0.7394461293652342</v>
      </c>
      <c r="M1333" s="28158" t="n">
        <v>0.0029315215340339736</v>
      </c>
      <c r="N1333" s="30625" t="n">
        <v>0.09116845489547833</v>
      </c>
      <c r="O1333" s="33093" t="n">
        <v>0.08187475570482533</v>
      </c>
      <c r="P1333" s="35623" t="n">
        <v>-0.3684111526004158</v>
      </c>
      <c r="Q1333" s="38091" t="n">
        <v>-0.016089765047797484</v>
      </c>
      <c r="R1333" s="40559" t="n">
        <v>-0.014159138231476836</v>
      </c>
      <c r="S1333" s="42790" t="n">
        <v>0.039271451909068666</v>
      </c>
      <c r="T1333" s="45021" t="n">
        <v>0.030188460796962538</v>
      </c>
      <c r="U1333" s="47252" t="n">
        <v>1.3008762577593895</v>
      </c>
      <c r="V1333" s="49654" t="n">
        <v>0.18520634971101635</v>
      </c>
      <c r="W1333" s="52055" t="n">
        <v>0.050415753202524054</v>
      </c>
      <c r="X1333" t="n" s="54456">
        <v>3.673580933463948</v>
      </c>
      <c r="Y1333" t="n" s="56749">
        <v>0.9588669905513298</v>
      </c>
      <c r="Z1333" t="n" s="59214">
        <v>0.8599105356752145</v>
      </c>
      <c r="AA1333" t="n" s="61743">
        <v>0.0</v>
      </c>
      <c r="AB1333" t="n" s="64273">
        <v>0.0</v>
      </c>
      <c r="AC1333" t="n" s="66803">
        <v>0.1027789978343888</v>
      </c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</row>
    <row r="1334" spans="1:23" x14ac:dyDescent="0.25">
      <c r="A1334" s="116" t="str">
        <f>IF(ISBLANK(TBL_DATA[[#This Row],[Row.names]]), "",   DATE(YEAR(TBL_DATA[[#This Row],[Row.names]]), MONTH(TBL_DATA[[#This Row],[Row.names]]), DAY(TBL_DATA[[#This Row],[Row.names]])))</f>
        <v/>
      </c>
      <c r="B1334" s="1534" t="s">
        <v>1479</v>
      </c>
      <c r="C1334" s="4065" t="s">
        <v>4010</v>
      </c>
      <c r="D1334" t="n" s="6596">
        <v>0.021530128209198862</v>
      </c>
      <c r="E1334" s="9126" t="n">
        <v>-0.3548129637404026</v>
      </c>
      <c r="F1334" s="11420" t="n">
        <v>0.065153287226974</v>
      </c>
      <c r="G1334" s="13714" t="n">
        <v>0.4075587071824996</v>
      </c>
      <c r="H1334" s="16008" t="n">
        <v>0.9329423242615793</v>
      </c>
      <c r="I1334" s="18302" t="n">
        <v>0.001652930851066837</v>
      </c>
      <c r="J1334" s="20767" t="n">
        <v>0.25716738880884327</v>
      </c>
      <c r="K1334" s="23231" t="n">
        <v>0.9021415352282934</v>
      </c>
      <c r="L1334" s="25695" t="n">
        <v>0.7370577292285575</v>
      </c>
      <c r="M1334" s="28159" t="n">
        <v>0.0032731103092047565</v>
      </c>
      <c r="N1334" s="30626" t="n">
        <v>0.10132828863817786</v>
      </c>
      <c r="O1334" s="33094" t="n">
        <v>0.08187475570482533</v>
      </c>
      <c r="P1334" s="35624" t="n">
        <v>-0.3548129637404026</v>
      </c>
      <c r="Q1334" s="38092" t="n">
        <v>-0.017490950813701226</v>
      </c>
      <c r="R1334" s="40560" t="n">
        <v>-0.015345174497528865</v>
      </c>
      <c r="S1334" s="42791" t="n">
        <v>0.04431800828684507</v>
      </c>
      <c r="T1334" s="45022" t="n">
        <v>0.030292446098020065</v>
      </c>
      <c r="U1334" s="47253" t="n">
        <v>1.4630052701403247</v>
      </c>
      <c r="V1334" s="49655" t="n">
        <v>0.23474075084246016</v>
      </c>
      <c r="W1334" s="52056" t="n">
        <v>0.05333075037794425</v>
      </c>
      <c r="X1334" t="n" s="54457">
        <v>4.401602249713344</v>
      </c>
      <c r="Y1334" t="n" s="56750">
        <v>0.9658893954597386</v>
      </c>
      <c r="Z1334" t="n" s="59215">
        <v>0.858520663250779</v>
      </c>
      <c r="AA1334" t="n" s="61744">
        <v>0.0</v>
      </c>
      <c r="AB1334" t="n" s="64274">
        <v>0.0</v>
      </c>
      <c r="AC1334" t="n" s="66804">
        <v>0.1624457232101638</v>
      </c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</row>
    <row r="1335" spans="1:23" x14ac:dyDescent="0.25">
      <c r="A1335" s="116" t="str">
        <f>IF(ISBLANK(TBL_DATA[[#This Row],[Row.names]]), "",   DATE(YEAR(TBL_DATA[[#This Row],[Row.names]]), MONTH(TBL_DATA[[#This Row],[Row.names]]), DAY(TBL_DATA[[#This Row],[Row.names]])))</f>
        <v/>
      </c>
      <c r="B1335" s="1535" t="s">
        <v>1480</v>
      </c>
      <c r="C1335" s="4066" t="s">
        <v>4011</v>
      </c>
      <c r="D1335" t="n" s="6597">
        <v>-0.015376008205510883</v>
      </c>
      <c r="E1335" s="9127" t="n">
        <v>-0.3647333649040194</v>
      </c>
      <c r="F1335" s="11421" t="n">
        <v>0.05896085521785621</v>
      </c>
      <c r="G1335" s="13715" t="n">
        <v>0.40331157094963854</v>
      </c>
      <c r="H1335" s="16009" t="n">
        <v>0.939707405565782</v>
      </c>
      <c r="I1335" s="18303" t="n">
        <v>0.0016325070488832315</v>
      </c>
      <c r="J1335" s="20768" t="n">
        <v>0.21362034645130668</v>
      </c>
      <c r="K1335" s="23232" t="n">
        <v>0.9333223203781056</v>
      </c>
      <c r="L1335" s="25696" t="n">
        <v>0.735046928766546</v>
      </c>
      <c r="M1335" s="28160" t="n">
        <v>0.0034222171080351945</v>
      </c>
      <c r="N1335" s="30627" t="n">
        <v>0.10554152117974161</v>
      </c>
      <c r="O1335" s="33095" t="n">
        <v>0.08743179072450734</v>
      </c>
      <c r="P1335" s="35625" t="n">
        <v>-0.3647333649040194</v>
      </c>
      <c r="Q1335" s="38093" t="n">
        <v>-0.01841928125089439</v>
      </c>
      <c r="R1335" s="40561" t="n">
        <v>-0.016184283506789934</v>
      </c>
      <c r="S1335" s="42792" t="n">
        <v>0.05103571560169673</v>
      </c>
      <c r="T1335" s="45023" t="n">
        <v>0.030430595784294495</v>
      </c>
      <c r="U1335" s="47254" t="n">
        <v>1.6771185146508607</v>
      </c>
      <c r="V1335" s="49656" t="n">
        <v>0.22479052674377953</v>
      </c>
      <c r="W1335" s="52057" t="n">
        <v>0.05488992990186133</v>
      </c>
      <c r="X1335" t="n" s="54458">
        <v>4.095296298349924</v>
      </c>
      <c r="Y1335" t="n" s="56751">
        <v>0.9693850656812193</v>
      </c>
      <c r="Z1335" t="n" s="59216">
        <v>0.8573487789497024</v>
      </c>
      <c r="AA1335" t="n" s="61745">
        <v>0.0</v>
      </c>
      <c r="AB1335" t="n" s="64275">
        <v>0.0</v>
      </c>
      <c r="AC1335" t="n" s="66805">
        <v>0.18357497873908918</v>
      </c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</row>
    <row r="1336" spans="1:23" x14ac:dyDescent="0.25">
      <c r="A1336" s="116" t="str">
        <f>IF(ISBLANK(TBL_DATA[[#This Row],[Row.names]]), "",   DATE(YEAR(TBL_DATA[[#This Row],[Row.names]]), MONTH(TBL_DATA[[#This Row],[Row.names]]), DAY(TBL_DATA[[#This Row],[Row.names]])))</f>
        <v/>
      </c>
      <c r="B1336" s="1536" t="s">
        <v>1481</v>
      </c>
      <c r="C1336" s="4067" t="s">
        <v>4012</v>
      </c>
      <c r="D1336" t="n" s="6598">
        <v>0.01910110231448181</v>
      </c>
      <c r="E1336" s="9128" t="n">
        <v>-0.35259907191007456</v>
      </c>
      <c r="F1336" s="11422" t="n">
        <v>0.059860516839826516</v>
      </c>
      <c r="G1336" s="13716" t="n">
        <v>0.40367060730784415</v>
      </c>
      <c r="H1336" s="16010" t="n">
        <v>0.9471108269716888</v>
      </c>
      <c r="I1336" s="18304" t="n">
        <v>0.0016325682196330373</v>
      </c>
      <c r="J1336" s="20769" t="n">
        <v>0.23804026533000777</v>
      </c>
      <c r="K1336" s="23233" t="n">
        <v>0.9694066764637734</v>
      </c>
      <c r="L1336" s="25697" t="n">
        <v>0.7634595836816729</v>
      </c>
      <c r="M1336" s="28161" t="n">
        <v>0.003452555179096898</v>
      </c>
      <c r="N1336" s="30628" t="n">
        <v>0.11269073726415581</v>
      </c>
      <c r="O1336" s="33096" t="n">
        <v>0.08743179072450734</v>
      </c>
      <c r="P1336" s="35626" t="n">
        <v>-0.35259907191007456</v>
      </c>
      <c r="Q1336" s="38094" t="n">
        <v>-0.019341871253628008</v>
      </c>
      <c r="R1336" s="40562" t="n">
        <v>-0.016955478289498543</v>
      </c>
      <c r="S1336" s="42793" t="n">
        <v>0.05150564478768338</v>
      </c>
      <c r="T1336" s="45024" t="n">
        <v>0.030426129769501105</v>
      </c>
      <c r="U1336" s="47255" t="n">
        <v>1.6928096073300851</v>
      </c>
      <c r="V1336" s="49657" t="n">
        <v>0.24860651040093273</v>
      </c>
      <c r="W1336" s="52058" t="n">
        <v>0.05567339262177935</v>
      </c>
      <c r="X1336" t="n" s="54459">
        <v>4.465445676893745</v>
      </c>
      <c r="Y1336" t="n" s="56752">
        <v>0.973196191408335</v>
      </c>
      <c r="Z1336" t="n" s="59217">
        <v>0.8737617430865653</v>
      </c>
      <c r="AA1336" t="n" s="61746">
        <v>0.0</v>
      </c>
      <c r="AB1336" t="n" s="64276">
        <v>0.0</v>
      </c>
      <c r="AC1336" t="n" s="66806">
        <v>0.18898471651791202</v>
      </c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</row>
    <row r="1337" spans="1:23" x14ac:dyDescent="0.25">
      <c r="A1337" s="116" t="str">
        <f>IF(ISBLANK(TBL_DATA[[#This Row],[Row.names]]), "",   DATE(YEAR(TBL_DATA[[#This Row],[Row.names]]), MONTH(TBL_DATA[[#This Row],[Row.names]]), DAY(TBL_DATA[[#This Row],[Row.names]])))</f>
        <v/>
      </c>
      <c r="B1337" s="1537" t="s">
        <v>1482</v>
      </c>
      <c r="C1337" s="4068" t="s">
        <v>4013</v>
      </c>
      <c r="D1337" t="n" s="6599">
        <v>0.002512088068665763</v>
      </c>
      <c r="E1337" s="9129" t="n">
        <v>-0.3509727437629767</v>
      </c>
      <c r="F1337" s="11423" t="n">
        <v>0.05923170531792832</v>
      </c>
      <c r="G1337" s="13717" t="n">
        <v>0.4038384999418145</v>
      </c>
      <c r="H1337" s="16011" t="n">
        <v>0.947213946529567</v>
      </c>
      <c r="I1337" s="18305" t="n">
        <v>0.001632176109205139</v>
      </c>
      <c r="J1337" s="20770" t="n">
        <v>0.21414077584301272</v>
      </c>
      <c r="K1337" s="23234" t="n">
        <v>0.9651950379778803</v>
      </c>
      <c r="L1337" s="25698" t="n">
        <v>0.7621067391309329</v>
      </c>
      <c r="M1337" s="28162" t="n">
        <v>0.0034649621079824006</v>
      </c>
      <c r="N1337" s="30629" t="n">
        <v>0.11277366387481931</v>
      </c>
      <c r="O1337" s="33097" t="n">
        <v>0.08726602107120697</v>
      </c>
      <c r="P1337" s="35627" t="n">
        <v>-0.3509727437629767</v>
      </c>
      <c r="Q1337" s="38095" t="n">
        <v>-0.019273099053945694</v>
      </c>
      <c r="R1337" s="40563" t="n">
        <v>-0.0168849499962363</v>
      </c>
      <c r="S1337" s="42794" t="n">
        <v>0.04731689548282447</v>
      </c>
      <c r="T1337" s="45025" t="n">
        <v>0.03028113574128326</v>
      </c>
      <c r="U1337" s="47256" t="n">
        <v>1.5625865518087487</v>
      </c>
      <c r="V1337" s="49658" t="n">
        <v>0.2339131157451766</v>
      </c>
      <c r="W1337" s="52059" t="n">
        <v>0.05564318398975595</v>
      </c>
      <c r="X1337" t="n" s="54460">
        <v>4.2038053715301515</v>
      </c>
      <c r="Y1337" t="n" s="56753">
        <v>0.9732491698067699</v>
      </c>
      <c r="Z1337" t="n" s="59218">
        <v>0.8729872502682573</v>
      </c>
      <c r="AA1337" t="n" s="61747">
        <v>0.0</v>
      </c>
      <c r="AB1337" t="n" s="64277">
        <v>0.0</v>
      </c>
      <c r="AC1337" t="n" s="66807">
        <v>0.2007034884790386</v>
      </c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</row>
    <row r="1338" spans="1:23" x14ac:dyDescent="0.25">
      <c r="A1338" s="116" t="str">
        <f>IF(ISBLANK(TBL_DATA[[#This Row],[Row.names]]), "",   DATE(YEAR(TBL_DATA[[#This Row],[Row.names]]), MONTH(TBL_DATA[[#This Row],[Row.names]]), DAY(TBL_DATA[[#This Row],[Row.names]])))</f>
        <v/>
      </c>
      <c r="B1338" s="1538" t="s">
        <v>1483</v>
      </c>
      <c r="C1338" s="4069" t="s">
        <v>4014</v>
      </c>
      <c r="D1338" t="n" s="6600">
        <v>0.00638807353622739</v>
      </c>
      <c r="E1338" s="9130" t="n">
        <v>-0.3468267099231187</v>
      </c>
      <c r="F1338" s="11424" t="n">
        <v>0.03226423155224434</v>
      </c>
      <c r="G1338" s="13718" t="n">
        <v>0.4014508562362031</v>
      </c>
      <c r="H1338" s="16012" t="n">
        <v>0.9499658633713101</v>
      </c>
      <c r="I1338" s="18306" t="n">
        <v>0.0016000932770072714</v>
      </c>
      <c r="J1338" s="20771" t="n">
        <v>0.18073438508060646</v>
      </c>
      <c r="K1338" s="23235" t="n">
        <v>0.9614490811006807</v>
      </c>
      <c r="L1338" s="25699" t="n">
        <v>0.7698262465249784</v>
      </c>
      <c r="M1338" s="28163" t="n">
        <v>0.003431942440112034</v>
      </c>
      <c r="N1338" s="30630" t="n">
        <v>0.11355659606673459</v>
      </c>
      <c r="O1338" s="33098" t="n">
        <v>0.08726602107120697</v>
      </c>
      <c r="P1338" s="35628" t="n">
        <v>-0.3468267099231187</v>
      </c>
      <c r="Q1338" s="38096" t="n">
        <v>-0.019323182337118917</v>
      </c>
      <c r="R1338" s="40564" t="n">
        <v>-0.016918453532754774</v>
      </c>
      <c r="S1338" s="42795" t="n">
        <v>0.03882645709340671</v>
      </c>
      <c r="T1338" s="45026" t="n">
        <v>0.030478336738302452</v>
      </c>
      <c r="U1338" s="47257" t="n">
        <v>1.2739034097163537</v>
      </c>
      <c r="V1338" s="49659" t="n">
        <v>0.22953020494989929</v>
      </c>
      <c r="W1338" s="52060" t="n">
        <v>0.05568310960134386</v>
      </c>
      <c r="X1338" t="n" s="54461">
        <v>4.12207950657195</v>
      </c>
      <c r="Y1338" t="n" s="56754">
        <v>0.9746619226025556</v>
      </c>
      <c r="Z1338" t="n" s="59219">
        <v>0.8773974279224772</v>
      </c>
      <c r="AA1338" t="n" s="61748">
        <v>0.0</v>
      </c>
      <c r="AB1338" t="n" s="64278">
        <v>0.0</v>
      </c>
      <c r="AC1338" t="n" s="66808">
        <v>0.19286187445773662</v>
      </c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</row>
    <row r="1339" spans="1:23" x14ac:dyDescent="0.25">
      <c r="A1339" s="116" t="str">
        <f>IF(ISBLANK(TBL_DATA[[#This Row],[Row.names]]), "",   DATE(YEAR(TBL_DATA[[#This Row],[Row.names]]), MONTH(TBL_DATA[[#This Row],[Row.names]]), DAY(TBL_DATA[[#This Row],[Row.names]])))</f>
        <v/>
      </c>
      <c r="B1339" s="1539" t="s">
        <v>1484</v>
      </c>
      <c r="C1339" s="4070" t="s">
        <v>4015</v>
      </c>
      <c r="D1339" t="n" s="6601">
        <v>-0.0045990774213851005</v>
      </c>
      <c r="E1339" s="9131" t="n">
        <v>-0.3498307044537631</v>
      </c>
      <c r="F1339" s="11425" t="n">
        <v>0.024820255541103897</v>
      </c>
      <c r="G1339" s="13719" t="n">
        <v>0.40176349446559484</v>
      </c>
      <c r="H1339" s="16013" t="n">
        <v>0.9502546592273299</v>
      </c>
      <c r="I1339" s="18307" t="n">
        <v>0.0015992291028968867</v>
      </c>
      <c r="J1339" s="20772" t="n">
        <v>0.14919901395848734</v>
      </c>
      <c r="K1339" s="23236" t="n">
        <v>0.9720144704261761</v>
      </c>
      <c r="L1339" s="25700" t="n">
        <v>0.7794162750845148</v>
      </c>
      <c r="M1339" s="28164" t="n">
        <v>0.0033676055181115295</v>
      </c>
      <c r="N1339" s="30631" t="n">
        <v>0.11382423751961525</v>
      </c>
      <c r="O1339" s="33099" t="n">
        <v>0.08774944151452997</v>
      </c>
      <c r="P1339" s="35629" t="n">
        <v>-0.3498307044537631</v>
      </c>
      <c r="Q1339" s="38097" t="n">
        <v>-0.019457118630363177</v>
      </c>
      <c r="R1339" s="40565" t="n">
        <v>-0.017046722122551795</v>
      </c>
      <c r="S1339" s="42796" t="n">
        <v>0.037532648584660766</v>
      </c>
      <c r="T1339" s="45027" t="n">
        <v>0.03050137771555041</v>
      </c>
      <c r="U1339" s="47258" t="n">
        <v>1.2305230581609312</v>
      </c>
      <c r="V1339" s="49660" t="n">
        <v>0.22958257780794833</v>
      </c>
      <c r="W1339" s="52061" t="n">
        <v>0.05570871581904267</v>
      </c>
      <c r="X1339" t="n" s="54462">
        <v>4.121124934089238</v>
      </c>
      <c r="Y1339" t="n" s="56755">
        <v>0.9748100631545255</v>
      </c>
      <c r="Z1339" t="n" s="59220">
        <v>0.8828455556236973</v>
      </c>
      <c r="AA1339" t="n" s="61749">
        <v>0.0</v>
      </c>
      <c r="AB1339" t="n" s="64279">
        <v>0.0</v>
      </c>
      <c r="AC1339" t="n" s="66809">
        <v>0.18725845353098283</v>
      </c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</row>
    <row r="1340" spans="1:23" x14ac:dyDescent="0.25">
      <c r="A1340" s="116" t="str">
        <f>IF(ISBLANK(TBL_DATA[[#This Row],[Row.names]]), "",   DATE(YEAR(TBL_DATA[[#This Row],[Row.names]]), MONTH(TBL_DATA[[#This Row],[Row.names]]), DAY(TBL_DATA[[#This Row],[Row.names]])))</f>
        <v/>
      </c>
      <c r="B1340" s="1540" t="s">
        <v>1485</v>
      </c>
      <c r="C1340" s="4071" t="s">
        <v>4016</v>
      </c>
      <c r="D1340" t="n" s="6602">
        <v>-3.007221959197004E-4</v>
      </c>
      <c r="E1340" s="9132" t="n">
        <v>-0.3500262247920394</v>
      </c>
      <c r="F1340" s="11426" t="n">
        <v>0.025495739157496367</v>
      </c>
      <c r="G1340" s="13720" t="n">
        <v>0.4022021422140534</v>
      </c>
      <c r="H1340" s="16014" t="n">
        <v>0.9501664239181644</v>
      </c>
      <c r="I1340" s="18308" t="n">
        <v>0.0015980554315130212</v>
      </c>
      <c r="J1340" s="20773" t="n">
        <v>0.16731915621652282</v>
      </c>
      <c r="K1340" s="23237" t="n">
        <v>0.9768453163618895</v>
      </c>
      <c r="L1340" s="25701" t="n">
        <v>0.7800663553132566</v>
      </c>
      <c r="M1340" s="28165" t="n">
        <v>0.0033571956248699985</v>
      </c>
      <c r="N1340" s="30632" t="n">
        <v>0.1136399628828958</v>
      </c>
      <c r="O1340" s="33100" t="n">
        <v>0.08775150267356333</v>
      </c>
      <c r="P1340" s="35630" t="n">
        <v>-0.3500262247920394</v>
      </c>
      <c r="Q1340" s="38098" t="n">
        <v>-0.01947399522421435</v>
      </c>
      <c r="R1340" s="40566" t="n">
        <v>-0.017067501004268067</v>
      </c>
      <c r="S1340" s="42797" t="n">
        <v>0.029670772682246938</v>
      </c>
      <c r="T1340" s="45028" t="n">
        <v>0.030273227511049376</v>
      </c>
      <c r="U1340" s="47259" t="n">
        <v>0.9800994185842078</v>
      </c>
      <c r="V1340" s="49661" t="n">
        <v>0.22458250477296016</v>
      </c>
      <c r="W1340" s="52062" t="n">
        <v>0.055617942006614574</v>
      </c>
      <c r="X1340" t="n" s="54463">
        <v>4.037950644528538</v>
      </c>
      <c r="Y1340" t="n" s="56756">
        <v>0.9747648044108714</v>
      </c>
      <c r="Z1340" t="n" s="59221">
        <v>0.8832136521325158</v>
      </c>
      <c r="AA1340" t="n" s="61750">
        <v>0.0</v>
      </c>
      <c r="AB1340" t="n" s="64280">
        <v>0.0</v>
      </c>
      <c r="AC1340" t="n" s="66810">
        <v>0.18075009367131242</v>
      </c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</row>
    <row r="1341" spans="1:23" x14ac:dyDescent="0.25">
      <c r="A1341" s="116" t="str">
        <f>IF(ISBLANK(TBL_DATA[[#This Row],[Row.names]]), "",   DATE(YEAR(TBL_DATA[[#This Row],[Row.names]]), MONTH(TBL_DATA[[#This Row],[Row.names]]), DAY(TBL_DATA[[#This Row],[Row.names]])))</f>
        <v/>
      </c>
      <c r="B1341" s="1541" t="s">
        <v>1486</v>
      </c>
      <c r="C1341" s="4072" t="s">
        <v>4017</v>
      </c>
      <c r="D1341" t="n" s="6603">
        <v>-0.0172774449127181</v>
      </c>
      <c r="E1341" s="9133" t="n">
        <v>-0.3612561108879063</v>
      </c>
      <c r="F1341" s="11427" t="n">
        <v>0.02447759968272134</v>
      </c>
      <c r="G1341" s="13721" t="n">
        <v>0.4009745959354268</v>
      </c>
      <c r="H1341" s="16015" t="n">
        <v>0.9540951833259466</v>
      </c>
      <c r="I1341" s="18309" t="n">
        <v>0.0015975208015899635</v>
      </c>
      <c r="J1341" s="20774" t="n">
        <v>0.15997454065022843</v>
      </c>
      <c r="K1341" s="23238" t="n">
        <v>0.9923306350361468</v>
      </c>
      <c r="L1341" s="25702" t="n">
        <v>0.7946758457184796</v>
      </c>
      <c r="M1341" s="28166" t="n">
        <v>0.0033786049542713584</v>
      </c>
      <c r="N1341" s="30633" t="n">
        <v>0.11836346317459817</v>
      </c>
      <c r="O1341" s="33101" t="n">
        <v>0.09430994980550263</v>
      </c>
      <c r="P1341" s="35631" t="n">
        <v>-0.3612561108879063</v>
      </c>
      <c r="Q1341" s="38099" t="n">
        <v>-0.02056047131325349</v>
      </c>
      <c r="R1341" s="40567" t="n">
        <v>-0.01805394999138347</v>
      </c>
      <c r="S1341" s="42798" t="n">
        <v>0.022187778986541673</v>
      </c>
      <c r="T1341" s="45029" t="n">
        <v>0.029733740837763787</v>
      </c>
      <c r="U1341" s="47260" t="n">
        <v>0.7462155235563818</v>
      </c>
      <c r="V1341" s="49662" t="n">
        <v>0.21360498087684632</v>
      </c>
      <c r="W1341" s="52063" t="n">
        <v>0.056010372575386096</v>
      </c>
      <c r="X1341" t="n" s="54464">
        <v>3.8136682734853933</v>
      </c>
      <c r="Y1341" t="n" s="56757">
        <v>0.9767779600942819</v>
      </c>
      <c r="Z1341" t="n" s="59222">
        <v>0.891445929778402</v>
      </c>
      <c r="AA1341" t="n" s="61751">
        <v>0.0</v>
      </c>
      <c r="AB1341" t="n" s="64281">
        <v>0.0</v>
      </c>
      <c r="AC1341" t="n" s="66811">
        <v>0.17337201322250714</v>
      </c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</row>
    <row r="1342" spans="1:23" x14ac:dyDescent="0.25">
      <c r="A1342" s="116" t="str">
        <f>IF(ISBLANK(TBL_DATA[[#This Row],[Row.names]]), "",   DATE(YEAR(TBL_DATA[[#This Row],[Row.names]]), MONTH(TBL_DATA[[#This Row],[Row.names]]), DAY(TBL_DATA[[#This Row],[Row.names]])))</f>
        <v/>
      </c>
      <c r="B1342" s="1542" t="s">
        <v>1487</v>
      </c>
      <c r="C1342" s="4073" t="s">
        <v>4018</v>
      </c>
      <c r="D1342" t="n" s="6604">
        <v>-9.167341659288564E-4</v>
      </c>
      <c r="E1342" s="9134" t="n">
        <v>-0.3618416692343337</v>
      </c>
      <c r="F1342" s="11428" t="n">
        <v>0.04714256883295631</v>
      </c>
      <c r="G1342" s="13722" t="n">
        <v>0.39767574593128335</v>
      </c>
      <c r="H1342" s="16016" t="n">
        <v>0.9471799164017082</v>
      </c>
      <c r="I1342" s="18310" t="n">
        <v>0.001711174627848183</v>
      </c>
      <c r="J1342" s="20775" t="n">
        <v>0.19184420179150052</v>
      </c>
      <c r="K1342" s="23239" t="n">
        <v>0.9846889924173541</v>
      </c>
      <c r="L1342" s="25703" t="n">
        <v>0.790812621376661</v>
      </c>
      <c r="M1342" s="28167" t="n">
        <v>0.0034053560677206386</v>
      </c>
      <c r="N1342" s="30634" t="n">
        <v>0.11819389927102034</v>
      </c>
      <c r="O1342" s="33102" t="n">
        <v>0.09399382450779226</v>
      </c>
      <c r="P1342" s="35632" t="n">
        <v>-0.3618416692343337</v>
      </c>
      <c r="Q1342" s="38100" t="n">
        <v>-0.020483842293655546</v>
      </c>
      <c r="R1342" s="40568" t="n">
        <v>-0.017980911738127933</v>
      </c>
      <c r="S1342" s="42799" t="n">
        <v>0.035623037949863656</v>
      </c>
      <c r="T1342" s="45030" t="n">
        <v>0.030444994210105717</v>
      </c>
      <c r="U1342" s="47261" t="n">
        <v>1.170078657398436</v>
      </c>
      <c r="V1342" s="49663" t="n">
        <v>0.22337832058835372</v>
      </c>
      <c r="W1342" s="52064" t="n">
        <v>0.05621971355030447</v>
      </c>
      <c r="X1342" t="n" s="54465">
        <v>3.973309476016424</v>
      </c>
      <c r="Y1342" t="n" s="56758">
        <v>0.9732316869079572</v>
      </c>
      <c r="Z1342" t="n" s="59223">
        <v>0.8892764594751514</v>
      </c>
      <c r="AA1342" t="n" s="61752">
        <v>0.0</v>
      </c>
      <c r="AB1342" t="n" s="64282">
        <v>0.0</v>
      </c>
      <c r="AC1342" t="n" s="66812">
        <v>0.18332910986121356</v>
      </c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</row>
    <row r="1343" spans="1:23" x14ac:dyDescent="0.25">
      <c r="A1343" s="116" t="str">
        <f>IF(ISBLANK(TBL_DATA[[#This Row],[Row.names]]), "",   DATE(YEAR(TBL_DATA[[#This Row],[Row.names]]), MONTH(TBL_DATA[[#This Row],[Row.names]]), DAY(TBL_DATA[[#This Row],[Row.names]])))</f>
        <v/>
      </c>
      <c r="B1343" s="1543" t="s">
        <v>1488</v>
      </c>
      <c r="C1343" s="4074" t="s">
        <v>4019</v>
      </c>
      <c r="D1343" t="n" s="6605">
        <v>-0.001062124878232651</v>
      </c>
      <c r="E1343" s="9135" t="n">
        <v>-0.36251947307369126</v>
      </c>
      <c r="F1343" s="11429" t="n">
        <v>0.04216030443499652</v>
      </c>
      <c r="G1343" s="13723" t="n">
        <v>0.39741811168677205</v>
      </c>
      <c r="H1343" s="16017" t="n">
        <v>0.946422528769933</v>
      </c>
      <c r="I1343" s="18311" t="n">
        <v>0.0017194473882285468</v>
      </c>
      <c r="J1343" s="20776" t="n">
        <v>0.18276312651489435</v>
      </c>
      <c r="K1343" s="23240" t="n">
        <v>0.9945534173933323</v>
      </c>
      <c r="L1343" s="25704" t="n">
        <v>0.7935724578429194</v>
      </c>
      <c r="M1343" s="28168" t="n">
        <v>0.003375060845837507</v>
      </c>
      <c r="N1343" s="30635" t="n">
        <v>0.11792287429608972</v>
      </c>
      <c r="O1343" s="33103" t="n">
        <v>0.09353712488458252</v>
      </c>
      <c r="P1343" s="35633" t="n">
        <v>-0.36251947307369126</v>
      </c>
      <c r="Q1343" s="38101" t="n">
        <v>-0.020380202598232443</v>
      </c>
      <c r="R1343" s="40569" t="n">
        <v>-0.01788301139723369</v>
      </c>
      <c r="S1343" s="42800" t="n">
        <v>0.03754825755090785</v>
      </c>
      <c r="T1343" s="45031" t="n">
        <v>0.030289358829777197</v>
      </c>
      <c r="U1343" s="47262" t="n">
        <v>1.2396517787624641</v>
      </c>
      <c r="V1343" s="49664" t="n">
        <v>0.23703180267676416</v>
      </c>
      <c r="W1343" s="52065" t="n">
        <v>0.055474347451999494</v>
      </c>
      <c r="X1343" t="n" s="54466">
        <v>4.272818222546225</v>
      </c>
      <c r="Y1343" t="n" s="56759">
        <v>0.9728424994673769</v>
      </c>
      <c r="Z1343" t="n" s="59224">
        <v>0.8908268394266752</v>
      </c>
      <c r="AA1343" t="n" s="61753">
        <v>0.0</v>
      </c>
      <c r="AB1343" t="n" s="64283">
        <v>0.0</v>
      </c>
      <c r="AC1343" t="n" s="66813">
        <v>0.17588240460303814</v>
      </c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</row>
    <row r="1344" spans="1:23" x14ac:dyDescent="0.25">
      <c r="A1344" s="116" t="str">
        <f>IF(ISBLANK(TBL_DATA[[#This Row],[Row.names]]), "",   DATE(YEAR(TBL_DATA[[#This Row],[Row.names]]), MONTH(TBL_DATA[[#This Row],[Row.names]]), DAY(TBL_DATA[[#This Row],[Row.names]])))</f>
        <v/>
      </c>
      <c r="B1344" s="1544" t="s">
        <v>1489</v>
      </c>
      <c r="C1344" s="4075" t="s">
        <v>4020</v>
      </c>
      <c r="D1344" t="n" s="6606">
        <v>0.011876675097202805</v>
      </c>
      <c r="E1344" s="9136" t="n">
        <v>-0.35494832397459386</v>
      </c>
      <c r="F1344" s="11430" t="n">
        <v>0.03722088058654771</v>
      </c>
      <c r="G1344" s="13724" t="n">
        <v>0.3942967765004003</v>
      </c>
      <c r="H1344" s="16018" t="n">
        <v>0.9481150013719417</v>
      </c>
      <c r="I1344" s="18312" t="n">
        <v>0.0017302680247201108</v>
      </c>
      <c r="J1344" s="20777" t="n">
        <v>0.24304556200712657</v>
      </c>
      <c r="K1344" s="23241" t="n">
        <v>1.0157801370238404</v>
      </c>
      <c r="L1344" s="25705" t="n">
        <v>0.7995254943905087</v>
      </c>
      <c r="M1344" s="28169" t="n">
        <v>0.003401120765049574</v>
      </c>
      <c r="N1344" s="30636" t="n">
        <v>0.12058485006285198</v>
      </c>
      <c r="O1344" s="33104" t="n">
        <v>0.09350490738056062</v>
      </c>
      <c r="P1344" s="35634" t="n">
        <v>-0.35494832397459386</v>
      </c>
      <c r="Q1344" s="38102" t="n">
        <v>-0.020615566546628928</v>
      </c>
      <c r="R1344" s="40570" t="n">
        <v>-0.01806200407329043</v>
      </c>
      <c r="S1344" s="42801" t="n">
        <v>0.03981680875826754</v>
      </c>
      <c r="T1344" s="45032" t="n">
        <v>0.030030253208656783</v>
      </c>
      <c r="U1344" s="47263" t="n">
        <v>1.3258898778379131</v>
      </c>
      <c r="V1344" s="49665" t="n">
        <v>0.2662595445880096</v>
      </c>
      <c r="W1344" s="52066" t="n">
        <v>0.05595471503250103</v>
      </c>
      <c r="X1344" t="n" s="54467">
        <v>4.758482720059498</v>
      </c>
      <c r="Y1344" t="n" s="56760">
        <v>0.9737119704368132</v>
      </c>
      <c r="Z1344" t="n" s="59225">
        <v>0.8941618949555549</v>
      </c>
      <c r="AA1344" t="n" s="61754">
        <v>0.0</v>
      </c>
      <c r="AB1344" t="n" s="64284">
        <v>0.0</v>
      </c>
      <c r="AC1344" t="n" s="66814">
        <v>0.16875708462050842</v>
      </c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</row>
    <row r="1345" spans="1:23" x14ac:dyDescent="0.25">
      <c r="A1345" s="116" t="str">
        <f>IF(ISBLANK(TBL_DATA[[#This Row],[Row.names]]), "",   DATE(YEAR(TBL_DATA[[#This Row],[Row.names]]), MONTH(TBL_DATA[[#This Row],[Row.names]]), DAY(TBL_DATA[[#This Row],[Row.names]])))</f>
        <v/>
      </c>
      <c r="B1345" s="1545" t="s">
        <v>1490</v>
      </c>
      <c r="C1345" s="4076" t="s">
        <v>4021</v>
      </c>
      <c r="D1345" t="n" s="6607">
        <v>0.004231077121561899</v>
      </c>
      <c r="E1345" s="9137" t="n">
        <v>-0.35221906058593766</v>
      </c>
      <c r="F1345" s="11431" t="n">
        <v>0.02480733460883844</v>
      </c>
      <c r="G1345" s="13725" t="n">
        <v>0.39314419790435506</v>
      </c>
      <c r="H1345" s="16019" t="n">
        <v>0.9487835151110658</v>
      </c>
      <c r="I1345" s="18313" t="n">
        <v>0.0017212123650789798</v>
      </c>
      <c r="J1345" s="20778" t="n">
        <v>0.2536769630328535</v>
      </c>
      <c r="K1345" s="23242" t="n">
        <v>1.01764496206272</v>
      </c>
      <c r="L1345" s="25706" t="n">
        <v>0.7988512677302293</v>
      </c>
      <c r="M1345" s="28170" t="n">
        <v>0.0034110510805631976</v>
      </c>
      <c r="N1345" s="30637" t="n">
        <v>0.12073407066055426</v>
      </c>
      <c r="O1345" s="33105" t="n">
        <v>0.09350490738056062</v>
      </c>
      <c r="P1345" s="35635" t="n">
        <v>-0.35221906058593766</v>
      </c>
      <c r="Q1345" s="38103" t="n">
        <v>-0.020623800552911412</v>
      </c>
      <c r="R1345" s="40571" t="n">
        <v>-0.018067078112808072</v>
      </c>
      <c r="S1345" s="42802" t="n">
        <v>0.030695359602793237</v>
      </c>
      <c r="T1345" s="45033" t="n">
        <v>0.029730521346776964</v>
      </c>
      <c r="U1345" s="47264" t="n">
        <v>1.03245278630544</v>
      </c>
      <c r="V1345" s="49666" t="n">
        <v>0.2607785587180418</v>
      </c>
      <c r="W1345" s="52067" t="n">
        <v>0.055592122846809366</v>
      </c>
      <c r="X1345" t="n" s="54468">
        <v>4.690926436406247</v>
      </c>
      <c r="Y1345" t="n" s="56761">
        <v>0.97405519099847</v>
      </c>
      <c r="Z1345" t="n" s="59226">
        <v>0.8937847994513161</v>
      </c>
      <c r="AA1345" t="n" s="61755">
        <v>0.0</v>
      </c>
      <c r="AB1345" t="n" s="64285">
        <v>0.0</v>
      </c>
      <c r="AC1345" t="n" s="66815">
        <v>0.17054895333257933</v>
      </c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</row>
    <row r="1346" spans="1:23" x14ac:dyDescent="0.25">
      <c r="A1346" s="116" t="str">
        <f>IF(ISBLANK(TBL_DATA[[#This Row],[Row.names]]), "",   DATE(YEAR(TBL_DATA[[#This Row],[Row.names]]), MONTH(TBL_DATA[[#This Row],[Row.names]]), DAY(TBL_DATA[[#This Row],[Row.names]])))</f>
        <v/>
      </c>
      <c r="B1346" s="1546" t="s">
        <v>1491</v>
      </c>
      <c r="C1346" s="4077" t="s">
        <v>4022</v>
      </c>
      <c r="D1346" t="n" s="6608">
        <v>-0.007708298184215812</v>
      </c>
      <c r="E1346" s="9138" t="n">
        <v>-0.3572123492249927</v>
      </c>
      <c r="F1346" s="11432" t="n">
        <v>0.010571595946536894</v>
      </c>
      <c r="G1346" s="13726" t="n">
        <v>0.39367860588657266</v>
      </c>
      <c r="H1346" s="16020" t="n">
        <v>0.9494727450283444</v>
      </c>
      <c r="I1346" s="18314" t="n">
        <v>0.0017173625745075247</v>
      </c>
      <c r="J1346" s="20779" t="n">
        <v>0.22446196438801258</v>
      </c>
      <c r="K1346" s="23243" t="n">
        <v>1.019854827013066</v>
      </c>
      <c r="L1346" s="25707" t="n">
        <v>0.790709657686372</v>
      </c>
      <c r="M1346" s="28171" t="n">
        <v>0.0034952137175024317</v>
      </c>
      <c r="N1346" s="30638" t="n">
        <v>0.12128285519175484</v>
      </c>
      <c r="O1346" s="33106" t="n">
        <v>0.0947672894401563</v>
      </c>
      <c r="P1346" s="35636" t="n">
        <v>-0.3572123492249927</v>
      </c>
      <c r="Q1346" s="38104" t="n">
        <v>-0.020894893722983057</v>
      </c>
      <c r="R1346" s="40572" t="n">
        <v>-0.01832654995910569</v>
      </c>
      <c r="S1346" s="42803" t="n">
        <v>0.017075570808719576</v>
      </c>
      <c r="T1346" s="45034" t="n">
        <v>0.029017523673873936</v>
      </c>
      <c r="U1346" s="47265" t="n">
        <v>0.5884572026417831</v>
      </c>
      <c r="V1346" s="49667" t="n">
        <v>0.23258389380195865</v>
      </c>
      <c r="W1346" s="52068" t="n">
        <v>0.05601851187315114</v>
      </c>
      <c r="X1346" t="n" s="54469">
        <v>4.151911324039165</v>
      </c>
      <c r="Y1346" t="n" s="56762">
        <v>0.9744089208480926</v>
      </c>
      <c r="Z1346" t="n" s="59227">
        <v>0.8892185657566829</v>
      </c>
      <c r="AA1346" t="n" s="61756">
        <v>0.0</v>
      </c>
      <c r="AB1346" t="n" s="64286">
        <v>0.0</v>
      </c>
      <c r="AC1346" t="n" s="66816">
        <v>0.16473064041189464</v>
      </c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</row>
    <row r="1347" spans="1:23" x14ac:dyDescent="0.25">
      <c r="A1347" s="116" t="str">
        <f>IF(ISBLANK(TBL_DATA[[#This Row],[Row.names]]), "",   DATE(YEAR(TBL_DATA[[#This Row],[Row.names]]), MONTH(TBL_DATA[[#This Row],[Row.names]]), DAY(TBL_DATA[[#This Row],[Row.names]])))</f>
        <v/>
      </c>
      <c r="B1347" s="1547" t="s">
        <v>1492</v>
      </c>
      <c r="C1347" s="4078" t="s">
        <v>4023</v>
      </c>
      <c r="D1347" t="n" s="6609">
        <v>0.007309574356902493</v>
      </c>
      <c r="E1347" s="9139" t="n">
        <v>-0.35251384509595407</v>
      </c>
      <c r="F1347" s="11433" t="n">
        <v>0.01277372196840254</v>
      </c>
      <c r="G1347" s="13727" t="n">
        <v>0.39441780984097324</v>
      </c>
      <c r="H1347" s="16021" t="n">
        <v>0.9499526818831405</v>
      </c>
      <c r="I1347" s="18315" t="n">
        <v>0.0017217497004169717</v>
      </c>
      <c r="J1347" s="20780" t="n">
        <v>0.25029645304149306</v>
      </c>
      <c r="K1347" s="23244" t="n">
        <v>1.026293158454892</v>
      </c>
      <c r="L1347" s="25708" t="n">
        <v>0.7894310984017749</v>
      </c>
      <c r="M1347" s="28172" t="n">
        <v>0.003531642438821909</v>
      </c>
      <c r="N1347" s="30639" t="n">
        <v>0.1221743062203174</v>
      </c>
      <c r="O1347" s="33107" t="n">
        <v>0.0947672894401563</v>
      </c>
      <c r="P1347" s="35637" t="n">
        <v>-0.35251384509595407</v>
      </c>
      <c r="Q1347" s="38105" t="n">
        <v>-0.020967276209498616</v>
      </c>
      <c r="R1347" s="40573" t="n">
        <v>-0.018380054652165693</v>
      </c>
      <c r="S1347" s="42804" t="n">
        <v>0.02241475558840844</v>
      </c>
      <c r="T1347" s="45035" t="n">
        <v>0.0290091272487253</v>
      </c>
      <c r="U1347" s="47266" t="n">
        <v>0.772679419005733</v>
      </c>
      <c r="V1347" s="49668" t="n">
        <v>0.25937749546629263</v>
      </c>
      <c r="W1347" s="52069" t="n">
        <v>0.05599477081071455</v>
      </c>
      <c r="X1347" t="n" s="54470">
        <v>4.63217353533057</v>
      </c>
      <c r="Y1347" t="n" s="56763">
        <v>0.97465516049685</v>
      </c>
      <c r="Z1347" t="n" s="59228">
        <v>0.8884993519422368</v>
      </c>
      <c r="AA1347" t="n" s="61757">
        <v>0.0</v>
      </c>
      <c r="AB1347" t="n" s="64287">
        <v>0.0</v>
      </c>
      <c r="AC1347" t="n" s="66817">
        <v>0.1616655374651701</v>
      </c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</row>
    <row r="1348" spans="1:23" x14ac:dyDescent="0.25">
      <c r="A1348" s="116" t="str">
        <f>IF(ISBLANK(TBL_DATA[[#This Row],[Row.names]]), "",   DATE(YEAR(TBL_DATA[[#This Row],[Row.names]]), MONTH(TBL_DATA[[#This Row],[Row.names]]), DAY(TBL_DATA[[#This Row],[Row.names]])))</f>
        <v/>
      </c>
      <c r="B1348" s="1548" t="s">
        <v>1493</v>
      </c>
      <c r="C1348" s="4079" t="s">
        <v>4024</v>
      </c>
      <c r="D1348" t="n" s="6610">
        <v>0.014808838536738644</v>
      </c>
      <c r="E1348" s="9140" t="n">
        <v>-0.34292532717320634</v>
      </c>
      <c r="F1348" s="11434" t="n">
        <v>0.029761534173228466</v>
      </c>
      <c r="G1348" s="13728" t="n">
        <v>0.3990883405890983</v>
      </c>
      <c r="H1348" s="16022" t="n">
        <v>0.9496637504312995</v>
      </c>
      <c r="I1348" s="18316" t="n">
        <v>0.001776411186645391</v>
      </c>
      <c r="J1348" s="20781" t="n">
        <v>0.33190343469237416</v>
      </c>
      <c r="K1348" s="23245" t="n">
        <v>1.0650086982574072</v>
      </c>
      <c r="L1348" s="25709" t="n">
        <v>0.79610462807439</v>
      </c>
      <c r="M1348" s="28173" t="n">
        <v>0.003575252807761074</v>
      </c>
      <c r="N1348" s="30640" t="n">
        <v>0.12569075723862697</v>
      </c>
      <c r="O1348" s="33108" t="n">
        <v>0.0947672894401563</v>
      </c>
      <c r="P1348" s="35638" t="n">
        <v>-0.34292532717320634</v>
      </c>
      <c r="Q1348" s="38106" t="n">
        <v>-0.021382057674086755</v>
      </c>
      <c r="R1348" s="40574" t="n">
        <v>-0.018720370067701997</v>
      </c>
      <c r="S1348" s="42805" t="n">
        <v>0.03242896481191715</v>
      </c>
      <c r="T1348" s="45036" t="n">
        <v>0.029362734518840816</v>
      </c>
      <c r="U1348" s="47267" t="n">
        <v>1.1044259107103551</v>
      </c>
      <c r="V1348" s="49669" t="n">
        <v>0.3049057103533197</v>
      </c>
      <c r="W1348" s="52070" t="n">
        <v>0.05618520480443148</v>
      </c>
      <c r="X1348" t="n" s="54471">
        <v>5.426797168660867</v>
      </c>
      <c r="Y1348" t="n" s="56764">
        <v>0.974506926825715</v>
      </c>
      <c r="Z1348" t="n" s="59229">
        <v>0.8922469546456241</v>
      </c>
      <c r="AA1348" t="n" s="61758">
        <v>0.0</v>
      </c>
      <c r="AB1348" t="n" s="64288">
        <v>0.0</v>
      </c>
      <c r="AC1348" t="n" s="66818">
        <v>0.15858225371576432</v>
      </c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</row>
    <row r="1349" spans="1:23" x14ac:dyDescent="0.25">
      <c r="A1349" s="116" t="str">
        <f>IF(ISBLANK(TBL_DATA[[#This Row],[Row.names]]), "",   DATE(YEAR(TBL_DATA[[#This Row],[Row.names]]), MONTH(TBL_DATA[[#This Row],[Row.names]]), DAY(TBL_DATA[[#This Row],[Row.names]])))</f>
        <v/>
      </c>
      <c r="B1349" s="1549" t="s">
        <v>1494</v>
      </c>
      <c r="C1349" s="4080" t="s">
        <v>4025</v>
      </c>
      <c r="D1349" t="n" s="6611">
        <v>0.0017777411547841293</v>
      </c>
      <c r="E1349" s="9141" t="n">
        <v>-0.34175721848555574</v>
      </c>
      <c r="F1349" s="11435" t="n">
        <v>0.02501445451241846</v>
      </c>
      <c r="G1349" s="13729" t="n">
        <v>0.40100777962642997</v>
      </c>
      <c r="H1349" s="16023" t="n">
        <v>0.9500183986492545</v>
      </c>
      <c r="I1349" s="18317" t="n">
        <v>0.001761113993307376</v>
      </c>
      <c r="J1349" s="20782" t="n">
        <v>0.3253394588178069</v>
      </c>
      <c r="K1349" s="23246" t="n">
        <v>1.0624977070547368</v>
      </c>
      <c r="L1349" s="25710" t="n">
        <v>0.7935455096700128</v>
      </c>
      <c r="M1349" s="28174" t="n">
        <v>0.00357927074930971</v>
      </c>
      <c r="N1349" s="30641" t="n">
        <v>0.1250497002711419</v>
      </c>
      <c r="O1349" s="33109" t="n">
        <v>0.09371981961903866</v>
      </c>
      <c r="P1349" s="35639" t="n">
        <v>-0.34175721848555574</v>
      </c>
      <c r="Q1349" s="38107" t="n">
        <v>-0.021135551388935504</v>
      </c>
      <c r="R1349" s="40575" t="n">
        <v>-0.018487439111579136</v>
      </c>
      <c r="S1349" s="42806" t="n">
        <v>0.03203504890359943</v>
      </c>
      <c r="T1349" s="45037" t="n">
        <v>0.029353344417940585</v>
      </c>
      <c r="U1349" s="47268" t="n">
        <v>1.0913594187931717</v>
      </c>
      <c r="V1349" s="49670" t="n">
        <v>0.29808244556417773</v>
      </c>
      <c r="W1349" s="52071" t="n">
        <v>0.05616139593320553</v>
      </c>
      <c r="X1349" t="n" s="54472">
        <v>5.307603926346424</v>
      </c>
      <c r="Y1349" t="n" s="56765">
        <v>0.9746888727431201</v>
      </c>
      <c r="Z1349" t="n" s="59230">
        <v>0.8908117139272546</v>
      </c>
      <c r="AA1349" t="n" s="61759">
        <v>0.0</v>
      </c>
      <c r="AB1349" t="n" s="64289">
        <v>0.0</v>
      </c>
      <c r="AC1349" t="n" s="66819">
        <v>0.1661646887849688</v>
      </c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</row>
    <row r="1350" spans="1:23" x14ac:dyDescent="0.25">
      <c r="A1350" s="116" t="str">
        <f>IF(ISBLANK(TBL_DATA[[#This Row],[Row.names]]), "",   DATE(YEAR(TBL_DATA[[#This Row],[Row.names]]), MONTH(TBL_DATA[[#This Row],[Row.names]]), DAY(TBL_DATA[[#This Row],[Row.names]])))</f>
        <v/>
      </c>
      <c r="B1350" s="1550" t="s">
        <v>1495</v>
      </c>
      <c r="C1350" s="4081" t="s">
        <v>4026</v>
      </c>
      <c r="D1350" t="n" s="6612">
        <v>8.46927071353587E-4</v>
      </c>
      <c r="E1350" s="9142" t="n">
        <v>-0.34119973485436816</v>
      </c>
      <c r="F1350" s="11436" t="n">
        <v>0.020716219966483207</v>
      </c>
      <c r="G1350" s="13730" t="n">
        <v>0.4006727454756446</v>
      </c>
      <c r="H1350" s="16024" t="n">
        <v>0.9496341500709548</v>
      </c>
      <c r="I1350" s="18318" t="n">
        <v>0.0017681482820412395</v>
      </c>
      <c r="J1350" s="20783" t="n">
        <v>0.2965677427927593</v>
      </c>
      <c r="K1350" s="23247" t="n">
        <v>1.0587297289709419</v>
      </c>
      <c r="L1350" s="25711" t="n">
        <v>0.7916319584882567</v>
      </c>
      <c r="M1350" s="28175" t="n">
        <v>0.0035963848102978234</v>
      </c>
      <c r="N1350" s="30642" t="n">
        <v>0.12506934350878682</v>
      </c>
      <c r="O1350" s="33110" t="n">
        <v>0.09371188222068533</v>
      </c>
      <c r="P1350" s="35640" t="n">
        <v>-0.34119973485436816</v>
      </c>
      <c r="Q1350" s="38108" t="n">
        <v>-0.021115699451744428</v>
      </c>
      <c r="R1350" s="40576" t="n">
        <v>-0.018467171199790265</v>
      </c>
      <c r="S1350" s="42807" t="n">
        <v>0.025726193923680363</v>
      </c>
      <c r="T1350" s="45038" t="n">
        <v>0.029307741367710916</v>
      </c>
      <c r="U1350" s="47269" t="n">
        <v>0.8777951736677861</v>
      </c>
      <c r="V1350" s="49671" t="n">
        <v>0.26774010692441497</v>
      </c>
      <c r="W1350" s="52072" t="n">
        <v>0.05495805418954395</v>
      </c>
      <c r="X1350" t="n" s="54473">
        <v>4.871717364683444</v>
      </c>
      <c r="Y1350" t="n" s="56766">
        <v>0.9744917393549084</v>
      </c>
      <c r="Z1350" t="n" s="59231">
        <v>0.889737016476361</v>
      </c>
      <c r="AA1350" t="n" s="61760">
        <v>0.0</v>
      </c>
      <c r="AB1350" t="n" s="64290">
        <v>0.0</v>
      </c>
      <c r="AC1350" t="n" s="66820">
        <v>0.15959973822183357</v>
      </c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</row>
    <row r="1351" spans="1:23" x14ac:dyDescent="0.25">
      <c r="A1351" s="116" t="str">
        <f>IF(ISBLANK(TBL_DATA[[#This Row],[Row.names]]), "",   DATE(YEAR(TBL_DATA[[#This Row],[Row.names]]), MONTH(TBL_DATA[[#This Row],[Row.names]]), DAY(TBL_DATA[[#This Row],[Row.names]])))</f>
        <v/>
      </c>
      <c r="B1351" s="1551" t="s">
        <v>1496</v>
      </c>
      <c r="C1351" s="4082" t="s">
        <v>4027</v>
      </c>
      <c r="D1351" t="n" s="6613">
        <v>-0.004477609668714688</v>
      </c>
      <c r="E1351" s="9143" t="n">
        <v>-0.344149585291336</v>
      </c>
      <c r="F1351" s="11437" t="n">
        <v>0.02396064816168253</v>
      </c>
      <c r="G1351" s="13731" t="n">
        <v>0.4003462047709407</v>
      </c>
      <c r="H1351" s="16025" t="n">
        <v>0.9497432356585113</v>
      </c>
      <c r="I1351" s="18319" t="n">
        <v>0.0017662898285379597</v>
      </c>
      <c r="J1351" s="20784" t="n">
        <v>0.2990501120383504</v>
      </c>
      <c r="K1351" s="23248" t="n">
        <v>1.0591691074824385</v>
      </c>
      <c r="L1351" s="25712" t="n">
        <v>0.7924298214835487</v>
      </c>
      <c r="M1351" s="28176" t="n">
        <v>0.0035896093298869816</v>
      </c>
      <c r="N1351" s="30643" t="n">
        <v>0.1250734058778021</v>
      </c>
      <c r="O1351" s="33111" t="n">
        <v>0.09371758181450945</v>
      </c>
      <c r="P1351" s="35641" t="n">
        <v>-0.344149585291336</v>
      </c>
      <c r="Q1351" s="38109" t="n">
        <v>-0.021116851020893408</v>
      </c>
      <c r="R1351" s="40577" t="n">
        <v>-0.01846823674226952</v>
      </c>
      <c r="S1351" s="42808" t="n">
        <v>0.024413433170479504</v>
      </c>
      <c r="T1351" s="45039" t="n">
        <v>0.029288812711717023</v>
      </c>
      <c r="U1351" s="47270" t="n">
        <v>0.8335412367437101</v>
      </c>
      <c r="V1351" s="49672" t="n">
        <v>0.26925705408369227</v>
      </c>
      <c r="W1351" s="52073" t="n">
        <v>0.05493220820791269</v>
      </c>
      <c r="X1351" t="n" s="54474">
        <v>4.9016244361519625</v>
      </c>
      <c r="Y1351" t="n" s="56767">
        <v>0.9745477082516336</v>
      </c>
      <c r="Z1351" t="n" s="59232">
        <v>0.8901852736838263</v>
      </c>
      <c r="AA1351" t="n" s="61761">
        <v>0.0</v>
      </c>
      <c r="AB1351" t="n" s="64291">
        <v>0.0</v>
      </c>
      <c r="AC1351" t="n" s="66821">
        <v>0.1531403216245812</v>
      </c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</row>
    <row r="1352" spans="1:23" x14ac:dyDescent="0.25">
      <c r="A1352" s="116" t="str">
        <f>IF(ISBLANK(TBL_DATA[[#This Row],[Row.names]]), "",   DATE(YEAR(TBL_DATA[[#This Row],[Row.names]]), MONTH(TBL_DATA[[#This Row],[Row.names]]), DAY(TBL_DATA[[#This Row],[Row.names]])))</f>
        <v/>
      </c>
      <c r="B1352" s="1552" t="s">
        <v>1497</v>
      </c>
      <c r="C1352" s="4083" t="s">
        <v>4028</v>
      </c>
      <c r="D1352" t="n" s="6614">
        <v>-0.010120699276110146</v>
      </c>
      <c r="E1352" s="9144" t="n">
        <v>-0.3507872501087145</v>
      </c>
      <c r="F1352" s="11438" t="n">
        <v>0.02133183275258088</v>
      </c>
      <c r="G1352" s="13732" t="n">
        <v>0.4006888751687409</v>
      </c>
      <c r="H1352" s="16026" t="n">
        <v>0.9509048647931767</v>
      </c>
      <c r="I1352" s="18320" t="n">
        <v>0.0017648769583070774</v>
      </c>
      <c r="J1352" s="20785" t="n">
        <v>0.2681131419006879</v>
      </c>
      <c r="K1352" s="23249" t="n">
        <v>1.0674224095659828</v>
      </c>
      <c r="L1352" s="25713" t="n">
        <v>0.7870940273001357</v>
      </c>
      <c r="M1352" s="28177" t="n">
        <v>0.0036752689490723023</v>
      </c>
      <c r="N1352" s="30644" t="n">
        <v>0.1264431985358322</v>
      </c>
      <c r="O1352" s="33112" t="n">
        <v>0.09560059694622515</v>
      </c>
      <c r="P1352" s="35642" t="n">
        <v>-0.3507872501087145</v>
      </c>
      <c r="Q1352" s="38110" t="n">
        <v>-0.021447741441138316</v>
      </c>
      <c r="R1352" s="40578" t="n">
        <v>-0.018770119777872185</v>
      </c>
      <c r="S1352" s="42809" t="n">
        <v>0.030479619289090598</v>
      </c>
      <c r="T1352" s="45040" t="n">
        <v>0.02893099672476619</v>
      </c>
      <c r="U1352" s="47271" t="n">
        <v>1.0535281441927897</v>
      </c>
      <c r="V1352" s="49673" t="n">
        <v>0.2647394376577161</v>
      </c>
      <c r="W1352" s="52074" t="n">
        <v>0.05543035428111761</v>
      </c>
      <c r="X1352" t="n" s="54475">
        <v>4.776073346294663</v>
      </c>
      <c r="Y1352" t="n" s="56768">
        <v>0.9751435098451802</v>
      </c>
      <c r="Z1352" t="n" s="59233">
        <v>0.8871831982742551</v>
      </c>
      <c r="AA1352" t="n" s="61762">
        <v>0.0</v>
      </c>
      <c r="AB1352" t="n" s="64292">
        <v>0.0</v>
      </c>
      <c r="AC1352" t="n" s="66822">
        <v>0.1482030200767611</v>
      </c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</row>
    <row r="1353" spans="1:23" x14ac:dyDescent="0.25">
      <c r="A1353" s="116" t="str">
        <f>IF(ISBLANK(TBL_DATA[[#This Row],[Row.names]]), "",   DATE(YEAR(TBL_DATA[[#This Row],[Row.names]]), MONTH(TBL_DATA[[#This Row],[Row.names]]), DAY(TBL_DATA[[#This Row],[Row.names]])))</f>
        <v/>
      </c>
      <c r="B1353" s="1553" t="s">
        <v>1498</v>
      </c>
      <c r="C1353" s="4084" t="s">
        <v>4029</v>
      </c>
      <c r="D1353" t="n" s="6615">
        <v>-0.0034780728511085712</v>
      </c>
      <c r="E1353" s="9145" t="n">
        <v>-0.3530452593487049</v>
      </c>
      <c r="F1353" s="11439" t="n">
        <v>0.014844126569975913</v>
      </c>
      <c r="G1353" s="13733" t="n">
        <v>0.4008283499384327</v>
      </c>
      <c r="H1353" s="16027" t="n">
        <v>0.951186770190403</v>
      </c>
      <c r="I1353" s="18321" t="n">
        <v>0.001761594680911142</v>
      </c>
      <c r="J1353" s="20786" t="n">
        <v>0.2861780460374723</v>
      </c>
      <c r="K1353" s="23250" t="n">
        <v>1.073707487810205</v>
      </c>
      <c r="L1353" s="25714" t="n">
        <v>0.7906861701834443</v>
      </c>
      <c r="M1353" s="28178" t="n">
        <v>0.0036478433502732154</v>
      </c>
      <c r="N1353" s="30645" t="n">
        <v>0.12657195508784244</v>
      </c>
      <c r="O1353" s="33113" t="n">
        <v>0.09585333640257426</v>
      </c>
      <c r="P1353" s="35643" t="n">
        <v>-0.3530452593487049</v>
      </c>
      <c r="Q1353" s="38111" t="n">
        <v>-0.021535997534728554</v>
      </c>
      <c r="R1353" s="40579" t="n">
        <v>-0.018855649261119264</v>
      </c>
      <c r="S1353" s="42810" t="n">
        <v>0.027449282670159558</v>
      </c>
      <c r="T1353" s="45041" t="n">
        <v>0.028923523782283918</v>
      </c>
      <c r="U1353" s="47272" t="n">
        <v>0.9490296852063594</v>
      </c>
      <c r="V1353" s="49674" t="n">
        <v>0.2507157545309382</v>
      </c>
      <c r="W1353" s="52075" t="n">
        <v>0.055080542761395436</v>
      </c>
      <c r="X1353" t="n" s="54476">
        <v>4.551802541543918</v>
      </c>
      <c r="Y1353" t="n" s="56769">
        <v>0.975288044728532</v>
      </c>
      <c r="Z1353" t="n" s="59234">
        <v>0.8892053588364413</v>
      </c>
      <c r="AA1353" t="n" s="61763">
        <v>0.0</v>
      </c>
      <c r="AB1353" t="n" s="64293">
        <v>0.0</v>
      </c>
      <c r="AC1353" t="n" s="66823">
        <v>0.14911716766568592</v>
      </c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</row>
    <row r="1354" spans="1:23" x14ac:dyDescent="0.25">
      <c r="A1354" s="116" t="str">
        <f>IF(ISBLANK(TBL_DATA[[#This Row],[Row.names]]), "",   DATE(YEAR(TBL_DATA[[#This Row],[Row.names]]), MONTH(TBL_DATA[[#This Row],[Row.names]]), DAY(TBL_DATA[[#This Row],[Row.names]])))</f>
        <v/>
      </c>
      <c r="B1354" s="1554" t="s">
        <v>1499</v>
      </c>
      <c r="C1354" s="4085" t="s">
        <v>4030</v>
      </c>
      <c r="D1354" t="n" s="6616">
        <v>0.012059209618850986</v>
      </c>
      <c r="E1354" s="9146" t="n">
        <v>-0.3452434965172816</v>
      </c>
      <c r="F1354" s="11440" t="n">
        <v>0.021486650740867308</v>
      </c>
      <c r="G1354" s="13734" t="n">
        <v>0.4011814515005391</v>
      </c>
      <c r="H1354" s="16028" t="n">
        <v>0.9532708604514002</v>
      </c>
      <c r="I1354" s="18322" t="n">
        <v>0.0017556299062608674</v>
      </c>
      <c r="J1354" s="20787" t="n">
        <v>0.3122778107089377</v>
      </c>
      <c r="K1354" s="23251" t="n">
        <v>1.096071694646113</v>
      </c>
      <c r="L1354" s="25715" t="n">
        <v>0.7888881831683013</v>
      </c>
      <c r="M1354" s="28179" t="n">
        <v>0.003731602280264661</v>
      </c>
      <c r="N1354" s="30646" t="n">
        <v>0.12892565560247352</v>
      </c>
      <c r="O1354" s="33114" t="n">
        <v>0.0956977531425251</v>
      </c>
      <c r="P1354" s="35644" t="n">
        <v>-0.3452434965172816</v>
      </c>
      <c r="Q1354" s="38112" t="n">
        <v>-0.02169327540999201</v>
      </c>
      <c r="R1354" s="40580" t="n">
        <v>-0.018963084048262555</v>
      </c>
      <c r="S1354" s="42811" t="n">
        <v>0.028259039917671203</v>
      </c>
      <c r="T1354" s="45042" t="n">
        <v>0.028931386796937866</v>
      </c>
      <c r="U1354" s="47273" t="n">
        <v>0.9767606411685102</v>
      </c>
      <c r="V1354" s="49675" t="n">
        <v>0.2729204224750901</v>
      </c>
      <c r="W1354" s="52076" t="n">
        <v>0.05628237159238648</v>
      </c>
      <c r="X1354" t="n" s="54477">
        <v>4.849127972994106</v>
      </c>
      <c r="Y1354" t="n" s="56770">
        <v>0.9763559086989744</v>
      </c>
      <c r="Z1354" t="n" s="59235">
        <v>0.8881937756865342</v>
      </c>
      <c r="AA1354" t="n" s="61764">
        <v>0.0</v>
      </c>
      <c r="AB1354" t="n" s="64294">
        <v>0.0</v>
      </c>
      <c r="AC1354" t="n" s="66824">
        <v>0.14383550054144786</v>
      </c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</row>
    <row r="1355" spans="1:23" x14ac:dyDescent="0.25">
      <c r="A1355" s="116" t="str">
        <f>IF(ISBLANK(TBL_DATA[[#This Row],[Row.names]]), "",   DATE(YEAR(TBL_DATA[[#This Row],[Row.names]]), MONTH(TBL_DATA[[#This Row],[Row.names]]), DAY(TBL_DATA[[#This Row],[Row.names]])))</f>
        <v/>
      </c>
      <c r="B1355" s="1555" t="s">
        <v>1500</v>
      </c>
      <c r="C1355" s="4086" t="s">
        <v>4031</v>
      </c>
      <c r="D1355" t="n" s="6617">
        <v>-0.003151540395764929</v>
      </c>
      <c r="E1355" s="9147" t="n">
        <v>-0.34730698808739713</v>
      </c>
      <c r="F1355" s="11441" t="n">
        <v>0.025308167253092595</v>
      </c>
      <c r="G1355" s="13735" t="n">
        <v>0.4007658199752172</v>
      </c>
      <c r="H1355" s="16029" t="n">
        <v>0.9529910909471817</v>
      </c>
      <c r="I1355" s="18323" t="n">
        <v>0.0017602249117847422</v>
      </c>
      <c r="J1355" s="20788" t="n">
        <v>0.2916467863215719</v>
      </c>
      <c r="K1355" s="23252" t="n">
        <v>1.0949173747243022</v>
      </c>
      <c r="L1355" s="25716" t="n">
        <v>0.7856467417443465</v>
      </c>
      <c r="M1355" s="28180" t="n">
        <v>0.0037587472339416293</v>
      </c>
      <c r="N1355" s="30647" t="n">
        <v>0.1288778692470567</v>
      </c>
      <c r="O1355" s="33115" t="n">
        <v>0.09590510301330282</v>
      </c>
      <c r="P1355" s="35645" t="n">
        <v>-0.34730698808739713</v>
      </c>
      <c r="Q1355" s="38113" t="n">
        <v>-0.021784503567162647</v>
      </c>
      <c r="R1355" s="40581" t="n">
        <v>-0.019055324152156734</v>
      </c>
      <c r="S1355" s="42812" t="n">
        <v>0.03600561123378365</v>
      </c>
      <c r="T1355" s="45043" t="n">
        <v>0.028646495737818</v>
      </c>
      <c r="U1355" s="47274" t="n">
        <v>1.2568940914560252</v>
      </c>
      <c r="V1355" s="49676" t="n">
        <v>0.26314443026794754</v>
      </c>
      <c r="W1355" s="52077" t="n">
        <v>0.056507562493279574</v>
      </c>
      <c r="X1355" t="n" s="54478">
        <v>4.656800234468497</v>
      </c>
      <c r="Y1355" t="n" s="56771">
        <v>0.976212625890068</v>
      </c>
      <c r="Z1355" t="n" s="59236">
        <v>0.8863671596716265</v>
      </c>
      <c r="AA1355" t="n" s="61765">
        <v>0.0</v>
      </c>
      <c r="AB1355" t="n" s="64295">
        <v>0.0</v>
      </c>
      <c r="AC1355" t="n" s="66825">
        <v>0.148352962937843</v>
      </c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</row>
    <row r="1356" spans="1:23" x14ac:dyDescent="0.25">
      <c r="A1356" s="116" t="str">
        <f>IF(ISBLANK(TBL_DATA[[#This Row],[Row.names]]), "",   DATE(YEAR(TBL_DATA[[#This Row],[Row.names]]), MONTH(TBL_DATA[[#This Row],[Row.names]]), DAY(TBL_DATA[[#This Row],[Row.names]])))</f>
        <v/>
      </c>
      <c r="B1356" s="1556" t="s">
        <v>1501</v>
      </c>
      <c r="C1356" s="4087" t="s">
        <v>4032</v>
      </c>
      <c r="D1356" t="n" s="6618">
        <v>-0.00873484536589253</v>
      </c>
      <c r="E1356" s="9148" t="n">
        <v>-0.35300816061785245</v>
      </c>
      <c r="F1356" s="11442" t="n">
        <v>0.02664769856262561</v>
      </c>
      <c r="G1356" s="13736" t="n">
        <v>0.3995926918311466</v>
      </c>
      <c r="H1356" s="16030" t="n">
        <v>0.9533074306232401</v>
      </c>
      <c r="I1356" s="18324" t="n">
        <v>0.001766384057977311</v>
      </c>
      <c r="J1356" s="20789" t="n">
        <v>0.2618859060838261</v>
      </c>
      <c r="K1356" s="23253" t="n">
        <v>1.1026029504796182</v>
      </c>
      <c r="L1356" s="25717" t="n">
        <v>0.7824224717911469</v>
      </c>
      <c r="M1356" s="28181" t="n">
        <v>0.0038130128547783056</v>
      </c>
      <c r="N1356" s="30648" t="n">
        <v>0.12976618006804505</v>
      </c>
      <c r="O1356" s="33116" t="n">
        <v>0.0971454848744066</v>
      </c>
      <c r="P1356" s="35646" t="n">
        <v>-0.35300816061785245</v>
      </c>
      <c r="Q1356" s="38114" t="n">
        <v>-0.022006758167475476</v>
      </c>
      <c r="R1356" s="40582" t="n">
        <v>-0.019258767457551885</v>
      </c>
      <c r="S1356" s="42813" t="n">
        <v>0.03963308037904856</v>
      </c>
      <c r="T1356" s="45044" t="n">
        <v>0.028735771619187663</v>
      </c>
      <c r="U1356" s="47275" t="n">
        <v>1.3792245047139942</v>
      </c>
      <c r="V1356" s="49677" t="n">
        <v>0.24103990340058434</v>
      </c>
      <c r="W1356" s="52078" t="n">
        <v>0.056887403362179595</v>
      </c>
      <c r="X1356" t="n" s="54479">
        <v>4.237140195448518</v>
      </c>
      <c r="Y1356" t="n" s="56772">
        <v>0.9763746364092216</v>
      </c>
      <c r="Z1356" t="n" s="59237">
        <v>0.8845464780276652</v>
      </c>
      <c r="AA1356" t="n" s="61766">
        <v>0.0</v>
      </c>
      <c r="AB1356" t="n" s="64296">
        <v>0.0</v>
      </c>
      <c r="AC1356" t="n" s="66826">
        <v>0.1429581584239697</v>
      </c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</row>
    <row r="1357" spans="1:23" x14ac:dyDescent="0.25">
      <c r="A1357" s="116" t="str">
        <f>IF(ISBLANK(TBL_DATA[[#This Row],[Row.names]]), "",   DATE(YEAR(TBL_DATA[[#This Row],[Row.names]]), MONTH(TBL_DATA[[#This Row],[Row.names]]), DAY(TBL_DATA[[#This Row],[Row.names]])))</f>
        <v/>
      </c>
      <c r="B1357" s="1557" t="s">
        <v>1502</v>
      </c>
      <c r="C1357" s="4088" t="s">
        <v>4033</v>
      </c>
      <c r="D1357" t="n" s="6619">
        <v>9.592883599114366E-4</v>
      </c>
      <c r="E1357" s="9149" t="n">
        <v>-0.35238750887737547</v>
      </c>
      <c r="F1357" s="11443" t="n">
        <v>0.015078400690610616</v>
      </c>
      <c r="G1357" s="13737" t="n">
        <v>0.3988764784593416</v>
      </c>
      <c r="H1357" s="16031" t="n">
        <v>0.9525708132002078</v>
      </c>
      <c r="I1357" s="18325" t="n">
        <v>0.001780016707490823</v>
      </c>
      <c r="J1357" s="20790" t="n">
        <v>0.25195528241711007</v>
      </c>
      <c r="K1357" s="23254" t="n">
        <v>1.1074124877184588</v>
      </c>
      <c r="L1357" s="25718" t="n">
        <v>0.7870173707644647</v>
      </c>
      <c r="M1357" s="28182" t="n">
        <v>0.003772014308103223</v>
      </c>
      <c r="N1357" s="30649" t="n">
        <v>0.12974825026244013</v>
      </c>
      <c r="O1357" s="33117" t="n">
        <v>0.0971454848744066</v>
      </c>
      <c r="P1357" s="35647" t="n">
        <v>-0.35238750887737547</v>
      </c>
      <c r="Q1357" s="38115" t="n">
        <v>-0.02200966605206051</v>
      </c>
      <c r="R1357" s="40583" t="n">
        <v>-0.01926205503227812</v>
      </c>
      <c r="S1357" s="42814" t="n">
        <v>0.036629094627598</v>
      </c>
      <c r="T1357" s="45045" t="n">
        <v>0.028857164291294746</v>
      </c>
      <c r="U1357" s="47276" t="n">
        <v>1.2693241185395265</v>
      </c>
      <c r="V1357" s="49678" t="n">
        <v>0.2421654109726934</v>
      </c>
      <c r="W1357" s="52079" t="n">
        <v>0.05689787345948179</v>
      </c>
      <c r="X1357" t="n" s="54480">
        <v>4.256141684190441</v>
      </c>
      <c r="Y1357" t="n" s="56773">
        <v>0.9759973428243582</v>
      </c>
      <c r="Z1357" t="n" s="59238">
        <v>0.8871399950202136</v>
      </c>
      <c r="AA1357" t="n" s="61767">
        <v>0.0</v>
      </c>
      <c r="AB1357" t="n" s="64297">
        <v>0.0</v>
      </c>
      <c r="AC1357" t="n" s="66827">
        <v>0.14251018215479247</v>
      </c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</row>
    <row r="1358" spans="1:23" x14ac:dyDescent="0.25">
      <c r="A1358" s="116" t="str">
        <f>IF(ISBLANK(TBL_DATA[[#This Row],[Row.names]]), "",   DATE(YEAR(TBL_DATA[[#This Row],[Row.names]]), MONTH(TBL_DATA[[#This Row],[Row.names]]), DAY(TBL_DATA[[#This Row],[Row.names]])))</f>
        <v/>
      </c>
      <c r="B1358" s="1558" t="s">
        <v>1503</v>
      </c>
      <c r="C1358" s="4089" t="s">
        <v>4034</v>
      </c>
      <c r="D1358" t="n" s="6620">
        <v>0.004431101938568327</v>
      </c>
      <c r="E1358" s="9150" t="n">
        <v>-0.3495178719125209</v>
      </c>
      <c r="F1358" s="11444" t="n">
        <v>0.024586696276255093</v>
      </c>
      <c r="G1358" s="13738" t="n">
        <v>0.40005801402897795</v>
      </c>
      <c r="H1358" s="16032" t="n">
        <v>0.9532668325325612</v>
      </c>
      <c r="I1358" s="18326" t="n">
        <v>0.001768699855126794</v>
      </c>
      <c r="J1358" s="20791" t="n">
        <v>0.28346672514841753</v>
      </c>
      <c r="K1358" s="23255" t="n">
        <v>1.1089175327617078</v>
      </c>
      <c r="L1358" s="25719" t="n">
        <v>0.7816713951442927</v>
      </c>
      <c r="M1358" s="28183" t="n">
        <v>0.0038229344485860655</v>
      </c>
      <c r="N1358" s="30650" t="n">
        <v>0.12987985702787802</v>
      </c>
      <c r="O1358" s="33118" t="n">
        <v>0.0971454848744066</v>
      </c>
      <c r="P1358" s="35648" t="n">
        <v>-0.3495178719125209</v>
      </c>
      <c r="Q1358" s="38116" t="n">
        <v>-0.022016207221201914</v>
      </c>
      <c r="R1358" s="40584" t="n">
        <v>-0.01926580923359326</v>
      </c>
      <c r="S1358" s="42815" t="n">
        <v>0.03395718251577451</v>
      </c>
      <c r="T1358" s="45046" t="n">
        <v>0.02873861730501448</v>
      </c>
      <c r="U1358" s="47277" t="n">
        <v>1.1815872056534003</v>
      </c>
      <c r="V1358" s="49679" t="n">
        <v>0.2456210490204691</v>
      </c>
      <c r="W1358" s="52080" t="n">
        <v>0.05694204123649268</v>
      </c>
      <c r="X1358" t="n" s="54481">
        <v>4.313527293486924</v>
      </c>
      <c r="Y1358" t="n" s="56774">
        <v>0.9763538459659802</v>
      </c>
      <c r="Z1358" t="n" s="59239">
        <v>0.8841218214388177</v>
      </c>
      <c r="AA1358" t="n" s="61768">
        <v>0.0</v>
      </c>
      <c r="AB1358" t="n" s="64298">
        <v>0.0</v>
      </c>
      <c r="AC1358" t="n" s="66828">
        <v>0.13677193024199422</v>
      </c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</row>
    <row r="1359" spans="1:23" x14ac:dyDescent="0.25">
      <c r="A1359" s="116" t="str">
        <f>IF(ISBLANK(TBL_DATA[[#This Row],[Row.names]]), "",   DATE(YEAR(TBL_DATA[[#This Row],[Row.names]]), MONTH(TBL_DATA[[#This Row],[Row.names]]), DAY(TBL_DATA[[#This Row],[Row.names]])))</f>
        <v/>
      </c>
      <c r="B1359" s="1559" t="s">
        <v>1504</v>
      </c>
      <c r="C1359" s="4090" t="s">
        <v>4035</v>
      </c>
      <c r="D1359" t="n" s="6621">
        <v>0.006392283017675471</v>
      </c>
      <c r="E1359" s="9151" t="n">
        <v>-0.3453598060518459</v>
      </c>
      <c r="F1359" s="11445" t="n">
        <v>0.02467591077427489</v>
      </c>
      <c r="G1359" s="13739" t="n">
        <v>0.40120978569904203</v>
      </c>
      <c r="H1359" s="16033" t="n">
        <v>0.9534303212695592</v>
      </c>
      <c r="I1359" s="18327" t="n">
        <v>0.00176830107482726</v>
      </c>
      <c r="J1359" s="20792" t="n">
        <v>0.31264844379842094</v>
      </c>
      <c r="K1359" s="23256" t="n">
        <v>1.1113812624501882</v>
      </c>
      <c r="L1359" s="25720" t="n">
        <v>0.7744170213682317</v>
      </c>
      <c r="M1359" s="28184" t="n">
        <v>0.0038918648765596817</v>
      </c>
      <c r="N1359" s="30651" t="n">
        <v>0.1300783023617574</v>
      </c>
      <c r="O1359" s="33119" t="n">
        <v>0.09641752695661061</v>
      </c>
      <c r="P1359" s="35649" t="n">
        <v>-0.3453598060518459</v>
      </c>
      <c r="Q1359" s="38117" t="n">
        <v>-0.02185358515457088</v>
      </c>
      <c r="R1359" s="40585" t="n">
        <v>-0.019098984793634737</v>
      </c>
      <c r="S1359" s="42816" t="n">
        <v>0.030216619578018022</v>
      </c>
      <c r="T1359" s="45047" t="n">
        <v>0.02847968474429579</v>
      </c>
      <c r="U1359" s="47278" t="n">
        <v>1.0609885555025367</v>
      </c>
      <c r="V1359" s="49680" t="n">
        <v>0.2681005147193902</v>
      </c>
      <c r="W1359" s="52081" t="n">
        <v>0.057352431284298545</v>
      </c>
      <c r="X1359" t="n" s="54482">
        <v>4.674614636481653</v>
      </c>
      <c r="Y1359" t="n" s="56775">
        <v>0.9764375664985238</v>
      </c>
      <c r="Z1359" t="n" s="59240">
        <v>0.8800096711788068</v>
      </c>
      <c r="AA1359" t="n" s="61769">
        <v>0.0</v>
      </c>
      <c r="AB1359" t="n" s="64299">
        <v>0.0</v>
      </c>
      <c r="AC1359" t="n" s="66829">
        <v>0.1327474128931687</v>
      </c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</row>
    <row r="1360" spans="1:23" x14ac:dyDescent="0.25">
      <c r="A1360" s="116" t="str">
        <f>IF(ISBLANK(TBL_DATA[[#This Row],[Row.names]]), "",   DATE(YEAR(TBL_DATA[[#This Row],[Row.names]]), MONTH(TBL_DATA[[#This Row],[Row.names]]), DAY(TBL_DATA[[#This Row],[Row.names]])))</f>
        <v/>
      </c>
      <c r="B1360" s="1560" t="s">
        <v>1505</v>
      </c>
      <c r="C1360" s="4091" t="s">
        <v>4036</v>
      </c>
      <c r="D1360" t="n" s="6622">
        <v>0.0061755434999035685</v>
      </c>
      <c r="E1360" s="9152" t="n">
        <v>-0.3413170470573338</v>
      </c>
      <c r="F1360" s="11446" t="n">
        <v>0.017229716216820457</v>
      </c>
      <c r="G1360" s="13740" t="n">
        <v>0.40048670521399554</v>
      </c>
      <c r="H1360" s="16034" t="n">
        <v>0.95385779309346</v>
      </c>
      <c r="I1360" s="18328" t="n">
        <v>0.0017678273546998542</v>
      </c>
      <c r="J1360" s="20793" t="n">
        <v>0.2944048786111759</v>
      </c>
      <c r="K1360" s="23257" t="n">
        <v>1.124098440398101</v>
      </c>
      <c r="L1360" s="25721" t="n">
        <v>0.7851031195844292</v>
      </c>
      <c r="M1360" s="28185" t="n">
        <v>0.003815098226347145</v>
      </c>
      <c r="N1360" s="30652" t="n">
        <v>0.13064444220727803</v>
      </c>
      <c r="O1360" s="33120" t="n">
        <v>0.09641752695661061</v>
      </c>
      <c r="P1360" s="35650" t="n">
        <v>-0.3413170470573338</v>
      </c>
      <c r="Q1360" s="38118" t="n">
        <v>-0.021878120132946655</v>
      </c>
      <c r="R1360" s="40586" t="n">
        <v>-0.019111530923797578</v>
      </c>
      <c r="S1360" s="42817" t="n">
        <v>0.03358906212302526</v>
      </c>
      <c r="T1360" s="45048" t="n">
        <v>0.028293664919322555</v>
      </c>
      <c r="U1360" s="47279" t="n">
        <v>1.1871584052049167</v>
      </c>
      <c r="V1360" s="49681" t="n">
        <v>0.28701269151975595</v>
      </c>
      <c r="W1360" s="52082" t="n">
        <v>0.05724925548200726</v>
      </c>
      <c r="X1360" t="n" s="54483">
        <v>5.013387320119133</v>
      </c>
      <c r="Y1360" t="n" s="56776">
        <v>0.9766564355460214</v>
      </c>
      <c r="Z1360" t="n" s="59241">
        <v>0.8860604491706133</v>
      </c>
      <c r="AA1360" t="n" s="61770">
        <v>0.0</v>
      </c>
      <c r="AB1360" t="n" s="64300">
        <v>0.0</v>
      </c>
      <c r="AC1360" t="n" s="66830">
        <v>0.1306097516395778</v>
      </c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</row>
    <row r="1361" spans="1:23" x14ac:dyDescent="0.25">
      <c r="A1361" s="116" t="str">
        <f>IF(ISBLANK(TBL_DATA[[#This Row],[Row.names]]), "",   DATE(YEAR(TBL_DATA[[#This Row],[Row.names]]), MONTH(TBL_DATA[[#This Row],[Row.names]]), DAY(TBL_DATA[[#This Row],[Row.names]])))</f>
        <v/>
      </c>
      <c r="B1361" s="1561" t="s">
        <v>1506</v>
      </c>
      <c r="C1361" s="4092" t="s">
        <v>4037</v>
      </c>
      <c r="D1361" t="n" s="6623">
        <v>7.930829768771908E-4</v>
      </c>
      <c r="E1361" s="9153" t="n">
        <v>-0.3407946568201957</v>
      </c>
      <c r="F1361" s="11447" t="n">
        <v>0.0179017170696405</v>
      </c>
      <c r="G1361" s="13741" t="n">
        <v>0.40034228161935836</v>
      </c>
      <c r="H1361" s="16035" t="n">
        <v>0.9539986713279239</v>
      </c>
      <c r="I1361" s="18329" t="n">
        <v>0.0017652733801221065</v>
      </c>
      <c r="J1361" s="20794" t="n">
        <v>0.3011308963194317</v>
      </c>
      <c r="K1361" s="23258" t="n">
        <v>1.1236158559097615</v>
      </c>
      <c r="L1361" s="25722" t="n">
        <v>0.7843394469608101</v>
      </c>
      <c r="M1361" s="28186" t="n">
        <v>0.003822188853369198</v>
      </c>
      <c r="N1361" s="30653" t="n">
        <v>0.1306553069977828</v>
      </c>
      <c r="O1361" s="33121" t="n">
        <v>0.0964133675007641</v>
      </c>
      <c r="P1361" s="35651" t="n">
        <v>-0.3407946568201957</v>
      </c>
      <c r="Q1361" s="38119" t="n">
        <v>-0.021860233284924313</v>
      </c>
      <c r="R1361" s="40587" t="n">
        <v>-0.019093413997773735</v>
      </c>
      <c r="S1361" s="42818" t="n">
        <v>0.024967227045803675</v>
      </c>
      <c r="T1361" s="45049" t="n">
        <v>0.02814686795888851</v>
      </c>
      <c r="U1361" s="47280" t="n">
        <v>0.8870339350819054</v>
      </c>
      <c r="V1361" s="49682" t="n">
        <v>0.28873480958403164</v>
      </c>
      <c r="W1361" s="52083" t="n">
        <v>0.057283081217707914</v>
      </c>
      <c r="X1361" t="n" s="54484">
        <v>5.040490201403046</v>
      </c>
      <c r="Y1361" t="n" s="56777">
        <v>0.9767285556017721</v>
      </c>
      <c r="Z1361" t="n" s="59242">
        <v>0.8856294072357863</v>
      </c>
      <c r="AA1361" t="n" s="61771">
        <v>0.0</v>
      </c>
      <c r="AB1361" t="n" s="64301">
        <v>0.0</v>
      </c>
      <c r="AC1361" t="n" s="66831">
        <v>0.12839504070399727</v>
      </c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</row>
    <row r="1362" spans="1:23" x14ac:dyDescent="0.25">
      <c r="A1362" s="116" t="str">
        <f>IF(ISBLANK(TBL_DATA[[#This Row],[Row.names]]), "",   DATE(YEAR(TBL_DATA[[#This Row],[Row.names]]), MONTH(TBL_DATA[[#This Row],[Row.names]]), DAY(TBL_DATA[[#This Row],[Row.names]])))</f>
        <v/>
      </c>
      <c r="B1362" s="1562" t="s">
        <v>1507</v>
      </c>
      <c r="C1362" s="4093" t="s">
        <v>4038</v>
      </c>
      <c r="D1362" t="n" s="6624">
        <v>-0.003028362569986287</v>
      </c>
      <c r="E1362" s="9154" t="n">
        <v>-0.3427909696074164</v>
      </c>
      <c r="F1362" s="11448" t="n">
        <v>0.02622020493239341</v>
      </c>
      <c r="G1362" s="13742" t="n">
        <v>0.40033566035163043</v>
      </c>
      <c r="H1362" s="16036" t="n">
        <v>0.9542793474497678</v>
      </c>
      <c r="I1362" s="18330" t="n">
        <v>0.00176135888326959</v>
      </c>
      <c r="J1362" s="20795" t="n">
        <v>0.31153406323387856</v>
      </c>
      <c r="K1362" s="23259" t="n">
        <v>1.1171826811379686</v>
      </c>
      <c r="L1362" s="25723" t="n">
        <v>0.7825265142565033</v>
      </c>
      <c r="M1362" s="28187" t="n">
        <v>0.003841446611310106</v>
      </c>
      <c r="N1362" s="30654" t="n">
        <v>0.13076511928998702</v>
      </c>
      <c r="O1362" s="33122" t="n">
        <v>0.09660342308768655</v>
      </c>
      <c r="P1362" s="35652" t="n">
        <v>-0.3427909696074164</v>
      </c>
      <c r="Q1362" s="38120" t="n">
        <v>-0.021942825494435176</v>
      </c>
      <c r="R1362" s="40588" t="n">
        <v>-0.01917368076965012</v>
      </c>
      <c r="S1362" s="42819" t="n">
        <v>0.02473740040907857</v>
      </c>
      <c r="T1362" s="45050" t="n">
        <v>0.028142120356728063</v>
      </c>
      <c r="U1362" s="47281" t="n">
        <v>0.8790169360200497</v>
      </c>
      <c r="V1362" s="49683" t="n">
        <v>0.2812421053827132</v>
      </c>
      <c r="W1362" s="52084" t="n">
        <v>0.057067508582385164</v>
      </c>
      <c r="X1362" t="n" s="54485">
        <v>4.9282352142059915</v>
      </c>
      <c r="Y1362" t="n" s="56778">
        <v>0.9768722267777744</v>
      </c>
      <c r="Z1362" t="n" s="59243">
        <v>0.88460528726461</v>
      </c>
      <c r="AA1362" t="n" s="61772">
        <v>0.0</v>
      </c>
      <c r="AB1362" t="n" s="64302">
        <v>0.0</v>
      </c>
      <c r="AC1362" t="n" s="66832">
        <v>0.12321582107059988</v>
      </c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</row>
    <row r="1363" spans="1:23" x14ac:dyDescent="0.25">
      <c r="A1363" s="116" t="str">
        <f>IF(ISBLANK(TBL_DATA[[#This Row],[Row.names]]), "",   DATE(YEAR(TBL_DATA[[#This Row],[Row.names]]), MONTH(TBL_DATA[[#This Row],[Row.names]]), DAY(TBL_DATA[[#This Row],[Row.names]])))</f>
        <v/>
      </c>
      <c r="B1363" s="1563" t="s">
        <v>1508</v>
      </c>
      <c r="C1363" s="4094" t="s">
        <v>4039</v>
      </c>
      <c r="D1363" t="n" s="6625">
        <v>-0.002804137552253283</v>
      </c>
      <c r="E1363" s="9155" t="n">
        <v>-0.3446338741292202</v>
      </c>
      <c r="F1363" s="11449" t="n">
        <v>0.007091332391369276</v>
      </c>
      <c r="G1363" s="13743" t="n">
        <v>0.3990210873961635</v>
      </c>
      <c r="H1363" s="16037" t="n">
        <v>0.9538484251572398</v>
      </c>
      <c r="I1363" s="18331" t="n">
        <v>0.0017570192459396955</v>
      </c>
      <c r="J1363" s="20796" t="n">
        <v>0.2943169184768999</v>
      </c>
      <c r="K1363" s="23260" t="n">
        <v>1.1150429298226252</v>
      </c>
      <c r="L1363" s="25724" t="n">
        <v>0.7785100797490275</v>
      </c>
      <c r="M1363" s="28188" t="n">
        <v>0.0038491092636797975</v>
      </c>
      <c r="N1363" s="30655" t="n">
        <v>0.12983253190212382</v>
      </c>
      <c r="O1363" s="33123" t="n">
        <v>0.09676607929386412</v>
      </c>
      <c r="P1363" s="35653" t="n">
        <v>-0.3446338741292202</v>
      </c>
      <c r="Q1363" s="38121" t="n">
        <v>-0.02195734046389952</v>
      </c>
      <c r="R1363" s="40589" t="n">
        <v>-0.01920794465579442</v>
      </c>
      <c r="S1363" s="42820" t="n">
        <v>0.021030885642461028</v>
      </c>
      <c r="T1363" s="45051" t="n">
        <v>0.02831551395043754</v>
      </c>
      <c r="U1363" s="47282" t="n">
        <v>0.742733671699293</v>
      </c>
      <c r="V1363" s="49684" t="n">
        <v>0.28124971331777426</v>
      </c>
      <c r="W1363" s="52085" t="n">
        <v>0.05707530797065207</v>
      </c>
      <c r="X1363" t="n" s="54486">
        <v>4.927695063203021</v>
      </c>
      <c r="Y1363" t="n" s="56779">
        <v>0.9766516396122211</v>
      </c>
      <c r="Z1363" t="n" s="59244">
        <v>0.882332182201821</v>
      </c>
      <c r="AA1363" t="n" s="61773">
        <v>0.0</v>
      </c>
      <c r="AB1363" t="n" s="64303">
        <v>0.0</v>
      </c>
      <c r="AC1363" t="n" s="66833">
        <v>0.11891922980104838</v>
      </c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</row>
    <row r="1364" spans="1:23" x14ac:dyDescent="0.25">
      <c r="A1364" s="116" t="str">
        <f>IF(ISBLANK(TBL_DATA[[#This Row],[Row.names]]), "",   DATE(YEAR(TBL_DATA[[#This Row],[Row.names]]), MONTH(TBL_DATA[[#This Row],[Row.names]]), DAY(TBL_DATA[[#This Row],[Row.names]])))</f>
        <v/>
      </c>
      <c r="B1364" s="1564" t="s">
        <v>1509</v>
      </c>
      <c r="C1364" s="4095" t="s">
        <v>4040</v>
      </c>
      <c r="D1364" t="n" s="6626">
        <v>-0.010091459589793517</v>
      </c>
      <c r="E1364" s="9156" t="n">
        <v>-0.3512474749049648</v>
      </c>
      <c r="F1364" s="11450" t="n">
        <v>0.01258090726252803</v>
      </c>
      <c r="G1364" s="13744" t="n">
        <v>0.3972929190000512</v>
      </c>
      <c r="H1364" s="16038" t="n">
        <v>0.9542563067018099</v>
      </c>
      <c r="I1364" s="18332" t="n">
        <v>0.0017680878364452369</v>
      </c>
      <c r="J1364" s="20797" t="n">
        <v>0.30121158849286833</v>
      </c>
      <c r="K1364" s="23261" t="n">
        <v>1.1234572123306945</v>
      </c>
      <c r="L1364" s="25725" t="n">
        <v>0.7841868953654167</v>
      </c>
      <c r="M1364" s="28189" t="n">
        <v>0.0038404059118658214</v>
      </c>
      <c r="N1364" s="30656" t="n">
        <v>0.1312316211152699</v>
      </c>
      <c r="O1364" s="33124" t="n">
        <v>0.09872811507862557</v>
      </c>
      <c r="P1364" s="35654" t="n">
        <v>-0.3512474749049648</v>
      </c>
      <c r="Q1364" s="38122" t="n">
        <v>-0.022311842407485485</v>
      </c>
      <c r="R1364" s="40590" t="n">
        <v>-0.019532818816871387</v>
      </c>
      <c r="S1364" s="42821" t="n">
        <v>0.024240508156965657</v>
      </c>
      <c r="T1364" s="45052" t="n">
        <v>0.028380742061569167</v>
      </c>
      <c r="U1364" s="47283" t="n">
        <v>0.8541181941042384</v>
      </c>
      <c r="V1364" s="49685" t="n">
        <v>0.2907964425692189</v>
      </c>
      <c r="W1364" s="52086" t="n">
        <v>0.05687952848665255</v>
      </c>
      <c r="X1364" t="n" s="54487">
        <v>5.112497418776207</v>
      </c>
      <c r="Y1364" t="n" s="56780">
        <v>0.9768604335839434</v>
      </c>
      <c r="Z1364" t="n" s="59245">
        <v>0.8855432769579457</v>
      </c>
      <c r="AA1364" t="n" s="61774">
        <v>0.0</v>
      </c>
      <c r="AB1364" t="n" s="64304">
        <v>0.0</v>
      </c>
      <c r="AC1364" t="n" s="66834">
        <v>0.11471309018423022</v>
      </c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</row>
    <row r="1365" spans="1:23" x14ac:dyDescent="0.25">
      <c r="A1365" s="116" t="str">
        <f>IF(ISBLANK(TBL_DATA[[#This Row],[Row.names]]), "",   DATE(YEAR(TBL_DATA[[#This Row],[Row.names]]), MONTH(TBL_DATA[[#This Row],[Row.names]]), DAY(TBL_DATA[[#This Row],[Row.names]])))</f>
        <v/>
      </c>
      <c r="B1365" s="1565" t="s">
        <v>1510</v>
      </c>
      <c r="C1365" s="4096" t="s">
        <v>4041</v>
      </c>
      <c r="D1365" t="n" s="6627">
        <v>-0.005905481387146638</v>
      </c>
      <c r="E1365" s="9157" t="n">
        <v>-0.3550786708667779</v>
      </c>
      <c r="F1365" s="11451" t="n">
        <v>0.02962366115695514</v>
      </c>
      <c r="G1365" s="13745" t="n">
        <v>0.3897423683272033</v>
      </c>
      <c r="H1365" s="16039" t="n">
        <v>0.9451366264734942</v>
      </c>
      <c r="I1365" s="18333" t="n">
        <v>0.0019426809565464655</v>
      </c>
      <c r="J1365" s="20798" t="n">
        <v>0.31351021346972474</v>
      </c>
      <c r="K1365" s="23262" t="n">
        <v>1.0945473477880847</v>
      </c>
      <c r="L1365" s="25726" t="n">
        <v>0.7748964715654898</v>
      </c>
      <c r="M1365" s="28190" t="n">
        <v>0.003935060192012608</v>
      </c>
      <c r="N1365" s="30657" t="n">
        <v>0.13166201548707557</v>
      </c>
      <c r="O1365" s="33125" t="n">
        <v>0.09943208510653931</v>
      </c>
      <c r="P1365" s="35655" t="n">
        <v>-0.3550786708667779</v>
      </c>
      <c r="Q1365" s="38123" t="n">
        <v>-0.022487398581086025</v>
      </c>
      <c r="R1365" s="40591" t="n">
        <v>-0.019699260753351704</v>
      </c>
      <c r="S1365" s="42822" t="n">
        <v>0.036360949804979725</v>
      </c>
      <c r="T1365" s="45053" t="n">
        <v>0.02978607905454387</v>
      </c>
      <c r="U1365" s="47284" t="n">
        <v>1.220736362728241</v>
      </c>
      <c r="V1365" s="49686" t="n">
        <v>0.2929956177942459</v>
      </c>
      <c r="W1365" s="52087" t="n">
        <v>0.05726538389544541</v>
      </c>
      <c r="X1365" t="n" s="54488">
        <v>5.116452520936461</v>
      </c>
      <c r="Y1365" t="n" s="56781">
        <v>0.9721813752965512</v>
      </c>
      <c r="Z1365" t="n" s="59246">
        <v>0.8802820409195509</v>
      </c>
      <c r="AA1365" t="n" s="61775">
        <v>0.0</v>
      </c>
      <c r="AB1365" t="n" s="64305">
        <v>0.0</v>
      </c>
      <c r="AC1365" t="n" s="66835">
        <v>0.11884225267948081</v>
      </c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</row>
    <row r="1366" spans="1:23" x14ac:dyDescent="0.25">
      <c r="A1366" s="116" t="str">
        <f>IF(ISBLANK(TBL_DATA[[#This Row],[Row.names]]), "",   DATE(YEAR(TBL_DATA[[#This Row],[Row.names]]), MONTH(TBL_DATA[[#This Row],[Row.names]]), DAY(TBL_DATA[[#This Row],[Row.names]])))</f>
        <v/>
      </c>
      <c r="B1366" s="1566" t="s">
        <v>1511</v>
      </c>
      <c r="C1366" s="4097" t="s">
        <v>4042</v>
      </c>
      <c r="D1366" t="n" s="6628">
        <v>0.005292247417231</v>
      </c>
      <c r="E1366" s="9158" t="n">
        <v>-0.3516655876283554</v>
      </c>
      <c r="F1366" s="11452" t="n">
        <v>0.049966032697826845</v>
      </c>
      <c r="G1366" s="13746" t="n">
        <v>0.38970827695740795</v>
      </c>
      <c r="H1366" s="16040" t="n">
        <v>0.9444617320826876</v>
      </c>
      <c r="I1366" s="18334" t="n">
        <v>0.001953573946464868</v>
      </c>
      <c r="J1366" s="20799" t="n">
        <v>0.37069718955135533</v>
      </c>
      <c r="K1366" s="23263" t="n">
        <v>1.0920034772114817</v>
      </c>
      <c r="L1366" s="25727" t="n">
        <v>0.7717571849586047</v>
      </c>
      <c r="M1366" s="28191" t="n">
        <v>0.003960337943102061</v>
      </c>
      <c r="N1366" s="30658" t="n">
        <v>0.13159335501108327</v>
      </c>
      <c r="O1366" s="33126" t="n">
        <v>0.09855346702292908</v>
      </c>
      <c r="P1366" s="35656" t="n">
        <v>-0.3516655876283554</v>
      </c>
      <c r="Q1366" s="38124" t="n">
        <v>-0.022287283118661072</v>
      </c>
      <c r="R1366" s="40592" t="n">
        <v>-0.019500599278013887</v>
      </c>
      <c r="S1366" s="42823" t="n">
        <v>0.04499515857939351</v>
      </c>
      <c r="T1366" s="45054" t="n">
        <v>0.029976496210977935</v>
      </c>
      <c r="U1366" s="47285" t="n">
        <v>1.5010146036652365</v>
      </c>
      <c r="V1366" s="49687" t="n">
        <v>0.30869319269542106</v>
      </c>
      <c r="W1366" s="52088" t="n">
        <v>0.057857610283413255</v>
      </c>
      <c r="X1366" t="n" s="54489">
        <v>5.335394793931161</v>
      </c>
      <c r="Y1366" t="n" s="56782">
        <v>0.9718342101833458</v>
      </c>
      <c r="Z1366" t="n" s="59247">
        <v>0.8784971172170143</v>
      </c>
      <c r="AA1366" t="n" s="61776">
        <v>0.0</v>
      </c>
      <c r="AB1366" t="n" s="64306">
        <v>0.0</v>
      </c>
      <c r="AC1366" t="n" s="66836">
        <v>0.11694321934157098</v>
      </c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</row>
    <row r="1367" spans="1:23" x14ac:dyDescent="0.25">
      <c r="A1367" s="116" t="str">
        <f>IF(ISBLANK(TBL_DATA[[#This Row],[Row.names]]), "",   DATE(YEAR(TBL_DATA[[#This Row],[Row.names]]), MONTH(TBL_DATA[[#This Row],[Row.names]]), DAY(TBL_DATA[[#This Row],[Row.names]])))</f>
        <v/>
      </c>
      <c r="B1367" s="1567" t="s">
        <v>1512</v>
      </c>
      <c r="C1367" s="4098" t="s">
        <v>4043</v>
      </c>
      <c r="D1367" t="n" s="6629">
        <v>0.006643891439803706</v>
      </c>
      <c r="E1367" s="9159" t="n">
        <v>-0.3473581241758692</v>
      </c>
      <c r="F1367" s="11453" t="n">
        <v>0.03669174436898892</v>
      </c>
      <c r="G1367" s="13747" t="n">
        <v>0.3871713922683644</v>
      </c>
      <c r="H1367" s="16041" t="n">
        <v>0.9433086884131819</v>
      </c>
      <c r="I1367" s="18335" t="n">
        <v>0.0019804476878410074</v>
      </c>
      <c r="J1367" s="20800" t="n">
        <v>0.3877243411992599</v>
      </c>
      <c r="K1367" s="23264" t="n">
        <v>1.0935468449488277</v>
      </c>
      <c r="L1367" s="25728" t="n">
        <v>0.7683051294714786</v>
      </c>
      <c r="M1367" s="28192" t="n">
        <v>0.004003716634765422</v>
      </c>
      <c r="N1367" s="30659" t="n">
        <v>0.13203996280232064</v>
      </c>
      <c r="O1367" s="33127" t="n">
        <v>0.09855346702292908</v>
      </c>
      <c r="P1367" s="35657" t="n">
        <v>-0.3473581241758692</v>
      </c>
      <c r="Q1367" s="38125" t="n">
        <v>-0.022321542408134862</v>
      </c>
      <c r="R1367" s="40593" t="n">
        <v>-0.01952540098724099</v>
      </c>
      <c r="S1367" s="42824" t="n">
        <v>0.038640614259097816</v>
      </c>
      <c r="T1367" s="45055" t="n">
        <v>0.03018894649291104</v>
      </c>
      <c r="U1367" s="47286" t="n">
        <v>1.2799590163959975</v>
      </c>
      <c r="V1367" s="49688" t="n">
        <v>0.3198558772801454</v>
      </c>
      <c r="W1367" s="52089" t="n">
        <v>0.05830285450023633</v>
      </c>
      <c r="X1367" t="n" s="54490">
        <v>5.486110071657793</v>
      </c>
      <c r="Y1367" t="n" s="56783">
        <v>0.9712407983673161</v>
      </c>
      <c r="Z1367" t="n" s="59248">
        <v>0.8765301646101397</v>
      </c>
      <c r="AA1367" t="n" s="61777">
        <v>0.0</v>
      </c>
      <c r="AB1367" t="n" s="64307">
        <v>0.0</v>
      </c>
      <c r="AC1367" t="n" s="66837">
        <v>0.1147405005727594</v>
      </c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</row>
    <row r="1368" spans="1:23" x14ac:dyDescent="0.25">
      <c r="A1368" s="116" t="str">
        <f>IF(ISBLANK(TBL_DATA[[#This Row],[Row.names]]), "",   DATE(YEAR(TBL_DATA[[#This Row],[Row.names]]), MONTH(TBL_DATA[[#This Row],[Row.names]]), DAY(TBL_DATA[[#This Row],[Row.names]])))</f>
        <v/>
      </c>
      <c r="B1368" s="1568" t="s">
        <v>1513</v>
      </c>
      <c r="C1368" s="4099" t="s">
        <v>4044</v>
      </c>
      <c r="D1368" t="n" s="6630">
        <v>0.005881042548451676</v>
      </c>
      <c r="E1368" s="9160" t="n">
        <v>-0.34351990953524625</v>
      </c>
      <c r="F1368" s="11454" t="n">
        <v>0.0412811633431045</v>
      </c>
      <c r="G1368" s="13748" t="n">
        <v>0.3875984084334384</v>
      </c>
      <c r="H1368" s="16042" t="n">
        <v>0.9428027862987705</v>
      </c>
      <c r="I1368" s="18336" t="n">
        <v>0.0019895891760625174</v>
      </c>
      <c r="J1368" s="20801" t="n">
        <v>0.40195768591525627</v>
      </c>
      <c r="K1368" s="23265" t="n">
        <v>1.098333055781485</v>
      </c>
      <c r="L1368" s="25729" t="n">
        <v>0.7687340582817825</v>
      </c>
      <c r="M1368" s="28193" t="n">
        <v>0.00400066155414584</v>
      </c>
      <c r="N1368" s="30660" t="n">
        <v>0.13206150534379563</v>
      </c>
      <c r="O1368" s="33128" t="n">
        <v>0.09855346702292908</v>
      </c>
      <c r="P1368" s="35658" t="n">
        <v>-0.34351990953524625</v>
      </c>
      <c r="Q1368" s="38126" t="n">
        <v>-0.02232332487955468</v>
      </c>
      <c r="R1368" s="40594" t="n">
        <v>-0.019526727263496475</v>
      </c>
      <c r="S1368" s="42825" t="n">
        <v>0.039954989974776645</v>
      </c>
      <c r="T1368" s="45056" t="n">
        <v>0.030240843815896562</v>
      </c>
      <c r="U1368" s="47287" t="n">
        <v>1.3212260285466537</v>
      </c>
      <c r="V1368" s="49689" t="n">
        <v>0.3108195042433184</v>
      </c>
      <c r="W1368" s="52090" t="n">
        <v>0.057785655994226144</v>
      </c>
      <c r="X1368" t="n" s="54491">
        <v>5.378834918381389</v>
      </c>
      <c r="Y1368" t="n" s="56784">
        <v>0.9709803223025534</v>
      </c>
      <c r="Z1368" t="n" s="59249">
        <v>0.8767748047713178</v>
      </c>
      <c r="AA1368" t="n" s="61778">
        <v>0.0</v>
      </c>
      <c r="AB1368" t="n" s="64308">
        <v>0.0</v>
      </c>
      <c r="AC1368" t="n" s="66838">
        <v>0.11413132054194018</v>
      </c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</row>
    <row r="1369" spans="1:23" x14ac:dyDescent="0.25">
      <c r="A1369" s="116" t="str">
        <f>IF(ISBLANK(TBL_DATA[[#This Row],[Row.names]]), "",   DATE(YEAR(TBL_DATA[[#This Row],[Row.names]]), MONTH(TBL_DATA[[#This Row],[Row.names]]), DAY(TBL_DATA[[#This Row],[Row.names]])))</f>
        <v/>
      </c>
      <c r="B1369" s="1569" t="s">
        <v>1514</v>
      </c>
      <c r="C1369" s="4100" t="s">
        <v>4045</v>
      </c>
      <c r="D1369" t="n" s="6631">
        <v>-0.011751355132550101</v>
      </c>
      <c r="E1369" s="9161" t="n">
        <v>-0.3512344402157461</v>
      </c>
      <c r="F1369" s="11455" t="n">
        <v>0.04341613985181225</v>
      </c>
      <c r="G1369" s="13749" t="n">
        <v>0.3918511459652535</v>
      </c>
      <c r="H1369" s="16043" t="n">
        <v>0.944670664958041</v>
      </c>
      <c r="I1369" s="18337" t="n">
        <v>0.001985905283762514</v>
      </c>
      <c r="J1369" s="20802" t="n">
        <v>0.4192707428611173</v>
      </c>
      <c r="K1369" s="23266" t="n">
        <v>1.1202451434856093</v>
      </c>
      <c r="L1369" s="25730" t="n">
        <v>0.7776102576025244</v>
      </c>
      <c r="M1369" s="28194" t="n">
        <v>0.003981421724111373</v>
      </c>
      <c r="N1369" s="30661" t="n">
        <v>0.1340235373471142</v>
      </c>
      <c r="O1369" s="33129" t="n">
        <v>0.10130960102546412</v>
      </c>
      <c r="P1369" s="35659" t="n">
        <v>-0.3512344402157461</v>
      </c>
      <c r="Q1369" s="38127" t="n">
        <v>-0.022826829901340356</v>
      </c>
      <c r="R1369" s="40595" t="n">
        <v>-0.019988683356933754</v>
      </c>
      <c r="S1369" s="42826" t="n">
        <v>0.033210463462368</v>
      </c>
      <c r="T1369" s="45057" t="n">
        <v>0.030756194866894977</v>
      </c>
      <c r="U1369" s="47288" t="n">
        <v>1.0797975369220567</v>
      </c>
      <c r="V1369" s="49690" t="n">
        <v>0.2906058147037103</v>
      </c>
      <c r="W1369" s="52091" t="n">
        <v>0.05822587760549872</v>
      </c>
      <c r="X1369" t="n" s="54492">
        <v>4.99100789296246</v>
      </c>
      <c r="Y1369" t="n" s="56785">
        <v>0.9719416983327965</v>
      </c>
      <c r="Z1369" t="n" s="59250">
        <v>0.8818221235615064</v>
      </c>
      <c r="AA1369" t="n" s="61779">
        <v>0.0</v>
      </c>
      <c r="AB1369" t="n" s="64309">
        <v>0.0</v>
      </c>
      <c r="AC1369" t="n" s="66839">
        <v>0.11270465248829223</v>
      </c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</row>
    <row r="1370" spans="1:23" x14ac:dyDescent="0.25">
      <c r="A1370" s="116" t="str">
        <f>IF(ISBLANK(TBL_DATA[[#This Row],[Row.names]]), "",   DATE(YEAR(TBL_DATA[[#This Row],[Row.names]]), MONTH(TBL_DATA[[#This Row],[Row.names]]), DAY(TBL_DATA[[#This Row],[Row.names]])))</f>
        <v/>
      </c>
      <c r="B1370" s="1570" t="s">
        <v>1515</v>
      </c>
      <c r="C1370" s="4101" t="s">
        <v>4046</v>
      </c>
      <c r="D1370" t="n" s="6632">
        <v>0.0046349601801436435</v>
      </c>
      <c r="E1370" s="9162" t="n">
        <v>-0.3482274376798975</v>
      </c>
      <c r="F1370" s="11456" t="n">
        <v>0.05005838772323923</v>
      </c>
      <c r="G1370" s="13750" t="n">
        <v>0.39242570069970395</v>
      </c>
      <c r="H1370" s="16044" t="n">
        <v>0.9444220940444666</v>
      </c>
      <c r="I1370" s="18338" t="n">
        <v>0.001991978753076017</v>
      </c>
      <c r="J1370" s="20803" t="n">
        <v>0.48207043575078856</v>
      </c>
      <c r="K1370" s="23267" t="n">
        <v>1.141991909465426</v>
      </c>
      <c r="L1370" s="25731" t="n">
        <v>0.7841733522468498</v>
      </c>
      <c r="M1370" s="28195" t="n">
        <v>0.003925420124795028</v>
      </c>
      <c r="N1370" s="30662" t="n">
        <v>0.13413245776979457</v>
      </c>
      <c r="O1370" s="33130" t="n">
        <v>0.10130960102546412</v>
      </c>
      <c r="P1370" s="35660" t="n">
        <v>-0.3482274376798975</v>
      </c>
      <c r="Q1370" s="38128" t="n">
        <v>-0.02283297897930767</v>
      </c>
      <c r="R1370" s="40596" t="n">
        <v>-0.0199925258839223</v>
      </c>
      <c r="S1370" s="42827" t="n">
        <v>0.032344629576124495</v>
      </c>
      <c r="T1370" s="45058" t="n">
        <v>0.030708124918939816</v>
      </c>
      <c r="U1370" s="47289" t="n">
        <v>1.0532922365499215</v>
      </c>
      <c r="V1370" s="49691" t="n">
        <v>0.3045051996823174</v>
      </c>
      <c r="W1370" s="52092" t="n">
        <v>0.05834251802364243</v>
      </c>
      <c r="X1370" t="n" s="54493">
        <v>5.219267354194778</v>
      </c>
      <c r="Y1370" t="n" s="56786">
        <v>0.9718138165535961</v>
      </c>
      <c r="Z1370" t="n" s="59251">
        <v>0.8855356301396629</v>
      </c>
      <c r="AA1370" t="n" s="61780">
        <v>0.0</v>
      </c>
      <c r="AB1370" t="n" s="64310">
        <v>0.0</v>
      </c>
      <c r="AC1370" t="n" s="66840">
        <v>0.12011772522041664</v>
      </c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</row>
    <row r="1371" spans="1:23" x14ac:dyDescent="0.25">
      <c r="A1371" s="116" t="str">
        <f>IF(ISBLANK(TBL_DATA[[#This Row],[Row.names]]), "",   DATE(YEAR(TBL_DATA[[#This Row],[Row.names]]), MONTH(TBL_DATA[[#This Row],[Row.names]]), DAY(TBL_DATA[[#This Row],[Row.names]])))</f>
        <v/>
      </c>
      <c r="B1371" s="1571" t="s">
        <v>1516</v>
      </c>
      <c r="C1371" s="4102" t="s">
        <v>4047</v>
      </c>
      <c r="D1371" t="n" s="6633">
        <v>-0.0062627107953688865</v>
      </c>
      <c r="E1371" s="9163" t="n">
        <v>-0.3523093007420649</v>
      </c>
      <c r="F1371" s="11457" t="n">
        <v>0.05383342563842608</v>
      </c>
      <c r="G1371" s="13751" t="n">
        <v>0.3885223022144581</v>
      </c>
      <c r="H1371" s="16045" t="n">
        <v>0.9422889399242463</v>
      </c>
      <c r="I1371" s="18339" t="n">
        <v>0.0020211297740130936</v>
      </c>
      <c r="J1371" s="20804" t="n">
        <v>0.4105358016125229</v>
      </c>
      <c r="K1371" s="23268" t="n">
        <v>1.1358995254775865</v>
      </c>
      <c r="L1371" s="25732" t="n">
        <v>0.7808054569115477</v>
      </c>
      <c r="M1371" s="28196" t="n">
        <v>0.003938941610300561</v>
      </c>
      <c r="N1371" s="30663" t="n">
        <v>0.13355647386487823</v>
      </c>
      <c r="O1371" s="33131" t="n">
        <v>0.10208095535389762</v>
      </c>
      <c r="P1371" s="35661" t="n">
        <v>-0.3523093007420649</v>
      </c>
      <c r="Q1371" s="38129" t="n">
        <v>-0.022959631511492558</v>
      </c>
      <c r="R1371" s="40597" t="n">
        <v>-0.020131375726831335</v>
      </c>
      <c r="S1371" s="42828" t="n">
        <v>0.04095704904977526</v>
      </c>
      <c r="T1371" s="45059" t="n">
        <v>0.031012041810406465</v>
      </c>
      <c r="U1371" s="47290" t="n">
        <v>1.320682117616378</v>
      </c>
      <c r="V1371" s="49692" t="n">
        <v>0.3082686507337282</v>
      </c>
      <c r="W1371" s="52093" t="n">
        <v>0.05841427119699985</v>
      </c>
      <c r="X1371" t="n" s="54494">
        <v>5.277283177840296</v>
      </c>
      <c r="Y1371" t="n" s="56787">
        <v>0.970715684391803</v>
      </c>
      <c r="Z1371" t="n" s="59252">
        <v>0.8836319691543237</v>
      </c>
      <c r="AA1371" t="n" s="61781">
        <v>0.0</v>
      </c>
      <c r="AB1371" t="n" s="64311">
        <v>0.0</v>
      </c>
      <c r="AC1371" t="n" s="66841">
        <v>0.11714877140599435</v>
      </c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</row>
    <row r="1372" spans="1:23" x14ac:dyDescent="0.25">
      <c r="A1372" s="116" t="str">
        <f>IF(ISBLANK(TBL_DATA[[#This Row],[Row.names]]), "",   DATE(YEAR(TBL_DATA[[#This Row],[Row.names]]), MONTH(TBL_DATA[[#This Row],[Row.names]]), DAY(TBL_DATA[[#This Row],[Row.names]])))</f>
        <v/>
      </c>
      <c r="B1372" s="1572" t="s">
        <v>1517</v>
      </c>
      <c r="C1372" s="4103" t="s">
        <v>4048</v>
      </c>
      <c r="D1372" t="n" s="6634">
        <v>-0.013664784733585456</v>
      </c>
      <c r="E1372" s="9164" t="n">
        <v>-0.36115985472137</v>
      </c>
      <c r="F1372" s="11458" t="n">
        <v>0.05451565595661334</v>
      </c>
      <c r="G1372" s="13752" t="n">
        <v>0.39124556009652056</v>
      </c>
      <c r="H1372" s="16046" t="n">
        <v>0.9440060221108828</v>
      </c>
      <c r="I1372" s="18340" t="n">
        <v>0.0020271151447830813</v>
      </c>
      <c r="J1372" s="20805" t="n">
        <v>0.4149761353175565</v>
      </c>
      <c r="K1372" s="23269" t="n">
        <v>1.1561867134520172</v>
      </c>
      <c r="L1372" s="25733" t="n">
        <v>0.7838611042595821</v>
      </c>
      <c r="M1372" s="28197" t="n">
        <v>0.003982669074145293</v>
      </c>
      <c r="N1372" s="30664" t="n">
        <v>0.13599033009849504</v>
      </c>
      <c r="O1372" s="33132" t="n">
        <v>0.10552571880849144</v>
      </c>
      <c r="P1372" s="35662" t="n">
        <v>-0.36115985472137</v>
      </c>
      <c r="Q1372" s="38130" t="n">
        <v>-0.023537183957874356</v>
      </c>
      <c r="R1372" s="40598" t="n">
        <v>-0.020657387669240822</v>
      </c>
      <c r="S1372" s="42829" t="n">
        <v>0.0351964406930485</v>
      </c>
      <c r="T1372" s="45060" t="n">
        <v>0.03126081170109541</v>
      </c>
      <c r="U1372" s="47291" t="n">
        <v>1.1258965707475594</v>
      </c>
      <c r="V1372" s="49693" t="n">
        <v>0.2974600969748322</v>
      </c>
      <c r="W1372" s="52094" t="n">
        <v>0.05953145063493014</v>
      </c>
      <c r="X1372" t="n" s="54495">
        <v>4.9966882009808975</v>
      </c>
      <c r="Y1372" t="n" s="56788">
        <v>0.9715997231941161</v>
      </c>
      <c r="Z1372" t="n" s="59253">
        <v>0.8853593079984996</v>
      </c>
      <c r="AA1372" t="n" s="61782">
        <v>0.0</v>
      </c>
      <c r="AB1372" t="n" s="64312">
        <v>0.0</v>
      </c>
      <c r="AC1372" t="n" s="66842">
        <v>0.11573416349049276</v>
      </c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</row>
    <row r="1373" spans="1:23" x14ac:dyDescent="0.25">
      <c r="A1373" s="116" t="str">
        <f>IF(ISBLANK(TBL_DATA[[#This Row],[Row.names]]), "",   DATE(YEAR(TBL_DATA[[#This Row],[Row.names]]), MONTH(TBL_DATA[[#This Row],[Row.names]]), DAY(TBL_DATA[[#This Row],[Row.names]])))</f>
        <v/>
      </c>
      <c r="B1373" s="1573" t="s">
        <v>1518</v>
      </c>
      <c r="C1373" s="4104" t="s">
        <v>4049</v>
      </c>
      <c r="D1373" t="n" s="6635">
        <v>0.013701855165269894</v>
      </c>
      <c r="E1373" s="9165" t="n">
        <v>-0.3524065595770023</v>
      </c>
      <c r="F1373" s="11459" t="n">
        <v>0.077374186242535</v>
      </c>
      <c r="G1373" s="13753" t="n">
        <v>0.3953168471237636</v>
      </c>
      <c r="H1373" s="16047" t="n">
        <v>0.9421021602144961</v>
      </c>
      <c r="I1373" s="18341" t="n">
        <v>0.0021078227970360982</v>
      </c>
      <c r="J1373" s="20806" t="n">
        <v>0.4980459810310449</v>
      </c>
      <c r="K1373" s="23270" t="n">
        <v>1.1717598600989756</v>
      </c>
      <c r="L1373" s="25734" t="n">
        <v>0.7710230887076185</v>
      </c>
      <c r="M1373" s="28198" t="n">
        <v>0.0041917827257638846</v>
      </c>
      <c r="N1373" s="30665" t="n">
        <v>0.13906030820668006</v>
      </c>
      <c r="O1373" s="33133" t="n">
        <v>0.10552571880849144</v>
      </c>
      <c r="P1373" s="35663" t="n">
        <v>-0.3524065595770023</v>
      </c>
      <c r="Q1373" s="38131" t="n">
        <v>-0.023841496953228812</v>
      </c>
      <c r="R1373" s="40599" t="n">
        <v>-0.020896689339483163</v>
      </c>
      <c r="S1373" s="42830" t="n">
        <v>0.04507714245603123</v>
      </c>
      <c r="T1373" s="45061" t="n">
        <v>0.031952463028367135</v>
      </c>
      <c r="U1373" s="47292" t="n">
        <v>1.4107564232532595</v>
      </c>
      <c r="V1373" s="49694" t="n">
        <v>0.33196421539925836</v>
      </c>
      <c r="W1373" s="52095" t="n">
        <v>0.0615686942146583</v>
      </c>
      <c r="X1373" t="n" s="54496">
        <v>5.391769626327793</v>
      </c>
      <c r="Y1373" t="n" s="56789">
        <v>0.9706194724064092</v>
      </c>
      <c r="Z1373" t="n" s="59254">
        <v>0.8780792041197756</v>
      </c>
      <c r="AA1373" t="n" s="61783">
        <v>0.0</v>
      </c>
      <c r="AB1373" t="n" s="64313">
        <v>0.0</v>
      </c>
      <c r="AC1373" t="n" s="66843">
        <v>0.12664335564167445</v>
      </c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</row>
    <row r="1374" spans="1:23" x14ac:dyDescent="0.25">
      <c r="A1374" s="116" t="str">
        <f>IF(ISBLANK(TBL_DATA[[#This Row],[Row.names]]), "",   DATE(YEAR(TBL_DATA[[#This Row],[Row.names]]), MONTH(TBL_DATA[[#This Row],[Row.names]]), DAY(TBL_DATA[[#This Row],[Row.names]])))</f>
        <v/>
      </c>
      <c r="B1374" s="1574" t="s">
        <v>1519</v>
      </c>
      <c r="C1374" s="4105" t="s">
        <v>4050</v>
      </c>
      <c r="D1374" t="n" s="6636">
        <v>0.007292489200612984</v>
      </c>
      <c r="E1374" s="9166" t="n">
        <v>-0.3476839914063298</v>
      </c>
      <c r="F1374" s="11460" t="n">
        <v>0.07158326006982407</v>
      </c>
      <c r="G1374" s="13754" t="n">
        <v>0.39468556881752476</v>
      </c>
      <c r="H1374" s="16048" t="n">
        <v>0.942612306394465</v>
      </c>
      <c r="I1374" s="18342" t="n">
        <v>0.0021042824766749585</v>
      </c>
      <c r="J1374" s="20807" t="n">
        <v>0.5129823394116766</v>
      </c>
      <c r="K1374" s="23271" t="n">
        <v>1.1759995701326833</v>
      </c>
      <c r="L1374" s="25735" t="n">
        <v>0.7720774644453227</v>
      </c>
      <c r="M1374" s="28199" t="n">
        <v>0.0041936123924526236</v>
      </c>
      <c r="N1374" s="30666" t="n">
        <v>0.13944242394313217</v>
      </c>
      <c r="O1374" s="33134" t="n">
        <v>0.10552571880849144</v>
      </c>
      <c r="P1374" s="35664" t="n">
        <v>-0.3476839914063298</v>
      </c>
      <c r="Q1374" s="38132" t="n">
        <v>-0.0238755662458114</v>
      </c>
      <c r="R1374" s="40600" t="n">
        <v>-0.020922666766424524</v>
      </c>
      <c r="S1374" s="42831" t="n">
        <v>0.039182328674228106</v>
      </c>
      <c r="T1374" s="45062" t="n">
        <v>0.03172371478085505</v>
      </c>
      <c r="U1374" s="47293" t="n">
        <v>1.2351116174412922</v>
      </c>
      <c r="V1374" s="49695" t="n">
        <v>0.3270021937864911</v>
      </c>
      <c r="W1374" s="52096" t="n">
        <v>0.06123265274561552</v>
      </c>
      <c r="X1374" t="n" s="54497">
        <v>5.340323816199612</v>
      </c>
      <c r="Y1374" t="n" s="56790">
        <v>0.9708822309603082</v>
      </c>
      <c r="Z1374" t="n" s="59255">
        <v>0.8786793866054458</v>
      </c>
      <c r="AA1374" t="n" s="61784">
        <v>0.0</v>
      </c>
      <c r="AB1374" t="n" s="64314">
        <v>0.0</v>
      </c>
      <c r="AC1374" t="n" s="66844">
        <v>0.13634320570005218</v>
      </c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</row>
    <row r="1375" spans="1:23" x14ac:dyDescent="0.25">
      <c r="A1375" s="116" t="str">
        <f>IF(ISBLANK(TBL_DATA[[#This Row],[Row.names]]), "",   DATE(YEAR(TBL_DATA[[#This Row],[Row.names]]), MONTH(TBL_DATA[[#This Row],[Row.names]]), DAY(TBL_DATA[[#This Row],[Row.names]])))</f>
        <v/>
      </c>
      <c r="B1375" s="1575" t="s">
        <v>1520</v>
      </c>
      <c r="C1375" s="4106" t="s">
        <v>4051</v>
      </c>
      <c r="D1375" t="n" s="6637">
        <v>0.005518153032678441</v>
      </c>
      <c r="E1375" s="9167" t="n">
        <v>-0.34408441184524385</v>
      </c>
      <c r="F1375" s="11461" t="n">
        <v>0.0638334690028215</v>
      </c>
      <c r="G1375" s="13755" t="n">
        <v>0.3932227084981605</v>
      </c>
      <c r="H1375" s="16049" t="n">
        <v>0.9422020578983609</v>
      </c>
      <c r="I1375" s="18343" t="n">
        <v>0.002118862941664907</v>
      </c>
      <c r="J1375" s="20808" t="n">
        <v>0.5299607700760764</v>
      </c>
      <c r="K1375" s="23272" t="n">
        <v>1.1758377260452149</v>
      </c>
      <c r="L1375" s="25736" t="n">
        <v>0.7761132750907254</v>
      </c>
      <c r="M1375" s="28200" t="n">
        <v>0.004170238075734445</v>
      </c>
      <c r="N1375" s="30667" t="n">
        <v>0.13990941733129073</v>
      </c>
      <c r="O1375" s="33135" t="n">
        <v>0.10537140996643607</v>
      </c>
      <c r="P1375" s="35665" t="n">
        <v>-0.34408441184524385</v>
      </c>
      <c r="Q1375" s="38133" t="n">
        <v>-0.023820481372584485</v>
      </c>
      <c r="R1375" s="40601" t="n">
        <v>-0.020857692617797942</v>
      </c>
      <c r="S1375" s="42832" t="n">
        <v>0.0377259330728934</v>
      </c>
      <c r="T1375" s="45063" t="n">
        <v>0.03178007061296539</v>
      </c>
      <c r="U1375" s="47294" t="n">
        <v>1.187094060687904</v>
      </c>
      <c r="V1375" s="49696" t="n">
        <v>0.34251504504141184</v>
      </c>
      <c r="W1375" s="52097" t="n">
        <v>0.060897992348836145</v>
      </c>
      <c r="X1375" t="n" s="54498">
        <v>5.6244061886213865</v>
      </c>
      <c r="Y1375" t="n" s="56791">
        <v>0.9706709318292996</v>
      </c>
      <c r="Z1375" t="n" s="59256">
        <v>0.8809729139370434</v>
      </c>
      <c r="AA1375" t="n" s="61785">
        <v>0.0</v>
      </c>
      <c r="AB1375" t="n" s="64315">
        <v>0.0</v>
      </c>
      <c r="AC1375" t="n" s="66845">
        <v>0.1349098456203797</v>
      </c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</row>
    <row r="1376" spans="1:23" x14ac:dyDescent="0.25">
      <c r="A1376" s="116" t="str">
        <f>IF(ISBLANK(TBL_DATA[[#This Row],[Row.names]]), "",   DATE(YEAR(TBL_DATA[[#This Row],[Row.names]]), MONTH(TBL_DATA[[#This Row],[Row.names]]), DAY(TBL_DATA[[#This Row],[Row.names]])))</f>
        <v/>
      </c>
      <c r="B1376" s="1576" t="s">
        <v>1521</v>
      </c>
      <c r="C1376" s="4107" t="s">
        <v>4052</v>
      </c>
      <c r="D1376" t="n" s="6638">
        <v>-0.006450922543069781</v>
      </c>
      <c r="E1376" s="9168" t="n">
        <v>-0.34831567249922224</v>
      </c>
      <c r="F1376" s="11462" t="n">
        <v>0.04829658945972959</v>
      </c>
      <c r="G1376" s="13756" t="n">
        <v>0.39414543081987374</v>
      </c>
      <c r="H1376" s="16050" t="n">
        <v>0.9397137111488258</v>
      </c>
      <c r="I1376" s="18344" t="n">
        <v>0.002163657555813202</v>
      </c>
      <c r="J1376" s="20809" t="n">
        <v>0.47215450588145</v>
      </c>
      <c r="K1376" s="23273" t="n">
        <v>1.1763337333431123</v>
      </c>
      <c r="L1376" s="25737" t="n">
        <v>0.7643614235129778</v>
      </c>
      <c r="M1376" s="28201" t="n">
        <v>0.004277622405503031</v>
      </c>
      <c r="N1376" s="30668" t="n">
        <v>0.13988769721582026</v>
      </c>
      <c r="O1376" s="33136" t="n">
        <v>0.1053405796894936</v>
      </c>
      <c r="P1376" s="35666" t="n">
        <v>-0.34831567249922224</v>
      </c>
      <c r="Q1376" s="38134" t="n">
        <v>-0.0238148848176089</v>
      </c>
      <c r="R1376" s="40602" t="n">
        <v>-0.02085255601837857</v>
      </c>
      <c r="S1376" s="42833" t="n">
        <v>0.03564070819889564</v>
      </c>
      <c r="T1376" s="45064" t="n">
        <v>0.03197283122336596</v>
      </c>
      <c r="U1376" s="47295" t="n">
        <v>1.11471855432212</v>
      </c>
      <c r="V1376" s="49697" t="n">
        <v>0.3440178096214894</v>
      </c>
      <c r="W1376" s="52098" t="n">
        <v>0.06095168337142953</v>
      </c>
      <c r="X1376" t="n" s="54499">
        <v>5.644106784140833</v>
      </c>
      <c r="Y1376" t="n" s="56792">
        <v>0.9693883180381461</v>
      </c>
      <c r="Z1376" t="n" s="59257">
        <v>0.874277658134404</v>
      </c>
      <c r="AA1376" t="n" s="61786">
        <v>0.0</v>
      </c>
      <c r="AB1376" t="n" s="64316">
        <v>0.0</v>
      </c>
      <c r="AC1376" t="n" s="66846">
        <v>0.13182707455743606</v>
      </c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</row>
    <row r="1377" spans="1:23" x14ac:dyDescent="0.25">
      <c r="A1377" s="116" t="str">
        <f>IF(ISBLANK(TBL_DATA[[#This Row],[Row.names]]), "",   DATE(YEAR(TBL_DATA[[#This Row],[Row.names]]), MONTH(TBL_DATA[[#This Row],[Row.names]]), DAY(TBL_DATA[[#This Row],[Row.names]])))</f>
        <v/>
      </c>
      <c r="B1377" s="1577" t="s">
        <v>1522</v>
      </c>
      <c r="C1377" s="4108" t="s">
        <v>4053</v>
      </c>
      <c r="D1377" t="n" s="6639">
        <v>0.010108469882298632</v>
      </c>
      <c r="E1377" s="9169" t="n">
        <v>-0.34172814110191463</v>
      </c>
      <c r="F1377" s="11463" t="n">
        <v>0.030568080197340697</v>
      </c>
      <c r="G1377" s="13757" t="n">
        <v>0.39009327003450595</v>
      </c>
      <c r="H1377" s="16051" t="n">
        <v>0.938729510531332</v>
      </c>
      <c r="I1377" s="18345" t="n">
        <v>0.002206139294174371</v>
      </c>
      <c r="J1377" s="20810" t="n">
        <v>0.48538074313775925</v>
      </c>
      <c r="K1377" s="23274" t="n">
        <v>1.1840566189246204</v>
      </c>
      <c r="L1377" s="25738" t="n">
        <v>0.7684481694761907</v>
      </c>
      <c r="M1377" s="28202" t="n">
        <v>0.00428875625501818</v>
      </c>
      <c r="N1377" s="30669" t="n">
        <v>0.14148406383947057</v>
      </c>
      <c r="O1377" s="33137" t="n">
        <v>0.10531674928288293</v>
      </c>
      <c r="P1377" s="35667" t="n">
        <v>-0.34172814110191463</v>
      </c>
      <c r="Q1377" s="38135" t="n">
        <v>-0.023902533485422466</v>
      </c>
      <c r="R1377" s="40603" t="n">
        <v>-0.020906399262859785</v>
      </c>
      <c r="S1377" s="42834" t="n">
        <v>0.02501077614273073</v>
      </c>
      <c r="T1377" s="45065" t="n">
        <v>0.03224360013582024</v>
      </c>
      <c r="U1377" s="47296" t="n">
        <v>0.7756818729105134</v>
      </c>
      <c r="V1377" s="49698" t="n">
        <v>0.3459854615393876</v>
      </c>
      <c r="W1377" s="52099" t="n">
        <v>0.06069812159600302</v>
      </c>
      <c r="X1377" t="n" s="54500">
        <v>5.700101624926903</v>
      </c>
      <c r="Y1377" t="n" s="56793">
        <v>0.96888054502675</v>
      </c>
      <c r="Z1377" t="n" s="59258">
        <v>0.8766117552692246</v>
      </c>
      <c r="AA1377" t="n" s="61787">
        <v>0.0</v>
      </c>
      <c r="AB1377" t="n" s="64317">
        <v>0.0</v>
      </c>
      <c r="AC1377" t="n" s="66847">
        <v>0.12963079494760943</v>
      </c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</row>
    <row r="1378" spans="1:23" x14ac:dyDescent="0.25">
      <c r="A1378" s="116" t="str">
        <f>IF(ISBLANK(TBL_DATA[[#This Row],[Row.names]]), "",   DATE(YEAR(TBL_DATA[[#This Row],[Row.names]]), MONTH(TBL_DATA[[#This Row],[Row.names]]), DAY(TBL_DATA[[#This Row],[Row.names]])))</f>
        <v/>
      </c>
      <c r="B1378" s="1578" t="s">
        <v>1523</v>
      </c>
      <c r="C1378" s="4109" t="s">
        <v>4054</v>
      </c>
      <c r="D1378" t="n" s="6640">
        <v>9.596051910072401E-4</v>
      </c>
      <c r="E1378" s="9170" t="n">
        <v>-0.34109646000902205</v>
      </c>
      <c r="F1378" s="11464" t="n">
        <v>0.03699257782706811</v>
      </c>
      <c r="G1378" s="13758" t="n">
        <v>0.39026313072304714</v>
      </c>
      <c r="H1378" s="16052" t="n">
        <v>0.9388432520482083</v>
      </c>
      <c r="I1378" s="18346" t="n">
        <v>0.0022043277146556973</v>
      </c>
      <c r="J1378" s="20811" t="n">
        <v>0.5120426275602847</v>
      </c>
      <c r="K1378" s="23275" t="n">
        <v>1.191089400559292</v>
      </c>
      <c r="L1378" s="25739" t="n">
        <v>0.7725514765605376</v>
      </c>
      <c r="M1378" s="28203" t="n">
        <v>0.004251043315323105</v>
      </c>
      <c r="N1378" s="30670" t="n">
        <v>0.14149928313951826</v>
      </c>
      <c r="O1378" s="33138" t="n">
        <v>0.10531674928288293</v>
      </c>
      <c r="P1378" s="35668" t="n">
        <v>-0.34109646000902205</v>
      </c>
      <c r="Q1378" s="38136" t="n">
        <v>-0.023896966774240157</v>
      </c>
      <c r="R1378" s="40604" t="n">
        <v>-0.020900510260498672</v>
      </c>
      <c r="S1378" s="42835" t="n">
        <v>0.03109356371096661</v>
      </c>
      <c r="T1378" s="45066" t="n">
        <v>0.03208267207969694</v>
      </c>
      <c r="U1378" s="47297" t="n">
        <v>0.9691700128258246</v>
      </c>
      <c r="V1378" s="49699" t="n">
        <v>0.34374986076081315</v>
      </c>
      <c r="W1378" s="52100" t="n">
        <v>0.06069434733607015</v>
      </c>
      <c r="X1378" t="n" s="54501">
        <v>5.663622328080056</v>
      </c>
      <c r="Y1378" t="n" s="56794">
        <v>0.968939240638033</v>
      </c>
      <c r="Z1378" t="n" s="59259">
        <v>0.8789490750666602</v>
      </c>
      <c r="AA1378" t="n" s="61788">
        <v>0.0</v>
      </c>
      <c r="AB1378" t="n" s="64318">
        <v>0.0</v>
      </c>
      <c r="AC1378" t="n" s="66848">
        <v>0.13249940210265346</v>
      </c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</row>
    <row r="1379" spans="1:23" x14ac:dyDescent="0.25">
      <c r="A1379" s="116" t="str">
        <f>IF(ISBLANK(TBL_DATA[[#This Row],[Row.names]]), "",   DATE(YEAR(TBL_DATA[[#This Row],[Row.names]]), MONTH(TBL_DATA[[#This Row],[Row.names]]), DAY(TBL_DATA[[#This Row],[Row.names]])))</f>
        <v/>
      </c>
      <c r="B1379" s="1579" t="s">
        <v>1524</v>
      </c>
      <c r="C1379" s="4110" t="s">
        <v>4055</v>
      </c>
      <c r="D1379" t="n" s="6641">
        <v>0.004595602221714845</v>
      </c>
      <c r="E1379" s="9171" t="n">
        <v>-0.33806840143674366</v>
      </c>
      <c r="F1379" s="11465" t="n">
        <v>0.039540187038739294</v>
      </c>
      <c r="G1379" s="13759" t="n">
        <v>0.39045992410812336</v>
      </c>
      <c r="H1379" s="16053" t="n">
        <v>0.9390112710281403</v>
      </c>
      <c r="I1379" s="18347" t="n">
        <v>0.00220547710628967</v>
      </c>
      <c r="J1379" s="20812" t="n">
        <v>0.5411368589058094</v>
      </c>
      <c r="K1379" s="23276" t="n">
        <v>1.1936626837879623</v>
      </c>
      <c r="L1379" s="25740" t="n">
        <v>0.7756063570165252</v>
      </c>
      <c r="M1379" s="28204" t="n">
        <v>0.004230415623178998</v>
      </c>
      <c r="N1379" s="30671" t="n">
        <v>0.1417679414111943</v>
      </c>
      <c r="O1379" s="33139" t="n">
        <v>0.10519749687211895</v>
      </c>
      <c r="P1379" s="35669" t="n">
        <v>-0.33806840143674366</v>
      </c>
      <c r="Q1379" s="38137" t="n">
        <v>-0.02382900180342783</v>
      </c>
      <c r="R1379" s="40605" t="n">
        <v>-0.020826856053597846</v>
      </c>
      <c r="S1379" s="42836" t="n">
        <v>0.03566230869870579</v>
      </c>
      <c r="T1379" s="45067" t="n">
        <v>0.03201478237597697</v>
      </c>
      <c r="U1379" s="47298" t="n">
        <v>1.1139325665217024</v>
      </c>
      <c r="V1379" s="49700" t="n">
        <v>0.3591137136232849</v>
      </c>
      <c r="W1379" s="52101" t="n">
        <v>0.06056055354143123</v>
      </c>
      <c r="X1379" t="n" s="54502">
        <v>5.929828784963216</v>
      </c>
      <c r="Y1379" t="n" s="56795">
        <v>0.9690259392958169</v>
      </c>
      <c r="Z1379" t="n" s="59260">
        <v>0.8806851633907121</v>
      </c>
      <c r="AA1379" t="n" s="61789">
        <v>0.0</v>
      </c>
      <c r="AB1379" t="n" s="64319">
        <v>0.0</v>
      </c>
      <c r="AC1379" t="n" s="66849">
        <v>0.12717609314770226</v>
      </c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</row>
    <row r="1380" spans="1:23" x14ac:dyDescent="0.25">
      <c r="A1380" s="116" t="str">
        <f>IF(ISBLANK(TBL_DATA[[#This Row],[Row.names]]), "",   DATE(YEAR(TBL_DATA[[#This Row],[Row.names]]), MONTH(TBL_DATA[[#This Row],[Row.names]]), DAY(TBL_DATA[[#This Row],[Row.names]])))</f>
        <v/>
      </c>
      <c r="B1380" s="1580" t="s">
        <v>1525</v>
      </c>
      <c r="C1380" s="4111" t="s">
        <v>4056</v>
      </c>
      <c r="D1380" t="n" s="6642">
        <v>-0.0010906281715316046</v>
      </c>
      <c r="E1380" s="9172" t="n">
        <v>-0.3387903226857637</v>
      </c>
      <c r="F1380" s="11466" t="n">
        <v>0.043170112864234556</v>
      </c>
      <c r="G1380" s="13760" t="n">
        <v>0.3906792536110034</v>
      </c>
      <c r="H1380" s="16054" t="n">
        <v>0.9391804876166071</v>
      </c>
      <c r="I1380" s="18348" t="n">
        <v>0.0022020162157491176</v>
      </c>
      <c r="J1380" s="20813" t="n">
        <v>0.5818641722763784</v>
      </c>
      <c r="K1380" s="23277" t="n">
        <v>1.209208186196583</v>
      </c>
      <c r="L1380" s="25741" t="n">
        <v>0.7833080158422371</v>
      </c>
      <c r="M1380" s="28205" t="n">
        <v>0.004156429982849304</v>
      </c>
      <c r="N1380" s="30672" t="n">
        <v>0.1417422479881839</v>
      </c>
      <c r="O1380" s="33140" t="n">
        <v>0.10522010847453843</v>
      </c>
      <c r="P1380" s="35670" t="n">
        <v>-0.3387903226857637</v>
      </c>
      <c r="Q1380" s="38138" t="n">
        <v>-0.02386349255394443</v>
      </c>
      <c r="R1380" s="40606" t="n">
        <v>-0.02086189090033198</v>
      </c>
      <c r="S1380" s="42837" t="n">
        <v>0.03322605933075917</v>
      </c>
      <c r="T1380" s="45068" t="n">
        <v>0.03197901436137109</v>
      </c>
      <c r="U1380" s="47299" t="n">
        <v>1.0389957287393585</v>
      </c>
      <c r="V1380" s="49701" t="n">
        <v>0.35054037285669626</v>
      </c>
      <c r="W1380" s="52102" t="n">
        <v>0.06050936048710821</v>
      </c>
      <c r="X1380" t="n" s="54503">
        <v>5.793159439048781</v>
      </c>
      <c r="Y1380" t="n" s="56796">
        <v>0.9691132480864181</v>
      </c>
      <c r="Z1380" t="n" s="59261">
        <v>0.8850469003630469</v>
      </c>
      <c r="AA1380" t="n" s="61790">
        <v>0.0</v>
      </c>
      <c r="AB1380" t="n" s="64320">
        <v>0.0</v>
      </c>
      <c r="AC1380" t="n" s="66850">
        <v>0.12378296061829507</v>
      </c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</row>
    <row r="1381" spans="1:23" x14ac:dyDescent="0.25">
      <c r="A1381" s="116" t="str">
        <f>IF(ISBLANK(TBL_DATA[[#This Row],[Row.names]]), "",   DATE(YEAR(TBL_DATA[[#This Row],[Row.names]]), MONTH(TBL_DATA[[#This Row],[Row.names]]), DAY(TBL_DATA[[#This Row],[Row.names]])))</f>
        <v/>
      </c>
      <c r="B1381" s="1581" t="s">
        <v>1526</v>
      </c>
      <c r="C1381" s="4112" t="s">
        <v>4057</v>
      </c>
      <c r="D1381" t="n" s="6643">
        <v>0.005686556979300983</v>
      </c>
      <c r="E1381" s="9173" t="n">
        <v>-0.3350303161804511</v>
      </c>
      <c r="F1381" s="11467" t="n">
        <v>0.039073645070731855</v>
      </c>
      <c r="G1381" s="13761" t="n">
        <v>0.3898548472556096</v>
      </c>
      <c r="H1381" s="16055" t="n">
        <v>0.9391856530961177</v>
      </c>
      <c r="I1381" s="18349" t="n">
        <v>0.002207407298248246</v>
      </c>
      <c r="J1381" s="20814" t="n">
        <v>0.6021400431352322</v>
      </c>
      <c r="K1381" s="23278" t="n">
        <v>1.2095469529161644</v>
      </c>
      <c r="L1381" s="25742" t="n">
        <v>0.7859054552787385</v>
      </c>
      <c r="M1381" s="28206" t="n">
        <v>0.0041417344577591554</v>
      </c>
      <c r="N1381" s="30673" t="n">
        <v>0.14209530250522956</v>
      </c>
      <c r="O1381" s="33141" t="n">
        <v>0.10501084769366739</v>
      </c>
      <c r="P1381" s="35671" t="n">
        <v>-0.3350303161804511</v>
      </c>
      <c r="Q1381" s="38139" t="n">
        <v>-0.023779391999143144</v>
      </c>
      <c r="R1381" s="40607" t="n">
        <v>-0.020770313894174653</v>
      </c>
      <c r="S1381" s="42838" t="n">
        <v>0.02723825043982786</v>
      </c>
      <c r="T1381" s="45069" t="n">
        <v>0.03193143162235644</v>
      </c>
      <c r="U1381" s="47300" t="n">
        <v>0.8530231516696952</v>
      </c>
      <c r="V1381" s="49702" t="n">
        <v>0.35037757717816587</v>
      </c>
      <c r="W1381" s="52103" t="n">
        <v>0.06049751554111793</v>
      </c>
      <c r="X1381" t="n" s="54504">
        <v>5.791602746728122</v>
      </c>
      <c r="Y1381" t="n" s="56797">
        <v>0.9691159131373902</v>
      </c>
      <c r="Z1381" t="n" s="59262">
        <v>0.8865130880470623</v>
      </c>
      <c r="AA1381" t="n" s="61791">
        <v>0.0</v>
      </c>
      <c r="AB1381" t="n" s="64321">
        <v>0.0</v>
      </c>
      <c r="AC1381" t="n" s="66851">
        <v>0.11881364277820824</v>
      </c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</row>
    <row r="1382" spans="1:23" x14ac:dyDescent="0.25">
      <c r="A1382" s="116" t="str">
        <f>IF(ISBLANK(TBL_DATA[[#This Row],[Row.names]]), "",   DATE(YEAR(TBL_DATA[[#This Row],[Row.names]]), MONTH(TBL_DATA[[#This Row],[Row.names]]), DAY(TBL_DATA[[#This Row],[Row.names]])))</f>
        <v/>
      </c>
      <c r="B1382" s="1582" t="s">
        <v>1527</v>
      </c>
      <c r="C1382" s="4113" t="s">
        <v>4058</v>
      </c>
      <c r="D1382" t="n" s="6644">
        <v>-0.008112183353437885</v>
      </c>
      <c r="E1382" s="9174" t="n">
        <v>-0.3404246721800729</v>
      </c>
      <c r="F1382" s="11468" t="n">
        <v>0.043235517687707725</v>
      </c>
      <c r="G1382" s="13762" t="n">
        <v>0.39120712738365526</v>
      </c>
      <c r="H1382" s="16056" t="n">
        <v>0.9400592461860244</v>
      </c>
      <c r="I1382" s="18350" t="n">
        <v>0.0021994845020086077</v>
      </c>
      <c r="J1382" s="20815" t="n">
        <v>0.5548739299842631</v>
      </c>
      <c r="K1382" s="23279" t="n">
        <v>1.2095583955500373</v>
      </c>
      <c r="L1382" s="25743" t="n">
        <v>0.7718275426775917</v>
      </c>
      <c r="M1382" s="28207" t="n">
        <v>0.004291325090120318</v>
      </c>
      <c r="N1382" s="30674" t="n">
        <v>0.1426133154587878</v>
      </c>
      <c r="O1382" s="33142" t="n">
        <v>0.10625680311576191</v>
      </c>
      <c r="P1382" s="35672" t="n">
        <v>-0.3404246721800729</v>
      </c>
      <c r="Q1382" s="38140" t="n">
        <v>-0.02407204623170807</v>
      </c>
      <c r="R1382" s="40608" t="n">
        <v>-0.02105199843661499</v>
      </c>
      <c r="S1382" s="42839" t="n">
        <v>0.03099341710226966</v>
      </c>
      <c r="T1382" s="45070" t="n">
        <v>0.03173799679995426</v>
      </c>
      <c r="U1382" s="47301" t="n">
        <v>0.9765398017279505</v>
      </c>
      <c r="V1382" s="49703" t="n">
        <v>0.3238051724957205</v>
      </c>
      <c r="W1382" s="52104" t="n">
        <v>0.0616199417435143</v>
      </c>
      <c r="X1382" t="n" s="54505">
        <v>5.254876316558706</v>
      </c>
      <c r="Y1382" t="n" s="56798">
        <v>0.9695665248893572</v>
      </c>
      <c r="Z1382" t="n" s="59263">
        <v>0.8785371606697078</v>
      </c>
      <c r="AA1382" t="n" s="61792">
        <v>0.0</v>
      </c>
      <c r="AB1382" t="n" s="64322">
        <v>0.0</v>
      </c>
      <c r="AC1382" t="n" s="66852">
        <v>0.1168749507731922</v>
      </c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</row>
    <row r="1383" spans="1:23" x14ac:dyDescent="0.25">
      <c r="A1383" s="116" t="str">
        <f>IF(ISBLANK(TBL_DATA[[#This Row],[Row.names]]), "",   DATE(YEAR(TBL_DATA[[#This Row],[Row.names]]), MONTH(TBL_DATA[[#This Row],[Row.names]]), DAY(TBL_DATA[[#This Row],[Row.names]])))</f>
        <v/>
      </c>
      <c r="B1383" s="1583" t="s">
        <v>1528</v>
      </c>
      <c r="C1383" s="4114" t="s">
        <v>4059</v>
      </c>
      <c r="D1383" t="n" s="6645">
        <v>0.00795050317716095</v>
      </c>
      <c r="E1383" s="9175" t="n">
        <v>-0.3351807164406636</v>
      </c>
      <c r="F1383" s="11469" t="n">
        <v>0.039633335985470586</v>
      </c>
      <c r="G1383" s="13763" t="n">
        <v>0.3910586391378106</v>
      </c>
      <c r="H1383" s="16057" t="n">
        <v>0.9409249561338786</v>
      </c>
      <c r="I1383" s="18351" t="n">
        <v>0.0021980402496854902</v>
      </c>
      <c r="J1383" s="20816" t="n">
        <v>0.5973356290117768</v>
      </c>
      <c r="K1383" s="23280" t="n">
        <v>1.216046948368502</v>
      </c>
      <c r="L1383" s="25744" t="n">
        <v>0.7714758168246993</v>
      </c>
      <c r="M1383" s="28208" t="n">
        <v>0.004323143953436009</v>
      </c>
      <c r="N1383" s="30675" t="n">
        <v>0.14356014383696816</v>
      </c>
      <c r="O1383" s="33143" t="n">
        <v>0.10625680311576191</v>
      </c>
      <c r="P1383" s="35673" t="n">
        <v>-0.3351807164406636</v>
      </c>
      <c r="Q1383" s="38141" t="n">
        <v>-0.02411326582258143</v>
      </c>
      <c r="R1383" s="40609" t="n">
        <v>-0.02107316753678447</v>
      </c>
      <c r="S1383" s="42840" t="n">
        <v>0.037856657346774236</v>
      </c>
      <c r="T1383" s="45071" t="n">
        <v>0.03137521328494655</v>
      </c>
      <c r="U1383" s="47302" t="n">
        <v>1.2065784861114364</v>
      </c>
      <c r="V1383" s="49704" t="n">
        <v>0.34410139489723557</v>
      </c>
      <c r="W1383" s="52105" t="n">
        <v>0.06203867181180262</v>
      </c>
      <c r="X1383" t="n" s="54506">
        <v>5.546562891305671</v>
      </c>
      <c r="Y1383" t="n" s="56799">
        <v>0.9700128639012364</v>
      </c>
      <c r="Z1383" t="n" s="59264">
        <v>0.8783369608667845</v>
      </c>
      <c r="AA1383" t="n" s="61793">
        <v>0.0</v>
      </c>
      <c r="AB1383" t="n" s="64323">
        <v>0.0</v>
      </c>
      <c r="AC1383" t="n" s="66853">
        <v>0.11774889286920441</v>
      </c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</row>
    <row r="1384" spans="1:23" x14ac:dyDescent="0.25">
      <c r="A1384" s="116" t="str">
        <f>IF(ISBLANK(TBL_DATA[[#This Row],[Row.names]]), "",   DATE(YEAR(TBL_DATA[[#This Row],[Row.names]]), MONTH(TBL_DATA[[#This Row],[Row.names]]), DAY(TBL_DATA[[#This Row],[Row.names]])))</f>
        <v/>
      </c>
      <c r="B1384" s="1584" t="s">
        <v>1529</v>
      </c>
      <c r="C1384" s="4115" t="s">
        <v>4060</v>
      </c>
      <c r="D1384" t="n" s="6646">
        <v>-0.005851745720533819</v>
      </c>
      <c r="E1384" s="9176" t="n">
        <v>-0.33907106983816027</v>
      </c>
      <c r="F1384" s="11470" t="n">
        <v>0.023870978622806627</v>
      </c>
      <c r="G1384" s="13764" t="n">
        <v>0.390197748099292</v>
      </c>
      <c r="H1384" s="16058" t="n">
        <v>0.9416220946163995</v>
      </c>
      <c r="I1384" s="18352" t="n">
        <v>0.002176326597057494</v>
      </c>
      <c r="J1384" s="20817" t="n">
        <v>0.5116169946476337</v>
      </c>
      <c r="K1384" s="23281" t="n">
        <v>1.2044403245128033</v>
      </c>
      <c r="L1384" s="25745" t="n">
        <v>0.7611562282049392</v>
      </c>
      <c r="M1384" s="28209" t="n">
        <v>0.004402068293801953</v>
      </c>
      <c r="N1384" s="30676" t="n">
        <v>0.14298816271969084</v>
      </c>
      <c r="O1384" s="33144" t="n">
        <v>0.10689939158055546</v>
      </c>
      <c r="P1384" s="35674" t="n">
        <v>-0.33907106983816027</v>
      </c>
      <c r="Q1384" s="38142" t="n">
        <v>-0.02423965501687553</v>
      </c>
      <c r="R1384" s="40610" t="n">
        <v>-0.021211669276856724</v>
      </c>
      <c r="S1384" s="42841" t="n">
        <v>0.03818678760536187</v>
      </c>
      <c r="T1384" s="45072" t="n">
        <v>0.03136639279130878</v>
      </c>
      <c r="U1384" s="47303" t="n">
        <v>1.2174427534409673</v>
      </c>
      <c r="V1384" s="49705" t="n">
        <v>0.33419435219491045</v>
      </c>
      <c r="W1384" s="52106" t="n">
        <v>0.06274591982917965</v>
      </c>
      <c r="X1384" t="n" s="54507">
        <v>5.326152730005803</v>
      </c>
      <c r="Y1384" t="n" s="56800">
        <v>0.9703721423332388</v>
      </c>
      <c r="Z1384" t="n" s="59265">
        <v>0.8724426790368174</v>
      </c>
      <c r="AA1384" t="n" s="61794">
        <v>0.0</v>
      </c>
      <c r="AB1384" t="n" s="64324">
        <v>0.0</v>
      </c>
      <c r="AC1384" t="n" s="66854">
        <v>0.1185686801459235</v>
      </c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</row>
    <row r="1385" spans="1:23" x14ac:dyDescent="0.25">
      <c r="A1385" s="116" t="str">
        <f>IF(ISBLANK(TBL_DATA[[#This Row],[Row.names]]), "",   DATE(YEAR(TBL_DATA[[#This Row],[Row.names]]), MONTH(TBL_DATA[[#This Row],[Row.names]]), DAY(TBL_DATA[[#This Row],[Row.names]])))</f>
        <v/>
      </c>
      <c r="B1385" s="1585" t="s">
        <v>1530</v>
      </c>
      <c r="C1385" s="4116" t="s">
        <v>4061</v>
      </c>
      <c r="D1385" t="n" s="6647">
        <v>0.003474065870716192</v>
      </c>
      <c r="E1385" s="9177" t="n">
        <v>-0.3367749591989161</v>
      </c>
      <c r="F1385" s="11471" t="n">
        <v>0.023480498225538105</v>
      </c>
      <c r="G1385" s="13765" t="n">
        <v>0.39037708574463037</v>
      </c>
      <c r="H1385" s="16059" t="n">
        <v>0.9417926481378425</v>
      </c>
      <c r="I1385" s="18353" t="n">
        <v>0.0021749819212205307</v>
      </c>
      <c r="J1385" s="20818" t="n">
        <v>0.541753948985455</v>
      </c>
      <c r="K1385" s="23282" t="n">
        <v>1.2065391041184828</v>
      </c>
      <c r="L1385" s="25746" t="n">
        <v>0.7595853050884496</v>
      </c>
      <c r="M1385" s="28210" t="n">
        <v>0.004420254097557332</v>
      </c>
      <c r="N1385" s="30677" t="n">
        <v>0.14310901778791582</v>
      </c>
      <c r="O1385" s="33145" t="n">
        <v>0.10689939158055546</v>
      </c>
      <c r="P1385" s="35675" t="n">
        <v>-0.3367749591989161</v>
      </c>
      <c r="Q1385" s="38143" t="n">
        <v>-0.024238877227127285</v>
      </c>
      <c r="R1385" s="40611" t="n">
        <v>-0.021208332202366065</v>
      </c>
      <c r="S1385" s="42842" t="n">
        <v>0.04054577104725188</v>
      </c>
      <c r="T1385" s="45073" t="n">
        <v>0.031436669612034375</v>
      </c>
      <c r="U1385" s="47304" t="n">
        <v>1.2897603832605224</v>
      </c>
      <c r="V1385" s="49706" t="n">
        <v>0.3439503083891886</v>
      </c>
      <c r="W1385" s="52107" t="n">
        <v>0.0629619686165244</v>
      </c>
      <c r="X1385" t="n" s="54508">
        <v>5.462826464084205</v>
      </c>
      <c r="Y1385" t="n" s="56801">
        <v>0.9704600188250118</v>
      </c>
      <c r="Z1385" t="n" s="59266">
        <v>0.8715419124106709</v>
      </c>
      <c r="AA1385" t="n" s="61795">
        <v>0.0</v>
      </c>
      <c r="AB1385" t="n" s="64325">
        <v>0.0</v>
      </c>
      <c r="AC1385" t="n" s="66855">
        <v>0.11663369495983006</v>
      </c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</row>
    <row r="1386" spans="1:23" x14ac:dyDescent="0.25">
      <c r="A1386" s="116" t="str">
        <f>IF(ISBLANK(TBL_DATA[[#This Row],[Row.names]]), "",   DATE(YEAR(TBL_DATA[[#This Row],[Row.names]]), MONTH(TBL_DATA[[#This Row],[Row.names]]), DAY(TBL_DATA[[#This Row],[Row.names]])))</f>
        <v/>
      </c>
      <c r="B1386" s="1586" t="s">
        <v>1531</v>
      </c>
      <c r="C1386" s="4117" t="s">
        <v>4062</v>
      </c>
      <c r="D1386" t="n" s="6648">
        <v>0.004308650560880478</v>
      </c>
      <c r="E1386" s="9178" t="n">
        <v>-0.33391735425487856</v>
      </c>
      <c r="F1386" s="11472" t="n">
        <v>0.012966059817695275</v>
      </c>
      <c r="G1386" s="13766" t="n">
        <v>0.3883153040408431</v>
      </c>
      <c r="H1386" s="16060" t="n">
        <v>0.9401636516445245</v>
      </c>
      <c r="I1386" s="18354" t="n">
        <v>0.002208658218500438</v>
      </c>
      <c r="J1386" s="20819" t="n">
        <v>0.5558206201123679</v>
      </c>
      <c r="K1386" s="23283" t="n">
        <v>1.2077567727443341</v>
      </c>
      <c r="L1386" s="25747" t="n">
        <v>0.7598878048907975</v>
      </c>
      <c r="M1386" s="28211" t="n">
        <v>0.004424386757114058</v>
      </c>
      <c r="N1386" s="30678" t="n">
        <v>0.14333301789367442</v>
      </c>
      <c r="O1386" s="33146" t="n">
        <v>0.10675530850257321</v>
      </c>
      <c r="P1386" s="35676" t="n">
        <v>-0.33391735425487856</v>
      </c>
      <c r="Q1386" s="38144" t="n">
        <v>-0.024163759855507304</v>
      </c>
      <c r="R1386" s="40612" t="n">
        <v>-0.021128471297343746</v>
      </c>
      <c r="S1386" s="42843" t="n">
        <v>0.035228749886382804</v>
      </c>
      <c r="T1386" s="45074" t="n">
        <v>0.03173563401643585</v>
      </c>
      <c r="U1386" s="47305" t="n">
        <v>1.1100692007015796</v>
      </c>
      <c r="V1386" s="49707" t="n">
        <v>0.3504748187525135</v>
      </c>
      <c r="W1386" s="52108" t="n">
        <v>0.06304620295887539</v>
      </c>
      <c r="X1386" t="n" s="54509">
        <v>5.559015488706367</v>
      </c>
      <c r="Y1386" t="n" s="56802">
        <v>0.9696203647018378</v>
      </c>
      <c r="Z1386" t="n" s="59267">
        <v>0.8717154380248165</v>
      </c>
      <c r="AA1386" t="n" s="61796">
        <v>0.0</v>
      </c>
      <c r="AB1386" t="n" s="64326">
        <v>0.0</v>
      </c>
      <c r="AC1386" t="n" s="66856">
        <v>0.11300903200922394</v>
      </c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</row>
    <row r="1387" spans="1:23" x14ac:dyDescent="0.25">
      <c r="A1387" s="116" t="str">
        <f>IF(ISBLANK(TBL_DATA[[#This Row],[Row.names]]), "",   DATE(YEAR(TBL_DATA[[#This Row],[Row.names]]), MONTH(TBL_DATA[[#This Row],[Row.names]]), DAY(TBL_DATA[[#This Row],[Row.names]])))</f>
        <v/>
      </c>
      <c r="B1387" s="1587" t="s">
        <v>1532</v>
      </c>
      <c r="C1387" s="4118" t="s">
        <v>4063</v>
      </c>
      <c r="D1387" t="n" s="6649">
        <v>0.005524529210760187</v>
      </c>
      <c r="E1387" s="9179" t="n">
        <v>-0.33023756122167913</v>
      </c>
      <c r="F1387" s="11473" t="n">
        <v>0.022070421830063358</v>
      </c>
      <c r="G1387" s="13767" t="n">
        <v>0.3883202272649421</v>
      </c>
      <c r="H1387" s="16061" t="n">
        <v>0.941028258495341</v>
      </c>
      <c r="I1387" s="18355" t="n">
        <v>0.002197727436425753</v>
      </c>
      <c r="J1387" s="20820" t="n">
        <v>0.5900999996049714</v>
      </c>
      <c r="K1387" s="23284" t="n">
        <v>1.2103816067375424</v>
      </c>
      <c r="L1387" s="25748" t="n">
        <v>0.7629876347249847</v>
      </c>
      <c r="M1387" s="28212" t="n">
        <v>0.004405927591513955</v>
      </c>
      <c r="N1387" s="30679" t="n">
        <v>0.14366537927932724</v>
      </c>
      <c r="O1387" s="33147" t="n">
        <v>0.1065498964955756</v>
      </c>
      <c r="P1387" s="35677" t="n">
        <v>-0.33023756122167913</v>
      </c>
      <c r="Q1387" s="38145" t="n">
        <v>-0.024078891016459606</v>
      </c>
      <c r="R1387" s="40613" t="n">
        <v>-0.021036564214590082</v>
      </c>
      <c r="S1387" s="42844" t="n">
        <v>0.03212956810883827</v>
      </c>
      <c r="T1387" s="45075" t="n">
        <v>0.0316272413540377</v>
      </c>
      <c r="U1387" s="47306" t="n">
        <v>1.0158827243001527</v>
      </c>
      <c r="V1387" s="49708" t="n">
        <v>0.35264287506784364</v>
      </c>
      <c r="W1387" s="52109" t="n">
        <v>0.06309876576126106</v>
      </c>
      <c r="X1387" t="n" s="54510">
        <v>5.588744420169716</v>
      </c>
      <c r="Y1387" t="n" s="56803">
        <v>0.9700661103735875</v>
      </c>
      <c r="Z1387" t="n" s="59268">
        <v>0.8734916340326246</v>
      </c>
      <c r="AA1387" t="n" s="61797">
        <v>0.0</v>
      </c>
      <c r="AB1387" t="n" s="64327">
        <v>0.0</v>
      </c>
      <c r="AC1387" t="n" s="66857">
        <v>0.11017796777471588</v>
      </c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</row>
    <row r="1388" spans="1:23" x14ac:dyDescent="0.25">
      <c r="A1388" s="116" t="str">
        <f>IF(ISBLANK(TBL_DATA[[#This Row],[Row.names]]), "",   DATE(YEAR(TBL_DATA[[#This Row],[Row.names]]), MONTH(TBL_DATA[[#This Row],[Row.names]]), DAY(TBL_DATA[[#This Row],[Row.names]])))</f>
        <v/>
      </c>
      <c r="B1388" s="1588" t="s">
        <v>1533</v>
      </c>
      <c r="C1388" s="4119" t="s">
        <v>4064</v>
      </c>
      <c r="D1388" t="n" s="6650">
        <v>-0.008413425551663245</v>
      </c>
      <c r="E1388" s="9180" t="n">
        <v>-0.335872557637641</v>
      </c>
      <c r="F1388" s="11474" t="n">
        <v>0.021205865939210478</v>
      </c>
      <c r="G1388" s="13768" t="n">
        <v>0.3884496380284427</v>
      </c>
      <c r="H1388" s="16062" t="n">
        <v>0.9410017727492566</v>
      </c>
      <c r="I1388" s="18356" t="n">
        <v>0.002198688336967908</v>
      </c>
      <c r="J1388" s="20821" t="n">
        <v>0.5711245687544648</v>
      </c>
      <c r="K1388" s="23285" t="n">
        <v>1.2091201882138267</v>
      </c>
      <c r="L1388" s="25749" t="n">
        <v>0.7575265041264887</v>
      </c>
      <c r="M1388" s="28213" t="n">
        <v>0.004457345806269142</v>
      </c>
      <c r="N1388" s="30680" t="n">
        <v>0.14369592814926097</v>
      </c>
      <c r="O1388" s="33148" t="n">
        <v>0.10659117993026451</v>
      </c>
      <c r="P1388" s="35678" t="n">
        <v>-0.335872557637641</v>
      </c>
      <c r="Q1388" s="38146" t="n">
        <v>-0.02408607056057873</v>
      </c>
      <c r="R1388" s="40614" t="n">
        <v>-0.021043096841224757</v>
      </c>
      <c r="S1388" s="42845" t="n">
        <v>0.03078948827005834</v>
      </c>
      <c r="T1388" s="45076" t="n">
        <v>0.031646476268689765</v>
      </c>
      <c r="U1388" s="47307" t="n">
        <v>0.9729199550889871</v>
      </c>
      <c r="V1388" s="49709" t="n">
        <v>0.3389658891201546</v>
      </c>
      <c r="W1388" s="52110" t="n">
        <v>0.06372519824195168</v>
      </c>
      <c r="X1388" t="n" s="54511">
        <v>5.319181398748572</v>
      </c>
      <c r="Y1388" t="n" s="56804">
        <v>0.9700524587615128</v>
      </c>
      <c r="Z1388" t="n" s="59269">
        <v>0.8703599853661061</v>
      </c>
      <c r="AA1388" t="n" s="61798">
        <v>0.0</v>
      </c>
      <c r="AB1388" t="n" s="64328">
        <v>0.0</v>
      </c>
      <c r="AC1388" t="n" s="66858">
        <v>0.10864279333122195</v>
      </c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</row>
    <row r="1389" spans="1:23" x14ac:dyDescent="0.25">
      <c r="A1389" s="116" t="str">
        <f>IF(ISBLANK(TBL_DATA[[#This Row],[Row.names]]), "",   DATE(YEAR(TBL_DATA[[#This Row],[Row.names]]), MONTH(TBL_DATA[[#This Row],[Row.names]]), DAY(TBL_DATA[[#This Row],[Row.names]])))</f>
        <v/>
      </c>
      <c r="B1389" s="1589" t="s">
        <v>1534</v>
      </c>
      <c r="C1389" s="4120" t="s">
        <v>4065</v>
      </c>
      <c r="D1389" t="n" s="6651">
        <v>0.002898725768464283</v>
      </c>
      <c r="E1389" s="9181" t="n">
        <v>-0.333947434306921</v>
      </c>
      <c r="F1389" s="11475" t="n">
        <v>0.003512444406092774</v>
      </c>
      <c r="G1389" s="13769" t="n">
        <v>0.3882754077273984</v>
      </c>
      <c r="H1389" s="16063" t="n">
        <v>0.9426654851783752</v>
      </c>
      <c r="I1389" s="18357" t="n">
        <v>0.0021685076074550147</v>
      </c>
      <c r="J1389" s="20822" t="n">
        <v>0.5469943759462033</v>
      </c>
      <c r="K1389" s="23286" t="n">
        <v>1.207713296679793</v>
      </c>
      <c r="L1389" s="25750" t="n">
        <v>0.7586510305741819</v>
      </c>
      <c r="M1389" s="28214" t="n">
        <v>0.004449135202773301</v>
      </c>
      <c r="N1389" s="30681" t="n">
        <v>0.14376499367367732</v>
      </c>
      <c r="O1389" s="33149" t="n">
        <v>0.10659117993026451</v>
      </c>
      <c r="P1389" s="35679" t="n">
        <v>-0.333947434306921</v>
      </c>
      <c r="Q1389" s="38147" t="n">
        <v>-0.024082480949886076</v>
      </c>
      <c r="R1389" s="40615" t="n">
        <v>-0.02103804466594576</v>
      </c>
      <c r="S1389" s="42846" t="n">
        <v>0.02794385785720266</v>
      </c>
      <c r="T1389" s="45077" t="n">
        <v>0.03169940751367142</v>
      </c>
      <c r="U1389" s="47308" t="n">
        <v>0.8815261876787743</v>
      </c>
      <c r="V1389" s="49710" t="n">
        <v>0.3350401013917168</v>
      </c>
      <c r="W1389" s="52111" t="n">
        <v>0.06370685217081128</v>
      </c>
      <c r="X1389" t="n" s="54512">
        <v>5.25909050557709</v>
      </c>
      <c r="Y1389" t="n" s="56805">
        <v>0.9709096174095586</v>
      </c>
      <c r="Z1389" t="n" s="59270">
        <v>0.8710057580602909</v>
      </c>
      <c r="AA1389" t="n" s="61799">
        <v>0.0</v>
      </c>
      <c r="AB1389" t="n" s="64329">
        <v>0.0</v>
      </c>
      <c r="AC1389" t="n" s="66859">
        <v>0.11070730532108031</v>
      </c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</row>
    <row r="1390" spans="1:23" x14ac:dyDescent="0.25">
      <c r="A1390" s="116" t="str">
        <f>IF(ISBLANK(TBL_DATA[[#This Row],[Row.names]]), "",   DATE(YEAR(TBL_DATA[[#This Row],[Row.names]]), MONTH(TBL_DATA[[#This Row],[Row.names]]), DAY(TBL_DATA[[#This Row],[Row.names]])))</f>
        <v/>
      </c>
      <c r="B1390" s="1590" t="s">
        <v>1535</v>
      </c>
      <c r="C1390" s="4121" t="s">
        <v>4066</v>
      </c>
      <c r="D1390" t="n" s="6652">
        <v>0.01797434816643584</v>
      </c>
      <c r="E1390" s="9182" t="n">
        <v>-0.32197557359400564</v>
      </c>
      <c r="F1390" s="11476" t="n">
        <v>0.009812437046569089</v>
      </c>
      <c r="G1390" s="13770" t="n">
        <v>0.39366541835995655</v>
      </c>
      <c r="H1390" s="16064" t="n">
        <v>0.9439528357833781</v>
      </c>
      <c r="I1390" s="18358" t="n">
        <v>0.0022110296728264233</v>
      </c>
      <c r="J1390" s="20823" t="n">
        <v>0.6259812105923328</v>
      </c>
      <c r="K1390" s="23287" t="n">
        <v>1.2302785684335864</v>
      </c>
      <c r="L1390" s="25751" t="n">
        <v>0.7462212515191942</v>
      </c>
      <c r="M1390" s="28215" t="n">
        <v>0.00470484559057144</v>
      </c>
      <c r="N1390" s="30682" t="n">
        <v>0.14825795982862228</v>
      </c>
      <c r="O1390" s="33150" t="n">
        <v>0.10659117993026451</v>
      </c>
      <c r="P1390" s="35680" t="n">
        <v>-0.32197557359400564</v>
      </c>
      <c r="Q1390" s="38148" t="n">
        <v>-0.024553154956408422</v>
      </c>
      <c r="R1390" s="40616" t="n">
        <v>-0.021413573471713056</v>
      </c>
      <c r="S1390" s="42847" t="n">
        <v>0.03576478332953981</v>
      </c>
      <c r="T1390" s="45078" t="n">
        <v>0.03230751049010277</v>
      </c>
      <c r="U1390" s="47309" t="n">
        <v>1.1070114282094299</v>
      </c>
      <c r="V1390" s="49711" t="n">
        <v>0.3812427268196108</v>
      </c>
      <c r="W1390" s="52112" t="n">
        <v>0.06642017050812103</v>
      </c>
      <c r="X1390" t="n" s="54513">
        <v>5.7398637176488005</v>
      </c>
      <c r="Y1390" t="n" s="56806">
        <v>0.9715723523152447</v>
      </c>
      <c r="Z1390" t="n" s="59271">
        <v>0.8638409874040442</v>
      </c>
      <c r="AA1390" t="n" s="61800">
        <v>0.0</v>
      </c>
      <c r="AB1390" t="n" s="64330">
        <v>0.0</v>
      </c>
      <c r="AC1390" t="n" s="66860">
        <v>0.1070305577449527</v>
      </c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</row>
    <row r="1391" spans="1:23" x14ac:dyDescent="0.25">
      <c r="A1391" s="116" t="str">
        <f>IF(ISBLANK(TBL_DATA[[#This Row],[Row.names]]), "",   DATE(YEAR(TBL_DATA[[#This Row],[Row.names]]), MONTH(TBL_DATA[[#This Row],[Row.names]]), DAY(TBL_DATA[[#This Row],[Row.names]])))</f>
        <v/>
      </c>
      <c r="B1391" s="1591" t="s">
        <v>1536</v>
      </c>
      <c r="C1391" s="4122" t="s">
        <v>4067</v>
      </c>
      <c r="D1391" t="n" s="6653">
        <v>2.661855609120689E-4</v>
      </c>
      <c r="E1391" s="9183" t="n">
        <v>-0.3217950932817507</v>
      </c>
      <c r="F1391" s="11477" t="n">
        <v>0.017726744785170334</v>
      </c>
      <c r="G1391" s="13771" t="n">
        <v>0.39341035432912863</v>
      </c>
      <c r="H1391" s="16065" t="n">
        <v>0.94448274593198</v>
      </c>
      <c r="I1391" s="18359" t="n">
        <v>0.0021978558563090127</v>
      </c>
      <c r="J1391" s="20824" t="n">
        <v>0.609727636552112</v>
      </c>
      <c r="K1391" s="23288" t="n">
        <v>1.224944338539178</v>
      </c>
      <c r="L1391" s="25752" t="n">
        <v>0.743557178296164</v>
      </c>
      <c r="M1391" s="28216" t="n">
        <v>0.004723680238344851</v>
      </c>
      <c r="N1391" s="30683" t="n">
        <v>0.14807627747286478</v>
      </c>
      <c r="O1391" s="33151" t="n">
        <v>0.10636485737165408</v>
      </c>
      <c r="P1391" s="35681" t="n">
        <v>-0.3217950932817507</v>
      </c>
      <c r="Q1391" s="38149" t="n">
        <v>-0.02446357138186645</v>
      </c>
      <c r="R1391" s="40617" t="n">
        <v>-0.021327837289654376</v>
      </c>
      <c r="S1391" s="42848" t="n">
        <v>0.039944727013816905</v>
      </c>
      <c r="T1391" s="45079" t="n">
        <v>0.03217565026947291</v>
      </c>
      <c r="U1391" s="47310" t="n">
        <v>1.2414582667103085</v>
      </c>
      <c r="V1391" s="49712" t="n">
        <v>0.37172606859737156</v>
      </c>
      <c r="W1391" s="52113" t="n">
        <v>0.06653286108434847</v>
      </c>
      <c r="X1391" t="n" s="54514">
        <v>5.587104816161562</v>
      </c>
      <c r="Y1391" t="n" s="56807">
        <v>0.9718450215605265</v>
      </c>
      <c r="Z1391" t="n" s="59272">
        <v>0.8622976158474313</v>
      </c>
      <c r="AA1391" t="n" s="61801">
        <v>0.0</v>
      </c>
      <c r="AB1391" t="n" s="64331">
        <v>0.0</v>
      </c>
      <c r="AC1391" t="n" s="66861">
        <v>0.13083107570859193</v>
      </c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</row>
    <row r="1392" spans="1:23" x14ac:dyDescent="0.25">
      <c r="A1392" s="116" t="str">
        <f>IF(ISBLANK(TBL_DATA[[#This Row],[Row.names]]), "",   DATE(YEAR(TBL_DATA[[#This Row],[Row.names]]), MONTH(TBL_DATA[[#This Row],[Row.names]]), DAY(TBL_DATA[[#This Row],[Row.names]])))</f>
        <v/>
      </c>
      <c r="B1392" s="1592" t="s">
        <v>1537</v>
      </c>
      <c r="C1392" s="4123" t="s">
        <v>4068</v>
      </c>
      <c r="D1392" t="n" s="6654">
        <v>-0.010940272028385545</v>
      </c>
      <c r="E1392" s="9184" t="n">
        <v>-0.3292148394522342</v>
      </c>
      <c r="F1392" s="11478" t="n">
        <v>0.013054869594046448</v>
      </c>
      <c r="G1392" s="13772" t="n">
        <v>0.39426988841965155</v>
      </c>
      <c r="H1392" s="16066" t="n">
        <v>0.9443702597052408</v>
      </c>
      <c r="I1392" s="18360" t="n">
        <v>0.0022036095518314577</v>
      </c>
      <c r="J1392" s="20825" t="n">
        <v>0.5479166896766501</v>
      </c>
      <c r="K1392" s="23289" t="n">
        <v>1.2351982114522033</v>
      </c>
      <c r="L1392" s="25753" t="n">
        <v>0.7287849872052957</v>
      </c>
      <c r="M1392" s="28217" t="n">
        <v>0.004865617814060283</v>
      </c>
      <c r="N1392" s="30684" t="n">
        <v>0.14831374471602551</v>
      </c>
      <c r="O1392" s="33152" t="n">
        <v>0.10668413020172669</v>
      </c>
      <c r="P1392" s="35682" t="n">
        <v>-0.3292148394522342</v>
      </c>
      <c r="Q1392" s="38150" t="n">
        <v>-0.024515931329390048</v>
      </c>
      <c r="R1392" s="40618" t="n">
        <v>-0.02137516851723126</v>
      </c>
      <c r="S1392" s="42849" t="n">
        <v>0.04681710493355462</v>
      </c>
      <c r="T1392" s="45080" t="n">
        <v>0.031540407581002364</v>
      </c>
      <c r="U1392" s="47311" t="n">
        <v>1.4843532003611084</v>
      </c>
      <c r="V1392" s="49713" t="n">
        <v>0.3515410394465459</v>
      </c>
      <c r="W1392" s="52114" t="n">
        <v>0.06778428856109832</v>
      </c>
      <c r="X1392" t="n" s="54515">
        <v>5.186172886209161</v>
      </c>
      <c r="Y1392" t="n" s="56808">
        <v>0.9717871473245779</v>
      </c>
      <c r="Z1392" t="n" s="59273">
        <v>0.8536890459677315</v>
      </c>
      <c r="AA1392" t="n" s="61802">
        <v>0.0</v>
      </c>
      <c r="AB1392" t="n" s="64332">
        <v>0.0</v>
      </c>
      <c r="AC1392" t="n" s="66862">
        <v>0.12549887519746708</v>
      </c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</row>
    <row r="1393" spans="1:23" x14ac:dyDescent="0.25">
      <c r="A1393" s="116" t="str">
        <f>IF(ISBLANK(TBL_DATA[[#This Row],[Row.names]]), "",   DATE(YEAR(TBL_DATA[[#This Row],[Row.names]]), MONTH(TBL_DATA[[#This Row],[Row.names]]), DAY(TBL_DATA[[#This Row],[Row.names]])))</f>
        <v/>
      </c>
      <c r="B1393" s="1593" t="s">
        <v>1538</v>
      </c>
      <c r="C1393" s="4124" t="s">
        <v>4069</v>
      </c>
      <c r="D1393" t="n" s="6655">
        <v>-0.014409566517189831</v>
      </c>
      <c r="E1393" s="9185" t="n">
        <v>-0.33888056284189105</v>
      </c>
      <c r="F1393" s="11479" t="n">
        <v>0.007607067370355658</v>
      </c>
      <c r="G1393" s="13773" t="n">
        <v>0.39745358075055853</v>
      </c>
      <c r="H1393" s="16067" t="n">
        <v>0.9451544754834086</v>
      </c>
      <c r="I1393" s="18361" t="n">
        <v>0.002230007848440944</v>
      </c>
      <c r="J1393" s="20826" t="n">
        <v>0.47667207843797454</v>
      </c>
      <c r="K1393" s="23290" t="n">
        <v>1.2536310023489095</v>
      </c>
      <c r="L1393" s="25754" t="n">
        <v>0.724597680275507</v>
      </c>
      <c r="M1393" s="28218" t="n">
        <v>0.00499711784589597</v>
      </c>
      <c r="N1393" s="30685" t="n">
        <v>0.1511597151383612</v>
      </c>
      <c r="O1393" s="33153" t="n">
        <v>0.11050812669551614</v>
      </c>
      <c r="P1393" s="35683" t="n">
        <v>-0.33888056284189105</v>
      </c>
      <c r="Q1393" s="38151" t="n">
        <v>-0.025220436628856317</v>
      </c>
      <c r="R1393" s="40619" t="n">
        <v>-0.02201940618550738</v>
      </c>
      <c r="S1393" s="42850" t="n">
        <v>0.04393159956980641</v>
      </c>
      <c r="T1393" s="45081" t="n">
        <v>0.03181630800685708</v>
      </c>
      <c r="U1393" s="47312" t="n">
        <v>1.3807887313744334</v>
      </c>
      <c r="V1393" s="49714" t="n">
        <v>0.31998167119144627</v>
      </c>
      <c r="W1393" s="52115" t="n">
        <v>0.06898819528252116</v>
      </c>
      <c r="X1393" t="n" s="54516">
        <v>4.638209042591331</v>
      </c>
      <c r="Y1393" t="n" s="56809">
        <v>0.9721905551297073</v>
      </c>
      <c r="Z1393" t="n" s="59274">
        <v>0.8512330352350684</v>
      </c>
      <c r="AA1393" t="n" s="61803">
        <v>0.0</v>
      </c>
      <c r="AB1393" t="n" s="64333">
        <v>0.0</v>
      </c>
      <c r="AC1393" t="n" s="66863">
        <v>0.1298612584124568</v>
      </c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</row>
    <row r="1394" spans="1:23" x14ac:dyDescent="0.25">
      <c r="A1394" s="116" t="str">
        <f>IF(ISBLANK(TBL_DATA[[#This Row],[Row.names]]), "",   DATE(YEAR(TBL_DATA[[#This Row],[Row.names]]), MONTH(TBL_DATA[[#This Row],[Row.names]]), DAY(TBL_DATA[[#This Row],[Row.names]])))</f>
        <v/>
      </c>
      <c r="B1394" s="1594" t="s">
        <v>1539</v>
      </c>
      <c r="C1394" s="4125" t="s">
        <v>4070</v>
      </c>
      <c r="D1394" t="n" s="6656">
        <v>0.007886435331230235</v>
      </c>
      <c r="E1394" s="9186" t="n">
        <v>-0.3336666871545243</v>
      </c>
      <c r="F1394" s="11480" t="n">
        <v>0.006604949683001848</v>
      </c>
      <c r="G1394" s="13774" t="n">
        <v>0.4004659246180441</v>
      </c>
      <c r="H1394" s="16068" t="n">
        <v>0.9427024759735866</v>
      </c>
      <c r="I1394" s="18362" t="n">
        <v>0.002228002789051515</v>
      </c>
      <c r="J1394" s="20827" t="n">
        <v>0.4797079097390331</v>
      </c>
      <c r="K1394" s="23291" t="n">
        <v>1.3337320779389679</v>
      </c>
      <c r="L1394" s="25755" t="n">
        <v>0.7233199393016996</v>
      </c>
      <c r="M1394" s="28219" t="n">
        <v>0.004895947290877563</v>
      </c>
      <c r="N1394" s="30686" t="n">
        <v>0.14775700274822146</v>
      </c>
      <c r="O1394" s="33154" t="n">
        <v>0.10485279503795658</v>
      </c>
      <c r="P1394" s="35684" t="n">
        <v>-0.3336666871545243</v>
      </c>
      <c r="Q1394" s="38152" t="n">
        <v>-0.0242515408077958</v>
      </c>
      <c r="R1394" s="40620" t="n">
        <v>-0.021122567829895432</v>
      </c>
      <c r="S1394" s="42851" t="n">
        <v>0.03302074456791426</v>
      </c>
      <c r="T1394" s="45082" t="n">
        <v>0.03041920445946782</v>
      </c>
      <c r="U1394" s="47313" t="n">
        <v>1.0855229502110377</v>
      </c>
      <c r="V1394" s="49715" t="n">
        <v>0.3159676342099982</v>
      </c>
      <c r="W1394" s="52116" t="n">
        <v>0.06837332293215753</v>
      </c>
      <c r="X1394" t="n" s="54517">
        <v>4.621212201775137</v>
      </c>
      <c r="Y1394" t="n" s="56810">
        <v>0.970928666779175</v>
      </c>
      <c r="Z1394" t="n" s="59275">
        <v>0.8504821804727595</v>
      </c>
      <c r="AA1394" t="n" s="61804">
        <v>0.0</v>
      </c>
      <c r="AB1394" t="n" s="64334">
        <v>0.0</v>
      </c>
      <c r="AC1394" t="n" s="66864">
        <v>0.1401762916337365</v>
      </c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</row>
    <row r="1395" spans="1:23" x14ac:dyDescent="0.25">
      <c r="A1395" s="116" t="str">
        <f>IF(ISBLANK(TBL_DATA[[#This Row],[Row.names]]), "",   DATE(YEAR(TBL_DATA[[#This Row],[Row.names]]), MONTH(TBL_DATA[[#This Row],[Row.names]]), DAY(TBL_DATA[[#This Row],[Row.names]])))</f>
        <v/>
      </c>
      <c r="B1395" s="1595" t="s">
        <v>1540</v>
      </c>
      <c r="C1395" s="4126" t="s">
        <v>4071</v>
      </c>
      <c r="D1395" t="n" s="6657">
        <v>0.007644155531479457</v>
      </c>
      <c r="E1395" s="9187" t="n">
        <v>-0.32857313167532753</v>
      </c>
      <c r="F1395" s="11481" t="n">
        <v>0.023796275788873222</v>
      </c>
      <c r="G1395" s="13775" t="n">
        <v>0.4002489402997319</v>
      </c>
      <c r="H1395" s="16069" t="n">
        <v>0.9463259421907538</v>
      </c>
      <c r="I1395" s="18363" t="n">
        <v>0.002162034939163143</v>
      </c>
      <c r="J1395" s="20828" t="n">
        <v>0.45886163877461605</v>
      </c>
      <c r="K1395" s="23292" t="n">
        <v>1.3473414818556824</v>
      </c>
      <c r="L1395" s="25756" t="n">
        <v>0.7281729283965278</v>
      </c>
      <c r="M1395" s="28220" t="n">
        <v>0.004865492937058716</v>
      </c>
      <c r="N1395" s="30687" t="n">
        <v>0.1481428732519829</v>
      </c>
      <c r="O1395" s="33155" t="n">
        <v>0.10448196840258737</v>
      </c>
      <c r="P1395" s="35685" t="n">
        <v>-0.32857313167532753</v>
      </c>
      <c r="Q1395" s="38153" t="n">
        <v>-0.024124548127916545</v>
      </c>
      <c r="R1395" s="40621" t="n">
        <v>-0.020987403771626105</v>
      </c>
      <c r="S1395" s="42852" t="n">
        <v>0.04075709381858883</v>
      </c>
      <c r="T1395" s="45083" t="n">
        <v>0.02995883056464957</v>
      </c>
      <c r="U1395" s="47314" t="n">
        <v>1.3604367410349072</v>
      </c>
      <c r="V1395" s="49716" t="n">
        <v>0.3380633004357545</v>
      </c>
      <c r="W1395" s="52117" t="n">
        <v>0.06792928355819841</v>
      </c>
      <c r="X1395" t="n" s="54518">
        <v>4.97669462605356</v>
      </c>
      <c r="Y1395" t="n" s="56811">
        <v>0.9727928567741203</v>
      </c>
      <c r="Z1395" t="n" s="59276">
        <v>0.8533304918942766</v>
      </c>
      <c r="AA1395" t="n" s="61805">
        <v>0.0</v>
      </c>
      <c r="AB1395" t="n" s="64335">
        <v>0.0</v>
      </c>
      <c r="AC1395" t="n" s="66865">
        <v>0.1391390361154102</v>
      </c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</row>
    <row r="1396" spans="1:23" x14ac:dyDescent="0.25">
      <c r="A1396" s="116" t="str">
        <f>IF(ISBLANK(TBL_DATA[[#This Row],[Row.names]]), "",   DATE(YEAR(TBL_DATA[[#This Row],[Row.names]]), MONTH(TBL_DATA[[#This Row],[Row.names]]), DAY(TBL_DATA[[#This Row],[Row.names]])))</f>
        <v/>
      </c>
      <c r="B1396" s="1596" t="s">
        <v>1541</v>
      </c>
      <c r="C1396" s="4127" t="s">
        <v>4072</v>
      </c>
      <c r="D1396" t="n" s="6658">
        <v>-0.002045875395734975</v>
      </c>
      <c r="E1396" s="9188" t="n">
        <v>-0.3299467873852684</v>
      </c>
      <c r="F1396" s="11482" t="n">
        <v>0.03816607545101913</v>
      </c>
      <c r="G1396" s="13776" t="n">
        <v>0.3942947997700613</v>
      </c>
      <c r="H1396" s="16070" t="n">
        <v>0.9374385108480785</v>
      </c>
      <c r="I1396" s="18364" t="n">
        <v>0.002138190988313408</v>
      </c>
      <c r="J1396" s="20829" t="n">
        <v>0.42970911718782756</v>
      </c>
      <c r="K1396" s="23293" t="n">
        <v>1.462406161256045</v>
      </c>
      <c r="L1396" s="25757" t="n">
        <v>0.6887413538196386</v>
      </c>
      <c r="M1396" s="28221" t="n">
        <v>0.004769289310789864</v>
      </c>
      <c r="N1396" s="30688" t="n">
        <v>0.13570418038625026</v>
      </c>
      <c r="O1396" s="33156" t="n">
        <v>0.08720788487971409</v>
      </c>
      <c r="P1396" s="35686" t="n">
        <v>-0.3299467873852684</v>
      </c>
      <c r="Q1396" s="38154" t="n">
        <v>-0.021627448661540833</v>
      </c>
      <c r="R1396" s="40622" t="n">
        <v>-0.01875371201610928</v>
      </c>
      <c r="S1396" s="42853" t="n">
        <v>0.041605640827124146</v>
      </c>
      <c r="T1396" s="45084" t="n">
        <v>0.029960809320456413</v>
      </c>
      <c r="U1396" s="47315" t="n">
        <v>1.388668790022203</v>
      </c>
      <c r="V1396" s="49717" t="n">
        <v>0.3507584513101669</v>
      </c>
      <c r="W1396" s="52118" t="n">
        <v>0.06760143644475623</v>
      </c>
      <c r="X1396" t="n" s="54519">
        <v>5.1886242328120655</v>
      </c>
      <c r="Y1396" t="n" s="56812">
        <v>0.9682140831696668</v>
      </c>
      <c r="Z1396" t="n" s="59277">
        <v>0.8299044245090144</v>
      </c>
      <c r="AA1396" t="n" s="61806">
        <v>0.0</v>
      </c>
      <c r="AB1396" t="n" s="64336">
        <v>0.0</v>
      </c>
      <c r="AC1396" t="n" s="66866">
        <v>0.13789997927372516</v>
      </c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</row>
    <row r="1397" spans="1:23" x14ac:dyDescent="0.25">
      <c r="A1397" s="116" t="str">
        <f>IF(ISBLANK(TBL_DATA[[#This Row],[Row.names]]), "",   DATE(YEAR(TBL_DATA[[#This Row],[Row.names]]), MONTH(TBL_DATA[[#This Row],[Row.names]]), DAY(TBL_DATA[[#This Row],[Row.names]])))</f>
        <v/>
      </c>
      <c r="B1397" s="1597" t="s">
        <v>1542</v>
      </c>
      <c r="C1397" s="4128" t="s">
        <v>4073</v>
      </c>
      <c r="D1397" t="n" s="6659">
        <v>6.135244736409362E-4</v>
      </c>
      <c r="E1397" s="9189" t="n">
        <v>-0.32953569334068755</v>
      </c>
      <c r="F1397" s="11483" t="n">
        <v>0.020678108783648508</v>
      </c>
      <c r="G1397" s="13777" t="n">
        <v>0.3890172999713228</v>
      </c>
      <c r="H1397" s="16071" t="n">
        <v>0.9318728176371766</v>
      </c>
      <c r="I1397" s="18365" t="n">
        <v>0.002122927819345616</v>
      </c>
      <c r="J1397" s="20830" t="n">
        <v>0.39790310842601406</v>
      </c>
      <c r="K1397" s="23294" t="n">
        <v>1.424360007310447</v>
      </c>
      <c r="L1397" s="25758" t="n">
        <v>0.661831582701696</v>
      </c>
      <c r="M1397" s="28222" t="n">
        <v>0.004729786494528539</v>
      </c>
      <c r="N1397" s="30689" t="n">
        <v>0.1291145793882764</v>
      </c>
      <c r="O1397" s="33157" t="n">
        <v>0.08720788487971409</v>
      </c>
      <c r="P1397" s="35687" t="n">
        <v>-0.32953569334068755</v>
      </c>
      <c r="Q1397" s="38155" t="n">
        <v>-0.02086192789072056</v>
      </c>
      <c r="R1397" s="40623" t="n">
        <v>-0.018127735788520838</v>
      </c>
      <c r="S1397" s="42854" t="n">
        <v>0.03760835415618069</v>
      </c>
      <c r="T1397" s="45085" t="n">
        <v>0.030102240491444075</v>
      </c>
      <c r="U1397" s="47316" t="n">
        <v>1.2493539863542737</v>
      </c>
      <c r="V1397" s="49718" t="n">
        <v>0.3503942006225027</v>
      </c>
      <c r="W1397" s="52119" t="n">
        <v>0.06760088221658545</v>
      </c>
      <c r="X1397" t="n" s="54520">
        <v>5.183278518464893</v>
      </c>
      <c r="Y1397" t="n" s="56813">
        <v>0.9653355984512207</v>
      </c>
      <c r="Z1397" t="n" s="59278">
        <v>0.8135303207021211</v>
      </c>
      <c r="AA1397" t="n" s="61807">
        <v>0.0</v>
      </c>
      <c r="AB1397" t="n" s="64337">
        <v>0.0</v>
      </c>
      <c r="AC1397" t="n" s="66867">
        <v>0.13256061271527989</v>
      </c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</row>
    <row r="1398" spans="1:23" x14ac:dyDescent="0.25">
      <c r="A1398" s="116" t="str">
        <f>IF(ISBLANK(TBL_DATA[[#This Row],[Row.names]]), "",   DATE(YEAR(TBL_DATA[[#This Row],[Row.names]]), MONTH(TBL_DATA[[#This Row],[Row.names]]), DAY(TBL_DATA[[#This Row],[Row.names]])))</f>
        <v/>
      </c>
      <c r="B1398" s="1598" t="s">
        <v>1543</v>
      </c>
      <c r="C1398" s="4129" t="s">
        <v>4074</v>
      </c>
      <c r="D1398" t="n" s="6660">
        <v>0.00677454088652274</v>
      </c>
      <c r="E1398" s="9190" t="n">
        <v>-0.32499360548226985</v>
      </c>
      <c r="F1398" s="11484" t="n">
        <v>0.019676968373614656</v>
      </c>
      <c r="G1398" s="13778" t="n">
        <v>0.3929241869437599</v>
      </c>
      <c r="H1398" s="16072" t="n">
        <v>0.9276840297400484</v>
      </c>
      <c r="I1398" s="18366" t="n">
        <v>0.0021258879878047125</v>
      </c>
      <c r="J1398" s="20831" t="n">
        <v>0.4343467823295506</v>
      </c>
      <c r="K1398" s="23295" t="n">
        <v>1.3980890622687787</v>
      </c>
      <c r="L1398" s="25759" t="n">
        <v>0.6476847503941363</v>
      </c>
      <c r="M1398" s="28223" t="n">
        <v>0.004692334782672452</v>
      </c>
      <c r="N1398" s="30690" t="n">
        <v>0.12549416684473622</v>
      </c>
      <c r="O1398" s="33158" t="n">
        <v>0.08160593527342061</v>
      </c>
      <c r="P1398" s="35688" t="n">
        <v>-0.32499360548226985</v>
      </c>
      <c r="Q1398" s="38156" t="n">
        <v>-0.01990733441398275</v>
      </c>
      <c r="R1398" s="40624" t="n">
        <v>-0.017249809899828873</v>
      </c>
      <c r="S1398" s="42855" t="n">
        <v>0.03522558988230262</v>
      </c>
      <c r="T1398" s="45086" t="n">
        <v>0.02991600671904584</v>
      </c>
      <c r="U1398" s="47317" t="n">
        <v>1.1774830181421396</v>
      </c>
      <c r="V1398" s="49719" t="n">
        <v>0.349878006712977</v>
      </c>
      <c r="W1398" s="52120" t="n">
        <v>0.06745960391407571</v>
      </c>
      <c r="X1398" t="n" s="54521">
        <v>5.186481781876776</v>
      </c>
      <c r="Y1398" t="n" s="56814">
        <v>0.9631635529545581</v>
      </c>
      <c r="Z1398" t="n" s="59279">
        <v>0.8047886370930794</v>
      </c>
      <c r="AA1398" t="n" s="61808">
        <v>0.0</v>
      </c>
      <c r="AB1398" t="n" s="64338">
        <v>0.0</v>
      </c>
      <c r="AC1398" t="n" s="66868">
        <v>0.12718675977343055</v>
      </c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</row>
    <row r="1399" spans="1:23" x14ac:dyDescent="0.25">
      <c r="A1399" s="116" t="str">
        <f>IF(ISBLANK(TBL_DATA[[#This Row],[Row.names]]), "",   DATE(YEAR(TBL_DATA[[#This Row],[Row.names]]), MONTH(TBL_DATA[[#This Row],[Row.names]]), DAY(TBL_DATA[[#This Row],[Row.names]])))</f>
        <v/>
      </c>
      <c r="B1399" s="1599" t="s">
        <v>1544</v>
      </c>
      <c r="C1399" s="4130" t="s">
        <v>4075</v>
      </c>
      <c r="D1399" t="n" s="6661">
        <v>-0.017067482657714517</v>
      </c>
      <c r="E1399" s="9191" t="n">
        <v>-0.33651426541454765</v>
      </c>
      <c r="F1399" s="11485" t="n">
        <v>0.004620216934800414</v>
      </c>
      <c r="G1399" s="13779" t="n">
        <v>0.39597128416105876</v>
      </c>
      <c r="H1399" s="16073" t="n">
        <v>0.9255392179730587</v>
      </c>
      <c r="I1399" s="18367" t="n">
        <v>0.002150941597422913</v>
      </c>
      <c r="J1399" s="20832" t="n">
        <v>0.4072564939882244</v>
      </c>
      <c r="K1399" s="23296" t="n">
        <v>1.4616429539268134</v>
      </c>
      <c r="L1399" s="25760" t="n">
        <v>0.6285689248613171</v>
      </c>
      <c r="M1399" s="28224" t="n">
        <v>0.00480401040867494</v>
      </c>
      <c r="N1399" s="30691" t="n">
        <v>0.1251310510224407</v>
      </c>
      <c r="O1399" s="33159" t="n">
        <v>0.08845747299654935</v>
      </c>
      <c r="P1399" s="35689" t="n">
        <v>-0.33651426541454765</v>
      </c>
      <c r="Q1399" s="38157" t="n">
        <v>-0.02042096021685147</v>
      </c>
      <c r="R1399" s="40625" t="n">
        <v>-0.017771125217066985</v>
      </c>
      <c r="S1399" s="42856" t="n">
        <v>0.029787072311555862</v>
      </c>
      <c r="T1399" s="45087" t="n">
        <v>0.03014806466538782</v>
      </c>
      <c r="U1399" s="47318" t="n">
        <v>0.9880260189886615</v>
      </c>
      <c r="V1399" s="49720" t="n">
        <v>0.3177810882386647</v>
      </c>
      <c r="W1399" s="52121" t="n">
        <v>0.06876706099632283</v>
      </c>
      <c r="X1399" t="n" s="54522">
        <v>4.621123596596012</v>
      </c>
      <c r="Y1399" t="n" s="56815">
        <v>0.962049488318069</v>
      </c>
      <c r="Z1399" t="n" s="59280">
        <v>0.7928233881901547</v>
      </c>
      <c r="AA1399" t="n" s="61809">
        <v>0.0</v>
      </c>
      <c r="AB1399" t="n" s="64339">
        <v>0.0</v>
      </c>
      <c r="AC1399" t="n" s="66869">
        <v>0.12582515845066325</v>
      </c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</row>
    <row r="1400" spans="1:23" x14ac:dyDescent="0.25">
      <c r="A1400" s="116" t="str">
        <f>IF(ISBLANK(TBL_DATA[[#This Row],[Row.names]]), "",   DATE(YEAR(TBL_DATA[[#This Row],[Row.names]]), MONTH(TBL_DATA[[#This Row],[Row.names]]), DAY(TBL_DATA[[#This Row],[Row.names]])))</f>
        <v/>
      </c>
      <c r="B1400" s="1600" t="s">
        <v>1545</v>
      </c>
      <c r="C1400" s="4131" t="s">
        <v>4076</v>
      </c>
      <c r="D1400" t="n" s="6662">
        <v>0.005228797678776376</v>
      </c>
      <c r="E1400" s="9192" t="n">
        <v>-0.333045032745646</v>
      </c>
      <c r="F1400" s="11486" t="n">
        <v>0.009870793807357892</v>
      </c>
      <c r="G1400" s="13780" t="n">
        <v>0.39648460613964376</v>
      </c>
      <c r="H1400" s="16074" t="n">
        <v>0.9251648709089143</v>
      </c>
      <c r="I1400" s="18368" t="n">
        <v>0.002161549296593048</v>
      </c>
      <c r="J1400" s="20833" t="n">
        <v>0.45574738787376834</v>
      </c>
      <c r="K1400" s="23297" t="n">
        <v>1.4924413546156436</v>
      </c>
      <c r="L1400" s="25761" t="n">
        <v>0.6387540947812409</v>
      </c>
      <c r="M1400" s="28225" t="n">
        <v>0.00474912778128914</v>
      </c>
      <c r="N1400" s="30692" t="n">
        <v>0.1254332453224693</v>
      </c>
      <c r="O1400" s="33160" t="n">
        <v>0.08845747299654935</v>
      </c>
      <c r="P1400" s="35690" t="n">
        <v>-0.333045032745646</v>
      </c>
      <c r="Q1400" s="38158" t="n">
        <v>-0.020428169784365693</v>
      </c>
      <c r="R1400" s="40626" t="n">
        <v>-0.017771935373512508</v>
      </c>
      <c r="S1400" s="42857" t="n">
        <v>0.03234727185038411</v>
      </c>
      <c r="T1400" s="45088" t="n">
        <v>0.030229013439632742</v>
      </c>
      <c r="U1400" s="47319" t="n">
        <v>1.0700736864926645</v>
      </c>
      <c r="V1400" s="49721" t="n">
        <v>0.31931965737200074</v>
      </c>
      <c r="W1400" s="52122" t="n">
        <v>0.06876933480381651</v>
      </c>
      <c r="X1400" t="n" s="54523">
        <v>4.64334369792798</v>
      </c>
      <c r="Y1400" t="n" s="56816">
        <v>0.9618549115687429</v>
      </c>
      <c r="Z1400" t="n" s="59281">
        <v>0.7992209298943821</v>
      </c>
      <c r="AA1400" t="n" s="61810">
        <v>0.0</v>
      </c>
      <c r="AB1400" t="n" s="64340">
        <v>0.0</v>
      </c>
      <c r="AC1400" t="n" s="66870">
        <v>0.14274846097515234</v>
      </c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</row>
    <row r="1401" spans="1:23" x14ac:dyDescent="0.25">
      <c r="A1401" s="116" t="str">
        <f>IF(ISBLANK(TBL_DATA[[#This Row],[Row.names]]), "",   DATE(YEAR(TBL_DATA[[#This Row],[Row.names]]), MONTH(TBL_DATA[[#This Row],[Row.names]]), DAY(TBL_DATA[[#This Row],[Row.names]])))</f>
        <v/>
      </c>
      <c r="B1401" s="1601" t="s">
        <v>1546</v>
      </c>
      <c r="C1401" s="4132" t="s">
        <v>4077</v>
      </c>
      <c r="D1401" t="n" s="6663">
        <v>0.008073002796235684</v>
      </c>
      <c r="E1401" s="9193" t="n">
        <v>-0.3276607034300383</v>
      </c>
      <c r="F1401" s="11487" t="n">
        <v>0.019894584980177266</v>
      </c>
      <c r="G1401" s="13781" t="n">
        <v>0.3988610764836925</v>
      </c>
      <c r="H1401" s="16075" t="n">
        <v>0.9270181990772021</v>
      </c>
      <c r="I1401" s="18369" t="n">
        <v>0.002140881682806621</v>
      </c>
      <c r="J1401" s="20834" t="n">
        <v>0.5205522885079445</v>
      </c>
      <c r="K1401" s="23298" t="n">
        <v>1.5578784977610103</v>
      </c>
      <c r="L1401" s="25762" t="n">
        <v>0.6564748682332203</v>
      </c>
      <c r="M1401" s="28226" t="n">
        <v>0.004644774517689235</v>
      </c>
      <c r="N1401" s="30693" t="n">
        <v>0.12580145056495004</v>
      </c>
      <c r="O1401" s="33161" t="n">
        <v>0.08845747299654935</v>
      </c>
      <c r="P1401" s="35691" t="n">
        <v>-0.3276607034300383</v>
      </c>
      <c r="Q1401" s="38159" t="n">
        <v>-0.020462751263860574</v>
      </c>
      <c r="R1401" s="40627" t="n">
        <v>-0.017798719562641348</v>
      </c>
      <c r="S1401" s="42858" t="n">
        <v>0.025202469010075168</v>
      </c>
      <c r="T1401" s="45089" t="n">
        <v>0.029781466965224795</v>
      </c>
      <c r="U1401" s="47320" t="n">
        <v>0.8462467291991885</v>
      </c>
      <c r="V1401" s="49722" t="n">
        <v>0.315203149109174</v>
      </c>
      <c r="W1401" s="52123" t="n">
        <v>0.06852535304727442</v>
      </c>
      <c r="X1401" t="n" s="54524">
        <v>4.599803358790738</v>
      </c>
      <c r="Y1401" t="n" s="56817">
        <v>0.9628178431443831</v>
      </c>
      <c r="Z1401" t="n" s="59282">
        <v>0.8102313671002996</v>
      </c>
      <c r="AA1401" t="n" s="61811">
        <v>0.0</v>
      </c>
      <c r="AB1401" t="n" s="64341">
        <v>0.0</v>
      </c>
      <c r="AC1401" t="n" s="66871">
        <v>0.1389855807017598</v>
      </c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</row>
    <row r="1402" spans="1:23" x14ac:dyDescent="0.25">
      <c r="A1402" s="116" t="str">
        <f>IF(ISBLANK(TBL_DATA[[#This Row],[Row.names]]), "",   DATE(YEAR(TBL_DATA[[#This Row],[Row.names]]), MONTH(TBL_DATA[[#This Row],[Row.names]]), DAY(TBL_DATA[[#This Row],[Row.names]])))</f>
        <v/>
      </c>
      <c r="B1402" s="1602" t="s">
        <v>1547</v>
      </c>
      <c r="C1402" s="4133" t="s">
        <v>4078</v>
      </c>
      <c r="D1402" t="n" s="6664">
        <v>-0.0035940645738572474</v>
      </c>
      <c r="E1402" s="9194" t="n">
        <v>-0.33007713427745256</v>
      </c>
      <c r="F1402" s="11488" t="n">
        <v>0.02390981739617648</v>
      </c>
      <c r="G1402" s="13782" t="n">
        <v>0.398416396461696</v>
      </c>
      <c r="H1402" s="16076" t="n">
        <v>0.927040059760695</v>
      </c>
      <c r="I1402" s="18370" t="n">
        <v>0.002138020948724818</v>
      </c>
      <c r="J1402" s="20835" t="n">
        <v>0.5091173761188386</v>
      </c>
      <c r="K1402" s="23299" t="n">
        <v>1.5575342530408798</v>
      </c>
      <c r="L1402" s="25763" t="n">
        <v>0.6537956296605575</v>
      </c>
      <c r="M1402" s="28227" t="n">
        <v>0.0046573190931994525</v>
      </c>
      <c r="N1402" s="30694" t="n">
        <v>0.12565216958642303</v>
      </c>
      <c r="O1402" s="33162" t="n">
        <v>0.08827110329585727</v>
      </c>
      <c r="P1402" s="35692" t="n">
        <v>-0.33007713427745256</v>
      </c>
      <c r="Q1402" s="38160" t="n">
        <v>-0.020421935200105837</v>
      </c>
      <c r="R1402" s="40628" t="n">
        <v>-0.01776106474430468</v>
      </c>
      <c r="S1402" s="42859" t="n">
        <v>0.023359289173499276</v>
      </c>
      <c r="T1402" s="45090" t="n">
        <v>0.029749271852346434</v>
      </c>
      <c r="U1402" s="47321" t="n">
        <v>0.7852054090411912</v>
      </c>
      <c r="V1402" s="49723" t="n">
        <v>0.2942675226499163</v>
      </c>
      <c r="W1402" s="52124" t="n">
        <v>0.06812214211948453</v>
      </c>
      <c r="X1402" t="n" s="54525">
        <v>4.319704482189923</v>
      </c>
      <c r="Y1402" t="n" s="56818">
        <v>0.9628291955277919</v>
      </c>
      <c r="Z1402" t="n" s="59283">
        <v>0.8085762979834106</v>
      </c>
      <c r="AA1402" t="n" s="61812">
        <v>0.0</v>
      </c>
      <c r="AB1402" t="n" s="64342">
        <v>0.0</v>
      </c>
      <c r="AC1402" t="n" s="66872">
        <v>0.13825540204360254</v>
      </c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</row>
    <row r="1403" spans="1:23" x14ac:dyDescent="0.25">
      <c r="A1403" s="116" t="str">
        <f>IF(ISBLANK(TBL_DATA[[#This Row],[Row.names]]), "",   DATE(YEAR(TBL_DATA[[#This Row],[Row.names]]), MONTH(TBL_DATA[[#This Row],[Row.names]]), DAY(TBL_DATA[[#This Row],[Row.names]])))</f>
        <v/>
      </c>
      <c r="B1403" s="1603" t="s">
        <v>1548</v>
      </c>
      <c r="C1403" s="4134" t="s">
        <v>4079</v>
      </c>
      <c r="D1403" t="n" s="6665">
        <v>0.0023198730804920853</v>
      </c>
      <c r="E1403" s="9195" t="n">
        <v>-0.32852299825525666</v>
      </c>
      <c r="F1403" s="11489" t="n">
        <v>0.028482843582013473</v>
      </c>
      <c r="G1403" s="13783" t="n">
        <v>0.3984618024316582</v>
      </c>
      <c r="H1403" s="16077" t="n">
        <v>0.9272792416944322</v>
      </c>
      <c r="I1403" s="18371" t="n">
        <v>0.0021352085961228993</v>
      </c>
      <c r="J1403" s="20836" t="n">
        <v>0.5084324349222955</v>
      </c>
      <c r="K1403" s="23300" t="n">
        <v>1.5598144066757906</v>
      </c>
      <c r="L1403" s="25764" t="n">
        <v>0.6541599278426189</v>
      </c>
      <c r="M1403" s="28228" t="n">
        <v>0.0046563837647449575</v>
      </c>
      <c r="N1403" s="30695" t="n">
        <v>0.1256930834071396</v>
      </c>
      <c r="O1403" s="33163" t="n">
        <v>0.08826905426995028</v>
      </c>
      <c r="P1403" s="35693" t="n">
        <v>-0.32852299825525666</v>
      </c>
      <c r="Q1403" s="38161" t="n">
        <v>-0.020387152847120567</v>
      </c>
      <c r="R1403" s="40629" t="n">
        <v>-0.017725415980678536</v>
      </c>
      <c r="S1403" s="42860" t="n">
        <v>0.025871809692342262</v>
      </c>
      <c r="T1403" s="45091" t="n">
        <v>0.029717518152589183</v>
      </c>
      <c r="U1403" s="47322" t="n">
        <v>0.870591196731149</v>
      </c>
      <c r="V1403" s="49724" t="n">
        <v>0.3096807957719232</v>
      </c>
      <c r="W1403" s="52125" t="n">
        <v>0.06796373566193968</v>
      </c>
      <c r="X1403" t="n" s="54526">
        <v>4.556559358542549</v>
      </c>
      <c r="Y1403" t="n" s="56819">
        <v>0.9629533953906763</v>
      </c>
      <c r="Z1403" t="n" s="59284">
        <v>0.8088015379823525</v>
      </c>
      <c r="AA1403" t="n" s="61813">
        <v>0.0</v>
      </c>
      <c r="AB1403" t="n" s="64343">
        <v>0.0</v>
      </c>
      <c r="AC1403" t="n" s="66873">
        <v>0.1335406688395441</v>
      </c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</row>
    <row r="1404" spans="1:23" x14ac:dyDescent="0.25">
      <c r="A1404" s="116" t="str">
        <f>IF(ISBLANK(TBL_DATA[[#This Row],[Row.names]]), "",   DATE(YEAR(TBL_DATA[[#This Row],[Row.names]]), MONTH(TBL_DATA[[#This Row],[Row.names]]), DAY(TBL_DATA[[#This Row],[Row.names]])))</f>
        <v/>
      </c>
      <c r="B1404" s="1604" t="s">
        <v>1549</v>
      </c>
      <c r="C1404" s="4135" t="s">
        <v>4080</v>
      </c>
      <c r="D1404" t="n" s="6666">
        <v>-0.004210903552389955</v>
      </c>
      <c r="E1404" s="9196" t="n">
        <v>-0.3313505231472518</v>
      </c>
      <c r="F1404" s="11490" t="n">
        <v>0.036492150068548</v>
      </c>
      <c r="G1404" s="13784" t="n">
        <v>0.3973691993612435</v>
      </c>
      <c r="H1404" s="16078" t="n">
        <v>0.9199711515606911</v>
      </c>
      <c r="I1404" s="18372" t="n">
        <v>0.0021524145405611497</v>
      </c>
      <c r="J1404" s="20837" t="n">
        <v>0.49228185820381287</v>
      </c>
      <c r="K1404" s="23301" t="n">
        <v>1.643138925068253</v>
      </c>
      <c r="L1404" s="25765" t="n">
        <v>0.6331584420977207</v>
      </c>
      <c r="M1404" s="28229" t="n">
        <v>0.004608312245872198</v>
      </c>
      <c r="N1404" s="30696" t="n">
        <v>0.12078219107857821</v>
      </c>
      <c r="O1404" s="33164" t="n">
        <v>0.08165973527861523</v>
      </c>
      <c r="P1404" s="35694" t="n">
        <v>-0.3313505231472518</v>
      </c>
      <c r="Q1404" s="38162" t="n">
        <v>-0.019361814234096837</v>
      </c>
      <c r="R1404" s="40630" t="n">
        <v>-0.016804072773000372</v>
      </c>
      <c r="S1404" s="42861" t="n">
        <v>0.02911102868025961</v>
      </c>
      <c r="T1404" s="45092" t="n">
        <v>0.029869692777209456</v>
      </c>
      <c r="U1404" s="47323" t="n">
        <v>0.9746008737817113</v>
      </c>
      <c r="V1404" s="49725" t="n">
        <v>0.30828242303716946</v>
      </c>
      <c r="W1404" s="52126" t="n">
        <v>0.06798745781315695</v>
      </c>
      <c r="X1404" t="n" s="54527">
        <v>4.534401387449886</v>
      </c>
      <c r="Y1404" t="n" s="56820">
        <v>0.9591512662561059</v>
      </c>
      <c r="Z1404" t="n" s="59285">
        <v>0.7957125373510968</v>
      </c>
      <c r="AA1404" t="n" s="61814">
        <v>0.0</v>
      </c>
      <c r="AB1404" t="n" s="64344">
        <v>0.0</v>
      </c>
      <c r="AC1404" t="n" s="66874">
        <v>0.12854343030289778</v>
      </c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</row>
    <row r="1405" spans="1:23" x14ac:dyDescent="0.25">
      <c r="A1405" s="116" t="str">
        <f>IF(ISBLANK(TBL_DATA[[#This Row],[Row.names]]), "",   DATE(YEAR(TBL_DATA[[#This Row],[Row.names]]), MONTH(TBL_DATA[[#This Row],[Row.names]]), DAY(TBL_DATA[[#This Row],[Row.names]])))</f>
        <v/>
      </c>
      <c r="B1405" s="1605" t="s">
        <v>1550</v>
      </c>
      <c r="C1405" s="4136" t="s">
        <v>4081</v>
      </c>
      <c r="D1405" t="n" s="6667">
        <v>-0.005728252882870821</v>
      </c>
      <c r="E1405" s="9197" t="n">
        <v>-0.3351807164406636</v>
      </c>
      <c r="F1405" s="11491" t="n">
        <v>0.018371821225743545</v>
      </c>
      <c r="G1405" s="13785" t="n">
        <v>0.40053805965452116</v>
      </c>
      <c r="H1405" s="16079" t="n">
        <v>0.9274185340696164</v>
      </c>
      <c r="I1405" s="18373" t="n">
        <v>0.002060888795329146</v>
      </c>
      <c r="J1405" s="20838" t="n">
        <v>0.4465320340703747</v>
      </c>
      <c r="K1405" s="23302" t="n">
        <v>1.7022419181846165</v>
      </c>
      <c r="L1405" s="25766" t="n">
        <v>0.652980836010172</v>
      </c>
      <c r="M1405" s="28230" t="n">
        <v>0.004506282558952096</v>
      </c>
      <c r="N1405" s="30697" t="n">
        <v>0.12143446414812128</v>
      </c>
      <c r="O1405" s="33165" t="n">
        <v>0.08243908226084314</v>
      </c>
      <c r="P1405" s="35695" t="n">
        <v>-0.3351807164406636</v>
      </c>
      <c r="Q1405" s="38163" t="n">
        <v>-0.01954682682478236</v>
      </c>
      <c r="R1405" s="40631" t="n">
        <v>-0.016975272517114483</v>
      </c>
      <c r="S1405" s="42862" t="n">
        <v>0.03289928658162489</v>
      </c>
      <c r="T1405" s="45093" t="n">
        <v>0.029859017533243742</v>
      </c>
      <c r="U1405" s="47324" t="n">
        <v>1.1018207998637677</v>
      </c>
      <c r="V1405" s="49726" t="n">
        <v>0.3090120898706161</v>
      </c>
      <c r="W1405" s="52127" t="n">
        <v>0.06797705504279024</v>
      </c>
      <c r="X1405" t="n" s="54528">
        <v>4.5458293195564154</v>
      </c>
      <c r="Y1405" t="n" s="56821">
        <v>0.9630257182804706</v>
      </c>
      <c r="Z1405" t="n" s="59286">
        <v>0.8080722962768689</v>
      </c>
      <c r="AA1405" t="n" s="61815">
        <v>0.0</v>
      </c>
      <c r="AB1405" t="n" s="64345">
        <v>0.0</v>
      </c>
      <c r="AC1405" t="n" s="66875">
        <v>0.12467602622277872</v>
      </c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</row>
    <row r="1406" spans="1:23" x14ac:dyDescent="0.25">
      <c r="A1406" s="116" t="str">
        <f>IF(ISBLANK(TBL_DATA[[#This Row],[Row.names]]), "",   DATE(YEAR(TBL_DATA[[#This Row],[Row.names]]), MONTH(TBL_DATA[[#This Row],[Row.names]]), DAY(TBL_DATA[[#This Row],[Row.names]])))</f>
        <v/>
      </c>
      <c r="B1406" s="1606" t="s">
        <v>1551</v>
      </c>
      <c r="C1406" s="4137" t="s">
        <v>4082</v>
      </c>
      <c r="D1406" t="n" s="6668">
        <v>0.0016740818942766467</v>
      </c>
      <c r="E1406" s="9198" t="n">
        <v>-0.33406775451509096</v>
      </c>
      <c r="F1406" s="11492" t="n">
        <v>0.03063609964055858</v>
      </c>
      <c r="G1406" s="13786" t="n">
        <v>0.40031332620549437</v>
      </c>
      <c r="H1406" s="16080" t="n">
        <v>0.9270097212080177</v>
      </c>
      <c r="I1406" s="18374" t="n">
        <v>0.0020660697447002323</v>
      </c>
      <c r="J1406" s="20839" t="n">
        <v>0.4405685317592294</v>
      </c>
      <c r="K1406" s="23303" t="n">
        <v>1.707512881066856</v>
      </c>
      <c r="L1406" s="25767" t="n">
        <v>0.6536511092581067</v>
      </c>
      <c r="M1406" s="28231" t="n">
        <v>0.004500589133697513</v>
      </c>
      <c r="N1406" s="30698" t="n">
        <v>0.12139833689822796</v>
      </c>
      <c r="O1406" s="33166" t="n">
        <v>0.0824117094045635</v>
      </c>
      <c r="P1406" s="35696" t="n">
        <v>-0.33406775451509096</v>
      </c>
      <c r="Q1406" s="38164" t="n">
        <v>-0.01949737780065487</v>
      </c>
      <c r="R1406" s="40632" t="n">
        <v>-0.016926588540914195</v>
      </c>
      <c r="S1406" s="42863" t="n">
        <v>0.036621015615377006</v>
      </c>
      <c r="T1406" s="45094" t="n">
        <v>0.02995162804767756</v>
      </c>
      <c r="U1406" s="47325" t="n">
        <v>1.2226719548293998</v>
      </c>
      <c r="V1406" s="49727" t="n">
        <v>0.30253421398979397</v>
      </c>
      <c r="W1406" s="52128" t="n">
        <v>0.0676499609221651</v>
      </c>
      <c r="X1406" t="n" s="54529">
        <v>4.472053048750106</v>
      </c>
      <c r="Y1406" t="n" s="56822">
        <v>0.9628134405002964</v>
      </c>
      <c r="Z1406" t="n" s="59287">
        <v>0.8084869258424076</v>
      </c>
      <c r="AA1406" t="n" s="61816">
        <v>0.0</v>
      </c>
      <c r="AB1406" t="n" s="64346">
        <v>0.0</v>
      </c>
      <c r="AC1406" t="n" s="66876">
        <v>0.12223650811235547</v>
      </c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</row>
    <row r="1407" spans="1:23" x14ac:dyDescent="0.25">
      <c r="A1407" s="116" t="str">
        <f>IF(ISBLANK(TBL_DATA[[#This Row],[Row.names]]), "",   DATE(YEAR(TBL_DATA[[#This Row],[Row.names]]), MONTH(TBL_DATA[[#This Row],[Row.names]]), DAY(TBL_DATA[[#This Row],[Row.names]])))</f>
        <v/>
      </c>
      <c r="B1407" s="1607" t="s">
        <v>1552</v>
      </c>
      <c r="C1407" s="4138" t="s">
        <v>4083</v>
      </c>
      <c r="D1407" t="n" s="6669">
        <v>-0.011021440616718947</v>
      </c>
      <c r="E1407" s="9199" t="n">
        <v>-0.34140728721346114</v>
      </c>
      <c r="F1407" s="11493" t="n">
        <v>0.022392185525063724</v>
      </c>
      <c r="G1407" s="13787" t="n">
        <v>0.40710270210456995</v>
      </c>
      <c r="H1407" s="16081" t="n">
        <v>0.9246929399081606</v>
      </c>
      <c r="I1407" s="18375" t="n">
        <v>0.002100097018356115</v>
      </c>
      <c r="J1407" s="20840" t="n">
        <v>0.4351481543583684</v>
      </c>
      <c r="K1407" s="23304" t="n">
        <v>1.685412826062341</v>
      </c>
      <c r="L1407" s="25768" t="n">
        <v>0.6542981023423649</v>
      </c>
      <c r="M1407" s="28232" t="n">
        <v>0.004499584305843235</v>
      </c>
      <c r="N1407" s="30699" t="n">
        <v>0.12148475493972138</v>
      </c>
      <c r="O1407" s="33167" t="n">
        <v>0.08530872440761067</v>
      </c>
      <c r="P1407" s="35697" t="n">
        <v>-0.34140728721346114</v>
      </c>
      <c r="Q1407" s="38165" t="n">
        <v>-0.019875233303348044</v>
      </c>
      <c r="R1407" s="40633" t="n">
        <v>-0.01730261401381787</v>
      </c>
      <c r="S1407" s="42864" t="n">
        <v>0.031236952588577616</v>
      </c>
      <c r="T1407" s="45095" t="n">
        <v>0.030378318139598796</v>
      </c>
      <c r="U1407" s="47326" t="n">
        <v>1.0282647131757954</v>
      </c>
      <c r="V1407" s="49728" t="n">
        <v>0.31352884184756213</v>
      </c>
      <c r="W1407" s="52129" t="n">
        <v>0.06729879902055888</v>
      </c>
      <c r="X1407" t="n" s="54530">
        <v>4.658758349488276</v>
      </c>
      <c r="Y1407" t="n" s="56823">
        <v>0.9616095568931087</v>
      </c>
      <c r="Z1407" t="n" s="59288">
        <v>0.8088869527581495</v>
      </c>
      <c r="AA1407" t="n" s="61817">
        <v>0.0</v>
      </c>
      <c r="AB1407" t="n" s="64347">
        <v>0.0</v>
      </c>
      <c r="AC1407" t="n" s="66877">
        <v>0.11751198887986392</v>
      </c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</row>
    <row r="1408" spans="1:23" x14ac:dyDescent="0.25">
      <c r="A1408" s="116" t="str">
        <f>IF(ISBLANK(TBL_DATA[[#This Row],[Row.names]]), "",   DATE(YEAR(TBL_DATA[[#This Row],[Row.names]]), MONTH(TBL_DATA[[#This Row],[Row.names]]), DAY(TBL_DATA[[#This Row],[Row.names]])))</f>
        <v/>
      </c>
      <c r="B1408" s="1608" t="s">
        <v>1553</v>
      </c>
      <c r="C1408" s="4139" t="s">
        <v>4084</v>
      </c>
      <c r="D1408" t="n" s="6670">
        <v>-9.895865050849606E-4</v>
      </c>
      <c r="E1408" s="9200" t="n">
        <v>-0.34205902167438196</v>
      </c>
      <c r="F1408" s="11494" t="n">
        <v>0.029841170748735157</v>
      </c>
      <c r="G1408" s="13788" t="n">
        <v>0.40777786509220837</v>
      </c>
      <c r="H1408" s="16082" t="n">
        <v>0.9247702994136247</v>
      </c>
      <c r="I1408" s="18376" t="n">
        <v>0.0020950804338789805</v>
      </c>
      <c r="J1408" s="20841" t="n">
        <v>0.43510307617553057</v>
      </c>
      <c r="K1408" s="23305" t="n">
        <v>1.6828409819502357</v>
      </c>
      <c r="L1408" s="25769" t="n">
        <v>0.6529593190703936</v>
      </c>
      <c r="M1408" s="28233" t="n">
        <v>0.004499831252796775</v>
      </c>
      <c r="N1408" s="30700" t="n">
        <v>0.1212568563396055</v>
      </c>
      <c r="O1408" s="33168" t="n">
        <v>0.08533167984903293</v>
      </c>
      <c r="P1408" s="35698" t="n">
        <v>-0.34205902167438196</v>
      </c>
      <c r="Q1408" s="38166" t="n">
        <v>-0.019920143350763454</v>
      </c>
      <c r="R1408" s="40634" t="n">
        <v>-0.01735235015101719</v>
      </c>
      <c r="S1408" s="42865" t="n">
        <v>0.028648634871925704</v>
      </c>
      <c r="T1408" s="45096" t="n">
        <v>0.03028462511991309</v>
      </c>
      <c r="U1408" s="47327" t="n">
        <v>0.9459795113358801</v>
      </c>
      <c r="V1408" s="49729" t="n">
        <v>0.31520673435584556</v>
      </c>
      <c r="W1408" s="52130" t="n">
        <v>0.06729582120984144</v>
      </c>
      <c r="X1408" t="n" s="54531">
        <v>4.683897583669716</v>
      </c>
      <c r="Y1408" t="n" s="56824">
        <v>0.9616497800205772</v>
      </c>
      <c r="Z1408" t="n" s="59289">
        <v>0.8080589824204628</v>
      </c>
      <c r="AA1408" t="n" s="61818">
        <v>0.0</v>
      </c>
      <c r="AB1408" t="n" s="64348">
        <v>0.0</v>
      </c>
      <c r="AC1408" t="n" s="66878">
        <v>0.12293886803678611</v>
      </c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</row>
    <row r="1409" spans="1:23" x14ac:dyDescent="0.25">
      <c r="A1409" s="116" t="str">
        <f>IF(ISBLANK(TBL_DATA[[#This Row],[Row.names]]), "",   DATE(YEAR(TBL_DATA[[#This Row],[Row.names]]), MONTH(TBL_DATA[[#This Row],[Row.names]]), DAY(TBL_DATA[[#This Row],[Row.names]])))</f>
        <v/>
      </c>
      <c r="B1409" s="1609" t="s">
        <v>1554</v>
      </c>
      <c r="C1409" s="4140" t="s">
        <v>4085</v>
      </c>
      <c r="D1409" t="n" s="6671">
        <v>-0.0097532726801689</v>
      </c>
      <c r="E1409" s="9201" t="n">
        <v>-0.3484760994434488</v>
      </c>
      <c r="F1409" s="11495" t="n">
        <v>0.032370452480319</v>
      </c>
      <c r="G1409" s="13789" t="n">
        <v>0.4075839220924992</v>
      </c>
      <c r="H1409" s="16083" t="n">
        <v>0.9259233166257875</v>
      </c>
      <c r="I1409" s="18377" t="n">
        <v>0.002089502381322573</v>
      </c>
      <c r="J1409" s="20842" t="n">
        <v>0.45584160927494777</v>
      </c>
      <c r="K1409" s="23306" t="n">
        <v>1.6799492087359653</v>
      </c>
      <c r="L1409" s="25770" t="n">
        <v>0.6627530016720397</v>
      </c>
      <c r="M1409" s="28234" t="n">
        <v>0.004458370455908197</v>
      </c>
      <c r="N1409" s="30701" t="n">
        <v>0.12187156162091106</v>
      </c>
      <c r="O1409" s="33169" t="n">
        <v>0.08616454870865181</v>
      </c>
      <c r="P1409" s="35699" t="n">
        <v>-0.3484760994434488</v>
      </c>
      <c r="Q1409" s="38167" t="n">
        <v>-0.02005498544179628</v>
      </c>
      <c r="R1409" s="40635" t="n">
        <v>-0.017474174948934947</v>
      </c>
      <c r="S1409" s="42866" t="n">
        <v>0.022843034579272503</v>
      </c>
      <c r="T1409" s="45097" t="n">
        <v>0.030208338807755874</v>
      </c>
      <c r="U1409" s="47328" t="n">
        <v>0.7561830766214672</v>
      </c>
      <c r="V1409" s="49730" t="n">
        <v>0.3085311326691662</v>
      </c>
      <c r="W1409" s="52131" t="n">
        <v>0.06751347281420325</v>
      </c>
      <c r="X1409" t="n" s="54532">
        <v>4.569919451755094</v>
      </c>
      <c r="Y1409" t="n" s="56825">
        <v>0.9622490928162976</v>
      </c>
      <c r="Z1409" t="n" s="59290">
        <v>0.8140964326614136</v>
      </c>
      <c r="AA1409" t="n" s="61819">
        <v>0.0</v>
      </c>
      <c r="AB1409" t="n" s="64349">
        <v>0.0</v>
      </c>
      <c r="AC1409" t="n" s="66879">
        <v>0.1179881776728714</v>
      </c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</row>
    <row r="1410" spans="1:23" x14ac:dyDescent="0.25">
      <c r="A1410" s="116" t="str">
        <f>IF(ISBLANK(TBL_DATA[[#This Row],[Row.names]]), "",   DATE(YEAR(TBL_DATA[[#This Row],[Row.names]]), MONTH(TBL_DATA[[#This Row],[Row.names]]), DAY(TBL_DATA[[#This Row],[Row.names]])))</f>
        <v/>
      </c>
      <c r="B1410" s="1610" t="s">
        <v>1555</v>
      </c>
      <c r="C1410" s="4141" t="s">
        <v>4086</v>
      </c>
      <c r="D1410" t="n" s="6672">
        <v>-0.001923698425645104</v>
      </c>
      <c r="E1410" s="9202" t="n">
        <v>-0.3497294349452197</v>
      </c>
      <c r="F1410" s="11496" t="n">
        <v>0.024246891861641418</v>
      </c>
      <c r="G1410" s="13790" t="n">
        <v>0.40698614585647513</v>
      </c>
      <c r="H1410" s="16084" t="n">
        <v>0.9249530832552799</v>
      </c>
      <c r="I1410" s="18378" t="n">
        <v>0.0020896918007887416</v>
      </c>
      <c r="J1410" s="20843" t="n">
        <v>0.4467880028026636</v>
      </c>
      <c r="K1410" s="23307" t="n">
        <v>1.671823919062957</v>
      </c>
      <c r="L1410" s="25771" t="n">
        <v>0.6592092642539722</v>
      </c>
      <c r="M1410" s="28235" t="n">
        <v>0.004453071841362819</v>
      </c>
      <c r="N1410" s="30702" t="n">
        <v>0.12109217559139981</v>
      </c>
      <c r="O1410" s="33170" t="n">
        <v>0.08625040241469571</v>
      </c>
      <c r="P1410" s="35700" t="n">
        <v>-0.3497294349452197</v>
      </c>
      <c r="Q1410" s="38168" t="n">
        <v>-0.020071734762819066</v>
      </c>
      <c r="R1410" s="40636" t="n">
        <v>-0.017507428921380914</v>
      </c>
      <c r="S1410" s="42867" t="n">
        <v>0.01933748668166624</v>
      </c>
      <c r="T1410" s="45098" t="n">
        <v>0.0302238658415364</v>
      </c>
      <c r="U1410" s="47329" t="n">
        <v>0.6398085136776546</v>
      </c>
      <c r="V1410" s="49731" t="n">
        <v>0.3116860362262539</v>
      </c>
      <c r="W1410" s="52132" t="n">
        <v>0.06749320899495531</v>
      </c>
      <c r="X1410" t="n" s="54533">
        <v>4.618035515981326</v>
      </c>
      <c r="Y1410" t="n" s="56826">
        <v>0.9617448119201268</v>
      </c>
      <c r="Z1410" t="n" s="59291">
        <v>0.8119170304002573</v>
      </c>
      <c r="AA1410" t="n" s="61820">
        <v>0.0</v>
      </c>
      <c r="AB1410" t="n" s="64350">
        <v>0.0</v>
      </c>
      <c r="AC1410" t="n" s="66880">
        <v>0.12120453663388114</v>
      </c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</row>
    <row r="1411" spans="1:23" x14ac:dyDescent="0.25">
      <c r="A1411" s="116" t="str">
        <f>IF(ISBLANK(TBL_DATA[[#This Row],[Row.names]]), "",   DATE(YEAR(TBL_DATA[[#This Row],[Row.names]]), MONTH(TBL_DATA[[#This Row],[Row.names]]), DAY(TBL_DATA[[#This Row],[Row.names]])))</f>
        <v/>
      </c>
      <c r="B1411" s="1611" t="s">
        <v>1556</v>
      </c>
      <c r="C1411" s="4142" t="s">
        <v>4087</v>
      </c>
      <c r="D1411" t="n" s="6673">
        <v>0.014031516945754996</v>
      </c>
      <c r="E1411" s="9203" t="n">
        <v>-0.3406051524923278</v>
      </c>
      <c r="F1411" s="11497" t="n">
        <v>0.019470773105021877</v>
      </c>
      <c r="G1411" s="13791" t="n">
        <v>0.40543577541002945</v>
      </c>
      <c r="H1411" s="16085" t="n">
        <v>0.926181397137435</v>
      </c>
      <c r="I1411" s="18379" t="n">
        <v>0.0020661110867446946</v>
      </c>
      <c r="J1411" s="20844" t="n">
        <v>0.4793289455875025</v>
      </c>
      <c r="K1411" s="23308" t="n">
        <v>1.686785449634665</v>
      </c>
      <c r="L1411" s="25772" t="n">
        <v>0.6448450657887265</v>
      </c>
      <c r="M1411" s="28236" t="n">
        <v>0.004531893380689534</v>
      </c>
      <c r="N1411" s="30703" t="n">
        <v>0.12071772100410266</v>
      </c>
      <c r="O1411" s="33171" t="n">
        <v>0.08625040241469571</v>
      </c>
      <c r="P1411" s="35701" t="n">
        <v>-0.3406051524923278</v>
      </c>
      <c r="Q1411" s="38169" t="n">
        <v>-0.020021705953368617</v>
      </c>
      <c r="R1411" s="40637" t="n">
        <v>-0.017465329741412055</v>
      </c>
      <c r="S1411" s="42868" t="n">
        <v>0.0246710523062994</v>
      </c>
      <c r="T1411" s="45099" t="n">
        <v>0.03037461445435482</v>
      </c>
      <c r="U1411" s="47330" t="n">
        <v>0.8122260232594427</v>
      </c>
      <c r="V1411" s="49732" t="n">
        <v>0.364279244634407</v>
      </c>
      <c r="W1411" s="52133" t="n">
        <v>0.06800889074124676</v>
      </c>
      <c r="X1411" t="n" s="54534">
        <v>5.356347393172155</v>
      </c>
      <c r="Y1411" t="n" s="56827">
        <v>0.9623831862295992</v>
      </c>
      <c r="Z1411" t="n" s="59292">
        <v>0.8030224565905529</v>
      </c>
      <c r="AA1411" t="n" s="61821">
        <v>0.0</v>
      </c>
      <c r="AB1411" t="n" s="64351">
        <v>0.0</v>
      </c>
      <c r="AC1411" t="n" s="66881">
        <v>0.11654690102562609</v>
      </c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</row>
    <row r="1412" spans="1:23" x14ac:dyDescent="0.25">
      <c r="A1412" s="116" t="str">
        <f>IF(ISBLANK(TBL_DATA[[#This Row],[Row.names]]), "",   DATE(YEAR(TBL_DATA[[#This Row],[Row.names]]), MONTH(TBL_DATA[[#This Row],[Row.names]]), DAY(TBL_DATA[[#This Row],[Row.names]])))</f>
        <v/>
      </c>
      <c r="B1412" s="1612" t="s">
        <v>1557</v>
      </c>
      <c r="C1412" s="4143" t="s">
        <v>4088</v>
      </c>
      <c r="D1412" t="n" s="6674">
        <v>-0.0012772945684569326</v>
      </c>
      <c r="E1412" s="9204" t="n">
        <v>-0.34144739394951784</v>
      </c>
      <c r="F1412" s="11498" t="n">
        <v>0.007101402155575531</v>
      </c>
      <c r="G1412" s="13792" t="n">
        <v>0.40504942850014664</v>
      </c>
      <c r="H1412" s="16086" t="n">
        <v>0.9247150946828401</v>
      </c>
      <c r="I1412" s="18380" t="n">
        <v>0.0020861924641389588</v>
      </c>
      <c r="J1412" s="20845" t="n">
        <v>0.44818913374296265</v>
      </c>
      <c r="K1412" s="23309" t="n">
        <v>1.666354964118196</v>
      </c>
      <c r="L1412" s="25773" t="n">
        <v>0.632862995202122</v>
      </c>
      <c r="M1412" s="28237" t="n">
        <v>0.004606960602176423</v>
      </c>
      <c r="N1412" s="30704" t="n">
        <v>0.12069817081693866</v>
      </c>
      <c r="O1412" s="33172" t="n">
        <v>0.08628822539811203</v>
      </c>
      <c r="P1412" s="35702" t="n">
        <v>-0.34144739394951784</v>
      </c>
      <c r="Q1412" s="38170" t="n">
        <v>-0.02006694240437279</v>
      </c>
      <c r="R1412" s="40638" t="n">
        <v>-0.017510980196532522</v>
      </c>
      <c r="S1412" s="42869" t="n">
        <v>0.015793896251018902</v>
      </c>
      <c r="T1412" s="45100" t="n">
        <v>0.030429355640129444</v>
      </c>
      <c r="U1412" s="47331" t="n">
        <v>0.519034856925801</v>
      </c>
      <c r="V1412" s="49733" t="n">
        <v>0.3455434571267497</v>
      </c>
      <c r="W1412" s="52134" t="n">
        <v>0.06847155477361933</v>
      </c>
      <c r="X1412" t="n" s="54535">
        <v>5.046525645126441</v>
      </c>
      <c r="Y1412" t="n" s="56828">
        <v>0.9616210764551908</v>
      </c>
      <c r="Z1412" t="n" s="59293">
        <v>0.7955268664238323</v>
      </c>
      <c r="AA1412" t="n" s="61822">
        <v>0.0</v>
      </c>
      <c r="AB1412" t="n" s="64352">
        <v>0.0</v>
      </c>
      <c r="AC1412" t="n" s="66882">
        <v>0.12851472091519892</v>
      </c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</row>
    <row r="1413" spans="1:23" x14ac:dyDescent="0.25">
      <c r="A1413" s="116" t="str">
        <f>IF(ISBLANK(TBL_DATA[[#This Row],[Row.names]]), "",   DATE(YEAR(TBL_DATA[[#This Row],[Row.names]]), MONTH(TBL_DATA[[#This Row],[Row.names]]), DAY(TBL_DATA[[#This Row],[Row.names]])))</f>
        <v/>
      </c>
      <c r="B1413" s="1613" t="s">
        <v>1558</v>
      </c>
      <c r="C1413" s="4144" t="s">
        <v>4089</v>
      </c>
      <c r="D1413" t="n" s="6675">
        <v>0.017037149817296093</v>
      </c>
      <c r="E1413" s="9205" t="n">
        <v>-0.33022753453766507</v>
      </c>
      <c r="F1413" s="11499" t="n">
        <v>0.009769100999816649</v>
      </c>
      <c r="G1413" s="13793" t="n">
        <v>0.4041342432548071</v>
      </c>
      <c r="H1413" s="16087" t="n">
        <v>0.9305466590511209</v>
      </c>
      <c r="I1413" s="18381" t="n">
        <v>0.002081698567554922</v>
      </c>
      <c r="J1413" s="20846" t="n">
        <v>0.5085647801051965</v>
      </c>
      <c r="K1413" s="23310" t="n">
        <v>1.713368812384372</v>
      </c>
      <c r="L1413" s="25774" t="n">
        <v>0.6668858195665579</v>
      </c>
      <c r="M1413" s="28238" t="n">
        <v>0.004558981531593466</v>
      </c>
      <c r="N1413" s="30705" t="n">
        <v>0.12539249473323644</v>
      </c>
      <c r="O1413" s="33173" t="n">
        <v>0.08628822539811203</v>
      </c>
      <c r="P1413" s="35703" t="n">
        <v>-0.33022753453766507</v>
      </c>
      <c r="Q1413" s="38171" t="n">
        <v>-0.02059181740548339</v>
      </c>
      <c r="R1413" s="40639" t="n">
        <v>-0.017936445948603087</v>
      </c>
      <c r="S1413" s="42870" t="n">
        <v>0.015097414886976468</v>
      </c>
      <c r="T1413" s="45101" t="n">
        <v>0.030437068411232185</v>
      </c>
      <c r="U1413" s="47332" t="n">
        <v>0.4960206641124831</v>
      </c>
      <c r="V1413" s="49734" t="n">
        <v>0.3626491253503936</v>
      </c>
      <c r="W1413" s="52135" t="n">
        <v>0.06897077659831773</v>
      </c>
      <c r="X1413" t="n" s="54536">
        <v>5.2580113380837155</v>
      </c>
      <c r="Y1413" t="n" s="56829">
        <v>0.9646484639759298</v>
      </c>
      <c r="Z1413" t="n" s="59294">
        <v>0.8166307730955024</v>
      </c>
      <c r="AA1413" t="n" s="61823">
        <v>0.0</v>
      </c>
      <c r="AB1413" t="n" s="64353">
        <v>0.0</v>
      </c>
      <c r="AC1413" t="n" s="66883">
        <v>0.12338246351102666</v>
      </c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</row>
    <row r="1414" spans="1:23" x14ac:dyDescent="0.25">
      <c r="A1414" s="116" t="str">
        <f>IF(ISBLANK(TBL_DATA[[#This Row],[Row.names]]), "",   DATE(YEAR(TBL_DATA[[#This Row],[Row.names]]), MONTH(TBL_DATA[[#This Row],[Row.names]]), DAY(TBL_DATA[[#This Row],[Row.names]])))</f>
        <v/>
      </c>
      <c r="B1414" s="1614" t="s">
        <v>1559</v>
      </c>
      <c r="C1414" s="4145" t="s">
        <v>4090</v>
      </c>
      <c r="D1414" t="n" s="6676">
        <v>1.7964340783538368E-4</v>
      </c>
      <c r="E1414" s="9206" t="n">
        <v>-0.3301072143294951</v>
      </c>
      <c r="F1414" s="11500" t="n">
        <v>0.012398713852798782</v>
      </c>
      <c r="G1414" s="13794" t="n">
        <v>0.40416701413798956</v>
      </c>
      <c r="H1414" s="16088" t="n">
        <v>0.929936964464549</v>
      </c>
      <c r="I1414" s="18382" t="n">
        <v>0.0020845666341099073</v>
      </c>
      <c r="J1414" s="20847" t="n">
        <v>0.536958225273044</v>
      </c>
      <c r="K1414" s="23311" t="n">
        <v>1.7042397825816094</v>
      </c>
      <c r="L1414" s="25775" t="n">
        <v>0.6643979328535964</v>
      </c>
      <c r="M1414" s="28239" t="n">
        <v>0.004562297704204141</v>
      </c>
      <c r="N1414" s="30706" t="n">
        <v>0.12501772100618777</v>
      </c>
      <c r="O1414" s="33174" t="n">
        <v>0.08582226919030932</v>
      </c>
      <c r="P1414" s="35704" t="n">
        <v>-0.3301072143294951</v>
      </c>
      <c r="Q1414" s="38172" t="n">
        <v>-0.02045547235178178</v>
      </c>
      <c r="R1414" s="40640" t="n">
        <v>-0.017808037282639123</v>
      </c>
      <c r="S1414" s="42871" t="n">
        <v>0.0181151103663022</v>
      </c>
      <c r="T1414" s="45102" t="n">
        <v>0.030449361412413615</v>
      </c>
      <c r="U1414" s="47333" t="n">
        <v>0.5949257891141527</v>
      </c>
      <c r="V1414" s="49735" t="n">
        <v>0.3771863553775787</v>
      </c>
      <c r="W1414" s="52136" t="n">
        <v>0.06884124864827486</v>
      </c>
      <c r="X1414" t="n" s="54537">
        <v>5.479074868393325</v>
      </c>
      <c r="Y1414" t="n" s="56830">
        <v>0.9643323931428154</v>
      </c>
      <c r="Z1414" t="n" s="59295">
        <v>0.8151060868706579</v>
      </c>
      <c r="AA1414" t="n" s="61824">
        <v>0.0</v>
      </c>
      <c r="AB1414" t="n" s="64354">
        <v>0.0</v>
      </c>
      <c r="AC1414" t="n" s="66884">
        <v>0.14113182166021832</v>
      </c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</row>
    <row r="1415" spans="1:23" x14ac:dyDescent="0.25">
      <c r="A1415" s="116" t="str">
        <f>IF(ISBLANK(TBL_DATA[[#This Row],[Row.names]]), "",   DATE(YEAR(TBL_DATA[[#This Row],[Row.names]]), MONTH(TBL_DATA[[#This Row],[Row.names]]), DAY(TBL_DATA[[#This Row],[Row.names]])))</f>
        <v/>
      </c>
      <c r="B1415" s="1615" t="s">
        <v>1560</v>
      </c>
      <c r="C1415" s="4146" t="s">
        <v>4091</v>
      </c>
      <c r="D1415" t="n" s="6677">
        <v>0.0034126116956789687</v>
      </c>
      <c r="E1415" s="9207" t="n">
        <v>-0.32782113037426497</v>
      </c>
      <c r="F1415" s="11501" t="n">
        <v>0.02637323389259505</v>
      </c>
      <c r="G1415" s="13795" t="n">
        <v>0.40398121027783385</v>
      </c>
      <c r="H1415" s="16089" t="n">
        <v>0.9248743951712797</v>
      </c>
      <c r="I1415" s="18383" t="n">
        <v>0.0021292841541613616</v>
      </c>
      <c r="J1415" s="20848" t="n">
        <v>0.5688546392883225</v>
      </c>
      <c r="K1415" s="23312" t="n">
        <v>1.6876374107875707</v>
      </c>
      <c r="L1415" s="25776" t="n">
        <v>0.6586355417507439</v>
      </c>
      <c r="M1415" s="28240" t="n">
        <v>0.004538880850696331</v>
      </c>
      <c r="N1415" s="30707" t="n">
        <v>0.1233218132749734</v>
      </c>
      <c r="O1415" s="33175" t="n">
        <v>0.08340112513404176</v>
      </c>
      <c r="P1415" s="35705" t="n">
        <v>-0.32782113037426497</v>
      </c>
      <c r="Q1415" s="38173" t="n">
        <v>-0.01995819614452633</v>
      </c>
      <c r="R1415" s="40641" t="n">
        <v>-0.01734667442883078</v>
      </c>
      <c r="S1415" s="42872" t="n">
        <v>0.023865577186249043</v>
      </c>
      <c r="T1415" s="45103" t="n">
        <v>0.03081758549480488</v>
      </c>
      <c r="U1415" s="47334" t="n">
        <v>0.7744142444343091</v>
      </c>
      <c r="V1415" s="49736" t="n">
        <v>0.3814529133036819</v>
      </c>
      <c r="W1415" s="52137" t="n">
        <v>0.06890397594941355</v>
      </c>
      <c r="X1415" t="n" s="54538">
        <v>5.536007291999069</v>
      </c>
      <c r="Y1415" t="n" s="56831">
        <v>0.9617039020256076</v>
      </c>
      <c r="Z1415" t="n" s="59296">
        <v>0.8115636399881058</v>
      </c>
      <c r="AA1415" t="n" s="61825">
        <v>0.0</v>
      </c>
      <c r="AB1415" t="n" s="64355">
        <v>0.0</v>
      </c>
      <c r="AC1415" t="n" s="66885">
        <v>0.1353742494491546</v>
      </c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</row>
    <row r="1416" spans="1:23" x14ac:dyDescent="0.25">
      <c r="A1416" s="116" t="str">
        <f>IF(ISBLANK(TBL_DATA[[#This Row],[Row.names]]), "",   DATE(YEAR(TBL_DATA[[#This Row],[Row.names]]), MONTH(TBL_DATA[[#This Row],[Row.names]]), DAY(TBL_DATA[[#This Row],[Row.names]])))</f>
        <v/>
      </c>
      <c r="B1416" s="1616" t="s">
        <v>1561</v>
      </c>
      <c r="C1416" s="4147" t="s">
        <v>4092</v>
      </c>
      <c r="D1416" t="n" s="6678">
        <v>0.005414758573367706</v>
      </c>
      <c r="E1416" s="9208" t="n">
        <v>-0.32418144407712235</v>
      </c>
      <c r="F1416" s="11502" t="n">
        <v>0.03338325009740184</v>
      </c>
      <c r="G1416" s="13796" t="n">
        <v>0.4042108500280703</v>
      </c>
      <c r="H1416" s="16090" t="n">
        <v>0.9247471568469937</v>
      </c>
      <c r="I1416" s="18384" t="n">
        <v>0.0021326870022068847</v>
      </c>
      <c r="J1416" s="20849" t="n">
        <v>0.5755139637772309</v>
      </c>
      <c r="K1416" s="23313" t="n">
        <v>1.694237661234157</v>
      </c>
      <c r="L1416" s="25777" t="n">
        <v>0.6586157550919991</v>
      </c>
      <c r="M1416" s="28241" t="n">
        <v>0.00454242120809762</v>
      </c>
      <c r="N1416" s="30708" t="n">
        <v>0.12341442840294663</v>
      </c>
      <c r="O1416" s="33176" t="n">
        <v>0.08311052707445439</v>
      </c>
      <c r="P1416" s="35706" t="n">
        <v>-0.32418144407712235</v>
      </c>
      <c r="Q1416" s="38174" t="n">
        <v>-0.01983246559380999</v>
      </c>
      <c r="R1416" s="40642" t="n">
        <v>-0.017218982615856932</v>
      </c>
      <c r="S1416" s="42873" t="n">
        <v>0.024183969443454467</v>
      </c>
      <c r="T1416" s="45104" t="n">
        <v>0.030828629725412903</v>
      </c>
      <c r="U1416" s="47335" t="n">
        <v>0.7844646245667852</v>
      </c>
      <c r="V1416" s="49737" t="n">
        <v>0.4034500287799543</v>
      </c>
      <c r="W1416" s="52138" t="n">
        <v>0.06872695316959936</v>
      </c>
      <c r="X1416" t="n" s="54539">
        <v>5.870331946541406</v>
      </c>
      <c r="Y1416" t="n" s="56832">
        <v>0.9616377472036932</v>
      </c>
      <c r="Z1416" t="n" s="59297">
        <v>0.8115514494423623</v>
      </c>
      <c r="AA1416" t="n" s="61826">
        <v>0.0</v>
      </c>
      <c r="AB1416" t="n" s="64356">
        <v>0.0</v>
      </c>
      <c r="AC1416" t="n" s="66886">
        <v>0.13079463542693615</v>
      </c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</row>
    <row r="1417" spans="1:23" x14ac:dyDescent="0.25">
      <c r="A1417" s="116" t="str">
        <f>IF(ISBLANK(TBL_DATA[[#This Row],[Row.names]]), "",   DATE(YEAR(TBL_DATA[[#This Row],[Row.names]]), MONTH(TBL_DATA[[#This Row],[Row.names]]), DAY(TBL_DATA[[#This Row],[Row.names]])))</f>
        <v/>
      </c>
      <c r="B1417" s="1617" t="s">
        <v>1562</v>
      </c>
      <c r="C1417" s="4148" t="s">
        <v>4093</v>
      </c>
      <c r="D1417" t="n" s="6679">
        <v>-0.0012610901753656867</v>
      </c>
      <c r="E1417" s="9209" t="n">
        <v>-0.32503371221832655</v>
      </c>
      <c r="F1417" s="11503" t="n">
        <v>0.024857489943539868</v>
      </c>
      <c r="G1417" s="13797" t="n">
        <v>0.4038633549317032</v>
      </c>
      <c r="H1417" s="16091" t="n">
        <v>0.9211949967134055</v>
      </c>
      <c r="I1417" s="18385" t="n">
        <v>0.0021450233969894698</v>
      </c>
      <c r="J1417" s="20850" t="n">
        <v>0.5337217554686235</v>
      </c>
      <c r="K1417" s="23314" t="n">
        <v>1.6725108512013271</v>
      </c>
      <c r="L1417" s="25778" t="n">
        <v>0.6530088967713429</v>
      </c>
      <c r="M1417" s="28242" t="n">
        <v>0.004501054875556446</v>
      </c>
      <c r="N1417" s="30709" t="n">
        <v>0.12129849384401599</v>
      </c>
      <c r="O1417" s="33177" t="n">
        <v>0.08314878895278772</v>
      </c>
      <c r="P1417" s="35707" t="n">
        <v>-0.32503371221832655</v>
      </c>
      <c r="Q1417" s="38175" t="n">
        <v>-0.0196914796490137</v>
      </c>
      <c r="R1417" s="40643" t="n">
        <v>-0.017122804713554443</v>
      </c>
      <c r="S1417" s="42874" t="n">
        <v>0.02299516575859406</v>
      </c>
      <c r="T1417" s="45105" t="n">
        <v>0.03088607292260405</v>
      </c>
      <c r="U1417" s="47336" t="n">
        <v>0.7445156856365832</v>
      </c>
      <c r="V1417" s="49738" t="n">
        <v>0.3895424715343647</v>
      </c>
      <c r="W1417" s="52139" t="n">
        <v>0.06836474684721247</v>
      </c>
      <c r="X1417" t="n" s="54540">
        <v>5.698002106333377</v>
      </c>
      <c r="Y1417" t="n" s="56833">
        <v>0.9597890376084767</v>
      </c>
      <c r="Z1417" t="n" s="59298">
        <v>0.8080896588692019</v>
      </c>
      <c r="AA1417" t="n" s="61827">
        <v>0.0</v>
      </c>
      <c r="AB1417" t="n" s="64357">
        <v>0.0</v>
      </c>
      <c r="AC1417" t="n" s="66887">
        <v>0.12786423860876472</v>
      </c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</row>
    <row r="1418" spans="1:23" x14ac:dyDescent="0.25">
      <c r="A1418" s="116" t="str">
        <f>IF(ISBLANK(TBL_DATA[[#This Row],[Row.names]]), "",   DATE(YEAR(TBL_DATA[[#This Row],[Row.names]]), MONTH(TBL_DATA[[#This Row],[Row.names]]), DAY(TBL_DATA[[#This Row],[Row.names]])))</f>
        <v/>
      </c>
      <c r="B1418" s="1618" t="s">
        <v>1563</v>
      </c>
      <c r="C1418" s="4149" t="s">
        <v>4094</v>
      </c>
      <c r="D1418" t="n" s="6680">
        <v>-2.971017722130931E-5</v>
      </c>
      <c r="E1418" s="9210" t="n">
        <v>-0.3250537655863549</v>
      </c>
      <c r="F1418" s="11504" t="n">
        <v>0.01617827118465498</v>
      </c>
      <c r="G1418" s="13798" t="n">
        <v>0.40440481877478857</v>
      </c>
      <c r="H1418" s="16092" t="n">
        <v>0.9209077779583196</v>
      </c>
      <c r="I1418" s="18386" t="n">
        <v>0.002144983764519418</v>
      </c>
      <c r="J1418" s="20851" t="n">
        <v>0.5528484588691416</v>
      </c>
      <c r="K1418" s="23315" t="n">
        <v>1.672964008582347</v>
      </c>
      <c r="L1418" s="25779" t="n">
        <v>0.6557733738867405</v>
      </c>
      <c r="M1418" s="28243" t="n">
        <v>0.004474858953210433</v>
      </c>
      <c r="N1418" s="30710" t="n">
        <v>0.12107581225863445</v>
      </c>
      <c r="O1418" s="33178" t="n">
        <v>0.08290956402990672</v>
      </c>
      <c r="P1418" s="35708" t="n">
        <v>-0.3250537655863549</v>
      </c>
      <c r="Q1418" s="38176" t="n">
        <v>-0.01960483807858602</v>
      </c>
      <c r="R1418" s="40644" t="n">
        <v>-0.01704087875491081</v>
      </c>
      <c r="S1418" s="42875" t="n">
        <v>0.020783100600671345</v>
      </c>
      <c r="T1418" s="45106" t="n">
        <v>0.030921345066133196</v>
      </c>
      <c r="U1418" s="47337" t="n">
        <v>0.6721279606763992</v>
      </c>
      <c r="V1418" s="49739" t="n">
        <v>0.3882170614774032</v>
      </c>
      <c r="W1418" s="52140" t="n">
        <v>0.06837050098067823</v>
      </c>
      <c r="X1418" t="n" s="54541">
        <v>5.678136855939009</v>
      </c>
      <c r="Y1418" t="n" s="56834">
        <v>0.9596393999614228</v>
      </c>
      <c r="Z1418" t="n" s="59299">
        <v>0.8097983538429431</v>
      </c>
      <c r="AA1418" t="n" s="61828">
        <v>0.0</v>
      </c>
      <c r="AB1418" t="n" s="64358">
        <v>0.0</v>
      </c>
      <c r="AC1418" t="n" s="66888">
        <v>0.12275598816868455</v>
      </c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</row>
    <row r="1419" spans="1:23" x14ac:dyDescent="0.25">
      <c r="A1419" s="116" t="str">
        <f>IF(ISBLANK(TBL_DATA[[#This Row],[Row.names]]), "",   DATE(YEAR(TBL_DATA[[#This Row],[Row.names]]), MONTH(TBL_DATA[[#This Row],[Row.names]]), DAY(TBL_DATA[[#This Row],[Row.names]])))</f>
        <v/>
      </c>
      <c r="B1419" s="1619" t="s">
        <v>1564</v>
      </c>
      <c r="C1419" s="4150" t="s">
        <v>4095</v>
      </c>
      <c r="D1419" t="n" s="6681">
        <v>-0.009566961301344379</v>
      </c>
      <c r="E1419" s="9211" t="n">
        <v>-0.33151095009147835</v>
      </c>
      <c r="F1419" s="11505" t="n">
        <v>0.002380724406726431</v>
      </c>
      <c r="G1419" s="13799" t="n">
        <v>0.40841535466037177</v>
      </c>
      <c r="H1419" s="16093" t="n">
        <v>0.9221612583605969</v>
      </c>
      <c r="I1419" s="18387" t="n">
        <v>0.002132678078643627</v>
      </c>
      <c r="J1419" s="20852" t="n">
        <v>0.5653702295753424</v>
      </c>
      <c r="K1419" s="23316" t="n">
        <v>1.6668506357477295</v>
      </c>
      <c r="L1419" s="25780" t="n">
        <v>0.6604661045433794</v>
      </c>
      <c r="M1419" s="28244" t="n">
        <v>0.004454192371727208</v>
      </c>
      <c r="N1419" s="30711" t="n">
        <v>0.12134661669710001</v>
      </c>
      <c r="O1419" s="33179" t="n">
        <v>0.08327612327390528</v>
      </c>
      <c r="P1419" s="35709" t="n">
        <v>-0.33151095009147835</v>
      </c>
      <c r="Q1419" s="38177" t="n">
        <v>-0.01966315007497296</v>
      </c>
      <c r="R1419" s="40645" t="n">
        <v>-0.017093456066954577</v>
      </c>
      <c r="S1419" s="42876" t="n">
        <v>0.015410733583424152</v>
      </c>
      <c r="T1419" s="45107" t="n">
        <v>0.03088973981613511</v>
      </c>
      <c r="U1419" s="47338" t="n">
        <v>0.4988948976311684</v>
      </c>
      <c r="V1419" s="49740" t="n">
        <v>0.37638096489284023</v>
      </c>
      <c r="W1419" s="52141" t="n">
        <v>0.06850286641417183</v>
      </c>
      <c r="X1419" t="n" s="54542">
        <v>5.494382711187904</v>
      </c>
      <c r="Y1419" t="n" s="56835">
        <v>0.96029227757001</v>
      </c>
      <c r="Z1419" t="n" s="59300">
        <v>0.8126906573496335</v>
      </c>
      <c r="AA1419" t="n" s="61829">
        <v>0.0</v>
      </c>
      <c r="AB1419" t="n" s="64359">
        <v>0.0</v>
      </c>
      <c r="AC1419" t="n" s="66889">
        <v>0.11774370538701817</v>
      </c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</row>
    <row r="1420" spans="1:23" x14ac:dyDescent="0.25">
      <c r="A1420" s="116" t="str">
        <f>IF(ISBLANK(TBL_DATA[[#This Row],[Row.names]]), "",   DATE(YEAR(TBL_DATA[[#This Row],[Row.names]]), MONTH(TBL_DATA[[#This Row],[Row.names]]), DAY(TBL_DATA[[#This Row],[Row.names]])))</f>
        <v/>
      </c>
      <c r="B1420" s="1620" t="s">
        <v>1565</v>
      </c>
      <c r="C1420" s="4151" t="s">
        <v>4096</v>
      </c>
      <c r="D1420" t="n" s="6682">
        <v>0.009554378965367372</v>
      </c>
      <c r="E1420" s="9212" t="n">
        <v>-0.325123952374454</v>
      </c>
      <c r="F1420" s="11506" t="n">
        <v>0.0199035329664079</v>
      </c>
      <c r="G1420" s="13800" t="n">
        <v>0.41095942965236504</v>
      </c>
      <c r="H1420" s="16094" t="n">
        <v>0.9230662160946925</v>
      </c>
      <c r="I1420" s="18388" t="n">
        <v>0.0021434622713927824</v>
      </c>
      <c r="J1420" s="20853" t="n">
        <v>0.5584854712723266</v>
      </c>
      <c r="K1420" s="23317" t="n">
        <v>1.6836206980052535</v>
      </c>
      <c r="L1420" s="25781" t="n">
        <v>0.6704389051068128</v>
      </c>
      <c r="M1420" s="28245" t="n">
        <v>0.004436344520115885</v>
      </c>
      <c r="N1420" s="30712" t="n">
        <v>0.12267542390016173</v>
      </c>
      <c r="O1420" s="33180" t="n">
        <v>0.08327612327390528</v>
      </c>
      <c r="P1420" s="35710" t="n">
        <v>-0.325123952374454</v>
      </c>
      <c r="Q1420" s="38178" t="n">
        <v>-0.019748039419951995</v>
      </c>
      <c r="R1420" s="40646" t="n">
        <v>-0.017150205954893433</v>
      </c>
      <c r="S1420" s="42877" t="n">
        <v>0.01905484975682903</v>
      </c>
      <c r="T1420" s="45108" t="n">
        <v>0.0310952045727005</v>
      </c>
      <c r="U1420" s="47339" t="n">
        <v>0.6127906221770899</v>
      </c>
      <c r="V1420" s="49741" t="n">
        <v>0.3749233028892873</v>
      </c>
      <c r="W1420" s="52142" t="n">
        <v>0.06826204211537307</v>
      </c>
      <c r="X1420" t="n" s="54543">
        <v>5.492412639159122</v>
      </c>
      <c r="Y1420" t="n" s="56836">
        <v>0.9607633507241482</v>
      </c>
      <c r="Z1420" t="n" s="59301">
        <v>0.8188033372592058</v>
      </c>
      <c r="AA1420" t="n" s="61830">
        <v>0.0</v>
      </c>
      <c r="AB1420" t="n" s="64360">
        <v>0.0</v>
      </c>
      <c r="AC1420" t="n" s="66890">
        <v>0.12068810601219977</v>
      </c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</row>
    <row r="1421" spans="1:23" x14ac:dyDescent="0.25">
      <c r="A1421" s="116" t="str">
        <f>IF(ISBLANK(TBL_DATA[[#This Row],[Row.names]]), "",   DATE(YEAR(TBL_DATA[[#This Row],[Row.names]]), MONTH(TBL_DATA[[#This Row],[Row.names]]), DAY(TBL_DATA[[#This Row],[Row.names]])))</f>
        <v/>
      </c>
      <c r="B1421" s="1621" t="s">
        <v>1566</v>
      </c>
      <c r="C1421" s="4152" t="s">
        <v>4097</v>
      </c>
      <c r="D1421" t="n" s="6683">
        <v>-0.005556546027218223</v>
      </c>
      <c r="E1421" s="9213" t="n">
        <v>-0.32887393219575245</v>
      </c>
      <c r="F1421" s="11507" t="n">
        <v>0.020134071920573593</v>
      </c>
      <c r="G1421" s="13801" t="n">
        <v>0.4103999360218753</v>
      </c>
      <c r="H1421" s="16095" t="n">
        <v>0.9235449719144685</v>
      </c>
      <c r="I1421" s="18389" t="n">
        <v>0.0021435019523678316</v>
      </c>
      <c r="J1421" s="20854" t="n">
        <v>0.5371079495168103</v>
      </c>
      <c r="K1421" s="23318" t="n">
        <v>1.6780704318226243</v>
      </c>
      <c r="L1421" s="25782" t="n">
        <v>0.6783857868381976</v>
      </c>
      <c r="M1421" s="28246" t="n">
        <v>0.004396311675068109</v>
      </c>
      <c r="N1421" s="30713" t="n">
        <v>0.12306119490831303</v>
      </c>
      <c r="O1421" s="33181" t="n">
        <v>0.08401436497731235</v>
      </c>
      <c r="P1421" s="35711" t="n">
        <v>-0.32887393219575245</v>
      </c>
      <c r="Q1421" s="38179" t="n">
        <v>-0.019970825567425368</v>
      </c>
      <c r="R1421" s="40647" t="n">
        <v>-0.01736482283094337</v>
      </c>
      <c r="S1421" s="42878" t="n">
        <v>0.02338509560481583</v>
      </c>
      <c r="T1421" s="45109" t="n">
        <v>0.031001057785298543</v>
      </c>
      <c r="U1421" s="47340" t="n">
        <v>0.7543321833329705</v>
      </c>
      <c r="V1421" s="49742" t="n">
        <v>0.3807404452182124</v>
      </c>
      <c r="W1421" s="52143" t="n">
        <v>0.0682089597654306</v>
      </c>
      <c r="X1421" t="n" s="54544">
        <v>5.581971144664455</v>
      </c>
      <c r="Y1421" t="n" s="56837">
        <v>0.9610124722991207</v>
      </c>
      <c r="Z1421" t="n" s="59302">
        <v>0.8236417830818187</v>
      </c>
      <c r="AA1421" t="n" s="61831">
        <v>0.0</v>
      </c>
      <c r="AB1421" t="n" s="64361">
        <v>0.0</v>
      </c>
      <c r="AC1421" t="n" s="66891">
        <v>0.1235921704575523</v>
      </c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</row>
    <row r="1422" spans="1:23" x14ac:dyDescent="0.25">
      <c r="A1422" s="116" t="str">
        <f>IF(ISBLANK(TBL_DATA[[#This Row],[Row.names]]), "",   DATE(YEAR(TBL_DATA[[#This Row],[Row.names]]), MONTH(TBL_DATA[[#This Row],[Row.names]]), DAY(TBL_DATA[[#This Row],[Row.names]])))</f>
        <v/>
      </c>
      <c r="B1422" s="1622" t="s">
        <v>1567</v>
      </c>
      <c r="C1422" s="4153" t="s">
        <v>4098</v>
      </c>
      <c r="D1422" t="n" s="6684">
        <v>-0.004661308154301103</v>
      </c>
      <c r="E1422" s="9214" t="n">
        <v>-0.3320022576081725</v>
      </c>
      <c r="F1422" s="11508" t="n">
        <v>0.011839815186841518</v>
      </c>
      <c r="G1422" s="13802" t="n">
        <v>0.4104805130266078</v>
      </c>
      <c r="H1422" s="16096" t="n">
        <v>0.9231079114395693</v>
      </c>
      <c r="I1422" s="18390" t="n">
        <v>0.0021468913621190667</v>
      </c>
      <c r="J1422" s="20855" t="n">
        <v>0.49504356734694777</v>
      </c>
      <c r="K1422" s="23319" t="n">
        <v>1.6796946182933472</v>
      </c>
      <c r="L1422" s="25783" t="n">
        <v>0.6844608739452792</v>
      </c>
      <c r="M1422" s="28247" t="n">
        <v>0.004349064504416366</v>
      </c>
      <c r="N1422" s="30714" t="n">
        <v>0.12290498844256063</v>
      </c>
      <c r="O1422" s="33182" t="n">
        <v>0.0845300224617175</v>
      </c>
      <c r="P1422" s="35712" t="n">
        <v>-0.3320022576081725</v>
      </c>
      <c r="Q1422" s="38180" t="n">
        <v>-0.020120262442826733</v>
      </c>
      <c r="R1422" s="40648" t="n">
        <v>-0.017517567609193485</v>
      </c>
      <c r="S1422" s="42879" t="n">
        <v>0.018612727041850574</v>
      </c>
      <c r="T1422" s="45110" t="n">
        <v>0.031021640663016405</v>
      </c>
      <c r="U1422" s="47341" t="n">
        <v>0.5999917039861926</v>
      </c>
      <c r="V1422" s="49743" t="n">
        <v>0.37206503776746636</v>
      </c>
      <c r="W1422" s="52144" t="n">
        <v>0.06828287644849575</v>
      </c>
      <c r="X1422" t="n" s="54545">
        <v>5.448877626707872</v>
      </c>
      <c r="Y1422" t="n" s="56838">
        <v>0.9607850495504023</v>
      </c>
      <c r="Z1422" t="n" s="59303">
        <v>0.8273215057915992</v>
      </c>
      <c r="AA1422" t="n" s="61832">
        <v>0.0</v>
      </c>
      <c r="AB1422" t="n" s="64362">
        <v>0.0</v>
      </c>
      <c r="AC1422" t="n" s="66892">
        <v>0.12106095333603796</v>
      </c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</row>
    <row r="1423" spans="1:23" x14ac:dyDescent="0.25">
      <c r="A1423" s="116" t="str">
        <f>IF(ISBLANK(TBL_DATA[[#This Row],[Row.names]]), "",   DATE(YEAR(TBL_DATA[[#This Row],[Row.names]]), MONTH(TBL_DATA[[#This Row],[Row.names]]), DAY(TBL_DATA[[#This Row],[Row.names]])))</f>
        <v/>
      </c>
      <c r="B1423" s="1623" t="s">
        <v>1568</v>
      </c>
      <c r="C1423" s="4154" t="s">
        <v>4099</v>
      </c>
      <c r="D1423" t="n" s="6685">
        <v>-0.00496832878028286</v>
      </c>
      <c r="E1423" s="9215" t="n">
        <v>-0.3353210900168617</v>
      </c>
      <c r="F1423" s="11509" t="n">
        <v>0.014202207961516722</v>
      </c>
      <c r="G1423" s="13803" t="n">
        <v>0.41155431260725606</v>
      </c>
      <c r="H1423" s="16097" t="n">
        <v>0.9231851699271671</v>
      </c>
      <c r="I1423" s="18391" t="n">
        <v>0.002143611630152867</v>
      </c>
      <c r="J1423" s="20856" t="n">
        <v>0.5070353277316437</v>
      </c>
      <c r="K1423" s="23320" t="n">
        <v>1.6668587675276418</v>
      </c>
      <c r="L1423" s="25784" t="n">
        <v>0.6820410815888233</v>
      </c>
      <c r="M1423" s="28248" t="n">
        <v>0.004361230825560653</v>
      </c>
      <c r="N1423" s="30715" t="n">
        <v>0.12277892821946015</v>
      </c>
      <c r="O1423" s="33183" t="n">
        <v>0.08511205473288969</v>
      </c>
      <c r="P1423" s="35713" t="n">
        <v>-0.3353210900168617</v>
      </c>
      <c r="Q1423" s="38181" t="n">
        <v>-0.020276153356207416</v>
      </c>
      <c r="R1423" s="40649" t="n">
        <v>-0.017676128034166395</v>
      </c>
      <c r="S1423" s="42880" t="n">
        <v>0.015745521493093495</v>
      </c>
      <c r="T1423" s="45111" t="n">
        <v>0.031000866181238165</v>
      </c>
      <c r="U1423" s="47342" t="n">
        <v>0.5079058565990243</v>
      </c>
      <c r="V1423" s="49744" t="n">
        <v>0.35746769347050145</v>
      </c>
      <c r="W1423" s="52145" t="n">
        <v>0.06758505781040344</v>
      </c>
      <c r="X1423" t="n" s="54546">
        <v>5.2891527365901885</v>
      </c>
      <c r="Y1423" t="n" s="56839">
        <v>0.9608252546260255</v>
      </c>
      <c r="Z1423" t="n" s="59304">
        <v>0.8258577853291832</v>
      </c>
      <c r="AA1423" t="n" s="61833">
        <v>0.0</v>
      </c>
      <c r="AB1423" t="n" s="64363">
        <v>0.0</v>
      </c>
      <c r="AC1423" t="n" s="66893">
        <v>0.11791868196904685</v>
      </c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</row>
    <row r="1424" spans="1:23" x14ac:dyDescent="0.25">
      <c r="A1424" s="116" t="str">
        <f>IF(ISBLANK(TBL_DATA[[#This Row],[Row.names]]), "",   DATE(YEAR(TBL_DATA[[#This Row],[Row.names]]), MONTH(TBL_DATA[[#This Row],[Row.names]]), DAY(TBL_DATA[[#This Row],[Row.names]])))</f>
        <v/>
      </c>
      <c r="B1424" s="1624" t="s">
        <v>1569</v>
      </c>
      <c r="C1424" s="4155" t="s">
        <v>4100</v>
      </c>
      <c r="D1424" t="n" s="6686">
        <v>0.004570756211250249</v>
      </c>
      <c r="E1424" s="9216" t="n">
        <v>-0.33228300476056927</v>
      </c>
      <c r="F1424" s="11510" t="n">
        <v>0.03364649767386285</v>
      </c>
      <c r="G1424" s="13804" t="n">
        <v>0.41247422153475605</v>
      </c>
      <c r="H1424" s="16098" t="n">
        <v>0.9217266040721876</v>
      </c>
      <c r="I1424" s="18392" t="n">
        <v>0.0021693236019302343</v>
      </c>
      <c r="J1424" s="20857" t="n">
        <v>0.4949907360015686</v>
      </c>
      <c r="K1424" s="23321" t="n">
        <v>1.67028803953761</v>
      </c>
      <c r="L1424" s="25785" t="n">
        <v>0.6851740921446077</v>
      </c>
      <c r="M1424" s="28249" t="n">
        <v>0.004350633357623943</v>
      </c>
      <c r="N1424" s="30716" t="n">
        <v>0.12308851256421507</v>
      </c>
      <c r="O1424" s="33184" t="n">
        <v>0.08511205473288969</v>
      </c>
      <c r="P1424" s="35714" t="n">
        <v>-0.33228300476056927</v>
      </c>
      <c r="Q1424" s="38182" t="n">
        <v>-0.020267753079454352</v>
      </c>
      <c r="R1424" s="40650" t="n">
        <v>-0.017661171851222072</v>
      </c>
      <c r="S1424" s="42881" t="n">
        <v>0.025756395880891292</v>
      </c>
      <c r="T1424" s="45112" t="n">
        <v>0.031216286831850706</v>
      </c>
      <c r="U1424" s="47343" t="n">
        <v>0.8250947980978776</v>
      </c>
      <c r="V1424" s="49745" t="n">
        <v>0.359417679620069</v>
      </c>
      <c r="W1424" s="52146" t="n">
        <v>0.06760202103222439</v>
      </c>
      <c r="X1424" t="n" s="54547">
        <v>5.316670628068095</v>
      </c>
      <c r="Y1424" t="n" s="56840">
        <v>0.9600659373564859</v>
      </c>
      <c r="Z1424" t="n" s="59305">
        <v>0.8277524340916237</v>
      </c>
      <c r="AA1424" t="n" s="61834">
        <v>0.0</v>
      </c>
      <c r="AB1424" t="n" s="64364">
        <v>0.0</v>
      </c>
      <c r="AC1424" t="n" s="66894">
        <v>0.11520614931381001</v>
      </c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</row>
    <row r="1425" spans="1:23" x14ac:dyDescent="0.25">
      <c r="A1425" s="116" t="str">
        <f>IF(ISBLANK(TBL_DATA[[#This Row],[Row.names]]), "",   DATE(YEAR(TBL_DATA[[#This Row],[Row.names]]), MONTH(TBL_DATA[[#This Row],[Row.names]]), DAY(TBL_DATA[[#This Row],[Row.names]])))</f>
        <v/>
      </c>
      <c r="B1425" s="1625" t="s">
        <v>1570</v>
      </c>
      <c r="C1425" s="4156" t="s">
        <v>4101</v>
      </c>
      <c r="D1425" t="n" s="6687">
        <v>0.009640508153887728</v>
      </c>
      <c r="E1425" s="9217" t="n">
        <v>-0.32584587362347406</v>
      </c>
      <c r="F1425" s="11511" t="n">
        <v>0.06405319949158672</v>
      </c>
      <c r="G1425" s="13805" t="n">
        <v>0.41405378314066016</v>
      </c>
      <c r="H1425" s="16099" t="n">
        <v>0.9061379237529821</v>
      </c>
      <c r="I1425" s="18393" t="n">
        <v>0.002399417320597475</v>
      </c>
      <c r="J1425" s="20858" t="n">
        <v>0.5056400232755127</v>
      </c>
      <c r="K1425" s="23322" t="n">
        <v>1.7231674526208112</v>
      </c>
      <c r="L1425" s="25786" t="n">
        <v>0.6936724685901285</v>
      </c>
      <c r="M1425" s="28250" t="n">
        <v>0.004334646911127973</v>
      </c>
      <c r="N1425" s="30717" t="n">
        <v>0.12432571959992408</v>
      </c>
      <c r="O1425" s="33185" t="n">
        <v>0.08489627754756528</v>
      </c>
      <c r="P1425" s="35715" t="n">
        <v>-0.32584587362347406</v>
      </c>
      <c r="Q1425" s="38183" t="n">
        <v>-0.02027272279097767</v>
      </c>
      <c r="R1425" s="40651" t="n">
        <v>-0.017639941874671057</v>
      </c>
      <c r="S1425" s="42882" t="n">
        <v>0.045382129065966614</v>
      </c>
      <c r="T1425" s="45113" t="n">
        <v>0.033232609546180944</v>
      </c>
      <c r="U1425" s="47344" t="n">
        <v>1.3655902947646157</v>
      </c>
      <c r="V1425" s="49746" t="n">
        <v>0.3769338507551687</v>
      </c>
      <c r="W1425" s="52147" t="n">
        <v>0.06822004520304062</v>
      </c>
      <c r="X1425" t="n" s="54548">
        <v>5.5252653326938646</v>
      </c>
      <c r="Y1425" t="n" s="56841">
        <v>0.9519127710840851</v>
      </c>
      <c r="Z1425" t="n" s="59306">
        <v>0.8328700190246546</v>
      </c>
      <c r="AA1425" t="n" s="61835">
        <v>0.0</v>
      </c>
      <c r="AB1425" t="n" s="64365">
        <v>0.0</v>
      </c>
      <c r="AC1425" t="n" s="66895">
        <v>0.11246485413822195</v>
      </c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</row>
    <row r="1426" spans="1:23" x14ac:dyDescent="0.25">
      <c r="A1426" s="116" t="str">
        <f>IF(ISBLANK(TBL_DATA[[#This Row],[Row.names]]), "",   DATE(YEAR(TBL_DATA[[#This Row],[Row.names]]), MONTH(TBL_DATA[[#This Row],[Row.names]]), DAY(TBL_DATA[[#This Row],[Row.names]])))</f>
        <v/>
      </c>
      <c r="B1426" s="1626" t="s">
        <v>1571</v>
      </c>
      <c r="C1426" s="4157" t="s">
        <v>4102</v>
      </c>
      <c r="D1426" t="n" s="6688">
        <v>-0.004967576893331049</v>
      </c>
      <c r="E1426" s="9218" t="n">
        <v>-0.32919478608420594</v>
      </c>
      <c r="F1426" s="11512" t="n">
        <v>0.0726490062297569</v>
      </c>
      <c r="G1426" s="13806" t="n">
        <v>0.4140434464571542</v>
      </c>
      <c r="H1426" s="16100" t="n">
        <v>0.9080536783824199</v>
      </c>
      <c r="I1426" s="18394" t="n">
        <v>0.0023806109929991955</v>
      </c>
      <c r="J1426" s="20859" t="n">
        <v>0.4883373638679884</v>
      </c>
      <c r="K1426" s="23323" t="n">
        <v>1.7236070621796735</v>
      </c>
      <c r="L1426" s="25787" t="n">
        <v>0.6902272388141331</v>
      </c>
      <c r="M1426" s="28251" t="n">
        <v>0.004369611928264373</v>
      </c>
      <c r="N1426" s="30718" t="n">
        <v>0.1246296930176186</v>
      </c>
      <c r="O1426" s="33186" t="n">
        <v>0.08529145603488097</v>
      </c>
      <c r="P1426" s="35716" t="n">
        <v>-0.32919478608420594</v>
      </c>
      <c r="Q1426" s="38184" t="n">
        <v>-0.020357691361026765</v>
      </c>
      <c r="R1426" s="40652" t="n">
        <v>-0.017718473358204617</v>
      </c>
      <c r="S1426" s="42883" t="n">
        <v>0.03992186610160631</v>
      </c>
      <c r="T1426" s="45114" t="n">
        <v>0.03308651433288765</v>
      </c>
      <c r="U1426" s="47345" t="n">
        <v>1.2065902651438984</v>
      </c>
      <c r="V1426" s="49747" t="n">
        <v>0.36378176656885364</v>
      </c>
      <c r="W1426" s="52148" t="n">
        <v>0.06856510692885487</v>
      </c>
      <c r="X1426" t="n" s="54549">
        <v>5.305639892698251</v>
      </c>
      <c r="Y1426" t="n" s="56842">
        <v>0.9529185056354084</v>
      </c>
      <c r="Z1426" t="n" s="59307">
        <v>0.8307991567244954</v>
      </c>
      <c r="AA1426" t="n" s="61836">
        <v>0.0</v>
      </c>
      <c r="AB1426" t="n" s="64366">
        <v>0.0</v>
      </c>
      <c r="AC1426" t="n" s="66896">
        <v>0.11638199367366912</v>
      </c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</row>
    <row r="1427" spans="1:23" x14ac:dyDescent="0.25">
      <c r="A1427" s="116" t="str">
        <f>IF(ISBLANK(TBL_DATA[[#This Row],[Row.names]]), "",   DATE(YEAR(TBL_DATA[[#This Row],[Row.names]]), MONTH(TBL_DATA[[#This Row],[Row.names]]), DAY(TBL_DATA[[#This Row],[Row.names]])))</f>
        <v/>
      </c>
      <c r="B1427" s="1627" t="s">
        <v>1572</v>
      </c>
      <c r="C1427" s="4158" t="s">
        <v>4103</v>
      </c>
      <c r="D1427" t="n" s="6689">
        <v>0.013213356850318325</v>
      </c>
      <c r="E1427" s="9219" t="n">
        <v>-0.3203311974156824</v>
      </c>
      <c r="F1427" s="11513" t="n">
        <v>0.0660933874440428</v>
      </c>
      <c r="G1427" s="13807" t="n">
        <v>0.41748772492121405</v>
      </c>
      <c r="H1427" s="16101" t="n">
        <v>0.909957550716149</v>
      </c>
      <c r="I1427" s="18395" t="n">
        <v>0.0023698155117759206</v>
      </c>
      <c r="J1427" s="20860" t="n">
        <v>0.5005986679941121</v>
      </c>
      <c r="K1427" s="23324" t="n">
        <v>1.747998773388737</v>
      </c>
      <c r="L1427" s="25788" t="n">
        <v>0.6928365639688515</v>
      </c>
      <c r="M1427" s="28252" t="n">
        <v>0.004376990927717263</v>
      </c>
      <c r="N1427" s="30719" t="n">
        <v>0.12536928767244743</v>
      </c>
      <c r="O1427" s="33187" t="n">
        <v>0.08286906688228299</v>
      </c>
      <c r="P1427" s="35717" t="n">
        <v>-0.3203311974156824</v>
      </c>
      <c r="Q1427" s="38185" t="n">
        <v>-0.020110956755625804</v>
      </c>
      <c r="R1427" s="40653" t="n">
        <v>-0.017456076742567148</v>
      </c>
      <c r="S1427" s="42884" t="n">
        <v>0.04173594623029464</v>
      </c>
      <c r="T1427" s="45115" t="n">
        <v>0.03310952218895352</v>
      </c>
      <c r="U1427" s="47346" t="n">
        <v>1.2605420879259681</v>
      </c>
      <c r="V1427" s="49748" t="n">
        <v>0.3913696490457068</v>
      </c>
      <c r="W1427" s="52149" t="n">
        <v>0.06873662280677827</v>
      </c>
      <c r="X1427" t="n" s="54550">
        <v>5.693757316908986</v>
      </c>
      <c r="Y1427" t="n" s="56843">
        <v>0.9539169516871733</v>
      </c>
      <c r="Z1427" t="n" s="59308">
        <v>0.832368045980173</v>
      </c>
      <c r="AA1427" t="n" s="61837">
        <v>1.0</v>
      </c>
      <c r="AB1427" t="n" s="64367">
        <v>1.0</v>
      </c>
      <c r="AC1427" t="n" s="66897">
        <v>0.11375880441663545</v>
      </c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</row>
    <row r="1428" spans="1:23" x14ac:dyDescent="0.25">
      <c r="A1428" s="116" t="str">
        <f>IF(ISBLANK(TBL_DATA[[#This Row],[Row.names]]), "",   DATE(YEAR(TBL_DATA[[#This Row],[Row.names]]), MONTH(TBL_DATA[[#This Row],[Row.names]]), DAY(TBL_DATA[[#This Row],[Row.names]])))</f>
        <v/>
      </c>
      <c r="B1428" s="1628" t="s">
        <v>1573</v>
      </c>
      <c r="C1428" s="4159" t="s">
        <v>4104</v>
      </c>
      <c r="D1428" t="n" s="6690">
        <v>0.0014309739474227534</v>
      </c>
      <c r="E1428" s="9220" t="n">
        <v>-0.3193586090663082</v>
      </c>
      <c r="F1428" s="11514" t="n">
        <v>0.03169173862983876</v>
      </c>
      <c r="G1428" s="13808" t="n">
        <v>0.43010173568217047</v>
      </c>
      <c r="H1428" s="16102" t="n">
        <v>0.9232204536590626</v>
      </c>
      <c r="I1428" s="18396" t="n">
        <v>0.002175570427886644</v>
      </c>
      <c r="J1428" s="20861" t="n">
        <v>0.4301899484117584</v>
      </c>
      <c r="K1428" s="23325" t="n">
        <v>1.9959512943579318</v>
      </c>
      <c r="L1428" s="25789" t="n">
        <v>0.7575161199904551</v>
      </c>
      <c r="M1428" s="28253" t="n">
        <v>0.0038662667305543125</v>
      </c>
      <c r="N1428" s="30720" t="n">
        <v>0.12463805020637338</v>
      </c>
      <c r="O1428" s="33188" t="n">
        <v>0.08202306629408919</v>
      </c>
      <c r="P1428" s="35718" t="n">
        <v>-0.3193586090663082</v>
      </c>
      <c r="Q1428" s="38186" t="n">
        <v>-0.01987271389853886</v>
      </c>
      <c r="R1428" s="40654" t="n">
        <v>-0.017233318919889523</v>
      </c>
      <c r="S1428" s="42885" t="n">
        <v>0.03932884994709096</v>
      </c>
      <c r="T1428" s="45116" t="n">
        <v>0.03303574404308529</v>
      </c>
      <c r="U1428" s="47347" t="n">
        <v>1.1904938449637517</v>
      </c>
      <c r="V1428" s="49749" t="n">
        <v>0.38265256593575203</v>
      </c>
      <c r="W1428" s="52150" t="n">
        <v>0.06866923510395642</v>
      </c>
      <c r="X1428" t="n" s="54551">
        <v>5.572401751038367</v>
      </c>
      <c r="Y1428" t="n" s="56844">
        <v>0.9608436156102942</v>
      </c>
      <c r="Z1428" t="n" s="59309">
        <v>0.8703540199197424</v>
      </c>
      <c r="AA1428" t="n" s="61838">
        <v>0.0</v>
      </c>
      <c r="AB1428" t="n" s="64368">
        <v>0.0</v>
      </c>
      <c r="AC1428" t="n" s="66898">
        <v>0.12439044327880527</v>
      </c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</row>
    <row r="1429" spans="1:23" x14ac:dyDescent="0.25">
      <c r="A1429" s="116" t="str">
        <f>IF(ISBLANK(TBL_DATA[[#This Row],[Row.names]]), "",   DATE(YEAR(TBL_DATA[[#This Row],[Row.names]]), MONTH(TBL_DATA[[#This Row],[Row.names]]), DAY(TBL_DATA[[#This Row],[Row.names]])))</f>
        <v/>
      </c>
      <c r="B1429" s="1629" t="s">
        <v>1574</v>
      </c>
      <c r="C1429" s="4160" t="s">
        <v>4105</v>
      </c>
      <c r="D1429" t="n" s="6691">
        <v>0.0038006570128015227</v>
      </c>
      <c r="E1429" s="9221" t="n">
        <v>-0.31677172459065317</v>
      </c>
      <c r="F1429" s="11515" t="n">
        <v>0.021758920715899244</v>
      </c>
      <c r="G1429" s="13809" t="n">
        <v>0.4295306569567985</v>
      </c>
      <c r="H1429" s="16103" t="n">
        <v>0.9246623419436738</v>
      </c>
      <c r="I1429" s="18397" t="n">
        <v>0.00215195501934829</v>
      </c>
      <c r="J1429" s="20862" t="n">
        <v>0.37531096098048233</v>
      </c>
      <c r="K1429" s="23326" t="n">
        <v>2.0020469636699945</v>
      </c>
      <c r="L1429" s="25790" t="n">
        <v>0.7696425170073196</v>
      </c>
      <c r="M1429" s="28254" t="n">
        <v>0.003762948666909758</v>
      </c>
      <c r="N1429" s="30721" t="n">
        <v>0.12445931373008656</v>
      </c>
      <c r="O1429" s="33189" t="n">
        <v>0.08202306629408919</v>
      </c>
      <c r="P1429" s="35719" t="n">
        <v>-0.31677172459065317</v>
      </c>
      <c r="Q1429" s="38187" t="n">
        <v>-0.019866620500263787</v>
      </c>
      <c r="R1429" s="40655" t="n">
        <v>-0.017231010530744738</v>
      </c>
      <c r="S1429" s="42886" t="n">
        <v>0.04385784954675587</v>
      </c>
      <c r="T1429" s="45117" t="n">
        <v>0.03291605213917691</v>
      </c>
      <c r="U1429" s="47348" t="n">
        <v>1.3324152410901051</v>
      </c>
      <c r="V1429" s="49750" t="n">
        <v>0.3925459575257677</v>
      </c>
      <c r="W1429" s="52151" t="n">
        <v>0.0683739959812657</v>
      </c>
      <c r="X1429" t="n" s="54552">
        <v>5.741158636293896</v>
      </c>
      <c r="Y1429" t="n" s="56845">
        <v>0.9615936469963151</v>
      </c>
      <c r="Z1429" t="n" s="59310">
        <v>0.8772927202520945</v>
      </c>
      <c r="AA1429" t="n" s="61839">
        <v>0.0</v>
      </c>
      <c r="AB1429" t="n" s="64369">
        <v>0.0</v>
      </c>
      <c r="AC1429" t="n" s="66899">
        <v>0.1195060713072797</v>
      </c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</row>
    <row r="1430" spans="1:23" x14ac:dyDescent="0.25">
      <c r="A1430" s="116" t="str">
        <f>IF(ISBLANK(TBL_DATA[[#This Row],[Row.names]]), "",   DATE(YEAR(TBL_DATA[[#This Row],[Row.names]]), MONTH(TBL_DATA[[#This Row],[Row.names]]), DAY(TBL_DATA[[#This Row],[Row.names]])))</f>
        <v/>
      </c>
      <c r="B1430" s="1630" t="s">
        <v>1575</v>
      </c>
      <c r="C1430" s="4161" t="s">
        <v>4106</v>
      </c>
      <c r="D1430" t="n" s="6692">
        <v>0.0012180625467781425</v>
      </c>
      <c r="E1430" s="9222" t="n">
        <v>-0.3159395098174772</v>
      </c>
      <c r="F1430" s="11516" t="n">
        <v>0.023478961102764373</v>
      </c>
      <c r="G1430" s="13810" t="n">
        <v>0.43246528428735415</v>
      </c>
      <c r="H1430" s="16104" t="n">
        <v>0.9252072496467365</v>
      </c>
      <c r="I1430" s="18398" t="n">
        <v>0.002134639492565144</v>
      </c>
      <c r="J1430" s="20863" t="n">
        <v>0.32545961158929515</v>
      </c>
      <c r="K1430" s="23327" t="n">
        <v>1.9866912707364914</v>
      </c>
      <c r="L1430" s="25791" t="n">
        <v>0.7697394001266495</v>
      </c>
      <c r="M1430" s="28255" t="n">
        <v>0.0037454551754743906</v>
      </c>
      <c r="N1430" s="30722" t="n">
        <v>0.12390677641964364</v>
      </c>
      <c r="O1430" s="33190" t="n">
        <v>0.08202306629408919</v>
      </c>
      <c r="P1430" s="35720" t="n">
        <v>-0.3159395098174772</v>
      </c>
      <c r="Q1430" s="38188" t="n">
        <v>-0.019860716970354735</v>
      </c>
      <c r="R1430" s="40656" t="n">
        <v>-0.017236807795258293</v>
      </c>
      <c r="S1430" s="42887" t="n">
        <v>0.03796567507550397</v>
      </c>
      <c r="T1430" s="45118" t="n">
        <v>0.033122175666829914</v>
      </c>
      <c r="U1430" s="47349" t="n">
        <v>1.1462313181777053</v>
      </c>
      <c r="V1430" s="49751" t="n">
        <v>0.3785427799679948</v>
      </c>
      <c r="W1430" s="52152" t="n">
        <v>0.0684216405041161</v>
      </c>
      <c r="X1430" t="n" s="54553">
        <v>5.532500787455139</v>
      </c>
      <c r="Y1430" t="n" s="56846">
        <v>0.9618769410099902</v>
      </c>
      <c r="Z1430" t="n" s="59311">
        <v>0.8773479356142861</v>
      </c>
      <c r="AA1430" t="n" s="61840">
        <v>0.0</v>
      </c>
      <c r="AB1430" t="n" s="64370">
        <v>0.0</v>
      </c>
      <c r="AC1430" t="n" s="66900">
        <v>0.1159488088865574</v>
      </c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</row>
    <row r="1431" spans="1:23" x14ac:dyDescent="0.25">
      <c r="A1431" s="116" t="str">
        <f>IF(ISBLANK(TBL_DATA[[#This Row],[Row.names]]), "",   DATE(YEAR(TBL_DATA[[#This Row],[Row.names]]), MONTH(TBL_DATA[[#This Row],[Row.names]]), DAY(TBL_DATA[[#This Row],[Row.names]])))</f>
        <v/>
      </c>
      <c r="B1431" s="1631" t="s">
        <v>1576</v>
      </c>
      <c r="C1431" s="4162" t="s">
        <v>4107</v>
      </c>
      <c r="D1431" t="n" s="6693">
        <v>0.0015097326454034388</v>
      </c>
      <c r="E1431" s="9223" t="n">
        <v>-0.31490676136401796</v>
      </c>
      <c r="F1431" s="11517" t="n">
        <v>0.024596312795706732</v>
      </c>
      <c r="G1431" s="13811" t="n">
        <v>0.4317873978737003</v>
      </c>
      <c r="H1431" s="16105" t="n">
        <v>0.9245511542840128</v>
      </c>
      <c r="I1431" s="18399" t="n">
        <v>0.0021366411118786954</v>
      </c>
      <c r="J1431" s="20864" t="n">
        <v>0.36094598690682544</v>
      </c>
      <c r="K1431" s="23328" t="n">
        <v>1.988159053776245</v>
      </c>
      <c r="L1431" s="25792" t="n">
        <v>0.7646832580518362</v>
      </c>
      <c r="M1431" s="28256" t="n">
        <v>0.003773389998285573</v>
      </c>
      <c r="N1431" s="30723" t="n">
        <v>0.12348253907977</v>
      </c>
      <c r="O1431" s="33191" t="n">
        <v>0.08202306629408919</v>
      </c>
      <c r="P1431" s="35721" t="n">
        <v>-0.31490676136401796</v>
      </c>
      <c r="Q1431" s="38189" t="n">
        <v>-0.019859444032911</v>
      </c>
      <c r="R1431" s="40657" t="n">
        <v>-0.017244518710681035</v>
      </c>
      <c r="S1431" s="42888" t="n">
        <v>0.040135354297159864</v>
      </c>
      <c r="T1431" s="45119" t="n">
        <v>0.03317242180374063</v>
      </c>
      <c r="U1431" s="47350" t="n">
        <v>1.2099012406936798</v>
      </c>
      <c r="V1431" s="49752" t="n">
        <v>0.39364564927878476</v>
      </c>
      <c r="W1431" s="52153" t="n">
        <v>0.06845040693385045</v>
      </c>
      <c r="X1431" t="n" s="54554">
        <v>5.7508153261849655</v>
      </c>
      <c r="Y1431" t="n" s="56847">
        <v>0.9615358309933192</v>
      </c>
      <c r="Z1431" t="n" s="59312">
        <v>0.8744616961604643</v>
      </c>
      <c r="AA1431" t="n" s="61841">
        <v>0.0</v>
      </c>
      <c r="AB1431" t="n" s="64371">
        <v>0.0</v>
      </c>
      <c r="AC1431" t="n" s="66901">
        <v>0.11136885394617566</v>
      </c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</row>
    <row r="1432" spans="1:23" x14ac:dyDescent="0.25">
      <c r="A1432" s="116" t="str">
        <f>IF(ISBLANK(TBL_DATA[[#This Row],[Row.names]]), "",   DATE(YEAR(TBL_DATA[[#This Row],[Row.names]]), MONTH(TBL_DATA[[#This Row],[Row.names]]), DAY(TBL_DATA[[#This Row],[Row.names]])))</f>
        <v/>
      </c>
      <c r="B1432" s="1632" t="s">
        <v>1577</v>
      </c>
      <c r="C1432" s="4163" t="s">
        <v>4108</v>
      </c>
      <c r="D1432" t="n" s="6694">
        <v>-0.006454256735990205</v>
      </c>
      <c r="E1432" s="9224" t="n">
        <v>-0.31932852901426556</v>
      </c>
      <c r="F1432" s="11518" t="n">
        <v>0.03292362908160107</v>
      </c>
      <c r="G1432" s="13812" t="n">
        <v>0.42910810740162475</v>
      </c>
      <c r="H1432" s="16106" t="n">
        <v>0.9245102860650236</v>
      </c>
      <c r="I1432" s="18400" t="n">
        <v>0.0021072789210202403</v>
      </c>
      <c r="J1432" s="20865" t="n">
        <v>0.3399459596880907</v>
      </c>
      <c r="K1432" s="23329" t="n">
        <v>2.011193017338147</v>
      </c>
      <c r="L1432" s="25793" t="n">
        <v>0.7564149556330592</v>
      </c>
      <c r="M1432" s="28257" t="n">
        <v>0.003785327354037673</v>
      </c>
      <c r="N1432" s="30724" t="n">
        <v>0.12175264465380388</v>
      </c>
      <c r="O1432" s="33192" t="n">
        <v>0.07963689932773377</v>
      </c>
      <c r="P1432" s="35722" t="n">
        <v>-0.31932852901426556</v>
      </c>
      <c r="Q1432" s="38190" t="n">
        <v>-0.019487240707953712</v>
      </c>
      <c r="R1432" s="40658" t="n">
        <v>-0.016908948457678322</v>
      </c>
      <c r="S1432" s="42889" t="n">
        <v>0.04549204474293922</v>
      </c>
      <c r="T1432" s="45120" t="n">
        <v>0.03271468371177803</v>
      </c>
      <c r="U1432" s="47351" t="n">
        <v>1.3905696030483417</v>
      </c>
      <c r="V1432" s="49753" t="n">
        <v>0.40246459163621306</v>
      </c>
      <c r="W1432" s="52154" t="n">
        <v>0.06812736509720621</v>
      </c>
      <c r="X1432" t="n" s="54555">
        <v>5.907532033008532</v>
      </c>
      <c r="Y1432" t="n" s="56848">
        <v>0.9615145792264534</v>
      </c>
      <c r="Z1432" t="n" s="59313">
        <v>0.8697211941956221</v>
      </c>
      <c r="AA1432" t="n" s="61842">
        <v>0.0</v>
      </c>
      <c r="AB1432" t="n" s="64372">
        <v>0.0</v>
      </c>
      <c r="AC1432" t="n" s="66902">
        <v>0.10706207555383218</v>
      </c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</row>
    <row r="1433" spans="1:23" x14ac:dyDescent="0.25">
      <c r="A1433" s="116" t="str">
        <f>IF(ISBLANK(TBL_DATA[[#This Row],[Row.names]]), "",   DATE(YEAR(TBL_DATA[[#This Row],[Row.names]]), MONTH(TBL_DATA[[#This Row],[Row.names]]), DAY(TBL_DATA[[#This Row],[Row.names]])))</f>
        <v/>
      </c>
      <c r="B1433" s="1633" t="s">
        <v>1578</v>
      </c>
      <c r="C1433" s="4164" t="s">
        <v>4109</v>
      </c>
      <c r="D1433" t="n" s="6695">
        <v>0.004522287364110422</v>
      </c>
      <c r="E1433" s="9225" t="n">
        <v>-0.3162503370219163</v>
      </c>
      <c r="F1433" s="11519" t="n">
        <v>0.028096931084423682</v>
      </c>
      <c r="G1433" s="13813" t="n">
        <v>0.42864188572931433</v>
      </c>
      <c r="H1433" s="16107" t="n">
        <v>0.9247643709993757</v>
      </c>
      <c r="I1433" s="18401" t="n">
        <v>0.0021034833474757554</v>
      </c>
      <c r="J1433" s="20866" t="n">
        <v>0.3207555248016487</v>
      </c>
      <c r="K1433" s="23330" t="n">
        <v>2.005153645005006</v>
      </c>
      <c r="L1433" s="25794" t="n">
        <v>0.7577870089586718</v>
      </c>
      <c r="M1433" s="28258" t="n">
        <v>0.003774209613156905</v>
      </c>
      <c r="N1433" s="30725" t="n">
        <v>0.12173839466070327</v>
      </c>
      <c r="O1433" s="33193" t="n">
        <v>0.07963689932773377</v>
      </c>
      <c r="P1433" s="35723" t="n">
        <v>-0.3162503370219163</v>
      </c>
      <c r="Q1433" s="38191" t="n">
        <v>-0.019486655759134823</v>
      </c>
      <c r="R1433" s="40659" t="n">
        <v>-0.0169086652735306</v>
      </c>
      <c r="S1433" s="42890" t="n">
        <v>0.04631498979642923</v>
      </c>
      <c r="T1433" s="45121" t="n">
        <v>0.03270938856393274</v>
      </c>
      <c r="U1433" s="47352" t="n">
        <v>1.4159540067801455</v>
      </c>
      <c r="V1433" s="49754" t="n">
        <v>0.42878909388672315</v>
      </c>
      <c r="W1433" s="52155" t="n">
        <v>0.06740245674490165</v>
      </c>
      <c r="X1433" t="n" s="54556">
        <v>6.361624109779306</v>
      </c>
      <c r="Y1433" t="n" s="56849">
        <v>0.9616466975970831</v>
      </c>
      <c r="Z1433" t="n" s="59314">
        <v>0.8705096260000068</v>
      </c>
      <c r="AA1433" t="n" s="61843">
        <v>0.0</v>
      </c>
      <c r="AB1433" t="n" s="64373">
        <v>0.0</v>
      </c>
      <c r="AC1433" t="n" s="66903">
        <v>0.10659360265805387</v>
      </c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</row>
    <row r="1434" spans="1:23" x14ac:dyDescent="0.25">
      <c r="A1434" s="116" t="str">
        <f>IF(ISBLANK(TBL_DATA[[#This Row],[Row.names]]), "",   DATE(YEAR(TBL_DATA[[#This Row],[Row.names]]), MONTH(TBL_DATA[[#This Row],[Row.names]]), DAY(TBL_DATA[[#This Row],[Row.names]])))</f>
        <v/>
      </c>
      <c r="B1434" s="1634" t="s">
        <v>1579</v>
      </c>
      <c r="C1434" s="4165" t="s">
        <v>4110</v>
      </c>
      <c r="D1434" t="n" s="6696">
        <v>-0.001217133723402708</v>
      </c>
      <c r="E1434" s="9226" t="n">
        <v>-0.31708255179509215</v>
      </c>
      <c r="F1434" s="11520" t="n">
        <v>0.009294119201715967</v>
      </c>
      <c r="G1434" s="13814" t="n">
        <v>0.4350564350588308</v>
      </c>
      <c r="H1434" s="16108" t="n">
        <v>0.929207427532822</v>
      </c>
      <c r="I1434" s="18402" t="n">
        <v>0.002027484608139779</v>
      </c>
      <c r="J1434" s="20867" t="n">
        <v>0.3290261158417216</v>
      </c>
      <c r="K1434" s="23331" t="n">
        <v>1.9949167594570305</v>
      </c>
      <c r="L1434" s="25795" t="n">
        <v>0.7581247627050504</v>
      </c>
      <c r="M1434" s="28259" t="n">
        <v>0.003747653439249477</v>
      </c>
      <c r="N1434" s="30726" t="n">
        <v>0.12096618641274982</v>
      </c>
      <c r="O1434" s="33194" t="n">
        <v>0.07868338583533667</v>
      </c>
      <c r="P1434" s="35724" t="n">
        <v>-0.31708255179509215</v>
      </c>
      <c r="Q1434" s="38192" t="n">
        <v>-0.019277952164478415</v>
      </c>
      <c r="R1434" s="40660" t="n">
        <v>-0.016716314330161224</v>
      </c>
      <c r="S1434" s="42891" t="n">
        <v>0.04348839963238049</v>
      </c>
      <c r="T1434" s="45122" t="n">
        <v>0.032626998723982746</v>
      </c>
      <c r="U1434" s="47353" t="n">
        <v>1.3328961085352293</v>
      </c>
      <c r="V1434" s="49755" t="n">
        <v>0.40343696395049955</v>
      </c>
      <c r="W1434" s="52156" t="n">
        <v>0.06708027791903322</v>
      </c>
      <c r="X1434" t="n" s="54557">
        <v>6.014241092403542</v>
      </c>
      <c r="Y1434" t="n" s="56850">
        <v>0.9639540588289581</v>
      </c>
      <c r="Z1434" t="n" s="59315">
        <v>0.8707036020972065</v>
      </c>
      <c r="AA1434" t="n" s="61844">
        <v>0.0</v>
      </c>
      <c r="AB1434" t="n" s="64374">
        <v>0.0</v>
      </c>
      <c r="AC1434" t="n" s="66904">
        <v>0.10431608278235865</v>
      </c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</row>
    <row r="1435" spans="1:23" x14ac:dyDescent="0.25">
      <c r="A1435" s="116" t="str">
        <f>IF(ISBLANK(TBL_DATA[[#This Row],[Row.names]]), "",   DATE(YEAR(TBL_DATA[[#This Row],[Row.names]]), MONTH(TBL_DATA[[#This Row],[Row.names]]), DAY(TBL_DATA[[#This Row],[Row.names]])))</f>
        <v/>
      </c>
      <c r="B1435" s="1635" t="s">
        <v>1580</v>
      </c>
      <c r="C1435" s="4166" t="s">
        <v>4111</v>
      </c>
      <c r="D1435" t="n" s="6697">
        <v>0.0061077668477462765</v>
      </c>
      <c r="E1435" s="9227" t="n">
        <v>-0.3129114512451988</v>
      </c>
      <c r="F1435" s="11521" t="n">
        <v>0.013999846571699504</v>
      </c>
      <c r="G1435" s="13815" t="n">
        <v>0.4320783149189951</v>
      </c>
      <c r="H1435" s="16109" t="n">
        <v>0.925706836388753</v>
      </c>
      <c r="I1435" s="18403" t="n">
        <v>0.0020214530496523307</v>
      </c>
      <c r="J1435" s="20868" t="n">
        <v>0.31803540388483653</v>
      </c>
      <c r="K1435" s="23332" t="n">
        <v>1.9562760158823511</v>
      </c>
      <c r="L1435" s="25796" t="n">
        <v>0.7416729577300847</v>
      </c>
      <c r="M1435" s="28260" t="n">
        <v>0.003769416857676922</v>
      </c>
      <c r="N1435" s="30727" t="n">
        <v>0.11773063951681736</v>
      </c>
      <c r="O1435" s="33195" t="n">
        <v>0.0737846179040831</v>
      </c>
      <c r="P1435" s="35725" t="n">
        <v>-0.3129114512451988</v>
      </c>
      <c r="Q1435" s="38193" t="n">
        <v>-0.018425205940514958</v>
      </c>
      <c r="R1435" s="40661" t="n">
        <v>-0.015932085595168174</v>
      </c>
      <c r="S1435" s="42892" t="n">
        <v>0.04787590156066046</v>
      </c>
      <c r="T1435" s="45123" t="n">
        <v>0.0324435216111152</v>
      </c>
      <c r="U1435" s="47354" t="n">
        <v>1.475669076080141</v>
      </c>
      <c r="V1435" s="49756" t="n">
        <v>0.41863408311018824</v>
      </c>
      <c r="W1435" s="52157" t="n">
        <v>0.06655636468277418</v>
      </c>
      <c r="X1435" t="n" s="54558">
        <v>6.289918103332607</v>
      </c>
      <c r="Y1435" t="n" s="56851">
        <v>0.9621365996513973</v>
      </c>
      <c r="Z1435" t="n" s="59316">
        <v>0.8612043646719892</v>
      </c>
      <c r="AA1435" t="n" s="61845">
        <v>0.0</v>
      </c>
      <c r="AB1435" t="n" s="64375">
        <v>0.0</v>
      </c>
      <c r="AC1435" t="n" s="66905">
        <v>0.10018467347913948</v>
      </c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</row>
    <row r="1436" spans="1:23" x14ac:dyDescent="0.25">
      <c r="A1436" s="116" t="str">
        <f>IF(ISBLANK(TBL_DATA[[#This Row],[Row.names]]), "",   DATE(YEAR(TBL_DATA[[#This Row],[Row.names]]), MONTH(TBL_DATA[[#This Row],[Row.names]]), DAY(TBL_DATA[[#This Row],[Row.names]])))</f>
        <v/>
      </c>
      <c r="B1436" s="1636" t="s">
        <v>1581</v>
      </c>
      <c r="C1436" s="4167" t="s">
        <v>4112</v>
      </c>
      <c r="D1436" t="n" s="6698">
        <v>-0.0015030791232525376</v>
      </c>
      <c r="E1436" s="9228" t="n">
        <v>-0.31394419969865794</v>
      </c>
      <c r="F1436" s="11522" t="n">
        <v>-0.0058852501611510455</v>
      </c>
      <c r="G1436" s="13816" t="n">
        <v>0.4274962345818116</v>
      </c>
      <c r="H1436" s="16110" t="n">
        <v>0.926154165740275</v>
      </c>
      <c r="I1436" s="18404" t="n">
        <v>0.0019695788095454385</v>
      </c>
      <c r="J1436" s="20869" t="n">
        <v>0.25700408128288155</v>
      </c>
      <c r="K1436" s="23333" t="n">
        <v>1.935275881695317</v>
      </c>
      <c r="L1436" s="25797" t="n">
        <v>0.757559754486432</v>
      </c>
      <c r="M1436" s="28261" t="n">
        <v>0.0035687220156089073</v>
      </c>
      <c r="N1436" s="30728" t="n">
        <v>0.11505636068816245</v>
      </c>
      <c r="O1436" s="33196" t="n">
        <v>0.07384583147784694</v>
      </c>
      <c r="P1436" s="35726" t="n">
        <v>-0.31394419969865794</v>
      </c>
      <c r="Q1436" s="38194" t="n">
        <v>-0.01822113985337044</v>
      </c>
      <c r="R1436" s="40662" t="n">
        <v>-0.015784651315887892</v>
      </c>
      <c r="S1436" s="42893" t="n">
        <v>0.04417606467471158</v>
      </c>
      <c r="T1436" s="45124" t="n">
        <v>0.03254853011995024</v>
      </c>
      <c r="U1436" s="47355" t="n">
        <v>1.3572368556094756</v>
      </c>
      <c r="V1436" s="49757" t="n">
        <v>0.41678268648334527</v>
      </c>
      <c r="W1436" s="52158" t="n">
        <v>0.06660506365591026</v>
      </c>
      <c r="X1436" t="n" s="54559">
        <v>6.257522530666655</v>
      </c>
      <c r="Y1436" t="n" s="56852">
        <v>0.9623690382282023</v>
      </c>
      <c r="Z1436" t="n" s="59317">
        <v>0.870379086655023</v>
      </c>
      <c r="AA1436" t="n" s="61846">
        <v>0.0</v>
      </c>
      <c r="AB1436" t="n" s="64376">
        <v>0.0</v>
      </c>
      <c r="AC1436" t="n" s="66906">
        <v>0.10004037741673898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</row>
    <row r="1437" spans="1:23" x14ac:dyDescent="0.25">
      <c r="A1437" s="116" t="str">
        <f>IF(ISBLANK(TBL_DATA[[#This Row],[Row.names]]), "",   DATE(YEAR(TBL_DATA[[#This Row],[Row.names]]), MONTH(TBL_DATA[[#This Row],[Row.names]]), DAY(TBL_DATA[[#This Row],[Row.names]])))</f>
        <v/>
      </c>
      <c r="B1437" s="1637" t="s">
        <v>1582</v>
      </c>
      <c r="C1437" s="4168" t="s">
        <v>4113</v>
      </c>
      <c r="D1437" t="n" s="6699">
        <v>0.002908378761527608</v>
      </c>
      <c r="E1437" s="9229" t="n">
        <v>-0.3119488895798388</v>
      </c>
      <c r="F1437" s="11523" t="n">
        <v>0.002655385195747373</v>
      </c>
      <c r="G1437" s="13817" t="n">
        <v>0.4281423430325409</v>
      </c>
      <c r="H1437" s="16111" t="n">
        <v>0.9245591190416595</v>
      </c>
      <c r="I1437" s="18405" t="n">
        <v>0.0019794680766722353</v>
      </c>
      <c r="J1437" s="20870" t="n">
        <v>0.2624575685817465</v>
      </c>
      <c r="K1437" s="23334" t="n">
        <v>1.9410421076904063</v>
      </c>
      <c r="L1437" s="25798" t="n">
        <v>0.7550740476186624</v>
      </c>
      <c r="M1437" s="28262" t="n">
        <v>0.0035666667186732915</v>
      </c>
      <c r="N1437" s="30729" t="n">
        <v>0.11440510313631272</v>
      </c>
      <c r="O1437" s="33197" t="n">
        <v>0.07384583147784694</v>
      </c>
      <c r="P1437" s="35727" t="n">
        <v>-0.3119488895798388</v>
      </c>
      <c r="Q1437" s="38195" t="n">
        <v>-0.018182258769691644</v>
      </c>
      <c r="R1437" s="40663" t="n">
        <v>-0.015759561573692002</v>
      </c>
      <c r="S1437" s="42894" t="n">
        <v>0.04531884370765793</v>
      </c>
      <c r="T1437" s="45125" t="n">
        <v>0.03259130897910331</v>
      </c>
      <c r="U1437" s="47356" t="n">
        <v>1.3905192864979794</v>
      </c>
      <c r="V1437" s="49758" t="n">
        <v>0.42094463529111037</v>
      </c>
      <c r="W1437" s="52159" t="n">
        <v>0.06659027561003858</v>
      </c>
      <c r="X1437" t="n" s="54560">
        <v>6.3214130206671255</v>
      </c>
      <c r="Y1437" t="n" s="56853">
        <v>0.9615399726697065</v>
      </c>
      <c r="Z1437" t="n" s="59318">
        <v>0.8689499684208881</v>
      </c>
      <c r="AA1437" t="n" s="61847">
        <v>0.0</v>
      </c>
      <c r="AB1437" t="n" s="64377">
        <v>0.0</v>
      </c>
      <c r="AC1437" t="n" s="66907">
        <v>0.09616527830457869</v>
      </c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</row>
    <row r="1438" spans="1:23" x14ac:dyDescent="0.25">
      <c r="A1438" s="116" t="str">
        <f>IF(ISBLANK(TBL_DATA[[#This Row],[Row.names]]), "",   DATE(YEAR(TBL_DATA[[#This Row],[Row.names]]), MONTH(TBL_DATA[[#This Row],[Row.names]]), DAY(TBL_DATA[[#This Row],[Row.names]])))</f>
        <v/>
      </c>
      <c r="B1438" s="1638" t="s">
        <v>1583</v>
      </c>
      <c r="C1438" s="4169" t="s">
        <v>4114</v>
      </c>
      <c r="D1438" t="n" s="6700">
        <v>-5.3918568389133E-4</v>
      </c>
      <c r="E1438" s="9230" t="n">
        <v>-0.3123198768883628</v>
      </c>
      <c r="F1438" s="11524" t="n">
        <v>0.01269052390591896</v>
      </c>
      <c r="G1438" s="13818" t="n">
        <v>0.4305280848761654</v>
      </c>
      <c r="H1438" s="16112" t="n">
        <v>0.9258585123845641</v>
      </c>
      <c r="I1438" s="18406" t="n">
        <v>0.001956190923636334</v>
      </c>
      <c r="J1438" s="20871" t="n">
        <v>0.274137254760088</v>
      </c>
      <c r="K1438" s="23335" t="n">
        <v>1.960416897891866</v>
      </c>
      <c r="L1438" s="25799" t="n">
        <v>0.7562306213230732</v>
      </c>
      <c r="M1438" s="28263" t="n">
        <v>0.0035470733297825003</v>
      </c>
      <c r="N1438" s="30730" t="n">
        <v>0.11404621124787269</v>
      </c>
      <c r="O1438" s="33198" t="n">
        <v>0.07385370479171253</v>
      </c>
      <c r="P1438" s="35728" t="n">
        <v>-0.3123198768883628</v>
      </c>
      <c r="Q1438" s="38196" t="n">
        <v>-0.018218631799681383</v>
      </c>
      <c r="R1438" s="40664" t="n">
        <v>-0.015803534670007058</v>
      </c>
      <c r="S1438" s="42895" t="n">
        <v>0.046081577481641434</v>
      </c>
      <c r="T1438" s="45126" t="n">
        <v>0.0325908013605373</v>
      </c>
      <c r="U1438" s="47357" t="n">
        <v>1.4139442897356767</v>
      </c>
      <c r="V1438" s="49759" t="n">
        <v>0.42571607078863893</v>
      </c>
      <c r="W1438" s="52160" t="n">
        <v>0.0664703480971556</v>
      </c>
      <c r="X1438" t="n" s="54561">
        <v>6.4046011940000085</v>
      </c>
      <c r="Y1438" t="n" s="56854">
        <v>0.9622154189081383</v>
      </c>
      <c r="Z1438" t="n" s="59319">
        <v>0.8696152145190845</v>
      </c>
      <c r="AA1438" t="n" s="61848">
        <v>0.0</v>
      </c>
      <c r="AB1438" t="n" s="64378">
        <v>0.0</v>
      </c>
      <c r="AC1438" t="n" s="66908">
        <v>0.09321494480608344</v>
      </c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</row>
    <row r="1439" spans="1:23" x14ac:dyDescent="0.25">
      <c r="A1439" s="116" t="str">
        <f>IF(ISBLANK(TBL_DATA[[#This Row],[Row.names]]), "",   DATE(YEAR(TBL_DATA[[#This Row],[Row.names]]), MONTH(TBL_DATA[[#This Row],[Row.names]]), DAY(TBL_DATA[[#This Row],[Row.names]])))</f>
        <v/>
      </c>
      <c r="B1439" s="1639" t="s">
        <v>1584</v>
      </c>
      <c r="C1439" s="4170" t="s">
        <v>4115</v>
      </c>
      <c r="D1439" t="n" s="6701">
        <v>0.0013268207333965165</v>
      </c>
      <c r="E1439" s="9231" t="n">
        <v>-0.3114074486430737</v>
      </c>
      <c r="F1439" s="11525" t="n">
        <v>0.02700309892174002</v>
      </c>
      <c r="G1439" s="13819" t="n">
        <v>0.42865110358843483</v>
      </c>
      <c r="H1439" s="16113" t="n">
        <v>0.9275130294123749</v>
      </c>
      <c r="I1439" s="18407" t="n">
        <v>0.0019181896604657316</v>
      </c>
      <c r="J1439" s="20872" t="n">
        <v>0.28729398059278366</v>
      </c>
      <c r="K1439" s="23336" t="n">
        <v>1.941950137681278</v>
      </c>
      <c r="L1439" s="25800" t="n">
        <v>0.7615612345574261</v>
      </c>
      <c r="M1439" s="28264" t="n">
        <v>0.003478964547113231</v>
      </c>
      <c r="N1439" s="30731" t="n">
        <v>0.1130998010975328</v>
      </c>
      <c r="O1439" s="33199" t="n">
        <v>0.07271803149724751</v>
      </c>
      <c r="P1439" s="35729" t="n">
        <v>-0.3114074486430737</v>
      </c>
      <c r="Q1439" s="38197" t="n">
        <v>-0.01793754630656797</v>
      </c>
      <c r="R1439" s="40665" t="n">
        <v>-0.015542490811004686</v>
      </c>
      <c r="S1439" s="42896" t="n">
        <v>0.04532158032457456</v>
      </c>
      <c r="T1439" s="45127" t="n">
        <v>0.03258172941806855</v>
      </c>
      <c r="U1439" s="47358" t="n">
        <v>1.3910121142753396</v>
      </c>
      <c r="V1439" s="49760" t="n">
        <v>0.4088941548892431</v>
      </c>
      <c r="W1439" s="52161" t="n">
        <v>0.0664531405960603</v>
      </c>
      <c r="X1439" t="n" s="54562">
        <v>6.153120096681849</v>
      </c>
      <c r="Y1439" t="n" s="56855">
        <v>0.96307477872301</v>
      </c>
      <c r="Z1439" t="n" s="59320">
        <v>0.8726747587488859</v>
      </c>
      <c r="AA1439" t="n" s="61849">
        <v>0.0</v>
      </c>
      <c r="AB1439" t="n" s="64379">
        <v>0.0</v>
      </c>
      <c r="AC1439" t="n" s="66909">
        <v>0.08943151119094715</v>
      </c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</row>
    <row r="1440" spans="1:23" x14ac:dyDescent="0.25">
      <c r="A1440" s="116" t="str">
        <f>IF(ISBLANK(TBL_DATA[[#This Row],[Row.names]]), "",   DATE(YEAR(TBL_DATA[[#This Row],[Row.names]]), MONTH(TBL_DATA[[#This Row],[Row.names]]), DAY(TBL_DATA[[#This Row],[Row.names]])))</f>
        <v/>
      </c>
      <c r="B1440" s="1640" t="s">
        <v>1585</v>
      </c>
      <c r="C1440" s="4171" t="s">
        <v>4116</v>
      </c>
      <c r="D1440" t="n" s="6702">
        <v>0.005649717514124131</v>
      </c>
      <c r="E1440" s="9232" t="n">
        <v>-0.307517095245577</v>
      </c>
      <c r="F1440" s="11526" t="n">
        <v>0.04919612081501734</v>
      </c>
      <c r="G1440" s="13820" t="n">
        <v>0.4396665896778433</v>
      </c>
      <c r="H1440" s="16114" t="n">
        <v>0.9327998704572424</v>
      </c>
      <c r="I1440" s="18408" t="n">
        <v>0.0018284666769427817</v>
      </c>
      <c r="J1440" s="20873" t="n">
        <v>0.2656871164059147</v>
      </c>
      <c r="K1440" s="23337" t="n">
        <v>1.9109951040270048</v>
      </c>
      <c r="L1440" s="25801" t="n">
        <v>0.7504698598112169</v>
      </c>
      <c r="M1440" s="28265" t="n">
        <v>0.0035234125756564852</v>
      </c>
      <c r="N1440" s="30732" t="n">
        <v>0.11197015133132861</v>
      </c>
      <c r="O1440" s="33200" t="n">
        <v>0.07271803149724751</v>
      </c>
      <c r="P1440" s="35730" t="n">
        <v>-0.307517095245577</v>
      </c>
      <c r="Q1440" s="38198" t="n">
        <v>-0.017820171446636633</v>
      </c>
      <c r="R1440" s="40666" t="n">
        <v>-0.0154490379549527</v>
      </c>
      <c r="S1440" s="42897" t="n">
        <v>0.04814383846560677</v>
      </c>
      <c r="T1440" s="45128" t="n">
        <v>0.03267927712983078</v>
      </c>
      <c r="U1440" s="47359" t="n">
        <v>1.473222258691255</v>
      </c>
      <c r="V1440" s="49761" t="n">
        <v>0.3975030644617812</v>
      </c>
      <c r="W1440" s="52162" t="n">
        <v>0.06644489708844492</v>
      </c>
      <c r="X1440" t="n" s="54563">
        <v>5.982446837605364</v>
      </c>
      <c r="Y1440" t="n" s="56856">
        <v>0.9658156503480579</v>
      </c>
      <c r="Z1440" t="n" s="59321">
        <v>0.8662966349993615</v>
      </c>
      <c r="AA1440" t="n" s="61850">
        <v>0.0</v>
      </c>
      <c r="AB1440" t="n" s="64380">
        <v>0.0</v>
      </c>
      <c r="AC1440" t="n" s="66910">
        <v>0.08601482304267405</v>
      </c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</row>
    <row r="1441" spans="1:23" x14ac:dyDescent="0.25">
      <c r="A1441" s="116" t="str">
        <f>IF(ISBLANK(TBL_DATA[[#This Row],[Row.names]]), "",   DATE(YEAR(TBL_DATA[[#This Row],[Row.names]]), MONTH(TBL_DATA[[#This Row],[Row.names]]), DAY(TBL_DATA[[#This Row],[Row.names]])))</f>
        <v/>
      </c>
      <c r="B1441" s="1641" t="s">
        <v>1586</v>
      </c>
      <c r="C1441" s="4172" t="s">
        <v>4117</v>
      </c>
      <c r="D1441" t="n" s="6703">
        <v>0.0026062782346809588</v>
      </c>
      <c r="E1441" s="9233" t="n">
        <v>-0.30571229212302686</v>
      </c>
      <c r="F1441" s="11527" t="n">
        <v>0.05646121391429615</v>
      </c>
      <c r="G1441" s="13821" t="n">
        <v>0.4395409644842342</v>
      </c>
      <c r="H1441" s="16115" t="n">
        <v>0.9313498983266434</v>
      </c>
      <c r="I1441" s="18409" t="n">
        <v>0.0018490157565063715</v>
      </c>
      <c r="J1441" s="20874" t="n">
        <v>0.2824537224740544</v>
      </c>
      <c r="K1441" s="23338" t="n">
        <v>1.9078738308191112</v>
      </c>
      <c r="L1441" s="25802" t="n">
        <v>0.7477490314607015</v>
      </c>
      <c r="M1441" s="28266" t="n">
        <v>0.0035443486902257608</v>
      </c>
      <c r="N1441" s="30733" t="n">
        <v>0.11202637679054138</v>
      </c>
      <c r="O1441" s="33201" t="n">
        <v>0.07271803149724751</v>
      </c>
      <c r="P1441" s="35731" t="n">
        <v>-0.30571229212302686</v>
      </c>
      <c r="Q1441" s="38199" t="n">
        <v>-0.017803398405172647</v>
      </c>
      <c r="R1441" s="40667" t="n">
        <v>-0.015431074256265876</v>
      </c>
      <c r="S1441" s="42898" t="n">
        <v>0.05506228207942265</v>
      </c>
      <c r="T1441" s="45129" t="n">
        <v>0.03279892847530229</v>
      </c>
      <c r="U1441" s="47360" t="n">
        <v>1.678782955390898</v>
      </c>
      <c r="V1441" s="49762" t="n">
        <v>0.418345946445396</v>
      </c>
      <c r="W1441" s="52163" t="n">
        <v>0.06618916992350526</v>
      </c>
      <c r="X1441" t="n" s="54564">
        <v>6.32045917676378</v>
      </c>
      <c r="Y1441" t="n" s="56857">
        <v>0.96506471198912</v>
      </c>
      <c r="Z1441" t="n" s="59322">
        <v>0.8647248299087413</v>
      </c>
      <c r="AA1441" t="n" s="61851">
        <v>0.0</v>
      </c>
      <c r="AB1441" t="n" s="64381">
        <v>0.0</v>
      </c>
      <c r="AC1441" t="n" s="66911">
        <v>0.08643217998721826</v>
      </c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</row>
    <row r="1442" spans="1:23" x14ac:dyDescent="0.25">
      <c r="A1442" s="116" t="str">
        <f>IF(ISBLANK(TBL_DATA[[#This Row],[Row.names]]), "",   DATE(YEAR(TBL_DATA[[#This Row],[Row.names]]), MONTH(TBL_DATA[[#This Row],[Row.names]]), DAY(TBL_DATA[[#This Row],[Row.names]])))</f>
        <v/>
      </c>
      <c r="B1442" s="1642" t="s">
        <v>1587</v>
      </c>
      <c r="C1442" s="4173" t="s">
        <v>4118</v>
      </c>
      <c r="D1442" t="n" s="6704">
        <v>0.002729478366356508</v>
      </c>
      <c r="E1442" s="9234" t="n">
        <v>-0.30381724884434946</v>
      </c>
      <c r="F1442" s="11528" t="n">
        <v>0.06264027547859619</v>
      </c>
      <c r="G1442" s="13822" t="n">
        <v>0.43964209758080475</v>
      </c>
      <c r="H1442" s="16116" t="n">
        <v>0.9304235405685342</v>
      </c>
      <c r="I1442" s="18410" t="n">
        <v>0.001858271422864784</v>
      </c>
      <c r="J1442" s="20875" t="n">
        <v>0.28477993611419095</v>
      </c>
      <c r="K1442" s="23339" t="n">
        <v>1.9069874261303674</v>
      </c>
      <c r="L1442" s="25803" t="n">
        <v>0.7466327957683235</v>
      </c>
      <c r="M1442" s="28267" t="n">
        <v>0.003546118019690659</v>
      </c>
      <c r="N1442" s="30734" t="n">
        <v>0.11183513238728533</v>
      </c>
      <c r="O1442" s="33202" t="n">
        <v>0.07271803149724751</v>
      </c>
      <c r="P1442" s="35732" t="n">
        <v>-0.30381724884434946</v>
      </c>
      <c r="Q1442" s="38200" t="n">
        <v>-0.017801166725748135</v>
      </c>
      <c r="R1442" s="40668" t="n">
        <v>-0.015432892459817016</v>
      </c>
      <c r="S1442" s="42899" t="n">
        <v>0.05832275713732327</v>
      </c>
      <c r="T1442" s="45130" t="n">
        <v>0.03287191010993538</v>
      </c>
      <c r="U1442" s="47361" t="n">
        <v>1.7742430221508634</v>
      </c>
      <c r="V1442" s="49763" t="n">
        <v>0.42983288213940885</v>
      </c>
      <c r="W1442" s="52164" t="n">
        <v>0.0660537197413554</v>
      </c>
      <c r="X1442" t="n" s="54565">
        <v>6.5073228854104315</v>
      </c>
      <c r="Y1442" t="n" s="56858">
        <v>0.9645846466581012</v>
      </c>
      <c r="Z1442" t="n" s="59323">
        <v>0.8640791605913913</v>
      </c>
      <c r="AA1442" t="n" s="61852">
        <v>0.0</v>
      </c>
      <c r="AB1442" t="n" s="64382">
        <v>0.0</v>
      </c>
      <c r="AC1442" t="n" s="66912">
        <v>0.08378125995893816</v>
      </c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</row>
    <row r="1443" spans="1:23" x14ac:dyDescent="0.25">
      <c r="A1443" s="116" t="str">
        <f>IF(ISBLANK(TBL_DATA[[#This Row],[Row.names]]), "",   DATE(YEAR(TBL_DATA[[#This Row],[Row.names]]), MONTH(TBL_DATA[[#This Row],[Row.names]]), DAY(TBL_DATA[[#This Row],[Row.names]])))</f>
        <v/>
      </c>
      <c r="B1443" s="1643" t="s">
        <v>1588</v>
      </c>
      <c r="C1443" s="4174" t="s">
        <v>4119</v>
      </c>
      <c r="D1443" t="n" s="6705">
        <v>-0.0036293981248110008</v>
      </c>
      <c r="E1443" s="9235" t="n">
        <v>-0.30634397321591955</v>
      </c>
      <c r="F1443" s="11529" t="n">
        <v>0.05547638669004895</v>
      </c>
      <c r="G1443" s="13823" t="n">
        <v>0.44033853861397126</v>
      </c>
      <c r="H1443" s="16117" t="n">
        <v>0.9298726600168292</v>
      </c>
      <c r="I1443" s="18411" t="n">
        <v>0.0018704793140375269</v>
      </c>
      <c r="J1443" s="20876" t="n">
        <v>0.27631565634933186</v>
      </c>
      <c r="K1443" s="23340" t="n">
        <v>1.9109007402059621</v>
      </c>
      <c r="L1443" s="25804" t="n">
        <v>0.7471721819938416</v>
      </c>
      <c r="M1443" s="28268" t="n">
        <v>0.003551580435705975</v>
      </c>
      <c r="N1443" s="30735" t="n">
        <v>0.11212681784607817</v>
      </c>
      <c r="O1443" s="33203" t="n">
        <v>0.07304686405722051</v>
      </c>
      <c r="P1443" s="35733" t="n">
        <v>-0.30634397321591955</v>
      </c>
      <c r="Q1443" s="38201" t="n">
        <v>-0.017890046304761455</v>
      </c>
      <c r="R1443" s="40669" t="n">
        <v>-0.015515595168011122</v>
      </c>
      <c r="S1443" s="42900" t="n">
        <v>0.05681336875785514</v>
      </c>
      <c r="T1443" s="45131" t="n">
        <v>0.032935979321012165</v>
      </c>
      <c r="U1443" s="47362" t="n">
        <v>1.7249637001566223</v>
      </c>
      <c r="V1443" s="49764" t="n">
        <v>0.4443265583219491</v>
      </c>
      <c r="W1443" s="52165" t="n">
        <v>0.06550786222433201</v>
      </c>
      <c r="X1443" t="n" s="54566">
        <v>6.782797411406138</v>
      </c>
      <c r="Y1443" t="n" s="56859">
        <v>0.9642990511334278</v>
      </c>
      <c r="Z1443" t="n" s="59324">
        <v>0.8643912204516202</v>
      </c>
      <c r="AA1443" t="n" s="61853">
        <v>0.0</v>
      </c>
      <c r="AB1443" t="n" s="64383">
        <v>0.0</v>
      </c>
      <c r="AC1443" t="n" s="66913">
        <v>0.0813502806179226</v>
      </c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</row>
    <row r="1444" spans="1:23" x14ac:dyDescent="0.25">
      <c r="A1444" s="116" t="str">
        <f>IF(ISBLANK(TBL_DATA[[#This Row],[Row.names]]), "",   DATE(YEAR(TBL_DATA[[#This Row],[Row.names]]), MONTH(TBL_DATA[[#This Row],[Row.names]]), DAY(TBL_DATA[[#This Row],[Row.names]])))</f>
        <v/>
      </c>
      <c r="B1444" s="1644" t="s">
        <v>1589</v>
      </c>
      <c r="C1444" s="4175" t="s">
        <v>4120</v>
      </c>
      <c r="D1444" t="n" s="6706">
        <v>-9.540191671123521E-4</v>
      </c>
      <c r="E1444" s="9236" t="n">
        <v>-0.30700573436085454</v>
      </c>
      <c r="F1444" s="11530" t="n">
        <v>0.052585381457610714</v>
      </c>
      <c r="G1444" s="13824" t="n">
        <v>0.44231190937746284</v>
      </c>
      <c r="H1444" s="16118" t="n">
        <v>0.9285149829758694</v>
      </c>
      <c r="I1444" s="18412" t="n">
        <v>0.0018818636096589272</v>
      </c>
      <c r="J1444" s="20877" t="n">
        <v>0.26588776540437453</v>
      </c>
      <c r="K1444" s="23341" t="n">
        <v>1.911806121782658</v>
      </c>
      <c r="L1444" s="25805" t="n">
        <v>0.7430182172160709</v>
      </c>
      <c r="M1444" s="28269" t="n">
        <v>0.0035680571390649</v>
      </c>
      <c r="N1444" s="30736" t="n">
        <v>0.11173285657621834</v>
      </c>
      <c r="O1444" s="33204" t="n">
        <v>0.07307177949714187</v>
      </c>
      <c r="P1444" s="35734" t="n">
        <v>-0.30700573436085454</v>
      </c>
      <c r="Q1444" s="38202" t="n">
        <v>-0.01792983609431806</v>
      </c>
      <c r="R1444" s="40670" t="n">
        <v>-0.015563727669891364</v>
      </c>
      <c r="S1444" s="42901" t="n">
        <v>0.05180538109141053</v>
      </c>
      <c r="T1444" s="45132" t="n">
        <v>0.03314136635030772</v>
      </c>
      <c r="U1444" s="47363" t="n">
        <v>1.5631637073686768</v>
      </c>
      <c r="V1444" s="49765" t="n">
        <v>0.4411785490875868</v>
      </c>
      <c r="W1444" s="52166" t="n">
        <v>0.06557772738067716</v>
      </c>
      <c r="X1444" t="n" s="54567">
        <v>6.727566915006916</v>
      </c>
      <c r="Y1444" t="n" s="56860">
        <v>0.9635948230329331</v>
      </c>
      <c r="Z1444" t="n" s="59325">
        <v>0.8619850446591698</v>
      </c>
      <c r="AA1444" t="n" s="61854">
        <v>0.0</v>
      </c>
      <c r="AB1444" t="n" s="64384">
        <v>0.0</v>
      </c>
      <c r="AC1444" t="n" s="66914">
        <v>0.07963150338233951</v>
      </c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</row>
    <row r="1445" spans="1:23" x14ac:dyDescent="0.25">
      <c r="A1445" s="116" t="str">
        <f>IF(ISBLANK(TBL_DATA[[#This Row],[Row.names]]), "",   DATE(YEAR(TBL_DATA[[#This Row],[Row.names]]), MONTH(TBL_DATA[[#This Row],[Row.names]]), DAY(TBL_DATA[[#This Row],[Row.names]])))</f>
        <v/>
      </c>
      <c r="B1445" s="1645" t="s">
        <v>1590</v>
      </c>
      <c r="C1445" s="4176" t="s">
        <v>4121</v>
      </c>
      <c r="D1445" t="n" s="6707">
        <v>0.006843666353179456</v>
      </c>
      <c r="E1445" s="9237" t="n">
        <v>-0.30226311282215357</v>
      </c>
      <c r="F1445" s="11531" t="n">
        <v>0.057958293938349836</v>
      </c>
      <c r="G1445" s="13825" t="n">
        <v>0.4437867766749945</v>
      </c>
      <c r="H1445" s="16119" t="n">
        <v>0.9266381726792801</v>
      </c>
      <c r="I1445" s="18413" t="n">
        <v>0.0018930606188103534</v>
      </c>
      <c r="J1445" s="20878" t="n">
        <v>0.30950976284186504</v>
      </c>
      <c r="K1445" s="23342" t="n">
        <v>1.9073858112195978</v>
      </c>
      <c r="L1445" s="25806" t="n">
        <v>0.7581725420448509</v>
      </c>
      <c r="M1445" s="28270" t="n">
        <v>0.0034370215578600587</v>
      </c>
      <c r="N1445" s="30737" t="n">
        <v>0.11095061687292303</v>
      </c>
      <c r="O1445" s="33205" t="n">
        <v>0.07124784125740051</v>
      </c>
      <c r="P1445" s="35735" t="n">
        <v>-0.30226311282215357</v>
      </c>
      <c r="Q1445" s="38203" t="n">
        <v>-0.01756215579675618</v>
      </c>
      <c r="R1445" s="40671" t="n">
        <v>-0.015212612454513934</v>
      </c>
      <c r="S1445" s="42902" t="n">
        <v>0.06020656147618442</v>
      </c>
      <c r="T1445" s="45133" t="n">
        <v>0.03314865466913226</v>
      </c>
      <c r="U1445" s="47364" t="n">
        <v>1.8162595760559852</v>
      </c>
      <c r="V1445" s="49766" t="n">
        <v>0.45267129212227686</v>
      </c>
      <c r="W1445" s="52167" t="n">
        <v>0.06559766630035418</v>
      </c>
      <c r="X1445" t="n" s="54568">
        <v>6.900722505121081</v>
      </c>
      <c r="Y1445" t="n" s="56861">
        <v>0.9626204717744581</v>
      </c>
      <c r="Z1445" t="n" s="59326">
        <v>0.8707310388661075</v>
      </c>
      <c r="AA1445" t="n" s="61855">
        <v>0.0</v>
      </c>
      <c r="AB1445" t="n" s="64385">
        <v>0.0</v>
      </c>
      <c r="AC1445" t="n" s="66915">
        <v>0.07647861006733593</v>
      </c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</row>
    <row r="1446" spans="1:23" x14ac:dyDescent="0.25">
      <c r="A1446" s="116" t="str">
        <f>IF(ISBLANK(TBL_DATA[[#This Row],[Row.names]]), "",   DATE(YEAR(TBL_DATA[[#This Row],[Row.names]]), MONTH(TBL_DATA[[#This Row],[Row.names]]), DAY(TBL_DATA[[#This Row],[Row.names]])))</f>
        <v/>
      </c>
      <c r="B1446" s="1646" t="s">
        <v>1591</v>
      </c>
      <c r="C1446" s="4177" t="s">
        <v>4122</v>
      </c>
      <c r="D1446" t="n" s="6708">
        <v>0.0024285796401677384</v>
      </c>
      <c r="E1446" s="9238" t="n">
        <v>-0.30056860322375945</v>
      </c>
      <c r="F1446" s="11532" t="n">
        <v>0.06297892940868755</v>
      </c>
      <c r="G1446" s="13826" t="n">
        <v>0.44562095204666813</v>
      </c>
      <c r="H1446" s="16120" t="n">
        <v>0.926087858157894</v>
      </c>
      <c r="I1446" s="18414" t="n">
        <v>0.0018851354801177394</v>
      </c>
      <c r="J1446" s="20879" t="n">
        <v>0.2825607089090414</v>
      </c>
      <c r="K1446" s="23343" t="n">
        <v>1.8954846485256753</v>
      </c>
      <c r="L1446" s="25807" t="n">
        <v>0.7600419580508249</v>
      </c>
      <c r="M1446" s="28271" t="n">
        <v>0.003396661966357539</v>
      </c>
      <c r="N1446" s="30738" t="n">
        <v>0.11007404950061671</v>
      </c>
      <c r="O1446" s="33206" t="n">
        <v>0.07124784125740051</v>
      </c>
      <c r="P1446" s="35736" t="n">
        <v>-0.30056860322375945</v>
      </c>
      <c r="Q1446" s="38204" t="n">
        <v>-0.017503808783187583</v>
      </c>
      <c r="R1446" s="40672" t="n">
        <v>-0.015172828050975598</v>
      </c>
      <c r="S1446" s="42903" t="n">
        <v>0.05930441917054918</v>
      </c>
      <c r="T1446" s="45134" t="n">
        <v>0.03313875809836137</v>
      </c>
      <c r="U1446" s="47365" t="n">
        <v>1.7895788066204459</v>
      </c>
      <c r="V1446" s="49767" t="n">
        <v>0.4546438974392162</v>
      </c>
      <c r="W1446" s="52168" t="n">
        <v>0.06557698774050916</v>
      </c>
      <c r="X1446" t="n" s="54569">
        <v>6.932979282889004</v>
      </c>
      <c r="Y1446" t="n" s="56862">
        <v>0.962334587426792</v>
      </c>
      <c r="Z1446" t="n" s="59327">
        <v>0.8718038529685591</v>
      </c>
      <c r="AA1446" t="n" s="61856">
        <v>0.0</v>
      </c>
      <c r="AB1446" t="n" s="64386">
        <v>0.0</v>
      </c>
      <c r="AC1446" t="n" s="66916">
        <v>0.07968626656295397</v>
      </c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</row>
    <row r="1447" spans="1:23" x14ac:dyDescent="0.25">
      <c r="A1447" s="116" t="str">
        <f>IF(ISBLANK(TBL_DATA[[#This Row],[Row.names]]), "",   DATE(YEAR(TBL_DATA[[#This Row],[Row.names]]), MONTH(TBL_DATA[[#This Row],[Row.names]]), DAY(TBL_DATA[[#This Row],[Row.names]])))</f>
        <v/>
      </c>
      <c r="B1447" s="1647" t="s">
        <v>1592</v>
      </c>
      <c r="C1447" s="4178" t="s">
        <v>4123</v>
      </c>
      <c r="D1447" t="n" s="6709">
        <v>-3.440514930400651E-4</v>
      </c>
      <c r="E1447" s="9239" t="n">
        <v>-0.3008092436400994</v>
      </c>
      <c r="F1447" s="11533" t="n">
        <v>0.061611825304150214</v>
      </c>
      <c r="G1447" s="13827" t="n">
        <v>0.4451357268481354</v>
      </c>
      <c r="H1447" s="16121" t="n">
        <v>0.9248102958957128</v>
      </c>
      <c r="I1447" s="18415" t="n">
        <v>0.001887355731033009</v>
      </c>
      <c r="J1447" s="20880" t="n">
        <v>0.30740493265457314</v>
      </c>
      <c r="K1447" s="23344" t="n">
        <v>1.8968832449592217</v>
      </c>
      <c r="L1447" s="25808" t="n">
        <v>0.7730367582581792</v>
      </c>
      <c r="M1447" s="28272" t="n">
        <v>0.00327908246883143</v>
      </c>
      <c r="N1447" s="30739" t="n">
        <v>0.10926343426747444</v>
      </c>
      <c r="O1447" s="33207" t="n">
        <v>0.0702834024336333</v>
      </c>
      <c r="P1447" s="35737" t="n">
        <v>-0.3008092436400994</v>
      </c>
      <c r="Q1447" s="38205" t="n">
        <v>-0.017281373123900073</v>
      </c>
      <c r="R1447" s="40673" t="n">
        <v>-0.014967558367667567</v>
      </c>
      <c r="S1447" s="42904" t="n">
        <v>0.052620502024161464</v>
      </c>
      <c r="T1447" s="45135" t="n">
        <v>0.0329950648384867</v>
      </c>
      <c r="U1447" s="47366" t="n">
        <v>1.5947991701711375</v>
      </c>
      <c r="V1447" s="49768" t="n">
        <v>0.43178219380841387</v>
      </c>
      <c r="W1447" s="52169" t="n">
        <v>0.06535340905462737</v>
      </c>
      <c r="X1447" t="n" s="54570">
        <v>6.606880957770654</v>
      </c>
      <c r="Y1447" t="n" s="56863">
        <v>0.9616705755588619</v>
      </c>
      <c r="Z1447" t="n" s="59328">
        <v>0.8792250896432491</v>
      </c>
      <c r="AA1447" t="n" s="61857">
        <v>0.0</v>
      </c>
      <c r="AB1447" t="n" s="64387">
        <v>0.0</v>
      </c>
      <c r="AC1447" t="n" s="66917">
        <v>0.0772635499355024</v>
      </c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</row>
    <row r="1448" spans="1:23" x14ac:dyDescent="0.25">
      <c r="A1448" s="116" t="str">
        <f>IF(ISBLANK(TBL_DATA[[#This Row],[Row.names]]), "",   DATE(YEAR(TBL_DATA[[#This Row],[Row.names]]), MONTH(TBL_DATA[[#This Row],[Row.names]]), DAY(TBL_DATA[[#This Row],[Row.names]])))</f>
        <v/>
      </c>
      <c r="B1448" s="1648" t="s">
        <v>1593</v>
      </c>
      <c r="C1448" s="4179" t="s">
        <v>4124</v>
      </c>
      <c r="D1448" t="n" s="6710">
        <v>-0.0027103380035278235</v>
      </c>
      <c r="E1448" s="9240" t="n">
        <v>-0.30270428691877704</v>
      </c>
      <c r="F1448" s="11534" t="n">
        <v>0.043271862528700966</v>
      </c>
      <c r="G1448" s="13828" t="n">
        <v>0.44508835077600173</v>
      </c>
      <c r="H1448" s="16122" t="n">
        <v>0.9221520863272475</v>
      </c>
      <c r="I1448" s="18416" t="n">
        <v>0.001922392450504361</v>
      </c>
      <c r="J1448" s="20881" t="n">
        <v>0.2660130292732874</v>
      </c>
      <c r="K1448" s="23345" t="n">
        <v>1.9083285100869634</v>
      </c>
      <c r="L1448" s="25809" t="n">
        <v>0.7788784083157405</v>
      </c>
      <c r="M1448" s="28273" t="n">
        <v>0.003239918899366059</v>
      </c>
      <c r="N1448" s="30740" t="n">
        <v>0.1093751933294604</v>
      </c>
      <c r="O1448" s="33208" t="n">
        <v>0.07049212995804228</v>
      </c>
      <c r="P1448" s="35738" t="n">
        <v>-0.30270428691877704</v>
      </c>
      <c r="Q1448" s="38206" t="n">
        <v>-0.017398152284470843</v>
      </c>
      <c r="R1448" s="40674" t="n">
        <v>-0.01508197086487562</v>
      </c>
      <c r="S1448" s="42905" t="n">
        <v>0.04279101266561636</v>
      </c>
      <c r="T1448" s="45136" t="n">
        <v>0.03320885431396839</v>
      </c>
      <c r="U1448" s="47367" t="n">
        <v>1.2885422743300572</v>
      </c>
      <c r="V1448" s="49769" t="n">
        <v>0.4248018545139831</v>
      </c>
      <c r="W1448" s="52170" t="n">
        <v>0.06553938332859958</v>
      </c>
      <c r="X1448" t="n" s="54571">
        <v>6.481627274155496</v>
      </c>
      <c r="Y1448" t="n" s="56864">
        <v>0.9602875019114054</v>
      </c>
      <c r="Z1448" t="n" s="59329">
        <v>0.8825408819515053</v>
      </c>
      <c r="AA1448" t="n" s="61858">
        <v>0.0</v>
      </c>
      <c r="AB1448" t="n" s="64388">
        <v>0.0</v>
      </c>
      <c r="AC1448" t="n" s="66918">
        <v>0.07411746247131974</v>
      </c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</row>
    <row r="1449" spans="1:23" x14ac:dyDescent="0.25">
      <c r="A1449" s="116" t="str">
        <f>IF(ISBLANK(TBL_DATA[[#This Row],[Row.names]]), "",   DATE(YEAR(TBL_DATA[[#This Row],[Row.names]]), MONTH(TBL_DATA[[#This Row],[Row.names]]), DAY(TBL_DATA[[#This Row],[Row.names]])))</f>
        <v/>
      </c>
      <c r="B1449" s="1649" t="s">
        <v>1594</v>
      </c>
      <c r="C1449" s="4180" t="s">
        <v>4125</v>
      </c>
      <c r="D1449" t="n" s="6711">
        <v>0.002746462671114669</v>
      </c>
      <c r="E1449" s="9241" t="n">
        <v>-0.3007891902720712</v>
      </c>
      <c r="F1449" s="11535" t="n">
        <v>0.07243050502775117</v>
      </c>
      <c r="G1449" s="13829" t="n">
        <v>0.4502037961877713</v>
      </c>
      <c r="H1449" s="16123" t="n">
        <v>0.9253513560090859</v>
      </c>
      <c r="I1449" s="18417" t="n">
        <v>0.0018797555266106727</v>
      </c>
      <c r="J1449" s="20882" t="n">
        <v>0.2649712193070779</v>
      </c>
      <c r="K1449" s="23346" t="n">
        <v>1.9061867342110075</v>
      </c>
      <c r="L1449" s="25810" t="n">
        <v>0.7784714701249353</v>
      </c>
      <c r="M1449" s="28274" t="n">
        <v>0.0032382117292126815</v>
      </c>
      <c r="N1449" s="30741" t="n">
        <v>0.10921710968463372</v>
      </c>
      <c r="O1449" s="33209" t="n">
        <v>0.07049212995804228</v>
      </c>
      <c r="P1449" s="35739" t="n">
        <v>-0.3007891902720712</v>
      </c>
      <c r="Q1449" s="38207" t="n">
        <v>-0.017396619311538165</v>
      </c>
      <c r="R1449" s="40675" t="n">
        <v>-0.015083785546833818</v>
      </c>
      <c r="S1449" s="42906" t="n">
        <v>0.05038901546577046</v>
      </c>
      <c r="T1449" s="45137" t="n">
        <v>0.03346042771201266</v>
      </c>
      <c r="U1449" s="47368" t="n">
        <v>1.505928612134275</v>
      </c>
      <c r="V1449" s="49770" t="n">
        <v>0.42792787229158513</v>
      </c>
      <c r="W1449" s="52171" t="n">
        <v>0.06556153491063008</v>
      </c>
      <c r="X1449" t="n" s="54572">
        <v>6.527117964442309</v>
      </c>
      <c r="Y1449" t="n" s="56865">
        <v>0.9619518470324208</v>
      </c>
      <c r="Z1449" t="n" s="59330">
        <v>0.8823103026288059</v>
      </c>
      <c r="AA1449" t="n" s="61859">
        <v>0.0</v>
      </c>
      <c r="AB1449" t="n" s="64389">
        <v>0.0</v>
      </c>
      <c r="AC1449" t="n" s="66919">
        <v>0.07205890962202309</v>
      </c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</row>
    <row r="1450" spans="1:23" x14ac:dyDescent="0.25">
      <c r="A1450" s="116" t="str">
        <f>IF(ISBLANK(TBL_DATA[[#This Row],[Row.names]]), "",   DATE(YEAR(TBL_DATA[[#This Row],[Row.names]]), MONTH(TBL_DATA[[#This Row],[Row.names]]), DAY(TBL_DATA[[#This Row],[Row.names]])))</f>
        <v/>
      </c>
      <c r="B1450" s="1650" t="s">
        <v>1595</v>
      </c>
      <c r="C1450" s="4181" t="s">
        <v>4126</v>
      </c>
      <c r="D1450" t="n" s="6712">
        <v>0.0010181401018141134</v>
      </c>
      <c r="E1450" s="9242" t="n">
        <v>-0.3000772957070653</v>
      </c>
      <c r="F1450" s="11536" t="n">
        <v>0.061667621343226786</v>
      </c>
      <c r="G1450" s="13830" t="n">
        <v>0.44888882965481003</v>
      </c>
      <c r="H1450" s="16124" t="n">
        <v>0.9214771739627787</v>
      </c>
      <c r="I1450" s="18418" t="n">
        <v>0.0019204631491089384</v>
      </c>
      <c r="J1450" s="20883" t="n">
        <v>0.22675398994244378</v>
      </c>
      <c r="K1450" s="23347" t="n">
        <v>1.869038958113147</v>
      </c>
      <c r="L1450" s="25811" t="n">
        <v>0.7642838806186769</v>
      </c>
      <c r="M1450" s="28275" t="n">
        <v>0.0033273819677685375</v>
      </c>
      <c r="N1450" s="30742" t="n">
        <v>0.10879483747943283</v>
      </c>
      <c r="O1450" s="33210" t="n">
        <v>0.07049212995804228</v>
      </c>
      <c r="P1450" s="35740" t="n">
        <v>-0.3000772957070653</v>
      </c>
      <c r="Q1450" s="38208" t="n">
        <v>-0.017397817791288236</v>
      </c>
      <c r="R1450" s="40676" t="n">
        <v>-0.015093926264818395</v>
      </c>
      <c r="S1450" s="42907" t="n">
        <v>0.048588831426255474</v>
      </c>
      <c r="T1450" s="45138" t="n">
        <v>0.03357921715369771</v>
      </c>
      <c r="U1450" s="47369" t="n">
        <v>1.446991191124446</v>
      </c>
      <c r="V1450" s="49771" t="n">
        <v>0.42082253047110285</v>
      </c>
      <c r="W1450" s="52172" t="n">
        <v>0.06577839991150405</v>
      </c>
      <c r="X1450" t="n" s="54573">
        <v>6.397579312316242</v>
      </c>
      <c r="Y1450" t="n" s="56866">
        <v>0.9599360259740118</v>
      </c>
      <c r="Z1450" t="n" s="59331">
        <v>0.8742333101745076</v>
      </c>
      <c r="AA1450" t="n" s="61860">
        <v>0.0</v>
      </c>
      <c r="AB1450" t="n" s="64390">
        <v>0.0</v>
      </c>
      <c r="AC1450" t="n" s="66920">
        <v>0.07027898588634923</v>
      </c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</row>
    <row r="1451" spans="1:23" x14ac:dyDescent="0.25">
      <c r="A1451" s="116" t="str">
        <f>IF(ISBLANK(TBL_DATA[[#This Row],[Row.names]]), "",   DATE(YEAR(TBL_DATA[[#This Row],[Row.names]]), MONTH(TBL_DATA[[#This Row],[Row.names]]), DAY(TBL_DATA[[#This Row],[Row.names]])))</f>
        <v/>
      </c>
      <c r="B1451" s="1651" t="s">
        <v>1596</v>
      </c>
      <c r="C1451" s="4182" t="s">
        <v>4127</v>
      </c>
      <c r="D1451" t="n" s="6713">
        <v>3.2948457152670585E-4</v>
      </c>
      <c r="E1451" s="9243" t="n">
        <v>-0.2998466819747395</v>
      </c>
      <c r="F1451" s="11537" t="n">
        <v>0.0717979558336499</v>
      </c>
      <c r="G1451" s="13831" t="n">
        <v>0.4480244101374779</v>
      </c>
      <c r="H1451" s="16125" t="n">
        <v>0.916720721888668</v>
      </c>
      <c r="I1451" s="18419" t="n">
        <v>0.001948859466396094</v>
      </c>
      <c r="J1451" s="20884" t="n">
        <v>0.24074853694392617</v>
      </c>
      <c r="K1451" s="23348" t="n">
        <v>1.8525443622955629</v>
      </c>
      <c r="L1451" s="25812" t="n">
        <v>0.7609687852951378</v>
      </c>
      <c r="M1451" s="28276" t="n">
        <v>0.0033017132777930485</v>
      </c>
      <c r="N1451" s="30743" t="n">
        <v>0.10720432764576317</v>
      </c>
      <c r="O1451" s="33211" t="n">
        <v>0.06845434586619029</v>
      </c>
      <c r="P1451" s="35741" t="n">
        <v>-0.2998466819747395</v>
      </c>
      <c r="Q1451" s="38209" t="n">
        <v>-0.01699413422932505</v>
      </c>
      <c r="R1451" s="40677" t="n">
        <v>-0.014723924100001019</v>
      </c>
      <c r="S1451" s="42908" t="n">
        <v>0.05428261422496061</v>
      </c>
      <c r="T1451" s="45139" t="n">
        <v>0.03375519709586537</v>
      </c>
      <c r="U1451" s="47370" t="n">
        <v>1.6081261226470402</v>
      </c>
      <c r="V1451" s="49772" t="n">
        <v>0.42388595420719466</v>
      </c>
      <c r="W1451" s="52173" t="n">
        <v>0.06570174420582066</v>
      </c>
      <c r="X1451" t="n" s="54574">
        <v>6.451669728573838</v>
      </c>
      <c r="Y1451" t="n" s="56867">
        <v>0.9574553367591975</v>
      </c>
      <c r="Z1451" t="n" s="59332">
        <v>0.8723352482246364</v>
      </c>
      <c r="AA1451" t="n" s="61861">
        <v>0.0</v>
      </c>
      <c r="AB1451" t="n" s="64391">
        <v>0.0</v>
      </c>
      <c r="AC1451" t="n" s="66921">
        <v>0.06759217867329842</v>
      </c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</row>
    <row r="1452" spans="1:23" x14ac:dyDescent="0.25">
      <c r="A1452" s="116" t="str">
        <f>IF(ISBLANK(TBL_DATA[[#This Row],[Row.names]]), "",   DATE(YEAR(TBL_DATA[[#This Row],[Row.names]]), MONTH(TBL_DATA[[#This Row],[Row.names]]), DAY(TBL_DATA[[#This Row],[Row.names]])))</f>
        <v/>
      </c>
      <c r="B1452" s="1652" t="s">
        <v>1597</v>
      </c>
      <c r="C1452" s="4183" t="s">
        <v>4128</v>
      </c>
      <c r="D1452" t="n" s="6714">
        <v>0.0018903320969798632</v>
      </c>
      <c r="E1452" s="9244" t="n">
        <v>-0.2985231596848694</v>
      </c>
      <c r="F1452" s="11538" t="n">
        <v>0.09052550123588898</v>
      </c>
      <c r="G1452" s="13832" t="n">
        <v>0.4490915836461856</v>
      </c>
      <c r="H1452" s="16126" t="n">
        <v>0.9164258441895841</v>
      </c>
      <c r="I1452" s="18420" t="n">
        <v>0.0019512333165261626</v>
      </c>
      <c r="J1452" s="20885" t="n">
        <v>0.23890376955613202</v>
      </c>
      <c r="K1452" s="23349" t="n">
        <v>1.852462384579015</v>
      </c>
      <c r="L1452" s="25813" t="n">
        <v>0.7602273548312235</v>
      </c>
      <c r="M1452" s="28277" t="n">
        <v>0.0033050118484626977</v>
      </c>
      <c r="N1452" s="30744" t="n">
        <v>0.10714538604407134</v>
      </c>
      <c r="O1452" s="33212" t="n">
        <v>0.06845434586619029</v>
      </c>
      <c r="P1452" s="35742" t="n">
        <v>-0.2985231596848694</v>
      </c>
      <c r="Q1452" s="38210" t="n">
        <v>-0.017000323465336177</v>
      </c>
      <c r="R1452" s="40678" t="n">
        <v>-0.014731361511567535</v>
      </c>
      <c r="S1452" s="42909" t="n">
        <v>0.0527846559733125</v>
      </c>
      <c r="T1452" s="45140" t="n">
        <v>0.033643658840721055</v>
      </c>
      <c r="U1452" s="47371" t="n">
        <v>1.5689332787260308</v>
      </c>
      <c r="V1452" s="49773" t="n">
        <v>0.41051273415058986</v>
      </c>
      <c r="W1452" s="52174" t="n">
        <v>0.06560113317849926</v>
      </c>
      <c r="X1452" t="n" s="54575">
        <v>6.25770797333018</v>
      </c>
      <c r="Y1452" t="n" s="56868">
        <v>0.9573013340581867</v>
      </c>
      <c r="Z1452" t="n" s="59333">
        <v>0.871910175896132</v>
      </c>
      <c r="AA1452" t="n" s="61862">
        <v>0.0</v>
      </c>
      <c r="AB1452" t="n" s="64392">
        <v>0.0</v>
      </c>
      <c r="AC1452" t="n" s="66922">
        <v>0.06485932352004593</v>
      </c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</row>
    <row r="1453" spans="1:23" x14ac:dyDescent="0.25">
      <c r="A1453" s="116" t="str">
        <f>IF(ISBLANK(TBL_DATA[[#This Row],[Row.names]]), "",   DATE(YEAR(TBL_DATA[[#This Row],[Row.names]]), MONTH(TBL_DATA[[#This Row],[Row.names]]), DAY(TBL_DATA[[#This Row],[Row.names]])))</f>
        <v/>
      </c>
      <c r="B1453" s="1653" t="s">
        <v>1598</v>
      </c>
      <c r="C1453" s="4184" t="s">
        <v>4129</v>
      </c>
      <c r="D1453" t="n" s="6715">
        <v>-0.0018581781278140808</v>
      </c>
      <c r="E1453" s="9245" t="n">
        <v>-0.29982662860671105</v>
      </c>
      <c r="F1453" s="11539" t="n">
        <v>0.07715384530795122</v>
      </c>
      <c r="G1453" s="13833" t="n">
        <v>0.4430106951287044</v>
      </c>
      <c r="H1453" s="16127" t="n">
        <v>0.9084707594387788</v>
      </c>
      <c r="I1453" s="18421" t="n">
        <v>0.001933426647620392</v>
      </c>
      <c r="J1453" s="20886" t="n">
        <v>0.17797445183383664</v>
      </c>
      <c r="K1453" s="23350" t="n">
        <v>1.794152927939123</v>
      </c>
      <c r="L1453" s="25814" t="n">
        <v>0.7825075779618086</v>
      </c>
      <c r="M1453" s="28278" t="n">
        <v>0.0029803676130304903</v>
      </c>
      <c r="N1453" s="30745" t="n">
        <v>0.101449063174685</v>
      </c>
      <c r="O1453" s="33213" t="n">
        <v>0.06855515131473892</v>
      </c>
      <c r="P1453" s="35743" t="n">
        <v>-0.29982662860671105</v>
      </c>
      <c r="Q1453" s="38211" t="n">
        <v>-0.016366374967991985</v>
      </c>
      <c r="R1453" s="40679" t="n">
        <v>-0.014218041072455398</v>
      </c>
      <c r="S1453" s="42910" t="n">
        <v>0.04446038333857483</v>
      </c>
      <c r="T1453" s="45141" t="n">
        <v>0.03342249420903925</v>
      </c>
      <c r="U1453" s="47372" t="n">
        <v>1.330253303673259</v>
      </c>
      <c r="V1453" s="49774" t="n">
        <v>0.3975439926270732</v>
      </c>
      <c r="W1453" s="52175" t="n">
        <v>0.06557077078400461</v>
      </c>
      <c r="X1453" t="n" s="54576">
        <v>6.062823234709487</v>
      </c>
      <c r="Y1453" t="n" s="56869">
        <v>0.9531373245439393</v>
      </c>
      <c r="Z1453" t="n" s="59334">
        <v>0.8845945839545982</v>
      </c>
      <c r="AA1453" t="n" s="61863">
        <v>0.0</v>
      </c>
      <c r="AB1453" t="n" s="64393">
        <v>0.0</v>
      </c>
      <c r="AC1453" t="n" s="66923">
        <v>0.06284226921076969</v>
      </c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</row>
    <row r="1454" spans="1:23" x14ac:dyDescent="0.25">
      <c r="A1454" s="116" t="str">
        <f>IF(ISBLANK(TBL_DATA[[#This Row],[Row.names]]), "",   DATE(YEAR(TBL_DATA[[#This Row],[Row.names]]), MONTH(TBL_DATA[[#This Row],[Row.names]]), DAY(TBL_DATA[[#This Row],[Row.names]])))</f>
        <v/>
      </c>
      <c r="B1454" s="1654" t="s">
        <v>1599</v>
      </c>
      <c r="C1454" s="4185" t="s">
        <v>4130</v>
      </c>
      <c r="D1454" t="n" s="6716">
        <v>8.448969655310279E-4</v>
      </c>
      <c r="E1454" s="9246" t="n">
        <v>-0.2992350542498753</v>
      </c>
      <c r="F1454" s="11540" t="n">
        <v>0.08132552379813696</v>
      </c>
      <c r="G1454" s="13834" t="n">
        <v>0.44294631814747215</v>
      </c>
      <c r="H1454" s="16128" t="n">
        <v>0.9082718824635617</v>
      </c>
      <c r="I1454" s="18422" t="n">
        <v>0.0019355350676634213</v>
      </c>
      <c r="J1454" s="20887" t="n">
        <v>0.17981891424601115</v>
      </c>
      <c r="K1454" s="23351" t="n">
        <v>1.7947414698781978</v>
      </c>
      <c r="L1454" s="25815" t="n">
        <v>0.7835002203937175</v>
      </c>
      <c r="M1454" s="28279" t="n">
        <v>0.002973572509133019</v>
      </c>
      <c r="N1454" s="30746" t="n">
        <v>0.10144953812216949</v>
      </c>
      <c r="O1454" s="33214" t="n">
        <v>0.06855515131473892</v>
      </c>
      <c r="P1454" s="35744" t="n">
        <v>-0.2992350542498753</v>
      </c>
      <c r="Q1454" s="38212" t="n">
        <v>-0.016357268177512704</v>
      </c>
      <c r="R1454" s="40680" t="n">
        <v>-0.014208924224260967</v>
      </c>
      <c r="S1454" s="42911" t="n">
        <v>0.05039495328449739</v>
      </c>
      <c r="T1454" s="45142" t="n">
        <v>0.03332670481942592</v>
      </c>
      <c r="U1454" s="47373" t="n">
        <v>1.5121492976144013</v>
      </c>
      <c r="V1454" s="49775" t="n">
        <v>0.3912153871624493</v>
      </c>
      <c r="W1454" s="52176" t="n">
        <v>0.06568430400151629</v>
      </c>
      <c r="X1454" t="n" s="54577">
        <v>5.955995014477406</v>
      </c>
      <c r="Y1454" t="n" s="56870">
        <v>0.9530329912776166</v>
      </c>
      <c r="Z1454" t="n" s="59335">
        <v>0.8851554780905541</v>
      </c>
      <c r="AA1454" t="n" s="61864">
        <v>0.0</v>
      </c>
      <c r="AB1454" t="n" s="64394">
        <v>0.0</v>
      </c>
      <c r="AC1454" t="n" s="66924">
        <v>0.0607975428662741</v>
      </c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</row>
    <row r="1455" spans="1:23" x14ac:dyDescent="0.25">
      <c r="A1455" s="116" t="str">
        <f>IF(ISBLANK(TBL_DATA[[#This Row],[Row.names]]), "",   DATE(YEAR(TBL_DATA[[#This Row],[Row.names]]), MONTH(TBL_DATA[[#This Row],[Row.names]]), DAY(TBL_DATA[[#This Row],[Row.names]])))</f>
        <v/>
      </c>
      <c r="B1455" s="1655" t="s">
        <v>1600</v>
      </c>
      <c r="C1455" s="4186" t="s">
        <v>4131</v>
      </c>
      <c r="D1455" t="n" s="6717">
        <v>0.008355987981113255</v>
      </c>
      <c r="E1455" s="9247" t="n">
        <v>-0.2933794707856018</v>
      </c>
      <c r="F1455" s="11541" t="n">
        <v>0.09945201224620526</v>
      </c>
      <c r="G1455" s="13835" t="n">
        <v>0.44516413996035514</v>
      </c>
      <c r="H1455" s="16129" t="n">
        <v>0.8990383787188169</v>
      </c>
      <c r="I1455" s="18423" t="n">
        <v>0.001999665432292936</v>
      </c>
      <c r="J1455" s="20888" t="n">
        <v>0.20256773698056363</v>
      </c>
      <c r="K1455" s="23352" t="n">
        <v>1.7488830667064812</v>
      </c>
      <c r="L1455" s="25816" t="n">
        <v>0.793296189691554</v>
      </c>
      <c r="M1455" s="28280" t="n">
        <v>0.0028612342975956715</v>
      </c>
      <c r="N1455" s="30747" t="n">
        <v>0.0999032120013502</v>
      </c>
      <c r="O1455" s="33215" t="n">
        <v>0.06496961261671834</v>
      </c>
      <c r="P1455" s="35745" t="n">
        <v>-0.2933794707856018</v>
      </c>
      <c r="Q1455" s="38213" t="n">
        <v>-0.015793430139291232</v>
      </c>
      <c r="R1455" s="40681" t="n">
        <v>-0.013677831927744268</v>
      </c>
      <c r="S1455" s="42912" t="n">
        <v>0.05948581585050072</v>
      </c>
      <c r="T1455" s="45143" t="n">
        <v>0.033911106850081196</v>
      </c>
      <c r="U1455" s="47374" t="n">
        <v>1.7541691019843044</v>
      </c>
      <c r="V1455" s="49776" t="n">
        <v>0.3852430308449206</v>
      </c>
      <c r="W1455" s="52177" t="n">
        <v>0.06556003169108233</v>
      </c>
      <c r="X1455" t="n" s="54578">
        <v>5.87618737983805</v>
      </c>
      <c r="Y1455" t="n" s="56871">
        <v>0.948176343682343</v>
      </c>
      <c r="Z1455" t="n" s="59336">
        <v>0.8906717631605674</v>
      </c>
      <c r="AA1455" t="n" s="61865">
        <v>0.0</v>
      </c>
      <c r="AB1455" t="n" s="64395">
        <v>0.0</v>
      </c>
      <c r="AC1455" t="n" s="66925">
        <v>0.058465418856348844</v>
      </c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</row>
    <row r="1456" spans="1:23" x14ac:dyDescent="0.25">
      <c r="A1456" s="116" t="str">
        <f>IF(ISBLANK(TBL_DATA[[#This Row],[Row.names]]), "",   DATE(YEAR(TBL_DATA[[#This Row],[Row.names]]), MONTH(TBL_DATA[[#This Row],[Row.names]]), DAY(TBL_DATA[[#This Row],[Row.names]])))</f>
        <v/>
      </c>
      <c r="B1456" s="1656" t="s">
        <v>1601</v>
      </c>
      <c r="C1456" s="4187" t="s">
        <v>4132</v>
      </c>
      <c r="D1456" t="n" s="6718">
        <v>0.001688565995970226</v>
      </c>
      <c r="E1456" s="9248" t="n">
        <v>-0.29218629538791585</v>
      </c>
      <c r="F1456" s="11542" t="n">
        <v>0.1162034122315252</v>
      </c>
      <c r="G1456" s="13836" t="n">
        <v>0.43841288299366993</v>
      </c>
      <c r="H1456" s="16130" t="n">
        <v>0.8907832793290817</v>
      </c>
      <c r="I1456" s="18424" t="n">
        <v>0.001977282789858091</v>
      </c>
      <c r="J1456" s="20889" t="n">
        <v>0.23491197319272872</v>
      </c>
      <c r="K1456" s="23353" t="n">
        <v>1.6953683986486516</v>
      </c>
      <c r="L1456" s="25817" t="n">
        <v>0.7894791757012374</v>
      </c>
      <c r="M1456" s="28281" t="n">
        <v>0.002745185846221213</v>
      </c>
      <c r="N1456" s="30748" t="n">
        <v>0.09497832155958463</v>
      </c>
      <c r="O1456" s="33216" t="n">
        <v>0.05822806998959501</v>
      </c>
      <c r="P1456" s="35746" t="n">
        <v>-0.29218629538791585</v>
      </c>
      <c r="Q1456" s="38214" t="n">
        <v>-0.014717639577393544</v>
      </c>
      <c r="R1456" s="40682" t="n">
        <v>-0.012706333201934128</v>
      </c>
      <c r="S1456" s="42913" t="n">
        <v>0.06643239140370127</v>
      </c>
      <c r="T1456" s="45144" t="n">
        <v>0.03377865542989199</v>
      </c>
      <c r="U1456" s="47375" t="n">
        <v>1.9666973287785985</v>
      </c>
      <c r="V1456" s="49777" t="n">
        <v>0.3733674442310788</v>
      </c>
      <c r="W1456" s="52178" t="n">
        <v>0.06527886687139932</v>
      </c>
      <c r="X1456" t="n" s="54579">
        <v>5.719576060758227</v>
      </c>
      <c r="Y1456" t="n" s="56872">
        <v>0.9438131591205338</v>
      </c>
      <c r="Z1456" t="n" s="59337">
        <v>0.8885264068677068</v>
      </c>
      <c r="AA1456" t="n" s="61866">
        <v>0.0</v>
      </c>
      <c r="AB1456" t="n" s="64396">
        <v>0.0</v>
      </c>
      <c r="AC1456" t="n" s="66926">
        <v>0.06769351331306905</v>
      </c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</row>
    <row r="1457" spans="1:23" x14ac:dyDescent="0.25">
      <c r="A1457" s="116" t="str">
        <f>IF(ISBLANK(TBL_DATA[[#This Row],[Row.names]]), "",   DATE(YEAR(TBL_DATA[[#This Row],[Row.names]]), MONTH(TBL_DATA[[#This Row],[Row.names]]), DAY(TBL_DATA[[#This Row],[Row.names]])))</f>
        <v/>
      </c>
      <c r="B1457" s="1657" t="s">
        <v>1602</v>
      </c>
      <c r="C1457" s="4188" t="s">
        <v>4133</v>
      </c>
      <c r="D1457" t="n" s="6719">
        <v>0.00415055317099422</v>
      </c>
      <c r="E1457" s="9249" t="n">
        <v>-0.28924847697176503</v>
      </c>
      <c r="F1457" s="11543" t="n">
        <v>0.10417091911750553</v>
      </c>
      <c r="G1457" s="13837" t="n">
        <v>0.4343689525397022</v>
      </c>
      <c r="H1457" s="16131" t="n">
        <v>0.8856854396467718</v>
      </c>
      <c r="I1457" s="18425" t="n">
        <v>0.0020059881261059714</v>
      </c>
      <c r="J1457" s="20890" t="n">
        <v>0.20681892885242448</v>
      </c>
      <c r="K1457" s="23354" t="n">
        <v>1.6736610579667346</v>
      </c>
      <c r="L1457" s="25818" t="n">
        <v>0.7907072748867643</v>
      </c>
      <c r="M1457" s="28282" t="n">
        <v>0.0027142800159984377</v>
      </c>
      <c r="N1457" s="30749" t="n">
        <v>0.09418415661645603</v>
      </c>
      <c r="O1457" s="33217" t="n">
        <v>0.05822806998959501</v>
      </c>
      <c r="P1457" s="35747" t="n">
        <v>-0.28924847697176503</v>
      </c>
      <c r="Q1457" s="38215" t="n">
        <v>-0.014644667229286697</v>
      </c>
      <c r="R1457" s="40683" t="n">
        <v>-0.012650178470595533</v>
      </c>
      <c r="S1457" s="42914" t="n">
        <v>0.05776860665174044</v>
      </c>
      <c r="T1457" s="45145" t="n">
        <v>0.0338123245007221</v>
      </c>
      <c r="U1457" s="47376" t="n">
        <v>1.7085074009184646</v>
      </c>
      <c r="V1457" s="49778" t="n">
        <v>0.35171971836611515</v>
      </c>
      <c r="W1457" s="52179" t="n">
        <v>0.06357211872167581</v>
      </c>
      <c r="X1457" t="n" s="54580">
        <v>5.532609663459137</v>
      </c>
      <c r="Y1457" t="n" s="56873">
        <v>0.9411086226609401</v>
      </c>
      <c r="Z1457" t="n" s="59338">
        <v>0.889217225927818</v>
      </c>
      <c r="AA1457" t="n" s="61867">
        <v>0.0</v>
      </c>
      <c r="AB1457" t="n" s="64397">
        <v>0.0</v>
      </c>
      <c r="AC1457" t="n" s="66927">
        <v>0.06541786622755198</v>
      </c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</row>
    <row r="1458" spans="1:23" x14ac:dyDescent="0.25">
      <c r="A1458" s="116" t="str">
        <f>IF(ISBLANK(TBL_DATA[[#This Row],[Row.names]]), "",   DATE(YEAR(TBL_DATA[[#This Row],[Row.names]]), MONTH(TBL_DATA[[#This Row],[Row.names]]), DAY(TBL_DATA[[#This Row],[Row.names]])))</f>
        <v/>
      </c>
      <c r="B1458" s="1658" t="s">
        <v>1603</v>
      </c>
      <c r="C1458" s="4189" t="s">
        <v>4134</v>
      </c>
      <c r="D1458" t="n" s="6720">
        <v>-0.0028778602262787834</v>
      </c>
      <c r="E1458" s="9250" t="n">
        <v>-0.29129392051065506</v>
      </c>
      <c r="F1458" s="11544" t="n">
        <v>0.0942000780155463</v>
      </c>
      <c r="G1458" s="13838" t="n">
        <v>0.43664986194611277</v>
      </c>
      <c r="H1458" s="16132" t="n">
        <v>0.8801620175038314</v>
      </c>
      <c r="I1458" s="18426" t="n">
        <v>0.002039724671223457</v>
      </c>
      <c r="J1458" s="20891" t="n">
        <v>0.18664119174782234</v>
      </c>
      <c r="K1458" s="23355" t="n">
        <v>1.673366011052463</v>
      </c>
      <c r="L1458" s="25819" t="n">
        <v>0.7770196988626917</v>
      </c>
      <c r="M1458" s="28283" t="n">
        <v>0.0027823230472378154</v>
      </c>
      <c r="N1458" s="30750" t="n">
        <v>0.09353509136340263</v>
      </c>
      <c r="O1458" s="33218" t="n">
        <v>0.058511848822620234</v>
      </c>
      <c r="P1458" s="35748" t="n">
        <v>-0.29129392051065506</v>
      </c>
      <c r="Q1458" s="38216" t="n">
        <v>-0.014703578352271273</v>
      </c>
      <c r="R1458" s="40684" t="n">
        <v>-0.012722834509894894</v>
      </c>
      <c r="S1458" s="42915" t="n">
        <v>0.06089731326187908</v>
      </c>
      <c r="T1458" s="45146" t="n">
        <v>0.03349087730074915</v>
      </c>
      <c r="U1458" s="47377" t="n">
        <v>1.8183254118731875</v>
      </c>
      <c r="V1458" s="49779" t="n">
        <v>0.32556890791157045</v>
      </c>
      <c r="W1458" s="52180" t="n">
        <v>0.063566323953573</v>
      </c>
      <c r="X1458" t="n" s="54581">
        <v>5.12171992436367</v>
      </c>
      <c r="Y1458" t="n" s="56874">
        <v>0.9381695036099988</v>
      </c>
      <c r="Z1458" t="n" s="59339">
        <v>0.8814872085644192</v>
      </c>
      <c r="AA1458" t="n" s="61868">
        <v>0.0</v>
      </c>
      <c r="AB1458" t="n" s="64398">
        <v>0.0</v>
      </c>
      <c r="AC1458" t="n" s="66928">
        <v>0.06557009302569954</v>
      </c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</row>
    <row r="1459" spans="1:23" x14ac:dyDescent="0.25">
      <c r="A1459" s="116" t="str">
        <f>IF(ISBLANK(TBL_DATA[[#This Row],[Row.names]]), "",   DATE(YEAR(TBL_DATA[[#This Row],[Row.names]]), MONTH(TBL_DATA[[#This Row],[Row.names]]), DAY(TBL_DATA[[#This Row],[Row.names]])))</f>
        <v/>
      </c>
      <c r="B1459" s="1659" t="s">
        <v>1604</v>
      </c>
      <c r="C1459" s="4190" t="s">
        <v>4135</v>
      </c>
      <c r="D1459" t="n" s="6721">
        <v>0.0016835969553776753</v>
      </c>
      <c r="E1459" s="9251" t="n">
        <v>-0.2901007451129691</v>
      </c>
      <c r="F1459" s="11545" t="n">
        <v>0.09452099936696778</v>
      </c>
      <c r="G1459" s="13839" t="n">
        <v>0.4369408704813848</v>
      </c>
      <c r="H1459" s="16133" t="n">
        <v>0.8796747401798793</v>
      </c>
      <c r="I1459" s="18427" t="n">
        <v>0.002040018308149741</v>
      </c>
      <c r="J1459" s="20892" t="n">
        <v>0.18145151789315106</v>
      </c>
      <c r="K1459" s="23356" t="n">
        <v>1.6735161998088297</v>
      </c>
      <c r="L1459" s="25820" t="n">
        <v>0.7759981195999761</v>
      </c>
      <c r="M1459" s="28284" t="n">
        <v>0.0027834376217286735</v>
      </c>
      <c r="N1459" s="30751" t="n">
        <v>0.09335894414305547</v>
      </c>
      <c r="O1459" s="33219" t="n">
        <v>0.05836860481544568</v>
      </c>
      <c r="P1459" s="35749" t="n">
        <v>-0.2901007451129691</v>
      </c>
      <c r="Q1459" s="38217" t="n">
        <v>-0.014615042195274897</v>
      </c>
      <c r="R1459" s="40685" t="n">
        <v>-0.01263802853070632</v>
      </c>
      <c r="S1459" s="42916" t="n">
        <v>0.0678203550325851</v>
      </c>
      <c r="T1459" s="45147" t="n">
        <v>0.03337984380494037</v>
      </c>
      <c r="U1459" s="47378" t="n">
        <v>2.03177568561742</v>
      </c>
      <c r="V1459" s="49780" t="n">
        <v>0.30411110310442857</v>
      </c>
      <c r="W1459" s="52181" t="n">
        <v>0.06208936709688256</v>
      </c>
      <c r="X1459" t="n" s="54582">
        <v>4.8979578521053675</v>
      </c>
      <c r="Y1459" t="n" s="56875">
        <v>0.9379097718756744</v>
      </c>
      <c r="Z1459" t="n" s="59340">
        <v>0.8809075545140795</v>
      </c>
      <c r="AA1459" t="n" s="61869">
        <v>0.0</v>
      </c>
      <c r="AB1459" t="n" s="64399">
        <v>0.0</v>
      </c>
      <c r="AC1459" t="n" s="66929">
        <v>0.06412734092812825</v>
      </c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</row>
    <row r="1460" spans="1:23" x14ac:dyDescent="0.25">
      <c r="A1460" s="116" t="str">
        <f>IF(ISBLANK(TBL_DATA[[#This Row],[Row.names]]), "",   DATE(YEAR(TBL_DATA[[#This Row],[Row.names]]), MONTH(TBL_DATA[[#This Row],[Row.names]]), DAY(TBL_DATA[[#This Row],[Row.names]])))</f>
        <v/>
      </c>
      <c r="B1460" s="1660" t="s">
        <v>1605</v>
      </c>
      <c r="C1460" s="4191" t="s">
        <v>4136</v>
      </c>
      <c r="D1460" t="n" s="6722">
        <v>0.001822008163726574</v>
      </c>
      <c r="E1460" s="9252" t="n">
        <v>-0.28880730287514156</v>
      </c>
      <c r="F1460" s="11546" t="n">
        <v>0.1067776773626754</v>
      </c>
      <c r="G1460" s="13840" t="n">
        <v>0.4383018922172363</v>
      </c>
      <c r="H1460" s="16134" t="n">
        <v>0.8827075226561394</v>
      </c>
      <c r="I1460" s="18428" t="n">
        <v>0.0020144558305346203</v>
      </c>
      <c r="J1460" s="20893" t="n">
        <v>0.17595552429852024</v>
      </c>
      <c r="K1460" s="23357" t="n">
        <v>1.6747272040181385</v>
      </c>
      <c r="L1460" s="25821" t="n">
        <v>0.7765322302769723</v>
      </c>
      <c r="M1460" s="28285" t="n">
        <v>0.00278054621055214</v>
      </c>
      <c r="N1460" s="30752" t="n">
        <v>0.09337334993951231</v>
      </c>
      <c r="O1460" s="33220" t="n">
        <v>0.05836860481544568</v>
      </c>
      <c r="P1460" s="35750" t="n">
        <v>-0.28880730287514156</v>
      </c>
      <c r="Q1460" s="38218" t="n">
        <v>-0.014598259270508984</v>
      </c>
      <c r="R1460" s="40686" t="n">
        <v>-0.01262094054190283</v>
      </c>
      <c r="S1460" s="42917" t="n">
        <v>0.0655914990475035</v>
      </c>
      <c r="T1460" s="45148" t="n">
        <v>0.0332560208762427</v>
      </c>
      <c r="U1460" s="47379" t="n">
        <v>1.9723195174670005</v>
      </c>
      <c r="V1460" s="49781" t="n">
        <v>0.2905629519960793</v>
      </c>
      <c r="W1460" s="52182" t="n">
        <v>0.061766425386286926</v>
      </c>
      <c r="X1460" t="n" s="54583">
        <v>4.704221592538341</v>
      </c>
      <c r="Y1460" t="n" s="56876">
        <v>0.939525158075152</v>
      </c>
      <c r="Z1460" t="n" s="59341">
        <v>0.8812106616904792</v>
      </c>
      <c r="AA1460" t="n" s="61870">
        <v>0.0</v>
      </c>
      <c r="AB1460" t="n" s="64400">
        <v>0.0</v>
      </c>
      <c r="AC1460" t="n" s="66930">
        <v>0.062021394885907515</v>
      </c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</row>
    <row r="1461" spans="1:23" x14ac:dyDescent="0.25">
      <c r="A1461" s="116" t="str">
        <f>IF(ISBLANK(TBL_DATA[[#This Row],[Row.names]]), "",   DATE(YEAR(TBL_DATA[[#This Row],[Row.names]]), MONTH(TBL_DATA[[#This Row],[Row.names]]), DAY(TBL_DATA[[#This Row],[Row.names]])))</f>
        <v/>
      </c>
      <c r="B1461" s="1661" t="s">
        <v>1606</v>
      </c>
      <c r="C1461" s="4192" t="s">
        <v>4137</v>
      </c>
      <c r="D1461" t="n" s="6723">
        <v>5.498378683208571E-4</v>
      </c>
      <c r="E1461" s="9253" t="n">
        <v>-0.28841626219858907</v>
      </c>
      <c r="F1461" s="11547" t="n">
        <v>0.10064900458937642</v>
      </c>
      <c r="G1461" s="13841" t="n">
        <v>0.43716799166141296</v>
      </c>
      <c r="H1461" s="16135" t="n">
        <v>0.8811398227780511</v>
      </c>
      <c r="I1461" s="18429" t="n">
        <v>0.0020115777117591686</v>
      </c>
      <c r="J1461" s="20894" t="n">
        <v>0.15664441744741486</v>
      </c>
      <c r="K1461" s="23358" t="n">
        <v>1.6628542557976294</v>
      </c>
      <c r="L1461" s="25822" t="n">
        <v>0.7729974967169323</v>
      </c>
      <c r="M1461" s="28286" t="n">
        <v>0.00277993058362269</v>
      </c>
      <c r="N1461" s="30753" t="n">
        <v>0.09262301178419677</v>
      </c>
      <c r="O1461" s="33221" t="n">
        <v>0.05836860481544568</v>
      </c>
      <c r="P1461" s="35751" t="n">
        <v>-0.28841626219858907</v>
      </c>
      <c r="Q1461" s="38219" t="n">
        <v>-0.014572091581771402</v>
      </c>
      <c r="R1461" s="40687" t="n">
        <v>-0.012610662372907812</v>
      </c>
      <c r="S1461" s="42918" t="n">
        <v>0.05946566137812992</v>
      </c>
      <c r="T1461" s="45149" t="n">
        <v>0.03312998481780013</v>
      </c>
      <c r="U1461" s="47380" t="n">
        <v>1.7949196688487499</v>
      </c>
      <c r="V1461" s="49782" t="n">
        <v>0.29461890949627456</v>
      </c>
      <c r="W1461" s="52183" t="n">
        <v>0.06157565752349602</v>
      </c>
      <c r="X1461" t="n" s="54584">
        <v>4.78466526133081</v>
      </c>
      <c r="Y1461" t="n" s="56877">
        <v>0.9386904829484803</v>
      </c>
      <c r="Z1461" t="n" s="59342">
        <v>0.879202762004836</v>
      </c>
      <c r="AA1461" t="n" s="61871">
        <v>0.0</v>
      </c>
      <c r="AB1461" t="n" s="64401">
        <v>0.0</v>
      </c>
      <c r="AC1461" t="n" s="66931">
        <v>0.06010425025071008</v>
      </c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</row>
    <row r="1462" spans="1:23" x14ac:dyDescent="0.25">
      <c r="A1462" s="116" t="str">
        <f>IF(ISBLANK(TBL_DATA[[#This Row],[Row.names]]), "",   DATE(YEAR(TBL_DATA[[#This Row],[Row.names]]), MONTH(TBL_DATA[[#This Row],[Row.names]]), DAY(TBL_DATA[[#This Row],[Row.names]])))</f>
        <v/>
      </c>
      <c r="B1462" s="1662" t="s">
        <v>1607</v>
      </c>
      <c r="C1462" s="4193" t="s">
        <v>4138</v>
      </c>
      <c r="D1462" t="n" s="6724">
        <v>-0.0033253955952599057</v>
      </c>
      <c r="E1462" s="9254" t="n">
        <v>-0.29078255962593247</v>
      </c>
      <c r="F1462" s="11548" t="n">
        <v>0.10646622029495356</v>
      </c>
      <c r="G1462" s="13842" t="n">
        <v>0.43127663081732376</v>
      </c>
      <c r="H1462" s="16136" t="n">
        <v>0.861979408775488</v>
      </c>
      <c r="I1462" s="18430" t="n">
        <v>0.002003974625431009</v>
      </c>
      <c r="J1462" s="20895" t="n">
        <v>0.18401722124088082</v>
      </c>
      <c r="K1462" s="23359" t="n">
        <v>1.5877537860938848</v>
      </c>
      <c r="L1462" s="25823" t="n">
        <v>0.7540634366158095</v>
      </c>
      <c r="M1462" s="28287" t="n">
        <v>0.0026750495229010277</v>
      </c>
      <c r="N1462" s="30754" t="n">
        <v>0.08562893583906211</v>
      </c>
      <c r="O1462" s="33222" t="n">
        <v>0.047811412805689214</v>
      </c>
      <c r="P1462" s="35752" t="n">
        <v>-0.29078255962593247</v>
      </c>
      <c r="Q1462" s="38220" t="n">
        <v>-0.01318906557625366</v>
      </c>
      <c r="R1462" s="40688" t="n">
        <v>-0.011375746265605861</v>
      </c>
      <c r="S1462" s="42919" t="n">
        <v>0.057722322804567794</v>
      </c>
      <c r="T1462" s="45150" t="n">
        <v>0.033147809275127914</v>
      </c>
      <c r="U1462" s="47381" t="n">
        <v>1.7413616183642968</v>
      </c>
      <c r="V1462" s="49783" t="n">
        <v>0.2954395047780469</v>
      </c>
      <c r="W1462" s="52184" t="n">
        <v>0.06157176006421013</v>
      </c>
      <c r="X1462" t="n" s="54585">
        <v>4.79829558989296</v>
      </c>
      <c r="Y1462" t="n" s="56878">
        <v>0.9284284618512553</v>
      </c>
      <c r="Z1462" t="n" s="59343">
        <v>0.8683682609445196</v>
      </c>
      <c r="AA1462" t="n" s="61872">
        <v>0.0</v>
      </c>
      <c r="AB1462" t="n" s="64402">
        <v>0.0</v>
      </c>
      <c r="AC1462" t="n" s="66932">
        <v>0.05772121715874054</v>
      </c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</row>
    <row r="1463" spans="1:23" x14ac:dyDescent="0.25">
      <c r="A1463" s="116" t="str">
        <f>IF(ISBLANK(TBL_DATA[[#This Row],[Row.names]]), "",   DATE(YEAR(TBL_DATA[[#This Row],[Row.names]]), MONTH(TBL_DATA[[#This Row],[Row.names]]), DAY(TBL_DATA[[#This Row],[Row.names]])))</f>
        <v/>
      </c>
      <c r="B1463" s="1663" t="s">
        <v>1608</v>
      </c>
      <c r="C1463" s="4194" t="s">
        <v>4139</v>
      </c>
      <c r="D1463" t="n" s="6725">
        <v>7.351589781290357E-4</v>
      </c>
      <c r="E1463" s="9255" t="n">
        <v>-0.2902611720571957</v>
      </c>
      <c r="F1463" s="11549" t="n">
        <v>0.09115864227433268</v>
      </c>
      <c r="G1463" s="13843" t="n">
        <v>0.428593468559752</v>
      </c>
      <c r="H1463" s="16137" t="n">
        <v>0.8573429440967426</v>
      </c>
      <c r="I1463" s="18431" t="n">
        <v>0.0020274621653097987</v>
      </c>
      <c r="J1463" s="20896" t="n">
        <v>0.16562572224406202</v>
      </c>
      <c r="K1463" s="23360" t="n">
        <v>1.578089466659572</v>
      </c>
      <c r="L1463" s="25824" t="n">
        <v>0.7512377788971352</v>
      </c>
      <c r="M1463" s="28288" t="n">
        <v>0.002677308044698028</v>
      </c>
      <c r="N1463" s="30755" t="n">
        <v>0.08521310696153687</v>
      </c>
      <c r="O1463" s="33223" t="n">
        <v>0.047811412805689214</v>
      </c>
      <c r="P1463" s="35753" t="n">
        <v>-0.2902611720571957</v>
      </c>
      <c r="Q1463" s="38221" t="n">
        <v>-0.01319113483638535</v>
      </c>
      <c r="R1463" s="40689" t="n">
        <v>-0.011386621316982683</v>
      </c>
      <c r="S1463" s="42920" t="n">
        <v>0.05263231505908106</v>
      </c>
      <c r="T1463" s="45151" t="n">
        <v>0.033310390898999405</v>
      </c>
      <c r="U1463" s="47382" t="n">
        <v>1.5800569623655198</v>
      </c>
      <c r="V1463" s="49784" t="n">
        <v>0.3046286993469749</v>
      </c>
      <c r="W1463" s="52185" t="n">
        <v>0.061155010173099274</v>
      </c>
      <c r="X1463" t="n" s="54586">
        <v>4.9812549860546715</v>
      </c>
      <c r="Y1463" t="n" s="56879">
        <v>0.925928152772526</v>
      </c>
      <c r="Z1463" t="n" s="59344">
        <v>0.8667397411548261</v>
      </c>
      <c r="AA1463" t="n" s="61873">
        <v>0.0</v>
      </c>
      <c r="AB1463" t="n" s="64403">
        <v>0.0</v>
      </c>
      <c r="AC1463" t="n" s="66933">
        <v>0.05723985319530658</v>
      </c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</row>
    <row r="1464" spans="1:23" x14ac:dyDescent="0.25">
      <c r="A1464" s="116" t="str">
        <f>IF(ISBLANK(TBL_DATA[[#This Row],[Row.names]]), "",   DATE(YEAR(TBL_DATA[[#This Row],[Row.names]]), MONTH(TBL_DATA[[#This Row],[Row.names]]), DAY(TBL_DATA[[#This Row],[Row.names]])))</f>
        <v/>
      </c>
      <c r="B1464" s="1664" t="s">
        <v>1609</v>
      </c>
      <c r="C1464" s="4195" t="s">
        <v>4140</v>
      </c>
      <c r="D1464" t="n" s="6726">
        <v>-4.662004662004948E-4</v>
      </c>
      <c r="E1464" s="9256" t="n">
        <v>-0.29059205262966326</v>
      </c>
      <c r="F1464" s="11550" t="n">
        <v>0.09128849084612933</v>
      </c>
      <c r="G1464" s="13844" t="n">
        <v>0.43014093948540244</v>
      </c>
      <c r="H1464" s="16138" t="n">
        <v>0.8534240975276409</v>
      </c>
      <c r="I1464" s="18432" t="n">
        <v>0.0020267361038966373</v>
      </c>
      <c r="J1464" s="20897" t="n">
        <v>0.15738368446023965</v>
      </c>
      <c r="K1464" s="23361" t="n">
        <v>1.571848049460508</v>
      </c>
      <c r="L1464" s="25825" t="n">
        <v>0.7441693980245425</v>
      </c>
      <c r="M1464" s="28289" t="n">
        <v>0.0026775781906579854</v>
      </c>
      <c r="N1464" s="30756" t="n">
        <v>0.08403615742894487</v>
      </c>
      <c r="O1464" s="33224" t="n">
        <v>0.047820503614817406</v>
      </c>
      <c r="P1464" s="35754" t="n">
        <v>-0.29059205262966326</v>
      </c>
      <c r="Q1464" s="38222" t="n">
        <v>-0.013130651030272954</v>
      </c>
      <c r="R1464" s="40690" t="n">
        <v>-0.011351061157231114</v>
      </c>
      <c r="S1464" s="42921" t="n">
        <v>0.05698681088333801</v>
      </c>
      <c r="T1464" s="45152" t="n">
        <v>0.033093284059752474</v>
      </c>
      <c r="U1464" s="47383" t="n">
        <v>1.7220053102147233</v>
      </c>
      <c r="V1464" s="49785" t="n">
        <v>0.3232088226169376</v>
      </c>
      <c r="W1464" s="52186" t="n">
        <v>0.06029986363819315</v>
      </c>
      <c r="X1464" t="n" s="54587">
        <v>5.360025763179692</v>
      </c>
      <c r="Y1464" t="n" s="56880">
        <v>0.9238095569583814</v>
      </c>
      <c r="Z1464" t="n" s="59345">
        <v>0.8626525360911788</v>
      </c>
      <c r="AA1464" t="n" s="61874">
        <v>0.0</v>
      </c>
      <c r="AB1464" t="n" s="64404">
        <v>0.0</v>
      </c>
      <c r="AC1464" t="n" s="66934">
        <v>0.055027011444752444</v>
      </c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</row>
    <row r="1465" spans="1:23" x14ac:dyDescent="0.25">
      <c r="A1465" s="116" t="str">
        <f>IF(ISBLANK(TBL_DATA[[#This Row],[Row.names]]), "",   DATE(YEAR(TBL_DATA[[#This Row],[Row.names]]), MONTH(TBL_DATA[[#This Row],[Row.names]]), DAY(TBL_DATA[[#This Row],[Row.names]])))</f>
        <v/>
      </c>
      <c r="B1465" s="1665" t="s">
        <v>1610</v>
      </c>
      <c r="C1465" s="4196" t="s">
        <v>4141</v>
      </c>
      <c r="D1465" t="n" s="6727">
        <v>-0.0016395296246042301</v>
      </c>
      <c r="E1465" s="9257" t="n">
        <v>-0.29175514797530655</v>
      </c>
      <c r="F1465" s="11551" t="n">
        <v>0.09158182294610318</v>
      </c>
      <c r="G1465" s="13845" t="n">
        <v>0.43015035459862544</v>
      </c>
      <c r="H1465" s="16139" t="n">
        <v>0.8522496054758797</v>
      </c>
      <c r="I1465" s="18433" t="n">
        <v>0.0020268163879781412</v>
      </c>
      <c r="J1465" s="20898" t="n">
        <v>0.15368466360208832</v>
      </c>
      <c r="K1465" s="23362" t="n">
        <v>1.5655643221460447</v>
      </c>
      <c r="L1465" s="25826" t="n">
        <v>0.7398835074709128</v>
      </c>
      <c r="M1465" s="28290" t="n">
        <v>0.002689267647132756</v>
      </c>
      <c r="N1465" s="30757" t="n">
        <v>0.08370479805013782</v>
      </c>
      <c r="O1465" s="33225" t="n">
        <v>0.04739075431864702</v>
      </c>
      <c r="P1465" s="35755" t="n">
        <v>-0.29175514797530655</v>
      </c>
      <c r="Q1465" s="38223" t="n">
        <v>-0.013044437136859158</v>
      </c>
      <c r="R1465" s="40691" t="n">
        <v>-0.011271864288546953</v>
      </c>
      <c r="S1465" s="42922" t="n">
        <v>0.059472839174803394</v>
      </c>
      <c r="T1465" s="45153" t="n">
        <v>0.033067877415955856</v>
      </c>
      <c r="U1465" s="47384" t="n">
        <v>1.7985079122770262</v>
      </c>
      <c r="V1465" s="49786" t="n">
        <v>0.3159599089428362</v>
      </c>
      <c r="W1465" s="52187" t="n">
        <v>0.06046382472296808</v>
      </c>
      <c r="X1465" t="n" s="54588">
        <v>5.22560242244838</v>
      </c>
      <c r="Y1465" t="n" s="56881">
        <v>0.923173659435688</v>
      </c>
      <c r="Z1465" t="n" s="59346">
        <v>0.8601648141321016</v>
      </c>
      <c r="AA1465" t="n" s="61875">
        <v>0.0</v>
      </c>
      <c r="AB1465" t="n" s="64405">
        <v>0.0</v>
      </c>
      <c r="AC1465" t="n" s="66935">
        <v>0.05280726522160768</v>
      </c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</row>
    <row r="1466" spans="1:23" x14ac:dyDescent="0.25">
      <c r="A1466" s="116" t="str">
        <f>IF(ISBLANK(TBL_DATA[[#This Row],[Row.names]]), "",   DATE(YEAR(TBL_DATA[[#This Row],[Row.names]]), MONTH(TBL_DATA[[#This Row],[Row.names]]), DAY(TBL_DATA[[#This Row],[Row.names]])))</f>
        <v/>
      </c>
      <c r="B1466" s="1666" t="s">
        <v>1611</v>
      </c>
      <c r="C1466" s="4197" t="s">
        <v>4142</v>
      </c>
      <c r="D1466" t="n" s="6728">
        <v>0.005068237159522093</v>
      </c>
      <c r="E1466" s="9258" t="n">
        <v>-0.2881655950982348</v>
      </c>
      <c r="F1466" s="11552" t="n">
        <v>0.09199301907666335</v>
      </c>
      <c r="G1466" s="13846" t="n">
        <v>0.43012531447925223</v>
      </c>
      <c r="H1466" s="16140" t="n">
        <v>0.8535597425963284</v>
      </c>
      <c r="I1466" s="18434" t="n">
        <v>0.0020267187592244752</v>
      </c>
      <c r="J1466" s="20899" t="n">
        <v>0.15039905771508066</v>
      </c>
      <c r="K1466" s="23363" t="n">
        <v>1.5727768608071435</v>
      </c>
      <c r="L1466" s="25827" t="n">
        <v>0.7435080063513825</v>
      </c>
      <c r="M1466" s="28291" t="n">
        <v>0.002682255547308225</v>
      </c>
      <c r="N1466" s="30758" t="n">
        <v>0.08407434952843092</v>
      </c>
      <c r="O1466" s="33226" t="n">
        <v>0.04739075431864702</v>
      </c>
      <c r="P1466" s="35756" t="n">
        <v>-0.2881655950982348</v>
      </c>
      <c r="Q1466" s="38224" t="n">
        <v>-0.013062362920766709</v>
      </c>
      <c r="R1466" s="40692" t="n">
        <v>-0.011281964273554856</v>
      </c>
      <c r="S1466" s="42923" t="n">
        <v>0.06224865472183949</v>
      </c>
      <c r="T1466" s="45154" t="n">
        <v>0.03303791587662836</v>
      </c>
      <c r="U1466" s="47385" t="n">
        <v>1.8841580369140463</v>
      </c>
      <c r="V1466" s="49787" t="n">
        <v>0.3143149930081208</v>
      </c>
      <c r="W1466" s="52188" t="n">
        <v>0.06042660730421834</v>
      </c>
      <c r="X1466" t="n" s="54589">
        <v>5.201599213169439</v>
      </c>
      <c r="Y1466" t="n" s="56882">
        <v>0.9238829701841725</v>
      </c>
      <c r="Z1466" t="n" s="59347">
        <v>0.8622691032104668</v>
      </c>
      <c r="AA1466" t="n" s="61876">
        <v>0.0</v>
      </c>
      <c r="AB1466" t="n" s="64406">
        <v>0.0</v>
      </c>
      <c r="AC1466" t="n" s="66936">
        <v>0.051127344372149684</v>
      </c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</row>
    <row r="1467" spans="1:23" x14ac:dyDescent="0.25">
      <c r="A1467" s="116" t="str">
        <f>IF(ISBLANK(TBL_DATA[[#This Row],[Row.names]]), "",   DATE(YEAR(TBL_DATA[[#This Row],[Row.names]]), MONTH(TBL_DATA[[#This Row],[Row.names]]), DAY(TBL_DATA[[#This Row],[Row.names]])))</f>
        <v/>
      </c>
      <c r="B1467" s="1667" t="s">
        <v>1612</v>
      </c>
      <c r="C1467" s="4198" t="s">
        <v>4143</v>
      </c>
      <c r="D1467" t="n" s="6729">
        <v>-2.817139476575248E-4</v>
      </c>
      <c r="E1467" s="9259" t="n">
        <v>-0.2883661287785182</v>
      </c>
      <c r="F1467" s="11553" t="n">
        <v>0.07162995527886284</v>
      </c>
      <c r="G1467" s="13847" t="n">
        <v>0.4357338525189623</v>
      </c>
      <c r="H1467" s="16141" t="n">
        <v>0.8536496183627481</v>
      </c>
      <c r="I1467" s="18435" t="n">
        <v>0.0020113112480593955</v>
      </c>
      <c r="J1467" s="20900" t="n">
        <v>0.1540787036315978</v>
      </c>
      <c r="K1467" s="23364" t="n">
        <v>1.5720156608115528</v>
      </c>
      <c r="L1467" s="25828" t="n">
        <v>0.738978947203666</v>
      </c>
      <c r="M1467" s="28292" t="n">
        <v>0.00268608728604125</v>
      </c>
      <c r="N1467" s="30759" t="n">
        <v>0.08346081534631894</v>
      </c>
      <c r="O1467" s="33227" t="n">
        <v>0.0466398350230086</v>
      </c>
      <c r="P1467" s="35757" t="n">
        <v>-0.2883661287785182</v>
      </c>
      <c r="Q1467" s="38225" t="n">
        <v>-0.01289780770571645</v>
      </c>
      <c r="R1467" s="40693" t="n">
        <v>-0.011130401551862883</v>
      </c>
      <c r="S1467" s="42924" t="n">
        <v>0.057440212591503004</v>
      </c>
      <c r="T1467" s="45155" t="n">
        <v>0.03309250644747723</v>
      </c>
      <c r="U1467" s="47386" t="n">
        <v>1.7357468127314333</v>
      </c>
      <c r="V1467" s="49788" t="n">
        <v>0.3050651892787395</v>
      </c>
      <c r="W1467" s="52189" t="n">
        <v>0.05994713306505187</v>
      </c>
      <c r="X1467" t="n" s="54590">
        <v>5.0889037336897625</v>
      </c>
      <c r="Y1467" t="n" s="56883">
        <v>0.9239316091371419</v>
      </c>
      <c r="Z1467" t="n" s="59348">
        <v>0.8596388469605513</v>
      </c>
      <c r="AA1467" t="n" s="61877">
        <v>0.0</v>
      </c>
      <c r="AB1467" t="n" s="64407">
        <v>0.0</v>
      </c>
      <c r="AC1467" t="n" s="66937">
        <v>0.05423115929906009</v>
      </c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</row>
    <row r="1468" spans="1:23" x14ac:dyDescent="0.25">
      <c r="A1468" s="116" t="str">
        <f>IF(ISBLANK(TBL_DATA[[#This Row],[Row.names]]), "",   DATE(YEAR(TBL_DATA[[#This Row],[Row.names]]), MONTH(TBL_DATA[[#This Row],[Row.names]]), DAY(TBL_DATA[[#This Row],[Row.names]])))</f>
        <v/>
      </c>
      <c r="B1468" s="1668" t="s">
        <v>1613</v>
      </c>
      <c r="C1468" s="4199" t="s">
        <v>4144</v>
      </c>
      <c r="D1468" t="n" s="6730">
        <v>-0.003578775326175787</v>
      </c>
      <c r="E1468" s="9260" t="n">
        <v>-0.2909129065181165</v>
      </c>
      <c r="F1468" s="11554" t="n">
        <v>0.04630412086749347</v>
      </c>
      <c r="G1468" s="13848" t="n">
        <v>0.4397528666635415</v>
      </c>
      <c r="H1468" s="16142" t="n">
        <v>0.8425789689229097</v>
      </c>
      <c r="I1468" s="18436" t="n">
        <v>0.0020711001810137515</v>
      </c>
      <c r="J1468" s="20901" t="n">
        <v>0.15687021775242327</v>
      </c>
      <c r="K1468" s="23365" t="n">
        <v>1.5670660633007714</v>
      </c>
      <c r="L1468" s="25829" t="n">
        <v>0.735773445798504</v>
      </c>
      <c r="M1468" s="28293" t="n">
        <v>0.002683230370342424</v>
      </c>
      <c r="N1468" s="30760" t="n">
        <v>0.08286478363152783</v>
      </c>
      <c r="O1468" s="33228" t="n">
        <v>0.045773936011162135</v>
      </c>
      <c r="P1468" s="35758" t="n">
        <v>-0.2909129065181165</v>
      </c>
      <c r="Q1468" s="38226" t="n">
        <v>-0.012764417009998044</v>
      </c>
      <c r="R1468" s="40694" t="n">
        <v>-0.01100963270888151</v>
      </c>
      <c r="S1468" s="42925" t="n">
        <v>0.03701519913472362</v>
      </c>
      <c r="T1468" s="45156" t="n">
        <v>0.032827330927116385</v>
      </c>
      <c r="U1468" s="47387" t="n">
        <v>1.1275726076209238</v>
      </c>
      <c r="V1468" s="49789" t="n">
        <v>0.2831486414028579</v>
      </c>
      <c r="W1468" s="52190" t="n">
        <v>0.05889724779444215</v>
      </c>
      <c r="X1468" t="n" s="54591">
        <v>4.807502082118976</v>
      </c>
      <c r="Y1468" t="n" s="56884">
        <v>0.9179210036396976</v>
      </c>
      <c r="Z1468" t="n" s="59349">
        <v>0.8577723741171105</v>
      </c>
      <c r="AA1468" t="n" s="61878">
        <v>0.0</v>
      </c>
      <c r="AB1468" t="n" s="64408">
        <v>0.0</v>
      </c>
      <c r="AC1468" t="n" s="66938">
        <v>0.052023919941759506</v>
      </c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</row>
    <row r="1469" spans="1:23" x14ac:dyDescent="0.25">
      <c r="A1469" s="116" t="str">
        <f>IF(ISBLANK(TBL_DATA[[#This Row],[Row.names]]), "",   DATE(YEAR(TBL_DATA[[#This Row],[Row.names]]), MONTH(TBL_DATA[[#This Row],[Row.names]]), DAY(TBL_DATA[[#This Row],[Row.names]])))</f>
        <v/>
      </c>
      <c r="B1469" s="1669" t="s">
        <v>1614</v>
      </c>
      <c r="C1469" s="4200" t="s">
        <v>4145</v>
      </c>
      <c r="D1469" t="n" s="6731">
        <v>-0.002262443438914019</v>
      </c>
      <c r="E1469" s="9261" t="n">
        <v>-0.2925171759603833</v>
      </c>
      <c r="F1469" s="11555" t="n">
        <v>0.034768720943597176</v>
      </c>
      <c r="G1469" s="13849" t="n">
        <v>0.440945773937728</v>
      </c>
      <c r="H1469" s="16143" t="n">
        <v>0.8445988474157209</v>
      </c>
      <c r="I1469" s="18437" t="n">
        <v>0.0020639942998588127</v>
      </c>
      <c r="J1469" s="20902" t="n">
        <v>0.13324321141185091</v>
      </c>
      <c r="K1469" s="23366" t="n">
        <v>1.5679615973764853</v>
      </c>
      <c r="L1469" s="25830" t="n">
        <v>0.7316679534237819</v>
      </c>
      <c r="M1469" s="28294" t="n">
        <v>0.0027121746180933807</v>
      </c>
      <c r="N1469" s="30761" t="n">
        <v>0.08311542810834029</v>
      </c>
      <c r="O1469" s="33229" t="n">
        <v>0.04599704141802064</v>
      </c>
      <c r="P1469" s="35759" t="n">
        <v>-0.2925171759603833</v>
      </c>
      <c r="Q1469" s="38227" t="n">
        <v>-0.012868647605577382</v>
      </c>
      <c r="R1469" s="40695" t="n">
        <v>-0.011108555537110269</v>
      </c>
      <c r="S1469" s="42926" t="n">
        <v>0.03750796464953288</v>
      </c>
      <c r="T1469" s="45157" t="n">
        <v>0.03280827954756767</v>
      </c>
      <c r="U1469" s="47388" t="n">
        <v>1.1432469232393392</v>
      </c>
      <c r="V1469" s="49790" t="n">
        <v>0.26734566280673633</v>
      </c>
      <c r="W1469" s="52191" t="n">
        <v>0.05908060361771272</v>
      </c>
      <c r="X1469" t="n" s="54592">
        <v>4.52510039566665</v>
      </c>
      <c r="Y1469" t="n" s="56885">
        <v>0.9190205913991922</v>
      </c>
      <c r="Z1469" t="n" s="59350">
        <v>0.8553759135162632</v>
      </c>
      <c r="AA1469" t="n" s="61879">
        <v>0.0</v>
      </c>
      <c r="AB1469" t="n" s="64409">
        <v>0.0</v>
      </c>
      <c r="AC1469" t="n" s="66939">
        <v>0.05230230879043484</v>
      </c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</row>
    <row r="1470" spans="1:23" x14ac:dyDescent="0.25">
      <c r="A1470" s="116" t="str">
        <f>IF(ISBLANK(TBL_DATA[[#This Row],[Row.names]]), "",   DATE(YEAR(TBL_DATA[[#This Row],[Row.names]]), MONTH(TBL_DATA[[#This Row],[Row.names]]), DAY(TBL_DATA[[#This Row],[Row.names]])))</f>
        <v/>
      </c>
      <c r="B1470" s="1670" t="s">
        <v>1615</v>
      </c>
      <c r="C1470" s="4201" t="s">
        <v>4146</v>
      </c>
      <c r="D1470" t="n" s="6732">
        <v>0.0021400226757370966</v>
      </c>
      <c r="E1470" s="9262" t="n">
        <v>-0.291003146674244</v>
      </c>
      <c r="F1470" s="11556" t="n">
        <v>0.0525353611345547</v>
      </c>
      <c r="G1470" s="13850" t="n">
        <v>0.4320943485426327</v>
      </c>
      <c r="H1470" s="16144" t="n">
        <v>0.8361368827999087</v>
      </c>
      <c r="I1470" s="18438" t="n">
        <v>0.0020268274875204903</v>
      </c>
      <c r="J1470" s="20903" t="n">
        <v>0.124695778913962</v>
      </c>
      <c r="K1470" s="23367" t="n">
        <v>1.5911050687193824</v>
      </c>
      <c r="L1470" s="25831" t="n">
        <v>0.707644166153573</v>
      </c>
      <c r="M1470" s="28295" t="n">
        <v>0.002707273059642574</v>
      </c>
      <c r="N1470" s="30762" t="n">
        <v>0.07948340245861783</v>
      </c>
      <c r="O1470" s="33230" t="n">
        <v>0.04037126708613018</v>
      </c>
      <c r="P1470" s="35760" t="n">
        <v>-0.291003146674244</v>
      </c>
      <c r="Q1470" s="38228" t="n">
        <v>-0.012054803810648398</v>
      </c>
      <c r="R1470" s="40696" t="n">
        <v>-0.010371625254919413</v>
      </c>
      <c r="S1470" s="42927" t="n">
        <v>0.04165715914599755</v>
      </c>
      <c r="T1470" s="45158" t="n">
        <v>0.03262900589561925</v>
      </c>
      <c r="U1470" s="47389" t="n">
        <v>1.2766910300381054</v>
      </c>
      <c r="V1470" s="49791" t="n">
        <v>0.2598184554304763</v>
      </c>
      <c r="W1470" s="52192" t="n">
        <v>0.05899510547923897</v>
      </c>
      <c r="X1470" t="n" s="54593">
        <v>4.404067986994435</v>
      </c>
      <c r="Y1470" t="n" s="56886">
        <v>0.9144052071154827</v>
      </c>
      <c r="Z1470" t="n" s="59351">
        <v>0.8412158855808496</v>
      </c>
      <c r="AA1470" t="n" s="61880">
        <v>0.0</v>
      </c>
      <c r="AB1470" t="n" s="64410">
        <v>0.0</v>
      </c>
      <c r="AC1470" t="n" s="66940">
        <v>0.05110722828582524</v>
      </c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</row>
    <row r="1471" spans="1:23" x14ac:dyDescent="0.25">
      <c r="A1471" s="116" t="str">
        <f>IF(ISBLANK(TBL_DATA[[#This Row],[Row.names]]), "",   DATE(YEAR(TBL_DATA[[#This Row],[Row.names]]), MONTH(TBL_DATA[[#This Row],[Row.names]]), DAY(TBL_DATA[[#This Row],[Row.names]])))</f>
        <v/>
      </c>
      <c r="B1471" s="1671" t="s">
        <v>1616</v>
      </c>
      <c r="C1471" s="4202" t="s">
        <v>4147</v>
      </c>
      <c r="D1471" t="n" s="6733">
        <v>-0.0026445673233302935</v>
      </c>
      <c r="E1471" s="9263" t="n">
        <v>-0.29287813658489326</v>
      </c>
      <c r="F1471" s="11557" t="n">
        <v>0.03454604184428245</v>
      </c>
      <c r="G1471" s="13851" t="n">
        <v>0.4329106235479348</v>
      </c>
      <c r="H1471" s="16145" t="n">
        <v>0.829150215840606</v>
      </c>
      <c r="I1471" s="18439" t="n">
        <v>0.002076158398724247</v>
      </c>
      <c r="J1471" s="20904" t="n">
        <v>0.0981851145004542</v>
      </c>
      <c r="K1471" s="23368" t="n">
        <v>1.5974747894706518</v>
      </c>
      <c r="L1471" s="25832" t="n">
        <v>0.6998861057328024</v>
      </c>
      <c r="M1471" s="28296" t="n">
        <v>0.002751669806655871</v>
      </c>
      <c r="N1471" s="30763" t="n">
        <v>0.07973583337783303</v>
      </c>
      <c r="O1471" s="33231" t="n">
        <v>0.04066813280255166</v>
      </c>
      <c r="P1471" s="35761" t="n">
        <v>-0.29287813658489326</v>
      </c>
      <c r="Q1471" s="38229" t="n">
        <v>-0.012123116954667822</v>
      </c>
      <c r="R1471" s="40697" t="n">
        <v>-0.010434592801029294</v>
      </c>
      <c r="S1471" s="42928" t="n">
        <v>0.03700677591703516</v>
      </c>
      <c r="T1471" s="45159" t="n">
        <v>0.03295325509503835</v>
      </c>
      <c r="U1471" s="47390" t="n">
        <v>1.123008206937564</v>
      </c>
      <c r="V1471" s="49792" t="n">
        <v>0.24479411897424508</v>
      </c>
      <c r="W1471" s="52193" t="n">
        <v>0.059342892603277735</v>
      </c>
      <c r="X1471" t="n" s="54594">
        <v>4.125078981416625</v>
      </c>
      <c r="Y1471" t="n" s="56887">
        <v>0.9105768588321395</v>
      </c>
      <c r="Z1471" t="n" s="59352">
        <v>0.8365919589219122</v>
      </c>
      <c r="AA1471" t="n" s="61881">
        <v>0.0</v>
      </c>
      <c r="AB1471" t="n" s="64411">
        <v>0.0</v>
      </c>
      <c r="AC1471" t="n" s="66941">
        <v>0.0500313017228518</v>
      </c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</row>
    <row r="1472" spans="1:23" x14ac:dyDescent="0.25">
      <c r="A1472" s="116" t="str">
        <f>IF(ISBLANK(TBL_DATA[[#This Row],[Row.names]]), "",   DATE(YEAR(TBL_DATA[[#This Row],[Row.names]]), MONTH(TBL_DATA[[#This Row],[Row.names]]), DAY(TBL_DATA[[#This Row],[Row.names]])))</f>
        <v/>
      </c>
      <c r="B1472" s="1672" t="s">
        <v>1617</v>
      </c>
      <c r="C1472" s="4203" t="s">
        <v>4148</v>
      </c>
      <c r="D1472" t="n" s="6734">
        <v>4.6792581248933374E-4</v>
      </c>
      <c r="E1472" s="9264" t="n">
        <v>-0.2925472560124257</v>
      </c>
      <c r="F1472" s="11558" t="n">
        <v>0.03565157295719357</v>
      </c>
      <c r="G1472" s="13852" t="n">
        <v>0.43163599002797676</v>
      </c>
      <c r="H1472" s="16146" t="n">
        <v>0.8149536545475136</v>
      </c>
      <c r="I1472" s="18440" t="n">
        <v>0.0020760018658537785</v>
      </c>
      <c r="J1472" s="20905" t="n">
        <v>0.09918076376700502</v>
      </c>
      <c r="K1472" s="23369" t="n">
        <v>1.5867433595867395</v>
      </c>
      <c r="L1472" s="25833" t="n">
        <v>0.6747538970762771</v>
      </c>
      <c r="M1472" s="28297" t="n">
        <v>0.0027522858291428197</v>
      </c>
      <c r="N1472" s="30764" t="n">
        <v>0.07661040419258182</v>
      </c>
      <c r="O1472" s="33232" t="n">
        <v>0.03568461452434455</v>
      </c>
      <c r="P1472" s="35762" t="n">
        <v>-0.2925472560124257</v>
      </c>
      <c r="Q1472" s="38230" t="n">
        <v>-0.011440320154492341</v>
      </c>
      <c r="R1472" s="40698" t="n">
        <v>-0.00981798158450196</v>
      </c>
      <c r="S1472" s="42929" t="n">
        <v>0.03972209903996804</v>
      </c>
      <c r="T1472" s="45160" t="n">
        <v>0.03289386027224486</v>
      </c>
      <c r="U1472" s="47391" t="n">
        <v>1.207583990179611</v>
      </c>
      <c r="V1472" s="49793" t="n">
        <v>0.2525383957569143</v>
      </c>
      <c r="W1472" s="52194" t="n">
        <v>0.05902467336477122</v>
      </c>
      <c r="X1472" t="n" s="54595">
        <v>4.278522545922997</v>
      </c>
      <c r="Y1472" t="n" s="56888">
        <v>0.902747835526352</v>
      </c>
      <c r="Z1472" t="n" s="59353">
        <v>0.8214340491337556</v>
      </c>
      <c r="AA1472" t="n" s="61882">
        <v>0.0</v>
      </c>
      <c r="AB1472" t="n" s="64412">
        <v>0.0</v>
      </c>
      <c r="AC1472" t="n" s="66942">
        <v>0.04934141941269918</v>
      </c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</row>
    <row r="1473" spans="1:23" x14ac:dyDescent="0.25">
      <c r="A1473" s="116" t="str">
        <f>IF(ISBLANK(TBL_DATA[[#This Row],[Row.names]]), "",   DATE(YEAR(TBL_DATA[[#This Row],[Row.names]]), MONTH(TBL_DATA[[#This Row],[Row.names]]), DAY(TBL_DATA[[#This Row],[Row.names]])))</f>
        <v/>
      </c>
      <c r="B1473" s="1673" t="s">
        <v>1618</v>
      </c>
      <c r="C1473" s="4204" t="s">
        <v>4149</v>
      </c>
      <c r="D1473" t="n" s="6735">
        <v>3.543234547955798E-4</v>
      </c>
      <c r="E1473" s="9265" t="n">
        <v>-0.29229658891207144</v>
      </c>
      <c r="F1473" s="11559" t="n">
        <v>0.03498290678471827</v>
      </c>
      <c r="G1473" s="13853" t="n">
        <v>0.43066654704718504</v>
      </c>
      <c r="H1473" s="16147" t="n">
        <v>0.813181666565177</v>
      </c>
      <c r="I1473" s="18441" t="n">
        <v>0.002078922454125867</v>
      </c>
      <c r="J1473" s="20906" t="n">
        <v>0.08594678166356684</v>
      </c>
      <c r="K1473" s="23370" t="n">
        <v>1.5996639641934791</v>
      </c>
      <c r="L1473" s="25834" t="n">
        <v>0.6737672996746178</v>
      </c>
      <c r="M1473" s="28298" t="n">
        <v>0.0027472127203021085</v>
      </c>
      <c r="N1473" s="30765" t="n">
        <v>0.07635347608902966</v>
      </c>
      <c r="O1473" s="33233" t="n">
        <v>0.035476601460959364</v>
      </c>
      <c r="P1473" s="35763" t="n">
        <v>-0.29229658891207144</v>
      </c>
      <c r="Q1473" s="38231" t="n">
        <v>-0.011361368441702886</v>
      </c>
      <c r="R1473" s="40699" t="n">
        <v>-0.009744470704149044</v>
      </c>
      <c r="S1473" s="42930" t="n">
        <v>0.035571861359072754</v>
      </c>
      <c r="T1473" s="45161" t="n">
        <v>0.03291917948172218</v>
      </c>
      <c r="U1473" s="47392" t="n">
        <v>1.0805816523714824</v>
      </c>
      <c r="V1473" s="49794" t="n">
        <v>0.24229812889440128</v>
      </c>
      <c r="W1473" s="52195" t="n">
        <v>0.058947113992487095</v>
      </c>
      <c r="X1473" t="n" s="54596">
        <v>4.110432428045291</v>
      </c>
      <c r="Y1473" t="n" s="56889">
        <v>0.9017658601683571</v>
      </c>
      <c r="Z1473" t="n" s="59354">
        <v>0.8208332959100877</v>
      </c>
      <c r="AA1473" t="n" s="61883">
        <v>0.0</v>
      </c>
      <c r="AB1473" t="n" s="64413">
        <v>0.0</v>
      </c>
      <c r="AC1473" t="n" s="66943">
        <v>0.04739256999995646</v>
      </c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</row>
    <row r="1474" spans="1:23" x14ac:dyDescent="0.25">
      <c r="A1474" s="116" t="str">
        <f>IF(ISBLANK(TBL_DATA[[#This Row],[Row.names]]), "",   DATE(YEAR(TBL_DATA[[#This Row],[Row.names]]), MONTH(TBL_DATA[[#This Row],[Row.names]]), DAY(TBL_DATA[[#This Row],[Row.names]])))</f>
        <v/>
      </c>
      <c r="B1474" s="1674" t="s">
        <v>1619</v>
      </c>
      <c r="C1474" s="4205" t="s">
        <v>4150</v>
      </c>
      <c r="D1474" t="n" s="6736">
        <v>-0.00528463347595709</v>
      </c>
      <c r="E1474" s="9266" t="n">
        <v>-0.2960365420493557</v>
      </c>
      <c r="F1474" s="11560" t="n">
        <v>0.016764225564322777</v>
      </c>
      <c r="G1474" s="13854" t="n">
        <v>0.42889171927481573</v>
      </c>
      <c r="H1474" s="16148" t="n">
        <v>0.788101645241082</v>
      </c>
      <c r="I1474" s="18442" t="n">
        <v>0.0021174132632532836</v>
      </c>
      <c r="J1474" s="20907" t="n">
        <v>0.03714643411159724</v>
      </c>
      <c r="K1474" s="23371" t="n">
        <v>1.5521489682571885</v>
      </c>
      <c r="L1474" s="25835" t="n">
        <v>0.682636979173827</v>
      </c>
      <c r="M1474" s="28299" t="n">
        <v>0.0025913137376400303</v>
      </c>
      <c r="N1474" s="30766" t="n">
        <v>0.07302004683177517</v>
      </c>
      <c r="O1474" s="33234" t="n">
        <v>0.03701754523358578</v>
      </c>
      <c r="P1474" s="35764" t="n">
        <v>-0.2960365420493557</v>
      </c>
      <c r="Q1474" s="38232" t="n">
        <v>-0.011112775017910293</v>
      </c>
      <c r="R1474" s="40700" t="n">
        <v>-0.009566467573037639</v>
      </c>
      <c r="S1474" s="42931" t="n">
        <v>0.022930534371736533</v>
      </c>
      <c r="T1474" s="45162" t="n">
        <v>0.03302499863356341</v>
      </c>
      <c r="U1474" s="47393" t="n">
        <v>0.6943386925210092</v>
      </c>
      <c r="V1474" s="49795" t="n">
        <v>0.22021322380240083</v>
      </c>
      <c r="W1474" s="52196" t="n">
        <v>0.05923209137624745</v>
      </c>
      <c r="X1474" t="n" s="54597">
        <v>3.7178026081096323</v>
      </c>
      <c r="Y1474" t="n" s="56890">
        <v>0.8877508914335608</v>
      </c>
      <c r="Z1474" t="n" s="59355">
        <v>0.8262184815010054</v>
      </c>
      <c r="AA1474" t="n" s="61884">
        <v>0.0</v>
      </c>
      <c r="AB1474" t="n" s="64414">
        <v>0.0</v>
      </c>
      <c r="AC1474" t="n" s="66944">
        <v>0.04550085625704124</v>
      </c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</row>
    <row r="1475" spans="1:23" x14ac:dyDescent="0.25">
      <c r="A1475" s="116" t="str">
        <f>IF(ISBLANK(TBL_DATA[[#This Row],[Row.names]]), "",   DATE(YEAR(TBL_DATA[[#This Row],[Row.names]]), MONTH(TBL_DATA[[#This Row],[Row.names]]), DAY(TBL_DATA[[#This Row],[Row.names]])))</f>
        <v/>
      </c>
      <c r="B1475" s="1675" t="s">
        <v>1620</v>
      </c>
      <c r="C1475" s="4206" t="s">
        <v>4151</v>
      </c>
      <c r="D1475" t="n" s="6737">
        <v>0.003332906037687433</v>
      </c>
      <c r="E1475" s="9267" t="n">
        <v>-0.29369029799004076</v>
      </c>
      <c r="F1475" s="11561" t="n">
        <v>0.028918225821822352</v>
      </c>
      <c r="G1475" s="13855" t="n">
        <v>0.4294006239136636</v>
      </c>
      <c r="H1475" s="16149" t="n">
        <v>0.7924242459635478</v>
      </c>
      <c r="I1475" s="18443" t="n">
        <v>0.0020952788498753176</v>
      </c>
      <c r="J1475" s="20908" t="n">
        <v>0.058771617036113</v>
      </c>
      <c r="K1475" s="23372" t="n">
        <v>1.5845486575307608</v>
      </c>
      <c r="L1475" s="25836" t="n">
        <v>0.7054977034094613</v>
      </c>
      <c r="M1475" s="28300" t="n">
        <v>0.0024957314969380356</v>
      </c>
      <c r="N1475" s="30767" t="n">
        <v>0.07300519872033426</v>
      </c>
      <c r="O1475" s="33235" t="n">
        <v>0.036929293649650696</v>
      </c>
      <c r="P1475" s="35765" t="n">
        <v>-0.29369029799004076</v>
      </c>
      <c r="Q1475" s="38233" t="n">
        <v>-0.011037124204752887</v>
      </c>
      <c r="R1475" s="40701" t="n">
        <v>-0.009491131190591516</v>
      </c>
      <c r="S1475" s="42932" t="n">
        <v>0.023023815957113447</v>
      </c>
      <c r="T1475" s="45163" t="n">
        <v>0.033027399874913224</v>
      </c>
      <c r="U1475" s="47394" t="n">
        <v>0.6971125805940829</v>
      </c>
      <c r="V1475" s="49796" t="n">
        <v>0.22576961301031306</v>
      </c>
      <c r="W1475" s="52197" t="n">
        <v>0.05915900203311187</v>
      </c>
      <c r="X1475" t="n" s="54598">
        <v>3.8163188230245604</v>
      </c>
      <c r="Y1475" t="n" s="56891">
        <v>0.8901821420156373</v>
      </c>
      <c r="Z1475" t="n" s="59356">
        <v>0.8399391069651784</v>
      </c>
      <c r="AA1475" t="n" s="61885">
        <v>0.0</v>
      </c>
      <c r="AB1475" t="n" s="64415">
        <v>0.0</v>
      </c>
      <c r="AC1475" t="n" s="66945">
        <v>0.04948714136006233</v>
      </c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</row>
    <row r="1476" spans="1:23" x14ac:dyDescent="0.25">
      <c r="A1476" s="116" t="str">
        <f>IF(ISBLANK(TBL_DATA[[#This Row],[Row.names]]), "",   DATE(YEAR(TBL_DATA[[#This Row],[Row.names]]), MONTH(TBL_DATA[[#This Row],[Row.names]]), DAY(TBL_DATA[[#This Row],[Row.names]])))</f>
        <v/>
      </c>
      <c r="B1476" s="1676" t="s">
        <v>1621</v>
      </c>
      <c r="C1476" s="4207" t="s">
        <v>4152</v>
      </c>
      <c r="D1476" t="n" s="6738">
        <v>-0.005735133370242562</v>
      </c>
      <c r="E1476" s="9268" t="n">
        <v>-0.2977410783317641</v>
      </c>
      <c r="F1476" s="11562" t="n">
        <v>0.007904111632493382</v>
      </c>
      <c r="G1476" s="13856" t="n">
        <v>0.4533433202391288</v>
      </c>
      <c r="H1476" s="16150" t="n">
        <v>0.7385265558508011</v>
      </c>
      <c r="I1476" s="18444" t="n">
        <v>0.002150707316078164</v>
      </c>
      <c r="J1476" s="20909" t="n">
        <v>0.03244700820008983</v>
      </c>
      <c r="K1476" s="23373" t="n">
        <v>1.5034310562382665</v>
      </c>
      <c r="L1476" s="25837" t="n">
        <v>0.6520926974023715</v>
      </c>
      <c r="M1476" s="28301" t="n">
        <v>0.002480843058399513</v>
      </c>
      <c r="N1476" s="30768" t="n">
        <v>0.06676791109762308</v>
      </c>
      <c r="O1476" s="33236" t="n">
        <v>0.038669623072380865</v>
      </c>
      <c r="P1476" s="35766" t="n">
        <v>-0.2977410783317641</v>
      </c>
      <c r="Q1476" s="38234" t="n">
        <v>-0.010359738183312692</v>
      </c>
      <c r="R1476" s="40702" t="n">
        <v>-0.008945828955800077</v>
      </c>
      <c r="S1476" s="42933" t="n">
        <v>0.01621468424916017</v>
      </c>
      <c r="T1476" s="45164" t="n">
        <v>0.03358721397274816</v>
      </c>
      <c r="U1476" s="47395" t="n">
        <v>0.4827635975498405</v>
      </c>
      <c r="V1476" s="49797" t="n">
        <v>0.22640268189343216</v>
      </c>
      <c r="W1476" s="52198" t="n">
        <v>0.05916632684453066</v>
      </c>
      <c r="X1476" t="n" s="54599">
        <v>3.8265461786793487</v>
      </c>
      <c r="Y1476" t="n" s="56892">
        <v>0.8593756779492895</v>
      </c>
      <c r="Z1476" t="n" s="59357">
        <v>0.8075225677356462</v>
      </c>
      <c r="AA1476" t="n" s="61886">
        <v>0.0</v>
      </c>
      <c r="AB1476" t="n" s="64416">
        <v>0.0</v>
      </c>
      <c r="AC1476" t="n" s="66946">
        <v>0.049890670890307846</v>
      </c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</row>
    <row r="1477" spans="1:23" x14ac:dyDescent="0.25">
      <c r="A1477" s="116" t="str">
        <f>IF(ISBLANK(TBL_DATA[[#This Row],[Row.names]]), "",   DATE(YEAR(TBL_DATA[[#This Row],[Row.names]]), MONTH(TBL_DATA[[#This Row],[Row.names]]), DAY(TBL_DATA[[#This Row],[Row.names]])))</f>
        <v/>
      </c>
      <c r="B1477" s="1677" t="s">
        <v>1622</v>
      </c>
      <c r="C1477" s="4208" t="s">
        <v>4153</v>
      </c>
      <c r="D1477" t="n" s="6739">
        <v>-0.0028269963877268767</v>
      </c>
      <c r="E1477" s="9269" t="n">
        <v>-0.2997263617665692</v>
      </c>
      <c r="F1477" s="11563" t="n">
        <v>-0.0015990065590985036</v>
      </c>
      <c r="G1477" s="13857" t="n">
        <v>0.45575382906466905</v>
      </c>
      <c r="H1477" s="16151" t="n">
        <v>0.7412825843762764</v>
      </c>
      <c r="I1477" s="18445" t="n">
        <v>0.0021513932133750135</v>
      </c>
      <c r="J1477" s="20910" t="n">
        <v>0.014703299661961822</v>
      </c>
      <c r="K1477" s="23374" t="n">
        <v>1.535719458627862</v>
      </c>
      <c r="L1477" s="25838" t="n">
        <v>0.6692264427262974</v>
      </c>
      <c r="M1477" s="28302" t="n">
        <v>0.00243260925138651</v>
      </c>
      <c r="N1477" s="30769" t="n">
        <v>0.06714400346562639</v>
      </c>
      <c r="O1477" s="33237" t="n">
        <v>0.0390807802233386</v>
      </c>
      <c r="P1477" s="35767" t="n">
        <v>-0.2997263617665692</v>
      </c>
      <c r="Q1477" s="38235" t="n">
        <v>-0.010470102652321041</v>
      </c>
      <c r="R1477" s="40703" t="n">
        <v>-0.009048229112899082</v>
      </c>
      <c r="S1477" s="42934" t="n">
        <v>0.01277735284705428</v>
      </c>
      <c r="T1477" s="45165" t="n">
        <v>0.03363569399278617</v>
      </c>
      <c r="U1477" s="47396" t="n">
        <v>0.379874809474561</v>
      </c>
      <c r="V1477" s="49798" t="n">
        <v>0.23017517456094194</v>
      </c>
      <c r="W1477" s="52199" t="n">
        <v>0.059115406039781354</v>
      </c>
      <c r="X1477" t="n" s="54600">
        <v>3.893658015408825</v>
      </c>
      <c r="Y1477" t="n" s="56893">
        <v>0.860977690986402</v>
      </c>
      <c r="Z1477" t="n" s="59358">
        <v>0.818062615406851</v>
      </c>
      <c r="AA1477" t="n" s="61887">
        <v>0.0</v>
      </c>
      <c r="AB1477" t="n" s="64417">
        <v>0.0</v>
      </c>
      <c r="AC1477" t="n" s="66947">
        <v>0.054154404516165024</v>
      </c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</row>
    <row r="1478" spans="1:23" x14ac:dyDescent="0.25">
      <c r="A1478" s="116" t="str">
        <f>IF(ISBLANK(TBL_DATA[[#This Row],[Row.names]]), "",   DATE(YEAR(TBL_DATA[[#This Row],[Row.names]]), MONTH(TBL_DATA[[#This Row],[Row.names]]), DAY(TBL_DATA[[#This Row],[Row.names]])))</f>
        <v/>
      </c>
      <c r="B1478" s="1678" t="s">
        <v>1623</v>
      </c>
      <c r="C1478" s="4209" t="s">
        <v>4154</v>
      </c>
      <c r="D1478" t="n" s="6740">
        <v>-0.008963216448790834</v>
      </c>
      <c r="E1478" s="9270" t="n">
        <v>-0.3060030659594377</v>
      </c>
      <c r="F1478" s="11564" t="n">
        <v>-0.02619582001973708</v>
      </c>
      <c r="G1478" s="13858" t="n">
        <v>0.4647642604977213</v>
      </c>
      <c r="H1478" s="16152" t="n">
        <v>0.767259611903587</v>
      </c>
      <c r="I1478" s="18446" t="n">
        <v>0.002116306651120952</v>
      </c>
      <c r="J1478" s="20911" t="n">
        <v>-0.003692230373731231</v>
      </c>
      <c r="K1478" s="23375" t="n">
        <v>1.5519063953373111</v>
      </c>
      <c r="L1478" s="25839" t="n">
        <v>0.7027904244813163</v>
      </c>
      <c r="M1478" s="28303" t="n">
        <v>0.0023915205578259884</v>
      </c>
      <c r="N1478" s="30770" t="n">
        <v>0.06963747092571664</v>
      </c>
      <c r="O1478" s="33238" t="n">
        <v>0.0429960972565696</v>
      </c>
      <c r="P1478" s="35768" t="n">
        <v>-0.3060030659594377</v>
      </c>
      <c r="Q1478" s="38236" t="n">
        <v>-0.011081843599431974</v>
      </c>
      <c r="R1478" s="40704" t="n">
        <v>-0.009607167200187585</v>
      </c>
      <c r="S1478" s="42935" t="n">
        <v>0.006231041048357033</v>
      </c>
      <c r="T1478" s="45166" t="n">
        <v>0.0338449923405339</v>
      </c>
      <c r="U1478" s="47397" t="n">
        <v>0.18410525804417247</v>
      </c>
      <c r="V1478" s="49799" t="n">
        <v>0.2358414017456183</v>
      </c>
      <c r="W1478" s="52200" t="n">
        <v>0.058917889221368897</v>
      </c>
      <c r="X1478" t="n" s="54601">
        <v>4.002882738373477</v>
      </c>
      <c r="Y1478" t="n" s="56894">
        <v>0.875933565919007</v>
      </c>
      <c r="Z1478" t="n" s="59359">
        <v>0.8383259655297075</v>
      </c>
      <c r="AA1478" t="n" s="61888">
        <v>0.0</v>
      </c>
      <c r="AB1478" t="n" s="64418">
        <v>0.0</v>
      </c>
      <c r="AC1478" t="n" s="66948">
        <v>0.05337836021543849</v>
      </c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</row>
    <row r="1479" spans="1:23" x14ac:dyDescent="0.25">
      <c r="A1479" s="116" t="str">
        <f>IF(ISBLANK(TBL_DATA[[#This Row],[Row.names]]), "",   DATE(YEAR(TBL_DATA[[#This Row],[Row.names]]), MONTH(TBL_DATA[[#This Row],[Row.names]]), DAY(TBL_DATA[[#This Row],[Row.names]])))</f>
        <v/>
      </c>
      <c r="B1479" s="1679" t="s">
        <v>1624</v>
      </c>
      <c r="C1479" s="4210" t="s">
        <v>4155</v>
      </c>
      <c r="D1479" t="n" s="6741">
        <v>0.004002022682944473</v>
      </c>
      <c r="E1479" s="9271" t="n">
        <v>-0.3032256744875135</v>
      </c>
      <c r="F1479" s="11565" t="n">
        <v>-0.025881462018703005</v>
      </c>
      <c r="G1479" s="13859" t="n">
        <v>0.4642881770622465</v>
      </c>
      <c r="H1479" s="16153" t="n">
        <v>0.7648680705193626</v>
      </c>
      <c r="I1479" s="18447" t="n">
        <v>0.002116539320958867</v>
      </c>
      <c r="J1479" s="20912" t="n">
        <v>-0.013500247761973783</v>
      </c>
      <c r="K1479" s="23376" t="n">
        <v>1.5483655815699262</v>
      </c>
      <c r="L1479" s="25840" t="n">
        <v>0.7101119032505273</v>
      </c>
      <c r="M1479" s="28304" t="n">
        <v>0.0023500966791795788</v>
      </c>
      <c r="N1479" s="30771" t="n">
        <v>0.0692900393135254</v>
      </c>
      <c r="O1479" s="33239" t="n">
        <v>0.0429960972565696</v>
      </c>
      <c r="P1479" s="35769" t="n">
        <v>-0.3032256744875135</v>
      </c>
      <c r="Q1479" s="38237" t="n">
        <v>-0.01104640154023549</v>
      </c>
      <c r="R1479" s="40705" t="n">
        <v>-0.00957908251902392</v>
      </c>
      <c r="S1479" s="42936" t="n">
        <v>0.009079553059959222</v>
      </c>
      <c r="T1479" s="45167" t="n">
        <v>0.03386819781846537</v>
      </c>
      <c r="U1479" s="47398" t="n">
        <v>0.2680849187378059</v>
      </c>
      <c r="V1479" s="49800" t="n">
        <v>0.2326531325373251</v>
      </c>
      <c r="W1479" s="52201" t="n">
        <v>0.058877925728706496</v>
      </c>
      <c r="X1479" t="n" s="54602">
        <v>3.9514492003221653</v>
      </c>
      <c r="Y1479" t="n" s="56895">
        <v>0.874567361910655</v>
      </c>
      <c r="Z1479" t="n" s="59360">
        <v>0.8426813770640286</v>
      </c>
      <c r="AA1479" t="n" s="61889">
        <v>0.0</v>
      </c>
      <c r="AB1479" t="n" s="64419">
        <v>0.0</v>
      </c>
      <c r="AC1479" t="n" s="66949">
        <v>0.0648772198700097</v>
      </c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</row>
    <row r="1480" spans="1:23" x14ac:dyDescent="0.25">
      <c r="A1480" s="116" t="str">
        <f>IF(ISBLANK(TBL_DATA[[#This Row],[Row.names]]), "",   DATE(YEAR(TBL_DATA[[#This Row],[Row.names]]), MONTH(TBL_DATA[[#This Row],[Row.names]]), DAY(TBL_DATA[[#This Row],[Row.names]])))</f>
        <v/>
      </c>
      <c r="B1480" s="1680" t="s">
        <v>1625</v>
      </c>
      <c r="C1480" s="4211" t="s">
        <v>4156</v>
      </c>
      <c r="D1480" t="n" s="6742">
        <v>0.006547516260864583</v>
      </c>
      <c r="E1480" s="9272" t="n">
        <v>-0.2986635332610674</v>
      </c>
      <c r="F1480" s="11566" t="n">
        <v>-0.012657029872779058</v>
      </c>
      <c r="G1480" s="13860" t="n">
        <v>0.46824446871980524</v>
      </c>
      <c r="H1480" s="16154" t="n">
        <v>0.7702833337197504</v>
      </c>
      <c r="I1480" s="18448" t="n">
        <v>0.0021206910800213685</v>
      </c>
      <c r="J1480" s="20913" t="n">
        <v>-0.019753382526625174</v>
      </c>
      <c r="K1480" s="23377" t="n">
        <v>1.5370339948110063</v>
      </c>
      <c r="L1480" s="25841" t="n">
        <v>0.7172651170767023</v>
      </c>
      <c r="M1480" s="28305" t="n">
        <v>0.002352723302570856</v>
      </c>
      <c r="N1480" s="30772" t="n">
        <v>0.07023950261339776</v>
      </c>
      <c r="O1480" s="33240" t="n">
        <v>0.04292205709859182</v>
      </c>
      <c r="P1480" s="35770" t="n">
        <v>-0.2986635332610674</v>
      </c>
      <c r="Q1480" s="38238" t="n">
        <v>-0.01108059317398061</v>
      </c>
      <c r="R1480" s="40706" t="n">
        <v>-0.009593167863702859</v>
      </c>
      <c r="S1480" s="42937" t="n">
        <v>0.0135812941801845</v>
      </c>
      <c r="T1480" s="45168" t="n">
        <v>0.034036856357764204</v>
      </c>
      <c r="U1480" s="47399" t="n">
        <v>0.3990172898880671</v>
      </c>
      <c r="V1480" s="49801" t="n">
        <v>0.21109557988567307</v>
      </c>
      <c r="W1480" s="52202" t="n">
        <v>0.058323651537747816</v>
      </c>
      <c r="X1480" t="n" s="54603">
        <v>3.6193820914839208</v>
      </c>
      <c r="Y1480" t="n" s="56896">
        <v>0.8776578682606057</v>
      </c>
      <c r="Z1480" t="n" s="59361">
        <v>0.8469150589502482</v>
      </c>
      <c r="AA1480" t="n" s="61890">
        <v>0.0</v>
      </c>
      <c r="AB1480" t="n" s="64420">
        <v>0.0</v>
      </c>
      <c r="AC1480" t="n" s="66950">
        <v>0.0648820929900024</v>
      </c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</row>
    <row r="1481" spans="1:23" x14ac:dyDescent="0.25">
      <c r="A1481" s="116" t="str">
        <f>IF(ISBLANK(TBL_DATA[[#This Row],[Row.names]]), "",   DATE(YEAR(TBL_DATA[[#This Row],[Row.names]]), MONTH(TBL_DATA[[#This Row],[Row.names]]), DAY(TBL_DATA[[#This Row],[Row.names]])))</f>
        <v/>
      </c>
      <c r="B1481" s="1681" t="s">
        <v>1626</v>
      </c>
      <c r="C1481" s="4212" t="s">
        <v>4157</v>
      </c>
      <c r="D1481" t="n" s="6743">
        <v>0.005990249760533084</v>
      </c>
      <c r="E1481" s="9273" t="n">
        <v>-0.29446235265913145</v>
      </c>
      <c r="F1481" s="11567" t="n">
        <v>0.008001925619933292</v>
      </c>
      <c r="G1481" s="13861" t="n">
        <v>0.4706747790688895</v>
      </c>
      <c r="H1481" s="16155" t="n">
        <v>0.7615578264029609</v>
      </c>
      <c r="I1481" s="18449" t="n">
        <v>0.0021852503650369825</v>
      </c>
      <c r="J1481" s="20914" t="n">
        <v>-0.010421028444622116</v>
      </c>
      <c r="K1481" s="23378" t="n">
        <v>1.5502533198181936</v>
      </c>
      <c r="L1481" s="25842" t="n">
        <v>0.7135177026515074</v>
      </c>
      <c r="M1481" s="28306" t="n">
        <v>0.002395292533573515</v>
      </c>
      <c r="N1481" s="30773" t="n">
        <v>0.07104114225979638</v>
      </c>
      <c r="O1481" s="33241" t="n">
        <v>0.0429220159684544</v>
      </c>
      <c r="P1481" s="35771" t="n">
        <v>-0.29446235265913145</v>
      </c>
      <c r="Q1481" s="38239" t="n">
        <v>-0.01111855526774655</v>
      </c>
      <c r="R1481" s="40707" t="n">
        <v>-0.00961415405280816</v>
      </c>
      <c r="S1481" s="42938" t="n">
        <v>0.019816235214834554</v>
      </c>
      <c r="T1481" s="45169" t="n">
        <v>0.03456392469119294</v>
      </c>
      <c r="U1481" s="47400" t="n">
        <v>0.5733213282889669</v>
      </c>
      <c r="V1481" s="49802" t="n">
        <v>0.22523383430514943</v>
      </c>
      <c r="W1481" s="52203" t="n">
        <v>0.058295711110689416</v>
      </c>
      <c r="X1481" t="n" s="54604">
        <v>3.8636433112117805</v>
      </c>
      <c r="Y1481" t="n" s="56897">
        <v>0.8726728060407067</v>
      </c>
      <c r="Z1481" t="n" s="59362">
        <v>0.8446997707182755</v>
      </c>
      <c r="AA1481" t="n" s="61891">
        <v>0.0</v>
      </c>
      <c r="AB1481" t="n" s="64421">
        <v>0.0</v>
      </c>
      <c r="AC1481" t="n" s="66951">
        <v>0.0689981377939819</v>
      </c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</row>
    <row r="1482" spans="1:23" x14ac:dyDescent="0.25">
      <c r="A1482" s="116" t="str">
        <f>IF(ISBLANK(TBL_DATA[[#This Row],[Row.names]]), "",   DATE(YEAR(TBL_DATA[[#This Row],[Row.names]]), MONTH(TBL_DATA[[#This Row],[Row.names]]), DAY(TBL_DATA[[#This Row],[Row.names]])))</f>
        <v/>
      </c>
      <c r="B1482" s="1682" t="s">
        <v>1627</v>
      </c>
      <c r="C1482" s="4213" t="s">
        <v>4158</v>
      </c>
      <c r="D1482" t="n" s="6744">
        <v>-0.0031122985532785474</v>
      </c>
      <c r="E1482" s="9274" t="n">
        <v>-0.296658196458234</v>
      </c>
      <c r="F1482" s="11568" t="n">
        <v>-0.00791775201130418</v>
      </c>
      <c r="G1482" s="13862" t="n">
        <v>0.4741096098083868</v>
      </c>
      <c r="H1482" s="16156" t="n">
        <v>0.7336657807643711</v>
      </c>
      <c r="I1482" s="18450" t="n">
        <v>0.0022225967484961295</v>
      </c>
      <c r="J1482" s="20915" t="n">
        <v>-0.015593835455270932</v>
      </c>
      <c r="K1482" s="23379" t="n">
        <v>1.552248970074923</v>
      </c>
      <c r="L1482" s="25843" t="n">
        <v>0.6887924659045612</v>
      </c>
      <c r="M1482" s="28307" t="n">
        <v>0.0024025489302953156</v>
      </c>
      <c r="N1482" s="30774" t="n">
        <v>0.06836714755845191</v>
      </c>
      <c r="O1482" s="33242" t="n">
        <v>0.038922205355934415</v>
      </c>
      <c r="P1482" s="35772" t="n">
        <v>-0.296658196458234</v>
      </c>
      <c r="Q1482" s="38240" t="n">
        <v>-0.01057073337583372</v>
      </c>
      <c r="R1482" s="40708" t="n">
        <v>-0.009122957951943712</v>
      </c>
      <c r="S1482" s="42939" t="n">
        <v>0.007364587516728083</v>
      </c>
      <c r="T1482" s="45170" t="n">
        <v>0.034713183644507706</v>
      </c>
      <c r="U1482" s="47401" t="n">
        <v>0.21215534686036502</v>
      </c>
      <c r="V1482" s="49803" t="n">
        <v>0.2268108150772894</v>
      </c>
      <c r="W1482" s="52204" t="n">
        <v>0.05822734809593684</v>
      </c>
      <c r="X1482" t="n" s="54605">
        <v>3.8952626642654273</v>
      </c>
      <c r="Y1482" t="n" s="56898">
        <v>0.856542924064154</v>
      </c>
      <c r="Z1482" t="n" s="59363">
        <v>0.8299352178962894</v>
      </c>
      <c r="AA1482" t="n" s="61892">
        <v>0.0</v>
      </c>
      <c r="AB1482" t="n" s="64422">
        <v>0.0</v>
      </c>
      <c r="AC1482" t="n" s="66952">
        <v>0.07158817772511954</v>
      </c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</row>
    <row r="1483" spans="1:23" x14ac:dyDescent="0.25">
      <c r="A1483" s="116" t="str">
        <f>IF(ISBLANK(TBL_DATA[[#This Row],[Row.names]]), "",   DATE(YEAR(TBL_DATA[[#This Row],[Row.names]]), MONTH(TBL_DATA[[#This Row],[Row.names]]), DAY(TBL_DATA[[#This Row],[Row.names]])))</f>
        <v/>
      </c>
      <c r="B1483" s="1683" t="s">
        <v>1628</v>
      </c>
      <c r="C1483" s="4214" t="s">
        <v>4159</v>
      </c>
      <c r="D1483" t="n" s="6745">
        <v>0.008653256732290782</v>
      </c>
      <c r="E1483" s="9275" t="n">
        <v>-0.2905719992616347</v>
      </c>
      <c r="F1483" s="11569" t="n">
        <v>-0.011494951720625313</v>
      </c>
      <c r="G1483" s="13863" t="n">
        <v>0.46751287135482017</v>
      </c>
      <c r="H1483" s="16157" t="n">
        <v>0.7325352109475246</v>
      </c>
      <c r="I1483" s="18451" t="n">
        <v>0.0022127845606570128</v>
      </c>
      <c r="J1483" s="20916" t="n">
        <v>-0.01549197046029982</v>
      </c>
      <c r="K1483" s="23380" t="n">
        <v>1.5450609439711154</v>
      </c>
      <c r="L1483" s="25844" t="n">
        <v>0.6862829348710794</v>
      </c>
      <c r="M1483" s="28308" t="n">
        <v>0.002396485998813814</v>
      </c>
      <c r="N1483" s="30775" t="n">
        <v>0.06792131642996474</v>
      </c>
      <c r="O1483" s="33243" t="n">
        <v>0.038922205355934415</v>
      </c>
      <c r="P1483" s="35773" t="n">
        <v>-0.2905719992616347</v>
      </c>
      <c r="Q1483" s="38241" t="n">
        <v>-0.010510781543057861</v>
      </c>
      <c r="R1483" s="40709" t="n">
        <v>-0.009072447252432583</v>
      </c>
      <c r="S1483" s="42940" t="n">
        <v>0.012774627342878375</v>
      </c>
      <c r="T1483" s="45171" t="n">
        <v>0.03461538714761104</v>
      </c>
      <c r="U1483" s="47402" t="n">
        <v>0.3690447629085671</v>
      </c>
      <c r="V1483" s="49804" t="n">
        <v>0.2235569137234934</v>
      </c>
      <c r="W1483" s="52205" t="n">
        <v>0.05804506779982076</v>
      </c>
      <c r="X1483" t="n" s="54606">
        <v>3.851436861000337</v>
      </c>
      <c r="Y1483" t="n" s="56899">
        <v>0.8558827086391714</v>
      </c>
      <c r="Z1483" t="n" s="59364">
        <v>0.8284219546047047</v>
      </c>
      <c r="AA1483" t="n" s="61893">
        <v>0.0</v>
      </c>
      <c r="AB1483" t="n" s="64423">
        <v>0.0</v>
      </c>
      <c r="AC1483" t="n" s="66953">
        <v>0.0699941733626558</v>
      </c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</row>
    <row r="1484" spans="1:23" x14ac:dyDescent="0.25">
      <c r="A1484" s="116" t="str">
        <f>IF(ISBLANK(TBL_DATA[[#This Row],[Row.names]]), "",   DATE(YEAR(TBL_DATA[[#This Row],[Row.names]]), MONTH(TBL_DATA[[#This Row],[Row.names]]), DAY(TBL_DATA[[#This Row],[Row.names]])))</f>
        <v/>
      </c>
      <c r="B1484" s="1684" t="s">
        <v>1629</v>
      </c>
      <c r="C1484" s="4215" t="s">
        <v>4160</v>
      </c>
      <c r="D1484" t="n" s="6746">
        <v>-0.0020776210532267303</v>
      </c>
      <c r="E1484" s="9276" t="n">
        <v>-0.2920459218117173</v>
      </c>
      <c r="F1484" s="11570" t="n">
        <v>-0.027112462047313213</v>
      </c>
      <c r="G1484" s="13864" t="n">
        <v>0.47575260565240113</v>
      </c>
      <c r="H1484" s="16158" t="n">
        <v>0.7249135920116212</v>
      </c>
      <c r="I1484" s="18452" t="n">
        <v>0.002211899354903609</v>
      </c>
      <c r="J1484" s="20917" t="n">
        <v>-0.04449076710655875</v>
      </c>
      <c r="K1484" s="23381" t="n">
        <v>1.6088358245620809</v>
      </c>
      <c r="L1484" s="25845" t="n">
        <v>0.6821352299669864</v>
      </c>
      <c r="M1484" s="28309" t="n">
        <v>0.0023776722761815073</v>
      </c>
      <c r="N1484" s="30776" t="n">
        <v>0.06694699163943486</v>
      </c>
      <c r="O1484" s="33244" t="n">
        <v>0.03753269630232279</v>
      </c>
      <c r="P1484" s="35774" t="n">
        <v>-0.2920459218117173</v>
      </c>
      <c r="Q1484" s="38242" t="n">
        <v>-0.010293281940910382</v>
      </c>
      <c r="R1484" s="40710" t="n">
        <v>-0.008875580418171318</v>
      </c>
      <c r="S1484" s="42941" t="n">
        <v>0.008629544735740735</v>
      </c>
      <c r="T1484" s="45172" t="n">
        <v>0.034687577670037564</v>
      </c>
      <c r="U1484" s="47403" t="n">
        <v>0.2487791110070728</v>
      </c>
      <c r="V1484" s="49805" t="n">
        <v>0.2025194786271256</v>
      </c>
      <c r="W1484" s="52206" t="n">
        <v>0.057594121017721316</v>
      </c>
      <c r="X1484" t="n" s="54607">
        <v>3.516322066358331</v>
      </c>
      <c r="Y1484" t="n" s="56900">
        <v>0.8514185762664691</v>
      </c>
      <c r="Z1484" t="n" s="59365">
        <v>0.8259147837198377</v>
      </c>
      <c r="AA1484" t="n" s="61894">
        <v>0.0</v>
      </c>
      <c r="AB1484" t="n" s="64424">
        <v>0.0</v>
      </c>
      <c r="AC1484" t="n" s="66954">
        <v>0.07776831577736869</v>
      </c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</row>
    <row r="1485" spans="1:23" x14ac:dyDescent="0.25">
      <c r="A1485" s="116" t="str">
        <f>IF(ISBLANK(TBL_DATA[[#This Row],[Row.names]]), "",   DATE(YEAR(TBL_DATA[[#This Row],[Row.names]]), MONTH(TBL_DATA[[#This Row],[Row.names]]), DAY(TBL_DATA[[#This Row],[Row.names]])))</f>
        <v/>
      </c>
      <c r="B1485" s="1685" t="s">
        <v>1630</v>
      </c>
      <c r="C1485" s="4216" t="s">
        <v>4161</v>
      </c>
      <c r="D1485" t="n" s="6747">
        <v>0.00402226408146511</v>
      </c>
      <c r="E1485" s="9277" t="n">
        <v>-0.2891983435516938</v>
      </c>
      <c r="F1485" s="11571" t="n">
        <v>-0.01997111139700436</v>
      </c>
      <c r="G1485" s="13865" t="n">
        <v>0.47553899097048846</v>
      </c>
      <c r="H1485" s="16159" t="n">
        <v>0.7181738847903126</v>
      </c>
      <c r="I1485" s="18453" t="n">
        <v>0.0022167637533161907</v>
      </c>
      <c r="J1485" s="20918" t="n">
        <v>-0.03208234516932151</v>
      </c>
      <c r="K1485" s="23382" t="n">
        <v>1.6078535887729786</v>
      </c>
      <c r="L1485" s="25846" t="n">
        <v>0.6668371696129133</v>
      </c>
      <c r="M1485" s="28310" t="n">
        <v>0.00241022210937586</v>
      </c>
      <c r="N1485" s="30777" t="n">
        <v>0.06628710693625744</v>
      </c>
      <c r="O1485" s="33245" t="n">
        <v>0.03635645908067752</v>
      </c>
      <c r="P1485" s="35775" t="n">
        <v>-0.2891983435516938</v>
      </c>
      <c r="Q1485" s="38243" t="n">
        <v>-0.010045540428359027</v>
      </c>
      <c r="R1485" s="40711" t="n">
        <v>-0.008641812939786655</v>
      </c>
      <c r="S1485" s="42942" t="n">
        <v>0.01022589052337275</v>
      </c>
      <c r="T1485" s="45173" t="n">
        <v>0.03473620897674587</v>
      </c>
      <c r="U1485" s="47404" t="n">
        <v>0.2943870625092814</v>
      </c>
      <c r="V1485" s="49806" t="n">
        <v>0.19301413872820006</v>
      </c>
      <c r="W1485" s="52207" t="n">
        <v>0.05700340491189629</v>
      </c>
      <c r="X1485" t="n" s="54608">
        <v>3.3860106957912457</v>
      </c>
      <c r="Y1485" t="n" s="56901">
        <v>0.8474514055627689</v>
      </c>
      <c r="Z1485" t="n" s="59366">
        <v>0.816600985557153</v>
      </c>
      <c r="AA1485" t="n" s="61895">
        <v>0.0</v>
      </c>
      <c r="AB1485" t="n" s="64425">
        <v>0.0</v>
      </c>
      <c r="AC1485" t="n" s="66955">
        <v>0.07512541278660052</v>
      </c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</row>
    <row r="1486" spans="1:23" x14ac:dyDescent="0.25">
      <c r="A1486" s="116" t="str">
        <f>IF(ISBLANK(TBL_DATA[[#This Row],[Row.names]]), "",   DATE(YEAR(TBL_DATA[[#This Row],[Row.names]]), MONTH(TBL_DATA[[#This Row],[Row.names]]), DAY(TBL_DATA[[#This Row],[Row.names]])))</f>
        <v/>
      </c>
      <c r="B1486" s="1686" t="s">
        <v>1631</v>
      </c>
      <c r="C1486" s="4217" t="s">
        <v>4162</v>
      </c>
      <c r="D1486" t="n" s="6748">
        <v>3.244417485999129E-4</v>
      </c>
      <c r="E1486" s="9278" t="n">
        <v>-0.288967729819368</v>
      </c>
      <c r="F1486" s="11572" t="n">
        <v>-0.02348405520541874</v>
      </c>
      <c r="G1486" s="13866" t="n">
        <v>0.4775295503769573</v>
      </c>
      <c r="H1486" s="16160" t="n">
        <v>0.708792887060677</v>
      </c>
      <c r="I1486" s="18454" t="n">
        <v>0.00221599041707234</v>
      </c>
      <c r="J1486" s="20919" t="n">
        <v>-0.07436270376316534</v>
      </c>
      <c r="K1486" s="23383" t="n">
        <v>1.7006030334988778</v>
      </c>
      <c r="L1486" s="25847" t="n">
        <v>0.667282480275992</v>
      </c>
      <c r="M1486" s="28311" t="n">
        <v>0.002368670894235846</v>
      </c>
      <c r="N1486" s="30778" t="n">
        <v>0.06518792526978874</v>
      </c>
      <c r="O1486" s="33246" t="n">
        <v>0.034972202581608026</v>
      </c>
      <c r="P1486" s="35776" t="n">
        <v>-0.288967729819368</v>
      </c>
      <c r="Q1486" s="38244" t="n">
        <v>-0.009778454102087568</v>
      </c>
      <c r="R1486" s="40712" t="n">
        <v>-0.008398003410338455</v>
      </c>
      <c r="S1486" s="42943" t="n">
        <v>0.01191370925003743</v>
      </c>
      <c r="T1486" s="45174" t="n">
        <v>0.03469775128669683</v>
      </c>
      <c r="U1486" s="47405" t="n">
        <v>0.34335681155813585</v>
      </c>
      <c r="V1486" s="49807" t="n">
        <v>0.18273712479182969</v>
      </c>
      <c r="W1486" s="52208" t="n">
        <v>0.057170151948227915</v>
      </c>
      <c r="X1486" t="n" s="54609">
        <v>3.1963729072700833</v>
      </c>
      <c r="Y1486" t="n" s="56902">
        <v>0.8418983828590462</v>
      </c>
      <c r="Z1486" t="n" s="59367">
        <v>0.8168736011623783</v>
      </c>
      <c r="AA1486" t="n" s="61896">
        <v>0.0</v>
      </c>
      <c r="AB1486" t="n" s="64426">
        <v>0.0</v>
      </c>
      <c r="AC1486" t="n" s="66956">
        <v>0.07438430539532347</v>
      </c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</row>
    <row r="1487" spans="1:23" x14ac:dyDescent="0.25">
      <c r="A1487" s="116" t="str">
        <f>IF(ISBLANK(TBL_DATA[[#This Row],[Row.names]]), "",   DATE(YEAR(TBL_DATA[[#This Row],[Row.names]]), MONTH(TBL_DATA[[#This Row],[Row.names]]), DAY(TBL_DATA[[#This Row],[Row.names]])))</f>
        <v/>
      </c>
      <c r="B1487" s="1687" t="s">
        <v>1632</v>
      </c>
      <c r="C1487" s="4218" t="s">
        <v>4163</v>
      </c>
      <c r="D1487" t="n" s="6749">
        <v>0.00331387314211562</v>
      </c>
      <c r="E1487" s="9279" t="n">
        <v>-0.2866114590760389</v>
      </c>
      <c r="F1487" s="11573" t="n">
        <v>-0.02950869659970823</v>
      </c>
      <c r="G1487" s="13867" t="n">
        <v>0.47741163941577197</v>
      </c>
      <c r="H1487" s="16161" t="n">
        <v>0.713710212403264</v>
      </c>
      <c r="I1487" s="18455" t="n">
        <v>0.00218959816900782</v>
      </c>
      <c r="J1487" s="20920" t="n">
        <v>-0.06592127524820224</v>
      </c>
      <c r="K1487" s="23384" t="n">
        <v>1.683080717837942</v>
      </c>
      <c r="L1487" s="25848" t="n">
        <v>0.6576018368711479</v>
      </c>
      <c r="M1487" s="28312" t="n">
        <v>0.0023945681745661082</v>
      </c>
      <c r="N1487" s="30779" t="n">
        <v>0.06496235544844549</v>
      </c>
      <c r="O1487" s="33247" t="n">
        <v>0.034972202581608026</v>
      </c>
      <c r="P1487" s="35777" t="n">
        <v>-0.2866114590760389</v>
      </c>
      <c r="Q1487" s="38245" t="n">
        <v>-0.00976083486731863</v>
      </c>
      <c r="R1487" s="40713" t="n">
        <v>-0.008385160950020036</v>
      </c>
      <c r="S1487" s="42944" t="n">
        <v>0.018355001000394333</v>
      </c>
      <c r="T1487" s="45175" t="n">
        <v>0.03468826429083592</v>
      </c>
      <c r="U1487" s="47406" t="n">
        <v>0.5291415230955625</v>
      </c>
      <c r="V1487" s="49808" t="n">
        <v>0.1811324622435735</v>
      </c>
      <c r="W1487" s="52209" t="n">
        <v>0.057099995730229634</v>
      </c>
      <c r="X1487" t="n" s="54610">
        <v>3.1721974743980432</v>
      </c>
      <c r="Y1487" t="n" s="56903">
        <v>0.844813714615988</v>
      </c>
      <c r="Z1487" t="n" s="59368">
        <v>0.8109265298848891</v>
      </c>
      <c r="AA1487" t="n" s="61897">
        <v>0.0</v>
      </c>
      <c r="AB1487" t="n" s="64427">
        <v>0.0</v>
      </c>
      <c r="AC1487" t="n" s="66957">
        <v>0.0713710292978246</v>
      </c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</row>
    <row r="1488" spans="1:23" x14ac:dyDescent="0.25">
      <c r="A1488" s="116" t="str">
        <f>IF(ISBLANK(TBL_DATA[[#This Row],[Row.names]]), "",   DATE(YEAR(TBL_DATA[[#This Row],[Row.names]]), MONTH(TBL_DATA[[#This Row],[Row.names]]), DAY(TBL_DATA[[#This Row],[Row.names]])))</f>
        <v/>
      </c>
      <c r="B1488" s="1688" t="s">
        <v>1633</v>
      </c>
      <c r="C1488" s="4219" t="s">
        <v>4164</v>
      </c>
      <c r="D1488" t="n" s="6750">
        <v>-0.00390729314537086</v>
      </c>
      <c r="E1488" s="9280" t="n">
        <v>-0.2893988772319772</v>
      </c>
      <c r="F1488" s="11574" t="n">
        <v>-0.07066201996952892</v>
      </c>
      <c r="G1488" s="13868" t="n">
        <v>0.47910543421057833</v>
      </c>
      <c r="H1488" s="16162" t="n">
        <v>0.7632478091344257</v>
      </c>
      <c r="I1488" s="18456" t="n">
        <v>0.0019407742497188987</v>
      </c>
      <c r="J1488" s="20921" t="n">
        <v>-0.08518214385869727</v>
      </c>
      <c r="K1488" s="23385" t="n">
        <v>1.6509723448428482</v>
      </c>
      <c r="L1488" s="25849" t="n">
        <v>0.6957591537617654</v>
      </c>
      <c r="M1488" s="28313" t="n">
        <v>0.0022000714141787014</v>
      </c>
      <c r="N1488" s="30780" t="n">
        <v>0.06331816035988899</v>
      </c>
      <c r="O1488" s="33248" t="n">
        <v>0.03583465797666387</v>
      </c>
      <c r="P1488" s="35778" t="n">
        <v>-0.2893988772319772</v>
      </c>
      <c r="Q1488" s="38246" t="n">
        <v>-0.009702030579173553</v>
      </c>
      <c r="R1488" s="40714" t="n">
        <v>-0.008361174923661552</v>
      </c>
      <c r="S1488" s="42945" t="n">
        <v>0.010389529979375034</v>
      </c>
      <c r="T1488" s="45176" t="n">
        <v>0.03486806135448487</v>
      </c>
      <c r="U1488" s="47407" t="n">
        <v>0.29796695244253063</v>
      </c>
      <c r="V1488" s="49809" t="n">
        <v>0.16466214178019634</v>
      </c>
      <c r="W1488" s="52210" t="n">
        <v>0.0563087228324049</v>
      </c>
      <c r="X1488" t="n" s="54611">
        <v>2.9242741354708106</v>
      </c>
      <c r="Y1488" t="n" s="56904">
        <v>0.8736405491587633</v>
      </c>
      <c r="Z1488" t="n" s="59369">
        <v>0.8341217859292284</v>
      </c>
      <c r="AA1488" t="n" s="61898">
        <v>0.0</v>
      </c>
      <c r="AB1488" t="n" s="64428">
        <v>0.0</v>
      </c>
      <c r="AC1488" t="n" s="66958">
        <v>0.07014071226889639</v>
      </c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</row>
    <row r="1489" spans="1:23" x14ac:dyDescent="0.25">
      <c r="A1489" s="116" t="str">
        <f>IF(ISBLANK(TBL_DATA[[#This Row],[Row.names]]), "",   DATE(YEAR(TBL_DATA[[#This Row],[Row.names]]), MONTH(TBL_DATA[[#This Row],[Row.names]]), DAY(TBL_DATA[[#This Row],[Row.names]])))</f>
        <v/>
      </c>
      <c r="B1489" s="1689" t="s">
        <v>1634</v>
      </c>
      <c r="C1489" s="4220" t="s">
        <v>4165</v>
      </c>
      <c r="D1489" t="n" s="6751">
        <v>1.4110143782275486E-5</v>
      </c>
      <c r="E1489" s="9281" t="n">
        <v>-0.28938885054796304</v>
      </c>
      <c r="F1489" s="11575" t="n">
        <v>-0.07130751678492164</v>
      </c>
      <c r="G1489" s="13869" t="n">
        <v>0.48174536810325996</v>
      </c>
      <c r="H1489" s="16163" t="n">
        <v>0.7544060299359973</v>
      </c>
      <c r="I1489" s="18457" t="n">
        <v>0.0019428475760250694</v>
      </c>
      <c r="J1489" s="20922" t="n">
        <v>-0.07092081378598958</v>
      </c>
      <c r="K1489" s="23386" t="n">
        <v>1.6300561159721523</v>
      </c>
      <c r="L1489" s="25850" t="n">
        <v>0.6936546671063626</v>
      </c>
      <c r="M1489" s="28314" t="n">
        <v>0.00216987898726915</v>
      </c>
      <c r="N1489" s="30781" t="n">
        <v>0.062234348919892414</v>
      </c>
      <c r="O1489" s="33249" t="n">
        <v>0.03442986249667363</v>
      </c>
      <c r="P1489" s="35779" t="n">
        <v>-0.28938885054796304</v>
      </c>
      <c r="Q1489" s="38247" t="n">
        <v>-0.009442442072681363</v>
      </c>
      <c r="R1489" s="40715" t="n">
        <v>-0.008124537726723651</v>
      </c>
      <c r="S1489" s="42946" t="n">
        <v>0.016414157770599624</v>
      </c>
      <c r="T1489" s="45177" t="n">
        <v>0.0347477567527033</v>
      </c>
      <c r="U1489" s="47408" t="n">
        <v>0.4723803578866322</v>
      </c>
      <c r="V1489" s="49810" t="n">
        <v>0.16475122888912197</v>
      </c>
      <c r="W1489" s="52211" t="n">
        <v>0.056307756243713654</v>
      </c>
      <c r="X1489" t="n" s="54612">
        <v>2.925906480379694</v>
      </c>
      <c r="Y1489" t="n" s="56905">
        <v>0.8685655012352247</v>
      </c>
      <c r="Z1489" t="n" s="59370">
        <v>0.8328593321241964</v>
      </c>
      <c r="AA1489" t="n" s="61899">
        <v>0.0</v>
      </c>
      <c r="AB1489" t="n" s="64429">
        <v>0.0</v>
      </c>
      <c r="AC1489" t="n" s="66959">
        <v>0.06942700541243245</v>
      </c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</row>
    <row r="1490" spans="1:23" x14ac:dyDescent="0.25">
      <c r="A1490" s="116" t="str">
        <f>IF(ISBLANK(TBL_DATA[[#This Row],[Row.names]]), "",   DATE(YEAR(TBL_DATA[[#This Row],[Row.names]]), MONTH(TBL_DATA[[#This Row],[Row.names]]), DAY(TBL_DATA[[#This Row],[Row.names]])))</f>
        <v/>
      </c>
      <c r="B1490" s="1690" t="s">
        <v>1635</v>
      </c>
      <c r="C1490" s="4221" t="s">
        <v>4166</v>
      </c>
      <c r="D1490" t="n" s="6752">
        <v>-0.0027796591037363427</v>
      </c>
      <c r="E1490" s="9282" t="n">
        <v>-0.29136410729875395</v>
      </c>
      <c r="F1490" s="11576" t="n">
        <v>-0.0675489118444964</v>
      </c>
      <c r="G1490" s="13870" t="n">
        <v>0.4890329042523386</v>
      </c>
      <c r="H1490" s="16164" t="n">
        <v>0.7117906006327888</v>
      </c>
      <c r="I1490" s="18458" t="n">
        <v>0.0019422450231602862</v>
      </c>
      <c r="J1490" s="20923" t="n">
        <v>-0.07166251294375414</v>
      </c>
      <c r="K1490" s="23387" t="n">
        <v>1.52807488849049</v>
      </c>
      <c r="L1490" s="25851" t="n">
        <v>0.6712367318503589</v>
      </c>
      <c r="M1490" s="28315" t="n">
        <v>0.0020743956431196094</v>
      </c>
      <c r="N1490" s="30782" t="n">
        <v>0.05743150768753701</v>
      </c>
      <c r="O1490" s="33250" t="n">
        <v>0.03487580035600316</v>
      </c>
      <c r="P1490" s="35780" t="n">
        <v>-0.29136410729875395</v>
      </c>
      <c r="Q1490" s="38248" t="n">
        <v>-0.008896362714001215</v>
      </c>
      <c r="R1490" s="40716" t="n">
        <v>-0.007680165631683612</v>
      </c>
      <c r="S1490" s="42947" t="n">
        <v>0.01105318327892646</v>
      </c>
      <c r="T1490" s="45178" t="n">
        <v>0.03459884358678358</v>
      </c>
      <c r="U1490" s="47409" t="n">
        <v>0.3194668414625473</v>
      </c>
      <c r="V1490" s="49811" t="n">
        <v>0.16047100537093706</v>
      </c>
      <c r="W1490" s="52212" t="n">
        <v>0.05627381228873559</v>
      </c>
      <c r="X1490" t="n" s="54613">
        <v>2.8516107021073243</v>
      </c>
      <c r="Y1490" t="n" s="56906">
        <v>0.8436768342397394</v>
      </c>
      <c r="Z1490" t="n" s="59371">
        <v>0.8192903831062335</v>
      </c>
      <c r="AA1490" t="n" s="61900">
        <v>0.0</v>
      </c>
      <c r="AB1490" t="n" s="64430">
        <v>0.0</v>
      </c>
      <c r="AC1490" t="n" s="66960">
        <v>0.06659364397003603</v>
      </c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</row>
    <row r="1491" spans="1:23" x14ac:dyDescent="0.25">
      <c r="A1491" s="116" t="str">
        <f>IF(ISBLANK(TBL_DATA[[#This Row],[Row.names]]), "",   DATE(YEAR(TBL_DATA[[#This Row],[Row.names]]), MONTH(TBL_DATA[[#This Row],[Row.names]]), DAY(TBL_DATA[[#This Row],[Row.names]])))</f>
        <v/>
      </c>
      <c r="B1491" s="1691" t="s">
        <v>1636</v>
      </c>
      <c r="C1491" s="4222" t="s">
        <v>4167</v>
      </c>
      <c r="D1491" t="n" s="6753">
        <v>0.0025751680226389073</v>
      </c>
      <c r="E1491" s="9283" t="n">
        <v>-0.28953925080817555</v>
      </c>
      <c r="F1491" s="11577" t="n">
        <v>-0.06563481394846926</v>
      </c>
      <c r="G1491" s="13871" t="n">
        <v>0.48966287220974114</v>
      </c>
      <c r="H1491" s="16165" t="n">
        <v>0.7113626170722638</v>
      </c>
      <c r="I1491" s="18459" t="n">
        <v>0.0019473139946361755</v>
      </c>
      <c r="J1491" s="20924" t="n">
        <v>-0.06731636372557381</v>
      </c>
      <c r="K1491" s="23388" t="n">
        <v>1.5286760840637326</v>
      </c>
      <c r="L1491" s="25852" t="n">
        <v>0.6692388240379329</v>
      </c>
      <c r="M1491" s="28316" t="n">
        <v>0.0020845722858266616</v>
      </c>
      <c r="N1491" s="30783" t="n">
        <v>0.057538689515390366</v>
      </c>
      <c r="O1491" s="33251" t="n">
        <v>0.03487580035600316</v>
      </c>
      <c r="P1491" s="35781" t="n">
        <v>-0.28953925080817555</v>
      </c>
      <c r="Q1491" s="38249" t="n">
        <v>-0.008896052562207053</v>
      </c>
      <c r="R1491" s="40717" t="n">
        <v>-0.007677585746226495</v>
      </c>
      <c r="S1491" s="42948" t="n">
        <v>-0.007298389625602808</v>
      </c>
      <c r="T1491" s="45179" t="n">
        <v>0.03284224154054367</v>
      </c>
      <c r="U1491" s="47410" t="n">
        <v>-0.22222568507064183</v>
      </c>
      <c r="V1491" s="49812" t="n">
        <v>0.1200474584207718</v>
      </c>
      <c r="W1491" s="52213" t="n">
        <v>0.0518703751523802</v>
      </c>
      <c r="X1491" t="n" s="54614">
        <v>2.31437420817002</v>
      </c>
      <c r="Y1491" t="n" s="56907">
        <v>0.8434231542187253</v>
      </c>
      <c r="Z1491" t="n" s="59372">
        <v>0.818070182831481</v>
      </c>
      <c r="AA1491" t="n" s="61901">
        <v>0.0</v>
      </c>
      <c r="AB1491" t="n" s="64431">
        <v>0.0</v>
      </c>
      <c r="AC1491" t="n" s="66961">
        <v>0.06500708314855265</v>
      </c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</row>
    <row r="1492" spans="1:23" x14ac:dyDescent="0.25">
      <c r="A1492" s="116" t="str">
        <f>IF(ISBLANK(TBL_DATA[[#This Row],[Row.names]]), "",   DATE(YEAR(TBL_DATA[[#This Row],[Row.names]]), MONTH(TBL_DATA[[#This Row],[Row.names]]), DAY(TBL_DATA[[#This Row],[Row.names]])))</f>
        <v/>
      </c>
      <c r="B1492" s="1692" t="s">
        <v>1637</v>
      </c>
      <c r="C1492" s="4223" t="s">
        <v>4168</v>
      </c>
      <c r="D1492" t="n" s="6754">
        <v>0.0061391252804945395</v>
      </c>
      <c r="E1492" s="9284" t="n">
        <v>-0.285177643262013</v>
      </c>
      <c r="F1492" s="11578" t="n">
        <v>-0.06596093567718508</v>
      </c>
      <c r="G1492" s="13872" t="n">
        <v>0.48807102584662665</v>
      </c>
      <c r="H1492" s="16166" t="n">
        <v>0.7180966502112742</v>
      </c>
      <c r="I1492" s="18460" t="n">
        <v>0.001947880314231424</v>
      </c>
      <c r="J1492" s="20925" t="n">
        <v>-0.06873988822717314</v>
      </c>
      <c r="K1492" s="23389" t="n">
        <v>1.518691722199298</v>
      </c>
      <c r="L1492" s="25853" t="n">
        <v>0.6770110305550573</v>
      </c>
      <c r="M1492" s="28317" t="n">
        <v>0.0020849996944076</v>
      </c>
      <c r="N1492" s="30784" t="n">
        <v>0.05823880037812997</v>
      </c>
      <c r="O1492" s="33252" t="n">
        <v>0.03487580035600316</v>
      </c>
      <c r="P1492" s="35782" t="n">
        <v>-0.285177643262013</v>
      </c>
      <c r="Q1492" s="38250" t="n">
        <v>-0.008975540914991191</v>
      </c>
      <c r="R1492" s="40718" t="n">
        <v>-0.007742248216444651</v>
      </c>
      <c r="S1492" s="42949" t="n">
        <v>-0.012034721319161057</v>
      </c>
      <c r="T1492" s="45180" t="n">
        <v>0.03263292015427121</v>
      </c>
      <c r="U1492" s="47411" t="n">
        <v>-0.3687908180532803</v>
      </c>
      <c r="V1492" s="49813" t="n">
        <v>0.09636791190543925</v>
      </c>
      <c r="W1492" s="52214" t="n">
        <v>0.050736304495346926</v>
      </c>
      <c r="X1492" t="n" s="54615">
        <v>1.8993876843016275</v>
      </c>
      <c r="Y1492" t="n" s="56908">
        <v>0.8474058356013809</v>
      </c>
      <c r="Z1492" t="n" s="59373">
        <v>0.822806800260582</v>
      </c>
      <c r="AA1492" t="n" s="61902">
        <v>0.0</v>
      </c>
      <c r="AB1492" t="n" s="64432">
        <v>0.0</v>
      </c>
      <c r="AC1492" t="n" s="66962">
        <v>0.06348941446792151</v>
      </c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</row>
    <row r="1493" spans="1:23" x14ac:dyDescent="0.25">
      <c r="A1493" s="116" t="str">
        <f>IF(ISBLANK(TBL_DATA[[#This Row],[Row.names]]), "",   DATE(YEAR(TBL_DATA[[#This Row],[Row.names]]), MONTH(TBL_DATA[[#This Row],[Row.names]]), DAY(TBL_DATA[[#This Row],[Row.names]])))</f>
        <v/>
      </c>
      <c r="B1493" s="1693" t="s">
        <v>1638</v>
      </c>
      <c r="C1493" s="4224" t="s">
        <v>4169</v>
      </c>
      <c r="D1493" t="n" s="6755">
        <v>-8.135555181506549E-4</v>
      </c>
      <c r="E1493" s="9285" t="n">
        <v>-0.2857591909348346</v>
      </c>
      <c r="F1493" s="11579" t="n">
        <v>-0.05511088952270804</v>
      </c>
      <c r="G1493" s="13873" t="n">
        <v>0.49509228481526346</v>
      </c>
      <c r="H1493" s="16167" t="n">
        <v>0.7286915310485922</v>
      </c>
      <c r="I1493" s="18461" t="n">
        <v>0.0019132786170955054</v>
      </c>
      <c r="J1493" s="20926" t="n">
        <v>-0.05460653466612708</v>
      </c>
      <c r="K1493" s="23390" t="n">
        <v>1.5117148337631656</v>
      </c>
      <c r="L1493" s="25854" t="n">
        <v>0.6770268131306586</v>
      </c>
      <c r="M1493" s="28318" t="n">
        <v>0.0020875158274576045</v>
      </c>
      <c r="N1493" s="30785" t="n">
        <v>0.05831050638071252</v>
      </c>
      <c r="O1493" s="33253" t="n">
        <v>0.0349137357038207</v>
      </c>
      <c r="P1493" s="35783" t="n">
        <v>-0.2857591909348346</v>
      </c>
      <c r="Q1493" s="38251" t="n">
        <v>-0.009019731807076378</v>
      </c>
      <c r="R1493" s="40719" t="n">
        <v>-0.00778492062791463</v>
      </c>
      <c r="S1493" s="42950" t="n">
        <v>-0.005770267318104372</v>
      </c>
      <c r="T1493" s="45181" t="n">
        <v>0.03224954553635673</v>
      </c>
      <c r="U1493" s="47412" t="n">
        <v>-0.17892553901571184</v>
      </c>
      <c r="V1493" s="49814" t="n">
        <v>0.08758971334164078</v>
      </c>
      <c r="W1493" s="52215" t="n">
        <v>0.050115993175248036</v>
      </c>
      <c r="X1493" t="n" s="54616">
        <v>1.747739749172541</v>
      </c>
      <c r="Y1493" t="n" s="56909">
        <v>0.8536343075630173</v>
      </c>
      <c r="Z1493" t="n" s="59374">
        <v>0.8228163908981508</v>
      </c>
      <c r="AA1493" t="n" s="61903">
        <v>0.0</v>
      </c>
      <c r="AB1493" t="n" s="64433">
        <v>0.0</v>
      </c>
      <c r="AC1493" t="n" s="66963">
        <v>0.06701010045193384</v>
      </c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</row>
    <row r="1494" spans="1:23" x14ac:dyDescent="0.25">
      <c r="A1494" s="116" t="str">
        <f>IF(ISBLANK(TBL_DATA[[#This Row],[Row.names]]), "",   DATE(YEAR(TBL_DATA[[#This Row],[Row.names]]), MONTH(TBL_DATA[[#This Row],[Row.names]]), DAY(TBL_DATA[[#This Row],[Row.names]])))</f>
        <v/>
      </c>
      <c r="B1494" s="1694" t="s">
        <v>1639</v>
      </c>
      <c r="C1494" s="4225" t="s">
        <v>4170</v>
      </c>
      <c r="D1494" t="n" s="6756">
        <v>-0.001375747536288885</v>
      </c>
      <c r="E1494" s="9286" t="n">
        <v>-0.28674180596822296</v>
      </c>
      <c r="F1494" s="11580" t="n">
        <v>-0.05623335247300276</v>
      </c>
      <c r="G1494" s="13874" t="n">
        <v>0.4931944981758217</v>
      </c>
      <c r="H1494" s="16168" t="n">
        <v>0.7315669045675381</v>
      </c>
      <c r="I1494" s="18462" t="n">
        <v>0.001907062490799726</v>
      </c>
      <c r="J1494" s="20927" t="n">
        <v>-0.07599142933945913</v>
      </c>
      <c r="K1494" s="23391" t="n">
        <v>1.5563330020431563</v>
      </c>
      <c r="L1494" s="25855" t="n">
        <v>0.705250137379809</v>
      </c>
      <c r="M1494" s="28319" t="n">
        <v>0.0019983598717000844</v>
      </c>
      <c r="N1494" s="30786" t="n">
        <v>0.05843151744620884</v>
      </c>
      <c r="O1494" s="33254" t="n">
        <v>0.035021988320634564</v>
      </c>
      <c r="P1494" s="35784" t="n">
        <v>-0.28674180596822296</v>
      </c>
      <c r="Q1494" s="38252" t="n">
        <v>-0.009085688066057083</v>
      </c>
      <c r="R1494" s="40720" t="n">
        <v>-0.007848314298680076</v>
      </c>
      <c r="S1494" s="42951" t="n">
        <v>-0.006443483317363552</v>
      </c>
      <c r="T1494" s="45182" t="n">
        <v>0.03222013295385557</v>
      </c>
      <c r="U1494" s="47413" t="n">
        <v>-0.19998313869752368</v>
      </c>
      <c r="V1494" s="49815" t="n">
        <v>0.09076107896971952</v>
      </c>
      <c r="W1494" s="52216" t="n">
        <v>0.05010590374480569</v>
      </c>
      <c r="X1494" t="n" s="54617">
        <v>1.811384930446014</v>
      </c>
      <c r="Y1494" t="n" s="56910">
        <v>0.8553168445479945</v>
      </c>
      <c r="Z1494" t="n" s="59375">
        <v>0.839791722619251</v>
      </c>
      <c r="AA1494" t="n" s="61904">
        <v>0.0</v>
      </c>
      <c r="AB1494" t="n" s="64434">
        <v>0.0</v>
      </c>
      <c r="AC1494" t="n" s="66964">
        <v>0.06435617951654297</v>
      </c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</row>
    <row r="1495" spans="1:23" x14ac:dyDescent="0.25">
      <c r="A1495" s="116" t="str">
        <f>IF(ISBLANK(TBL_DATA[[#This Row],[Row.names]]), "",   DATE(YEAR(TBL_DATA[[#This Row],[Row.names]]), MONTH(TBL_DATA[[#This Row],[Row.names]]), DAY(TBL_DATA[[#This Row],[Row.names]])))</f>
        <v/>
      </c>
      <c r="B1495" s="1695" t="s">
        <v>1640</v>
      </c>
      <c r="C1495" s="4226" t="s">
        <v>4171</v>
      </c>
      <c r="D1495" t="n" s="6757">
        <v>9.137426900585055E-4</v>
      </c>
      <c r="E1495" s="9287" t="n">
        <v>-0.28609007150730215</v>
      </c>
      <c r="F1495" s="11581" t="n">
        <v>-0.0463819795024103</v>
      </c>
      <c r="G1495" s="13875" t="n">
        <v>0.4891965380795539</v>
      </c>
      <c r="H1495" s="16169" t="n">
        <v>0.7096137440991891</v>
      </c>
      <c r="I1495" s="18463" t="n">
        <v>0.0019221020054880497</v>
      </c>
      <c r="J1495" s="20928" t="n">
        <v>-0.04398004549958645</v>
      </c>
      <c r="K1495" s="23392" t="n">
        <v>1.4930291878077857</v>
      </c>
      <c r="L1495" s="25856" t="n">
        <v>0.6781213758027074</v>
      </c>
      <c r="M1495" s="28320" t="n">
        <v>0.002023645666983644</v>
      </c>
      <c r="N1495" s="30787" t="n">
        <v>0.05662245217723102</v>
      </c>
      <c r="O1495" s="33255" t="n">
        <v>0.03255625816758376</v>
      </c>
      <c r="P1495" s="35785" t="n">
        <v>-0.28609007150730215</v>
      </c>
      <c r="Q1495" s="38253" t="n">
        <v>-0.008667427004122272</v>
      </c>
      <c r="R1495" s="40721" t="n">
        <v>-0.007468362868347194</v>
      </c>
      <c r="S1495" s="42952" t="n">
        <v>0.003739890591305306</v>
      </c>
      <c r="T1495" s="45183" t="n">
        <v>0.0320546811694364</v>
      </c>
      <c r="U1495" s="47414" t="n">
        <v>0.11667221307043382</v>
      </c>
      <c r="V1495" s="49816" t="n">
        <v>0.0957327717500649</v>
      </c>
      <c r="W1495" s="52217" t="n">
        <v>0.050314959612932926</v>
      </c>
      <c r="X1495" t="n" s="54618">
        <v>1.9026701499221277</v>
      </c>
      <c r="Y1495" t="n" s="56911">
        <v>0.8423857454273482</v>
      </c>
      <c r="Z1495" t="n" s="59376">
        <v>0.8234812540687902</v>
      </c>
      <c r="AA1495" t="n" s="61905">
        <v>0.0</v>
      </c>
      <c r="AB1495" t="n" s="64435">
        <v>0.0</v>
      </c>
      <c r="AC1495" t="n" s="66965">
        <v>0.06199819040344578</v>
      </c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</row>
    <row r="1496" spans="1:23" x14ac:dyDescent="0.25">
      <c r="A1496" s="116" t="str">
        <f>IF(ISBLANK(TBL_DATA[[#This Row],[Row.names]]), "",   DATE(YEAR(TBL_DATA[[#This Row],[Row.names]]), MONTH(TBL_DATA[[#This Row],[Row.names]]), DAY(TBL_DATA[[#This Row],[Row.names]])))</f>
        <v/>
      </c>
      <c r="B1496" s="1696" t="s">
        <v>1641</v>
      </c>
      <c r="C1496" s="4227" t="s">
        <v>4172</v>
      </c>
      <c r="D1496" t="n" s="6758">
        <v>-8.567295403154596E-4</v>
      </c>
      <c r="E1496" s="9288" t="n">
        <v>-0.28670169923216626</v>
      </c>
      <c r="F1496" s="11582" t="n">
        <v>-0.05378576303993088</v>
      </c>
      <c r="G1496" s="13876" t="n">
        <v>0.4892765193429086</v>
      </c>
      <c r="H1496" s="16170" t="n">
        <v>0.6976764912718705</v>
      </c>
      <c r="I1496" s="18464" t="n">
        <v>0.0019462805581670162</v>
      </c>
      <c r="J1496" s="20929" t="n">
        <v>-0.05737507971561584</v>
      </c>
      <c r="K1496" s="23393" t="n">
        <v>1.4731592913460274</v>
      </c>
      <c r="L1496" s="25857" t="n">
        <v>0.665448435474468</v>
      </c>
      <c r="M1496" s="28321" t="n">
        <v>0.0020473920724016843</v>
      </c>
      <c r="N1496" s="30788" t="n">
        <v>0.05619138738891455</v>
      </c>
      <c r="O1496" s="33256" t="n">
        <v>0.032601317272395</v>
      </c>
      <c r="P1496" s="35786" t="n">
        <v>-0.28670169923216626</v>
      </c>
      <c r="Q1496" s="38254" t="n">
        <v>-0.00868101227089476</v>
      </c>
      <c r="R1496" s="40722" t="n">
        <v>-0.007491076569300664</v>
      </c>
      <c r="S1496" s="42953" t="n">
        <v>-0.0031190340031473918</v>
      </c>
      <c r="T1496" s="45184" t="n">
        <v>0.03220933710745158</v>
      </c>
      <c r="U1496" s="47415" t="n">
        <v>-0.09683633018407597</v>
      </c>
      <c r="V1496" s="49817" t="n">
        <v>0.08023195557549578</v>
      </c>
      <c r="W1496" s="52218" t="n">
        <v>0.05039138900789686</v>
      </c>
      <c r="X1496" t="n" s="54619">
        <v>1.5921759085252163</v>
      </c>
      <c r="Y1496" t="n" s="56912">
        <v>0.8352703103019228</v>
      </c>
      <c r="Z1496" t="n" s="59377">
        <v>0.8157502286082843</v>
      </c>
      <c r="AA1496" t="n" s="61906">
        <v>0.0</v>
      </c>
      <c r="AB1496" t="n" s="64436">
        <v>0.0</v>
      </c>
      <c r="AC1496" t="n" s="66966">
        <v>0.05963666585696322</v>
      </c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</row>
    <row r="1497" spans="1:23" x14ac:dyDescent="0.25">
      <c r="A1497" s="116" t="str">
        <f>IF(ISBLANK(TBL_DATA[[#This Row],[Row.names]]), "",   DATE(YEAR(TBL_DATA[[#This Row],[Row.names]]), MONTH(TBL_DATA[[#This Row],[Row.names]]), DAY(TBL_DATA[[#This Row],[Row.names]])))</f>
        <v/>
      </c>
      <c r="B1497" s="1697" t="s">
        <v>1642</v>
      </c>
      <c r="C1497" s="4228" t="s">
        <v>4173</v>
      </c>
      <c r="D1497" t="n" s="6759">
        <v>0.002488051728985141</v>
      </c>
      <c r="E1497" s="9289" t="n">
        <v>-0.28492697616165874</v>
      </c>
      <c r="F1497" s="11583" t="n">
        <v>-0.061847190230565174</v>
      </c>
      <c r="G1497" s="13877" t="n">
        <v>0.48979644466125943</v>
      </c>
      <c r="H1497" s="16171" t="n">
        <v>0.6977591604480967</v>
      </c>
      <c r="I1497" s="18465" t="n">
        <v>0.001945347102974953</v>
      </c>
      <c r="J1497" s="20930" t="n">
        <v>-0.056873104163776556</v>
      </c>
      <c r="K1497" s="23394" t="n">
        <v>1.4163928481749688</v>
      </c>
      <c r="L1497" s="25858" t="n">
        <v>0.6510737221320368</v>
      </c>
      <c r="M1497" s="28322" t="n">
        <v>0.002090197711586934</v>
      </c>
      <c r="N1497" s="30789" t="n">
        <v>0.05617211799754879</v>
      </c>
      <c r="O1497" s="33257" t="n">
        <v>0.03251030959392395</v>
      </c>
      <c r="P1497" s="35787" t="n">
        <v>-0.28492697616165874</v>
      </c>
      <c r="Q1497" s="38255" t="n">
        <v>-0.008618990391789967</v>
      </c>
      <c r="R1497" s="40723" t="n">
        <v>-0.00742946274804601</v>
      </c>
      <c r="S1497" s="42954" t="n">
        <v>-0.01676427057386931</v>
      </c>
      <c r="T1497" s="45185" t="n">
        <v>0.03153314441423011</v>
      </c>
      <c r="U1497" s="47416" t="n">
        <v>-0.5316396726456503</v>
      </c>
      <c r="V1497" s="49818" t="n">
        <v>0.0786993503894291</v>
      </c>
      <c r="W1497" s="52219" t="n">
        <v>0.050726760690477365</v>
      </c>
      <c r="X1497" t="n" s="54620">
        <v>1.5514365458822381</v>
      </c>
      <c r="Y1497" t="n" s="56913">
        <v>0.8353197953167978</v>
      </c>
      <c r="Z1497" t="n" s="59378">
        <v>0.8068913942607374</v>
      </c>
      <c r="AA1497" t="n" s="61907">
        <v>0.0</v>
      </c>
      <c r="AB1497" t="n" s="64437">
        <v>0.0</v>
      </c>
      <c r="AC1497" t="n" s="66967">
        <v>0.05730533418976038</v>
      </c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</row>
    <row r="1498" spans="1:23" x14ac:dyDescent="0.25">
      <c r="A1498" s="116" t="str">
        <f>IF(ISBLANK(TBL_DATA[[#This Row],[Row.names]]), "",   DATE(YEAR(TBL_DATA[[#This Row],[Row.names]]), MONTH(TBL_DATA[[#This Row],[Row.names]]), DAY(TBL_DATA[[#This Row],[Row.names]])))</f>
        <v/>
      </c>
      <c r="B1498" s="1698" t="s">
        <v>1643</v>
      </c>
      <c r="C1498" s="4229" t="s">
        <v>4174</v>
      </c>
      <c r="D1498" t="n" s="6760">
        <v>-0.0030988403886871296</v>
      </c>
      <c r="E1498" s="9290" t="n">
        <v>-0.2871428733287896</v>
      </c>
      <c r="F1498" s="11584" t="n">
        <v>-0.06533808105439043</v>
      </c>
      <c r="G1498" s="13878" t="n">
        <v>0.5004733761979323</v>
      </c>
      <c r="H1498" s="16172" t="n">
        <v>0.6925793268139078</v>
      </c>
      <c r="I1498" s="18466" t="n">
        <v>0.001942284499205342</v>
      </c>
      <c r="J1498" s="20931" t="n">
        <v>-0.057599434808094596</v>
      </c>
      <c r="K1498" s="23395" t="n">
        <v>1.4139446309914143</v>
      </c>
      <c r="L1498" s="25859" t="n">
        <v>0.644028245419184</v>
      </c>
      <c r="M1498" s="28323" t="n">
        <v>0.0020900375037869465</v>
      </c>
      <c r="N1498" s="30790" t="n">
        <v>0.055609191377481236</v>
      </c>
      <c r="O1498" s="33258" t="n">
        <v>0.03309579243515735</v>
      </c>
      <c r="P1498" s="35788" t="n">
        <v>-0.2871428733287896</v>
      </c>
      <c r="Q1498" s="38256" t="n">
        <v>-0.008671368826083155</v>
      </c>
      <c r="R1498" s="40724" t="n">
        <v>-0.007493761985752716</v>
      </c>
      <c r="S1498" s="42955" t="n">
        <v>-0.016686288197525156</v>
      </c>
      <c r="T1498" s="45186" t="n">
        <v>0.031556007616425366</v>
      </c>
      <c r="U1498" s="47417" t="n">
        <v>-0.5287832478795479</v>
      </c>
      <c r="V1498" s="49819" t="n">
        <v>0.08459522455557655</v>
      </c>
      <c r="W1498" s="52220" t="n">
        <v>0.05064444146414469</v>
      </c>
      <c r="X1498" t="n" s="54621">
        <v>1.6703753089165447</v>
      </c>
      <c r="Y1498" t="n" s="56914">
        <v>0.8322135103529068</v>
      </c>
      <c r="Z1498" t="n" s="59379">
        <v>0.8025137041940057</v>
      </c>
      <c r="AA1498" t="n" s="61908">
        <v>0.0</v>
      </c>
      <c r="AB1498" t="n" s="64438">
        <v>0.0</v>
      </c>
      <c r="AC1498" t="n" s="66968">
        <v>0.05616977734898488</v>
      </c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</row>
    <row r="1499" spans="1:23" x14ac:dyDescent="0.25">
      <c r="A1499" s="116" t="str">
        <f>IF(ISBLANK(TBL_DATA[[#This Row],[Row.names]]), "",   DATE(YEAR(TBL_DATA[[#This Row],[Row.names]]), MONTH(TBL_DATA[[#This Row],[Row.names]]), DAY(TBL_DATA[[#This Row],[Row.names]])))</f>
        <v/>
      </c>
      <c r="B1499" s="1699" t="s">
        <v>1644</v>
      </c>
      <c r="C1499" s="4230" t="s">
        <v>4175</v>
      </c>
      <c r="D1499" t="n" s="6761">
        <v>-0.006892089569033422</v>
      </c>
      <c r="E1499" s="9291" t="n">
        <v>-0.29205594849573135</v>
      </c>
      <c r="F1499" s="11585" t="n">
        <v>-0.06832979508186066</v>
      </c>
      <c r="G1499" s="13879" t="n">
        <v>0.5077375846933975</v>
      </c>
      <c r="H1499" s="16173" t="n">
        <v>0.7117504673110839</v>
      </c>
      <c r="I1499" s="18467" t="n">
        <v>0.0019429364297229273</v>
      </c>
      <c r="J1499" s="20932" t="n">
        <v>-0.06248560430213046</v>
      </c>
      <c r="K1499" s="23396" t="n">
        <v>1.4357854431628156</v>
      </c>
      <c r="L1499" s="25860" t="n">
        <v>0.6648268818416105</v>
      </c>
      <c r="M1499" s="28324" t="n">
        <v>0.0020951198676098237</v>
      </c>
      <c r="N1499" s="30791" t="n">
        <v>0.05744795264766561</v>
      </c>
      <c r="O1499" s="33259" t="n">
        <v>0.035725314330573854</v>
      </c>
      <c r="P1499" s="35789" t="n">
        <v>-0.29205594849573135</v>
      </c>
      <c r="Q1499" s="38257" t="n">
        <v>-0.009063163379117136</v>
      </c>
      <c r="R1499" s="40725" t="n">
        <v>-0.007846618050456498</v>
      </c>
      <c r="S1499" s="42956" t="n">
        <v>-0.027464190536094057</v>
      </c>
      <c r="T1499" s="45187" t="n">
        <v>0.03125455678426367</v>
      </c>
      <c r="U1499" s="47418" t="n">
        <v>-0.8787259638863917</v>
      </c>
      <c r="V1499" s="49820" t="n">
        <v>0.06083525631439879</v>
      </c>
      <c r="W1499" s="52221" t="n">
        <v>0.04832876134824772</v>
      </c>
      <c r="X1499" t="n" s="54622">
        <v>1.2587795469457965</v>
      </c>
      <c r="Y1499" t="n" s="56915">
        <v>0.8436530491328078</v>
      </c>
      <c r="Z1499" t="n" s="59380">
        <v>0.815369169052651</v>
      </c>
      <c r="AA1499" t="n" s="61909">
        <v>0.0</v>
      </c>
      <c r="AB1499" t="n" s="64439">
        <v>0.0</v>
      </c>
      <c r="AC1499" t="n" s="66969">
        <v>0.05554556516368974</v>
      </c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</row>
    <row r="1500" spans="1:23" x14ac:dyDescent="0.25">
      <c r="A1500" s="116" t="str">
        <f>IF(ISBLANK(TBL_DATA[[#This Row],[Row.names]]), "",   DATE(YEAR(TBL_DATA[[#This Row],[Row.names]]), MONTH(TBL_DATA[[#This Row],[Row.names]]), DAY(TBL_DATA[[#This Row],[Row.names]])))</f>
        <v/>
      </c>
      <c r="B1500" s="1700" t="s">
        <v>1645</v>
      </c>
      <c r="C1500" s="4231" t="s">
        <v>4176</v>
      </c>
      <c r="D1500" t="n" s="6762">
        <v>-0.0015721043537376689</v>
      </c>
      <c r="E1500" s="9292" t="n">
        <v>-0.293168910421304</v>
      </c>
      <c r="F1500" s="11586" t="n">
        <v>-0.07883261456583357</v>
      </c>
      <c r="G1500" s="13880" t="n">
        <v>0.507554879386634</v>
      </c>
      <c r="H1500" s="16174" t="n">
        <v>0.7131816423275364</v>
      </c>
      <c r="I1500" s="18468" t="n">
        <v>0.0019359816985369076</v>
      </c>
      <c r="J1500" s="20933" t="n">
        <v>-0.0769142926641555</v>
      </c>
      <c r="K1500" s="23397" t="n">
        <v>1.4318485221525565</v>
      </c>
      <c r="L1500" s="25861" t="n">
        <v>0.6621823192801919</v>
      </c>
      <c r="M1500" s="28325" t="n">
        <v>0.0021010624593749217</v>
      </c>
      <c r="N1500" s="30792" t="n">
        <v>0.0573849550124645</v>
      </c>
      <c r="O1500" s="33260" t="n">
        <v>0.03586340938079464</v>
      </c>
      <c r="P1500" s="35790" t="n">
        <v>-0.293168910421304</v>
      </c>
      <c r="Q1500" s="38258" t="n">
        <v>-0.009123789593714904</v>
      </c>
      <c r="R1500" s="40726" t="n">
        <v>-0.007908578333115673</v>
      </c>
      <c r="S1500" s="42957" t="n">
        <v>-0.029148123970231365</v>
      </c>
      <c r="T1500" s="45188" t="n">
        <v>0.03129918054177106</v>
      </c>
      <c r="U1500" s="47419" t="n">
        <v>-0.9312743485833773</v>
      </c>
      <c r="V1500" s="49821" t="n">
        <v>0.05404255457658369</v>
      </c>
      <c r="W1500" s="52222" t="n">
        <v>0.048502777490411694</v>
      </c>
      <c r="X1500" t="n" s="54623">
        <v>1.114215667077357</v>
      </c>
      <c r="Y1500" t="n" s="56916">
        <v>0.8445008243498264</v>
      </c>
      <c r="Z1500" t="n" s="59381">
        <v>0.8137458566900306</v>
      </c>
      <c r="AA1500" t="n" s="61910">
        <v>0.0</v>
      </c>
      <c r="AB1500" t="n" s="64440">
        <v>0.0</v>
      </c>
      <c r="AC1500" t="n" s="66970">
        <v>0.06141347371895886</v>
      </c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</row>
    <row r="1501" spans="1:23" x14ac:dyDescent="0.25">
      <c r="A1501" s="116" t="str">
        <f>IF(ISBLANK(TBL_DATA[[#This Row],[Row.names]]), "",   DATE(YEAR(TBL_DATA[[#This Row],[Row.names]]), MONTH(TBL_DATA[[#This Row],[Row.names]]), DAY(TBL_DATA[[#This Row],[Row.names]])))</f>
        <v/>
      </c>
      <c r="B1501" s="1701" t="s">
        <v>1646</v>
      </c>
      <c r="C1501" s="4232" t="s">
        <v>4177</v>
      </c>
      <c r="D1501" t="n" s="6763">
        <v>-0.006894105964962094</v>
      </c>
      <c r="E1501" s="9293" t="n">
        <v>-0.29804187885218913</v>
      </c>
      <c r="F1501" s="11587" t="n">
        <v>-0.08681516038278092</v>
      </c>
      <c r="G1501" s="13881" t="n">
        <v>0.5131688021324636</v>
      </c>
      <c r="H1501" s="16175" t="n">
        <v>0.7307895169709359</v>
      </c>
      <c r="I1501" s="18469" t="n">
        <v>0.001934996215850462</v>
      </c>
      <c r="J1501" s="20934" t="n">
        <v>-0.0799547347826306</v>
      </c>
      <c r="K1501" s="23398" t="n">
        <v>1.4387095866661497</v>
      </c>
      <c r="L1501" s="25862" t="n">
        <v>0.6825481197660296</v>
      </c>
      <c r="M1501" s="28326" t="n">
        <v>0.0021012275590988035</v>
      </c>
      <c r="N1501" s="30793" t="n">
        <v>0.059201731210312344</v>
      </c>
      <c r="O1501" s="33261" t="n">
        <v>0.03840749973419409</v>
      </c>
      <c r="P1501" s="35791" t="n">
        <v>-0.29804187885218913</v>
      </c>
      <c r="Q1501" s="38259" t="n">
        <v>-0.009527254327309559</v>
      </c>
      <c r="R1501" s="40727" t="n">
        <v>-0.0082735701447897</v>
      </c>
      <c r="S1501" s="42958" t="n">
        <v>-0.029260506453561597</v>
      </c>
      <c r="T1501" s="45189" t="n">
        <v>0.031209384383786003</v>
      </c>
      <c r="U1501" s="47420" t="n">
        <v>-0.937554746153952</v>
      </c>
      <c r="V1501" s="49822" t="n">
        <v>0.05843729375257589</v>
      </c>
      <c r="W1501" s="52223" t="n">
        <v>0.04845537329552241</v>
      </c>
      <c r="X1501" t="n" s="54624">
        <v>1.206002343562089</v>
      </c>
      <c r="Y1501" t="n" s="56917">
        <v>0.8548622795345083</v>
      </c>
      <c r="Z1501" t="n" s="59382">
        <v>0.8261647049868625</v>
      </c>
      <c r="AA1501" t="n" s="61911">
        <v>0.0</v>
      </c>
      <c r="AB1501" t="n" s="64441">
        <v>0.0</v>
      </c>
      <c r="AC1501" t="n" s="66971">
        <v>0.05928109146453178</v>
      </c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</row>
    <row r="1502" spans="1:23" x14ac:dyDescent="0.25">
      <c r="A1502" s="116" t="str">
        <f>IF(ISBLANK(TBL_DATA[[#This Row],[Row.names]]), "",   DATE(YEAR(TBL_DATA[[#This Row],[Row.names]]), MONTH(TBL_DATA[[#This Row],[Row.names]]), DAY(TBL_DATA[[#This Row],[Row.names]])))</f>
        <v/>
      </c>
      <c r="B1502" s="1702" t="s">
        <v>1647</v>
      </c>
      <c r="C1502" s="4233" t="s">
        <v>4178</v>
      </c>
      <c r="D1502" t="n" s="6764">
        <v>-0.00867031381679495</v>
      </c>
      <c r="E1502" s="9294" t="n">
        <v>-0.30412807604878833</v>
      </c>
      <c r="F1502" s="11588" t="n">
        <v>-0.08625779814968626</v>
      </c>
      <c r="G1502" s="13882" t="n">
        <v>0.5099252984461873</v>
      </c>
      <c r="H1502" s="16176" t="n">
        <v>0.7533419297798452</v>
      </c>
      <c r="I1502" s="18470" t="n">
        <v>0.001934631519128366</v>
      </c>
      <c r="J1502" s="20935" t="n">
        <v>-0.08363249231447045</v>
      </c>
      <c r="K1502" s="23399" t="n">
        <v>1.479425715010241</v>
      </c>
      <c r="L1502" s="25863" t="n">
        <v>0.7091986660873162</v>
      </c>
      <c r="M1502" s="28327" t="n">
        <v>0.002100626265783304</v>
      </c>
      <c r="N1502" s="30794" t="n">
        <v>0.061837349266188425</v>
      </c>
      <c r="O1502" s="33262" t="n">
        <v>0.04214063837388965</v>
      </c>
      <c r="P1502" s="35792" t="n">
        <v>-0.30412807604878833</v>
      </c>
      <c r="Q1502" s="38260" t="n">
        <v>-0.010124914111910204</v>
      </c>
      <c r="R1502" s="40728" t="n">
        <v>-0.008815416820545987</v>
      </c>
      <c r="S1502" s="42959" t="n">
        <v>-0.025753492589318472</v>
      </c>
      <c r="T1502" s="45190" t="n">
        <v>0.030998718348235667</v>
      </c>
      <c r="U1502" s="47421" t="n">
        <v>-0.8307921734055906</v>
      </c>
      <c r="V1502" s="49823" t="n">
        <v>0.06972366112705197</v>
      </c>
      <c r="W1502" s="52224" t="n">
        <v>0.04765796863164654</v>
      </c>
      <c r="X1502" t="n" s="54625">
        <v>1.4630011124887317</v>
      </c>
      <c r="Y1502" t="n" s="56918">
        <v>0.8679527232400652</v>
      </c>
      <c r="Z1502" t="n" s="59383">
        <v>0.8421393388788556</v>
      </c>
      <c r="AA1502" t="n" s="61912">
        <v>0.0</v>
      </c>
      <c r="AB1502" t="n" s="64442">
        <v>0.0</v>
      </c>
      <c r="AC1502" t="n" s="66972">
        <v>0.06455068485978119</v>
      </c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</row>
    <row r="1503" spans="1:23" x14ac:dyDescent="0.25">
      <c r="A1503" s="116" t="str">
        <f>IF(ISBLANK(TBL_DATA[[#This Row],[Row.names]]), "",   DATE(YEAR(TBL_DATA[[#This Row],[Row.names]]), MONTH(TBL_DATA[[#This Row],[Row.names]]), DAY(TBL_DATA[[#This Row],[Row.names]])))</f>
        <v/>
      </c>
      <c r="B1503" s="1703" t="s">
        <v>1648</v>
      </c>
      <c r="C1503" s="4234" t="s">
        <v>4179</v>
      </c>
      <c r="D1503" t="n" s="6765">
        <v>0.004149736318838082</v>
      </c>
      <c r="E1503" s="9295" t="n">
        <v>-0.3012403910527083</v>
      </c>
      <c r="F1503" s="11589" t="n">
        <v>-0.08866148957353304</v>
      </c>
      <c r="G1503" s="13883" t="n">
        <v>0.5071907820605807</v>
      </c>
      <c r="H1503" s="16177" t="n">
        <v>0.7514875544207155</v>
      </c>
      <c r="I1503" s="18471" t="n">
        <v>0.0019271673372955444</v>
      </c>
      <c r="J1503" s="20936" t="n">
        <v>-0.07674860646645731</v>
      </c>
      <c r="K1503" s="23400" t="n">
        <v>1.502823581326278</v>
      </c>
      <c r="L1503" s="25864" t="n">
        <v>0.7040653697672851</v>
      </c>
      <c r="M1503" s="28328" t="n">
        <v>0.0021030192566279453</v>
      </c>
      <c r="N1503" s="30795" t="n">
        <v>0.061368516533386916</v>
      </c>
      <c r="O1503" s="33263" t="n">
        <v>0.04214063837388965</v>
      </c>
      <c r="P1503" s="35793" t="n">
        <v>-0.3012403910527083</v>
      </c>
      <c r="Q1503" s="38261" t="n">
        <v>-0.010070636946975617</v>
      </c>
      <c r="R1503" s="40729" t="n">
        <v>-0.008771067881853178</v>
      </c>
      <c r="S1503" s="42960" t="n">
        <v>-0.01735242438371143</v>
      </c>
      <c r="T1503" s="45191" t="n">
        <v>0.03019593099809938</v>
      </c>
      <c r="U1503" s="47422" t="n">
        <v>-0.574661015909847</v>
      </c>
      <c r="V1503" s="49824" t="n">
        <v>0.06764061410315891</v>
      </c>
      <c r="W1503" s="52225" t="n">
        <v>0.04762771241498526</v>
      </c>
      <c r="X1503" t="n" s="54626">
        <v>1.4201944765643821</v>
      </c>
      <c r="Y1503" t="n" s="56919">
        <v>0.8668838182944214</v>
      </c>
      <c r="Z1503" t="n" s="59384">
        <v>0.8390860323991128</v>
      </c>
      <c r="AA1503" t="n" s="61913">
        <v>0.0</v>
      </c>
      <c r="AB1503" t="n" s="64443">
        <v>0.0</v>
      </c>
      <c r="AC1503" t="n" s="66973">
        <v>0.07292540593878354</v>
      </c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</row>
    <row r="1504" spans="1:23" x14ac:dyDescent="0.25">
      <c r="A1504" s="116" t="str">
        <f>IF(ISBLANK(TBL_DATA[[#This Row],[Row.names]]), "",   DATE(YEAR(TBL_DATA[[#This Row],[Row.names]]), MONTH(TBL_DATA[[#This Row],[Row.names]]), DAY(TBL_DATA[[#This Row],[Row.names]])))</f>
        <v/>
      </c>
      <c r="B1504" s="1704" t="s">
        <v>1649</v>
      </c>
      <c r="C1504" s="4235" t="s">
        <v>4180</v>
      </c>
      <c r="D1504" t="n" s="6766">
        <v>0.004218682737838986</v>
      </c>
      <c r="E1504" s="9296" t="n">
        <v>-0.2982925459525433</v>
      </c>
      <c r="F1504" s="11590" t="n">
        <v>-0.10463086078902284</v>
      </c>
      <c r="G1504" s="13884" t="n">
        <v>0.49745175927170954</v>
      </c>
      <c r="H1504" s="16178" t="n">
        <v>0.7570101622188005</v>
      </c>
      <c r="I1504" s="18472" t="n">
        <v>0.0019163777523685092</v>
      </c>
      <c r="J1504" s="20937" t="n">
        <v>-0.0982342338079677</v>
      </c>
      <c r="K1504" s="23401" t="n">
        <v>1.487278723049168</v>
      </c>
      <c r="L1504" s="25865" t="n">
        <v>0.7199811167721125</v>
      </c>
      <c r="M1504" s="28329" t="n">
        <v>0.002057219936720838</v>
      </c>
      <c r="N1504" s="30796" t="n">
        <v>0.06171451712011933</v>
      </c>
      <c r="O1504" s="33264" t="n">
        <v>0.04214063837388965</v>
      </c>
      <c r="P1504" s="35794" t="n">
        <v>-0.2982925459525433</v>
      </c>
      <c r="Q1504" s="38262" t="n">
        <v>-0.010102671318806572</v>
      </c>
      <c r="R1504" s="40730" t="n">
        <v>-0.00879577517973104</v>
      </c>
      <c r="S1504" s="42961" t="n">
        <v>-0.022213757054522665</v>
      </c>
      <c r="T1504" s="45192" t="n">
        <v>0.0302956931899056</v>
      </c>
      <c r="U1504" s="47423" t="n">
        <v>-0.7332315162844399</v>
      </c>
      <c r="V1504" s="49825" t="n">
        <v>0.05891867157874331</v>
      </c>
      <c r="W1504" s="52226" t="n">
        <v>0.04795268324889377</v>
      </c>
      <c r="X1504" t="n" s="54627">
        <v>1.2286835185620717</v>
      </c>
      <c r="Y1504" t="n" s="56920">
        <v>0.870063309316512</v>
      </c>
      <c r="Z1504" t="n" s="59385">
        <v>0.8485170103021579</v>
      </c>
      <c r="AA1504" t="n" s="61914">
        <v>0.0</v>
      </c>
      <c r="AB1504" t="n" s="64444">
        <v>0.0</v>
      </c>
      <c r="AC1504" t="n" s="66974">
        <v>0.07249017652091339</v>
      </c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</row>
    <row r="1505" spans="1:23" x14ac:dyDescent="0.25">
      <c r="A1505" s="116" t="str">
        <f>IF(ISBLANK(TBL_DATA[[#This Row],[Row.names]]), "",   DATE(YEAR(TBL_DATA[[#This Row],[Row.names]]), MONTH(TBL_DATA[[#This Row],[Row.names]]), DAY(TBL_DATA[[#This Row],[Row.names]])))</f>
        <v/>
      </c>
      <c r="B1505" s="1705" t="s">
        <v>1650</v>
      </c>
      <c r="C1505" s="4236" t="s">
        <v>4181</v>
      </c>
      <c r="D1505" t="n" s="6767">
        <v>-0.006958733424782815</v>
      </c>
      <c r="E1505" s="9297" t="n">
        <v>-0.3031755410674425</v>
      </c>
      <c r="F1505" s="11591" t="n">
        <v>-0.11300554454215972</v>
      </c>
      <c r="G1505" s="13885" t="n">
        <v>0.49799153085527553</v>
      </c>
      <c r="H1505" s="16179" t="n">
        <v>0.7716665129082636</v>
      </c>
      <c r="I1505" s="18473" t="n">
        <v>0.0018997301143206195</v>
      </c>
      <c r="J1505" s="20938" t="n">
        <v>-0.12643632922004622</v>
      </c>
      <c r="K1505" s="23402" t="n">
        <v>1.5119090097196448</v>
      </c>
      <c r="L1505" s="25866" t="n">
        <v>0.7174020575595169</v>
      </c>
      <c r="M1505" s="28330" t="n">
        <v>0.0021134481631848914</v>
      </c>
      <c r="N1505" s="30797" t="n">
        <v>0.06311133587266417</v>
      </c>
      <c r="O1505" s="33265" t="n">
        <v>0.04437937906356622</v>
      </c>
      <c r="P1505" s="35795" t="n">
        <v>-0.3031755410674425</v>
      </c>
      <c r="Q1505" s="38263" t="n">
        <v>-0.010489099469953586</v>
      </c>
      <c r="R1505" s="40731" t="n">
        <v>-0.009152623628728948</v>
      </c>
      <c r="S1505" s="42962" t="n">
        <v>-0.025376518200881604</v>
      </c>
      <c r="T1505" s="45193" t="n">
        <v>0.03034715909474675</v>
      </c>
      <c r="U1505" s="47424" t="n">
        <v>-0.8362073735354822</v>
      </c>
      <c r="V1505" s="49826" t="n">
        <v>0.04463527598740913</v>
      </c>
      <c r="W1505" s="52227" t="n">
        <v>0.048426022145944214</v>
      </c>
      <c r="X1505" t="n" s="54628">
        <v>0.9217208849591093</v>
      </c>
      <c r="Y1505" t="n" s="56921">
        <v>0.878445509356308</v>
      </c>
      <c r="Z1505" t="n" s="59386">
        <v>0.8469959017371436</v>
      </c>
      <c r="AA1505" t="n" s="61915">
        <v>0.0</v>
      </c>
      <c r="AB1505" t="n" s="64445">
        <v>0.0</v>
      </c>
      <c r="AC1505" t="n" s="66975">
        <v>0.07216978599836782</v>
      </c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</row>
    <row r="1506" spans="1:23" x14ac:dyDescent="0.25">
      <c r="A1506" s="116" t="str">
        <f>IF(ISBLANK(TBL_DATA[[#This Row],[Row.names]]), "",   DATE(YEAR(TBL_DATA[[#This Row],[Row.names]]), MONTH(TBL_DATA[[#This Row],[Row.names]]), DAY(TBL_DATA[[#This Row],[Row.names]])))</f>
        <v/>
      </c>
      <c r="B1506" s="1706" t="s">
        <v>1651</v>
      </c>
      <c r="C1506" s="4237" t="s">
        <v>4182</v>
      </c>
      <c r="D1506" t="n" s="6768">
        <v>3.5972775803272405E-4</v>
      </c>
      <c r="E1506" s="9298" t="n">
        <v>-0.30292487396708834</v>
      </c>
      <c r="F1506" s="11592" t="n">
        <v>-0.10620951138019308</v>
      </c>
      <c r="G1506" s="13886" t="n">
        <v>0.49604762059524865</v>
      </c>
      <c r="H1506" s="16180" t="n">
        <v>0.7678196492884847</v>
      </c>
      <c r="I1506" s="18474" t="n">
        <v>0.0019024503196253802</v>
      </c>
      <c r="J1506" s="20939" t="n">
        <v>-0.11078297126982894</v>
      </c>
      <c r="K1506" s="23403" t="n">
        <v>1.487825930526128</v>
      </c>
      <c r="L1506" s="25867" t="n">
        <v>0.7037488460052475</v>
      </c>
      <c r="M1506" s="28331" t="n">
        <v>0.002148971314749401</v>
      </c>
      <c r="N1506" s="30798" t="n">
        <v>0.06267594105319188</v>
      </c>
      <c r="O1506" s="33266" t="n">
        <v>0.04378172179202381</v>
      </c>
      <c r="P1506" s="35796" t="n">
        <v>-0.30292487396708834</v>
      </c>
      <c r="Q1506" s="38264" t="n">
        <v>-0.010353262869644643</v>
      </c>
      <c r="R1506" s="40732" t="n">
        <v>-0.009026007157412252</v>
      </c>
      <c r="S1506" s="42963" t="n">
        <v>-0.024645045865502646</v>
      </c>
      <c r="T1506" s="45194" t="n">
        <v>0.030359541551173732</v>
      </c>
      <c r="U1506" s="47425" t="n">
        <v>-0.811772662112213</v>
      </c>
      <c r="V1506" s="49827" t="n">
        <v>0.0491894474206922</v>
      </c>
      <c r="W1506" s="52228" t="n">
        <v>0.048582118785484144</v>
      </c>
      <c r="X1506" t="n" s="54629">
        <v>1.0125010734482318</v>
      </c>
      <c r="Y1506" t="n" s="56922">
        <v>0.8762531878906259</v>
      </c>
      <c r="Z1506" t="n" s="59387">
        <v>0.8388973989739433</v>
      </c>
      <c r="AA1506" t="n" s="61916">
        <v>0.0</v>
      </c>
      <c r="AB1506" t="n" s="64446">
        <v>0.0</v>
      </c>
      <c r="AC1506" t="n" s="66976">
        <v>0.0757845651142665</v>
      </c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</row>
    <row r="1507" spans="1:23" x14ac:dyDescent="0.25">
      <c r="A1507" s="116" t="str">
        <f>IF(ISBLANK(TBL_DATA[[#This Row],[Row.names]]), "",   DATE(YEAR(TBL_DATA[[#This Row],[Row.names]]), MONTH(TBL_DATA[[#This Row],[Row.names]]), DAY(TBL_DATA[[#This Row],[Row.names]])))</f>
        <v/>
      </c>
      <c r="B1507" s="1707" t="s">
        <v>1652</v>
      </c>
      <c r="C1507" s="4238" t="s">
        <v>4183</v>
      </c>
      <c r="D1507" t="n" s="6769">
        <v>0.0046891631426022595</v>
      </c>
      <c r="E1507" s="9299" t="n">
        <v>-0.29965617497846997</v>
      </c>
      <c r="F1507" s="11593" t="n">
        <v>-0.10446291240978489</v>
      </c>
      <c r="G1507" s="13887" t="n">
        <v>0.4863859427293459</v>
      </c>
      <c r="H1507" s="16181" t="n">
        <v>0.7713768464775488</v>
      </c>
      <c r="I1507" s="18475" t="n">
        <v>0.0019068716650672652</v>
      </c>
      <c r="J1507" s="20940" t="n">
        <v>-0.10385545988224998</v>
      </c>
      <c r="K1507" s="23404" t="n">
        <v>1.4953961745006559</v>
      </c>
      <c r="L1507" s="25868" t="n">
        <v>0.7102210902337427</v>
      </c>
      <c r="M1507" s="28332" t="n">
        <v>0.002146815622757384</v>
      </c>
      <c r="N1507" s="30799" t="n">
        <v>0.06330844266675124</v>
      </c>
      <c r="O1507" s="33267" t="n">
        <v>0.043740125203173594</v>
      </c>
      <c r="P1507" s="35797" t="n">
        <v>-0.29965617497846997</v>
      </c>
      <c r="Q1507" s="38265" t="n">
        <v>-0.010369034792056184</v>
      </c>
      <c r="R1507" s="40733" t="n">
        <v>-0.009028384923063059</v>
      </c>
      <c r="S1507" s="42964" t="n">
        <v>-0.024961996176718126</v>
      </c>
      <c r="T1507" s="45195" t="n">
        <v>0.030380197046727387</v>
      </c>
      <c r="U1507" s="47426" t="n">
        <v>-0.8216535310262933</v>
      </c>
      <c r="V1507" s="49828" t="n">
        <v>0.0473348386481558</v>
      </c>
      <c r="W1507" s="52229" t="n">
        <v>0.04858076538339683</v>
      </c>
      <c r="X1507" t="n" s="54630">
        <v>0.9743534972039192</v>
      </c>
      <c r="Y1507" t="n" s="56923">
        <v>0.8782806194363785</v>
      </c>
      <c r="Z1507" t="n" s="59388">
        <v>0.8427461600231367</v>
      </c>
      <c r="AA1507" t="n" s="61917">
        <v>0.0</v>
      </c>
      <c r="AB1507" t="n" s="64447">
        <v>0.0</v>
      </c>
      <c r="AC1507" t="n" s="66977">
        <v>0.07271788013890727</v>
      </c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</row>
    <row r="1508" spans="1:23" x14ac:dyDescent="0.25">
      <c r="A1508" s="116" t="str">
        <f>IF(ISBLANK(TBL_DATA[[#This Row],[Row.names]]), "",   DATE(YEAR(TBL_DATA[[#This Row],[Row.names]]), MONTH(TBL_DATA[[#This Row],[Row.names]]), DAY(TBL_DATA[[#This Row],[Row.names]])))</f>
        <v/>
      </c>
      <c r="B1508" s="1708" t="s">
        <v>1653</v>
      </c>
      <c r="C1508" s="4239" t="s">
        <v>4184</v>
      </c>
      <c r="D1508" t="n" s="6770">
        <v>-0.002018669110067539</v>
      </c>
      <c r="E1508" s="9300" t="n">
        <v>-0.3010699374244675</v>
      </c>
      <c r="F1508" s="11594" t="n">
        <v>-0.10802475749571483</v>
      </c>
      <c r="G1508" s="13888" t="n">
        <v>0.47988457036707916</v>
      </c>
      <c r="H1508" s="16182" t="n">
        <v>0.7649254283548583</v>
      </c>
      <c r="I1508" s="18476" t="n">
        <v>0.0018930641963032238</v>
      </c>
      <c r="J1508" s="20941" t="n">
        <v>-0.12444701538898151</v>
      </c>
      <c r="K1508" s="23405" t="n">
        <v>1.4643772555741446</v>
      </c>
      <c r="L1508" s="25869" t="n">
        <v>0.7006358164205542</v>
      </c>
      <c r="M1508" s="28333" t="n">
        <v>0.0021363009554002054</v>
      </c>
      <c r="N1508" s="30800" t="n">
        <v>0.0619816003461095</v>
      </c>
      <c r="O1508" s="33268" t="n">
        <v>0.043926058925119436</v>
      </c>
      <c r="P1508" s="35798" t="n">
        <v>-0.3010699374244675</v>
      </c>
      <c r="Q1508" s="38266" t="n">
        <v>-0.010288714689747378</v>
      </c>
      <c r="R1508" s="40734" t="n">
        <v>-0.0089761626685043</v>
      </c>
      <c r="S1508" s="42965" t="n">
        <v>-0.026765396949858467</v>
      </c>
      <c r="T1508" s="45196" t="n">
        <v>0.030364279054621142</v>
      </c>
      <c r="U1508" s="47427" t="n">
        <v>-0.8814764513826004</v>
      </c>
      <c r="V1508" s="49829" t="n">
        <v>0.053863657011396615</v>
      </c>
      <c r="W1508" s="52230" t="n">
        <v>0.04791423340588081</v>
      </c>
      <c r="X1508" t="n" s="54631">
        <v>1.1241681893377762</v>
      </c>
      <c r="Y1508" t="n" s="56924">
        <v>0.8746001534157529</v>
      </c>
      <c r="Z1508" t="n" s="59389">
        <v>0.8370399132780673</v>
      </c>
      <c r="AA1508" t="n" s="61918">
        <v>0.0</v>
      </c>
      <c r="AB1508" t="n" s="64448">
        <v>0.0</v>
      </c>
      <c r="AC1508" t="n" s="66978">
        <v>0.07297307482391249</v>
      </c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</row>
    <row r="1509" spans="1:23" x14ac:dyDescent="0.25">
      <c r="A1509" s="116" t="str">
        <f>IF(ISBLANK(TBL_DATA[[#This Row],[Row.names]]), "",   DATE(YEAR(TBL_DATA[[#This Row],[Row.names]]), MONTH(TBL_DATA[[#This Row],[Row.names]]), DAY(TBL_DATA[[#This Row],[Row.names]])))</f>
        <v/>
      </c>
      <c r="B1509" s="1709" t="s">
        <v>1654</v>
      </c>
      <c r="C1509" s="4240" t="s">
        <v>4185</v>
      </c>
      <c r="D1509" t="n" s="6771">
        <v>0.0010615863543117499</v>
      </c>
      <c r="E1509" s="9301" t="n">
        <v>-0.300327962807419</v>
      </c>
      <c r="F1509" s="11595" t="n">
        <v>-0.09229891222963715</v>
      </c>
      <c r="G1509" s="13889" t="n">
        <v>0.4700126793301384</v>
      </c>
      <c r="H1509" s="16183" t="n">
        <v>0.7445530002107067</v>
      </c>
      <c r="I1509" s="18477" t="n">
        <v>0.0019684711383417142</v>
      </c>
      <c r="J1509" s="20942" t="n">
        <v>-0.12335367576452838</v>
      </c>
      <c r="K1509" s="23406" t="n">
        <v>1.4600916230754946</v>
      </c>
      <c r="L1509" s="25870" t="n">
        <v>0.698563003906434</v>
      </c>
      <c r="M1509" s="28334" t="n">
        <v>0.002138340812738095</v>
      </c>
      <c r="N1509" s="30801" t="n">
        <v>0.06182710603839443</v>
      </c>
      <c r="O1509" s="33269" t="n">
        <v>0.043926058925119436</v>
      </c>
      <c r="P1509" s="35799" t="n">
        <v>-0.300327962807419</v>
      </c>
      <c r="Q1509" s="38267" t="n">
        <v>-0.010284681211462372</v>
      </c>
      <c r="R1509" s="40735" t="n">
        <v>-0.008975400835590334</v>
      </c>
      <c r="S1509" s="42966" t="n">
        <v>-0.016978194133045577</v>
      </c>
      <c r="T1509" s="45197" t="n">
        <v>0.030792485067872296</v>
      </c>
      <c r="U1509" s="47428" t="n">
        <v>-0.5513745998617038</v>
      </c>
      <c r="V1509" s="49830" t="n">
        <v>0.044361926549241204</v>
      </c>
      <c r="W1509" s="52231" t="n">
        <v>0.04733059659238045</v>
      </c>
      <c r="X1509" t="n" s="54632">
        <v>0.9372779923163452</v>
      </c>
      <c r="Y1509" t="n" s="56925">
        <v>0.862874846203496</v>
      </c>
      <c r="Z1509" t="n" s="59390">
        <v>0.8358008159283131</v>
      </c>
      <c r="AA1509" t="n" s="61919">
        <v>0.0</v>
      </c>
      <c r="AB1509" t="n" s="64449">
        <v>0.0</v>
      </c>
      <c r="AC1509" t="n" s="66979">
        <v>0.07052769779804524</v>
      </c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</row>
    <row r="1510" spans="1:23" x14ac:dyDescent="0.25">
      <c r="A1510" s="116" t="str">
        <f>IF(ISBLANK(TBL_DATA[[#This Row],[Row.names]]), "",   DATE(YEAR(TBL_DATA[[#This Row],[Row.names]]), MONTH(TBL_DATA[[#This Row],[Row.names]]), DAY(TBL_DATA[[#This Row],[Row.names]])))</f>
        <v/>
      </c>
      <c r="B1510" s="1710" t="s">
        <v>1655</v>
      </c>
      <c r="C1510" s="4241" t="s">
        <v>4186</v>
      </c>
      <c r="D1510" t="n" s="6772">
        <v>-6.44874679354035E-4</v>
      </c>
      <c r="E1510" s="9302" t="n">
        <v>-0.3007791635880567</v>
      </c>
      <c r="F1510" s="11596" t="n">
        <v>-0.09422134375421143</v>
      </c>
      <c r="G1510" s="13890" t="n">
        <v>0.46990994762406074</v>
      </c>
      <c r="H1510" s="16184" t="n">
        <v>0.7440096143587207</v>
      </c>
      <c r="I1510" s="18478" t="n">
        <v>0.0019708819692409985</v>
      </c>
      <c r="J1510" s="20943" t="n">
        <v>-0.12502536421116173</v>
      </c>
      <c r="K1510" s="23407" t="n">
        <v>1.4589692978922804</v>
      </c>
      <c r="L1510" s="25871" t="n">
        <v>0.6975095330002293</v>
      </c>
      <c r="M1510" s="28335" t="n">
        <v>0.002142420105123351</v>
      </c>
      <c r="N1510" s="30802" t="n">
        <v>0.06183709221609072</v>
      </c>
      <c r="O1510" s="33270" t="n">
        <v>0.04393960195975722</v>
      </c>
      <c r="P1510" s="35800" t="n">
        <v>-0.3007791635880567</v>
      </c>
      <c r="Q1510" s="38268" t="n">
        <v>-0.010291119429529585</v>
      </c>
      <c r="R1510" s="40736" t="n">
        <v>-0.008981627581581211</v>
      </c>
      <c r="S1510" s="42967" t="n">
        <v>-0.018829513459266423</v>
      </c>
      <c r="T1510" s="45198" t="n">
        <v>0.030831971866489654</v>
      </c>
      <c r="U1510" s="47429" t="n">
        <v>-0.6107138894911764</v>
      </c>
      <c r="V1510" s="49831" t="n">
        <v>0.05347474966570709</v>
      </c>
      <c r="W1510" s="52232" t="n">
        <v>0.046507110225283345</v>
      </c>
      <c r="X1510" t="n" s="54633">
        <v>1.1498187998925768</v>
      </c>
      <c r="Y1510" t="n" s="56926">
        <v>0.8625599192860289</v>
      </c>
      <c r="Z1510" t="n" s="59391">
        <v>0.835170361662954</v>
      </c>
      <c r="AA1510" t="n" s="61920">
        <v>0.0</v>
      </c>
      <c r="AB1510" t="n" s="64450">
        <v>0.0</v>
      </c>
      <c r="AC1510" t="n" s="66980">
        <v>0.06784466261980858</v>
      </c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</row>
    <row r="1511" spans="1:23" x14ac:dyDescent="0.25">
      <c r="A1511" s="116" t="str">
        <f>IF(ISBLANK(TBL_DATA[[#This Row],[Row.names]]), "",   DATE(YEAR(TBL_DATA[[#This Row],[Row.names]]), MONTH(TBL_DATA[[#This Row],[Row.names]]), DAY(TBL_DATA[[#This Row],[Row.names]])))</f>
        <v/>
      </c>
      <c r="B1511" s="1711" t="s">
        <v>1656</v>
      </c>
      <c r="C1511" s="4242" t="s">
        <v>4187</v>
      </c>
      <c r="D1511" t="n" s="6773">
        <v>-0.003140415280486475</v>
      </c>
      <c r="E1511" s="9303" t="n">
        <v>-0.3029750073871592</v>
      </c>
      <c r="F1511" s="11597" t="n">
        <v>-0.07998691048244233</v>
      </c>
      <c r="G1511" s="13891" t="n">
        <v>0.46639795766488373</v>
      </c>
      <c r="H1511" s="16185" t="n">
        <v>0.7503365165287429</v>
      </c>
      <c r="I1511" s="18479" t="n">
        <v>0.0019489794520347835</v>
      </c>
      <c r="J1511" s="20944" t="n">
        <v>-0.10765998434618729</v>
      </c>
      <c r="K1511" s="23408" t="n">
        <v>1.4252243643033076</v>
      </c>
      <c r="L1511" s="25872" t="n">
        <v>0.6951900383183807</v>
      </c>
      <c r="M1511" s="28336" t="n">
        <v>0.002153497270699744</v>
      </c>
      <c r="N1511" s="30803" t="n">
        <v>0.06191986743668375</v>
      </c>
      <c r="O1511" s="33271" t="n">
        <v>0.04405398647732216</v>
      </c>
      <c r="P1511" s="35801" t="n">
        <v>-0.3029750073871592</v>
      </c>
      <c r="Q1511" s="38269" t="n">
        <v>-0.010311732671796206</v>
      </c>
      <c r="R1511" s="40737" t="n">
        <v>-0.009000487936176466</v>
      </c>
      <c r="S1511" s="42968" t="n">
        <v>-0.020153571598256037</v>
      </c>
      <c r="T1511" s="45199" t="n">
        <v>0.030776276191324694</v>
      </c>
      <c r="U1511" s="47430" t="n">
        <v>-0.6548411338970562</v>
      </c>
      <c r="V1511" s="49832" t="n">
        <v>0.04761973105726969</v>
      </c>
      <c r="W1511" s="52233" t="n">
        <v>0.04599628870894091</v>
      </c>
      <c r="X1511" t="n" s="54634">
        <v>1.0352950725786103</v>
      </c>
      <c r="Y1511" t="n" s="56927">
        <v>0.8662196699040855</v>
      </c>
      <c r="Z1511" t="n" s="59392">
        <v>0.8337805696455038</v>
      </c>
      <c r="AA1511" t="n" s="61921">
        <v>0.0</v>
      </c>
      <c r="AB1511" t="n" s="64451">
        <v>0.0</v>
      </c>
      <c r="AC1511" t="n" s="66981">
        <v>0.06512221301890808</v>
      </c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</row>
    <row r="1512" spans="1:23" x14ac:dyDescent="0.25">
      <c r="A1512" s="116" t="str">
        <f>IF(ISBLANK(TBL_DATA[[#This Row],[Row.names]]), "",   DATE(YEAR(TBL_DATA[[#This Row],[Row.names]]), MONTH(TBL_DATA[[#This Row],[Row.names]]), DAY(TBL_DATA[[#This Row],[Row.names]])))</f>
        <v/>
      </c>
      <c r="B1512" s="1712" t="s">
        <v>1657</v>
      </c>
      <c r="C1512" s="4243" t="s">
        <v>4188</v>
      </c>
      <c r="D1512" t="n" s="6774">
        <v>0.004027791763165922</v>
      </c>
      <c r="E1512" s="9304" t="n">
        <v>-0.30016753586319245</v>
      </c>
      <c r="F1512" s="11598" t="n">
        <v>-0.08406826647571486</v>
      </c>
      <c r="G1512" s="13892" t="n">
        <v>0.47067903418925844</v>
      </c>
      <c r="H1512" s="16186" t="n">
        <v>0.7585215045326863</v>
      </c>
      <c r="I1512" s="18480" t="n">
        <v>0.0019255343006609144</v>
      </c>
      <c r="J1512" s="20945" t="n">
        <v>-0.10221974481156837</v>
      </c>
      <c r="K1512" s="23409" t="n">
        <v>1.4224068748496115</v>
      </c>
      <c r="L1512" s="25873" t="n">
        <v>0.686309770067239</v>
      </c>
      <c r="M1512" s="28337" t="n">
        <v>0.0021946361316689737</v>
      </c>
      <c r="N1512" s="30804" t="n">
        <v>0.06220313867825394</v>
      </c>
      <c r="O1512" s="33272" t="n">
        <v>0.04405398647732216</v>
      </c>
      <c r="P1512" s="35802" t="n">
        <v>-0.30016753586319245</v>
      </c>
      <c r="Q1512" s="38270" t="n">
        <v>-0.010338574328894566</v>
      </c>
      <c r="R1512" s="40738" t="n">
        <v>-0.00902133090594493</v>
      </c>
      <c r="S1512" s="42969" t="n">
        <v>-0.008405186295372458</v>
      </c>
      <c r="T1512" s="45200" t="n">
        <v>0.03040117626526095</v>
      </c>
      <c r="U1512" s="47431" t="n">
        <v>-0.27647569363876756</v>
      </c>
      <c r="V1512" s="49833" t="n">
        <v>0.05015845792496454</v>
      </c>
      <c r="W1512" s="52234" t="n">
        <v>0.04616498207033411</v>
      </c>
      <c r="X1512" t="n" s="54635">
        <v>1.0865044385492497</v>
      </c>
      <c r="Y1512" t="n" s="56928">
        <v>0.8709314005894416</v>
      </c>
      <c r="Z1512" t="n" s="59393">
        <v>0.8284381510210881</v>
      </c>
      <c r="AA1512" t="n" s="61922">
        <v>0.0</v>
      </c>
      <c r="AB1512" t="n" s="64452">
        <v>0.0</v>
      </c>
      <c r="AC1512" t="n" s="66982">
        <v>0.0639482650671447</v>
      </c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</row>
    <row r="1513" spans="1:23" x14ac:dyDescent="0.25">
      <c r="A1513" s="116" t="str">
        <f>IF(ISBLANK(TBL_DATA[[#This Row],[Row.names]]), "",   DATE(YEAR(TBL_DATA[[#This Row],[Row.names]]), MONTH(TBL_DATA[[#This Row],[Row.names]]), DAY(TBL_DATA[[#This Row],[Row.names]])))</f>
        <v/>
      </c>
      <c r="B1513" s="1713" t="s">
        <v>1658</v>
      </c>
      <c r="C1513" s="4244" t="s">
        <v>4189</v>
      </c>
      <c r="D1513" t="n" s="6775">
        <v>0.004083270054586974</v>
      </c>
      <c r="E1513" s="9305" t="n">
        <v>-0.2973099309191548</v>
      </c>
      <c r="F1513" s="11599" t="n">
        <v>-0.08131936479468094</v>
      </c>
      <c r="G1513" s="13893" t="n">
        <v>0.46909812334296924</v>
      </c>
      <c r="H1513" s="16187" t="n">
        <v>0.7656413435260218</v>
      </c>
      <c r="I1513" s="18481" t="n">
        <v>0.001912172478544766</v>
      </c>
      <c r="J1513" s="20946" t="n">
        <v>-0.09181574906041745</v>
      </c>
      <c r="K1513" s="23410" t="n">
        <v>1.4555965444956454</v>
      </c>
      <c r="L1513" s="25874" t="n">
        <v>0.7031967063203696</v>
      </c>
      <c r="M1513" s="28338" t="n">
        <v>0.002151894231831037</v>
      </c>
      <c r="N1513" s="30805" t="n">
        <v>0.06270278542501921</v>
      </c>
      <c r="O1513" s="33273" t="n">
        <v>0.04405398647732216</v>
      </c>
      <c r="P1513" s="35803" t="n">
        <v>-0.2973099309191548</v>
      </c>
      <c r="Q1513" s="38271" t="n">
        <v>-0.010373140087859552</v>
      </c>
      <c r="R1513" s="40739" t="n">
        <v>-0.009045315906366862</v>
      </c>
      <c r="S1513" s="42970" t="n">
        <v>-0.01172117819861973</v>
      </c>
      <c r="T1513" s="45201" t="n">
        <v>0.03054850404271166</v>
      </c>
      <c r="U1513" s="47432" t="n">
        <v>-0.3836907425067906</v>
      </c>
      <c r="V1513" s="49834" t="n">
        <v>0.042809729197225144</v>
      </c>
      <c r="W1513" s="52235" t="n">
        <v>0.0460819109410606</v>
      </c>
      <c r="X1513" t="n" s="54636">
        <v>0.9289920561666676</v>
      </c>
      <c r="Y1513" t="n" s="56929">
        <v>0.8750093391078873</v>
      </c>
      <c r="Z1513" t="n" s="59394">
        <v>0.8385682478608223</v>
      </c>
      <c r="AA1513" t="n" s="61923">
        <v>0.0</v>
      </c>
      <c r="AB1513" t="n" s="64453">
        <v>0.0</v>
      </c>
      <c r="AC1513" t="n" s="66983">
        <v>0.06406130237124476</v>
      </c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</row>
    <row r="1514" spans="1:23" x14ac:dyDescent="0.25">
      <c r="A1514" s="116" t="str">
        <f>IF(ISBLANK(TBL_DATA[[#This Row],[Row.names]]), "",   DATE(YEAR(TBL_DATA[[#This Row],[Row.names]]), MONTH(TBL_DATA[[#This Row],[Row.names]]), DAY(TBL_DATA[[#This Row],[Row.names]])))</f>
        <v/>
      </c>
      <c r="B1514" s="1714" t="s">
        <v>1659</v>
      </c>
      <c r="C1514" s="4245" t="s">
        <v>4190</v>
      </c>
      <c r="D1514" t="n" s="6776">
        <v>8.561399503437261E-4</v>
      </c>
      <c r="E1514" s="9306" t="n">
        <v>-0.29670832987830487</v>
      </c>
      <c r="F1514" s="11600" t="n">
        <v>-0.10144356664530307</v>
      </c>
      <c r="G1514" s="13894" t="n">
        <v>0.4725107110915518</v>
      </c>
      <c r="H1514" s="16188" t="n">
        <v>0.7738071630232539</v>
      </c>
      <c r="I1514" s="18482" t="n">
        <v>0.00187909401977627</v>
      </c>
      <c r="J1514" s="20947" t="n">
        <v>-0.09416335817213983</v>
      </c>
      <c r="K1514" s="23411" t="n">
        <v>1.4567118362340075</v>
      </c>
      <c r="L1514" s="25875" t="n">
        <v>0.7039783506641155</v>
      </c>
      <c r="M1514" s="28339" t="n">
        <v>0.002149665188550936</v>
      </c>
      <c r="N1514" s="30806" t="n">
        <v>0.06272047763427234</v>
      </c>
      <c r="O1514" s="33274" t="n">
        <v>0.04405398647732216</v>
      </c>
      <c r="P1514" s="35804" t="n">
        <v>-0.29670832987830487</v>
      </c>
      <c r="Q1514" s="38272" t="n">
        <v>-0.010367727202865036</v>
      </c>
      <c r="R1514" s="40740" t="n">
        <v>-0.009039528362685156</v>
      </c>
      <c r="S1514" s="42971" t="n">
        <v>-0.017434297127041254</v>
      </c>
      <c r="T1514" s="45202" t="n">
        <v>0.03068110098236156</v>
      </c>
      <c r="U1514" s="47433" t="n">
        <v>-0.568242226283345</v>
      </c>
      <c r="V1514" s="49835" t="n">
        <v>0.0485114345288169</v>
      </c>
      <c r="W1514" s="52236" t="n">
        <v>0.04587823662597604</v>
      </c>
      <c r="X1514" t="n" s="54637">
        <v>1.0573953599025199</v>
      </c>
      <c r="Y1514" t="n" s="56930">
        <v>0.879663096317706</v>
      </c>
      <c r="Z1514" t="n" s="59395">
        <v>0.839034177292031</v>
      </c>
      <c r="AA1514" t="n" s="61924">
        <v>0.0</v>
      </c>
      <c r="AB1514" t="n" s="64454">
        <v>0.0</v>
      </c>
      <c r="AC1514" t="n" s="66984">
        <v>0.06423731689444433</v>
      </c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</row>
    <row r="1515" spans="1:23" x14ac:dyDescent="0.25">
      <c r="A1515" s="116" t="str">
        <f>IF(ISBLANK(TBL_DATA[[#This Row],[Row.names]]), "",   DATE(YEAR(TBL_DATA[[#This Row],[Row.names]]), MONTH(TBL_DATA[[#This Row],[Row.names]]), DAY(TBL_DATA[[#This Row],[Row.names]])))</f>
        <v/>
      </c>
      <c r="B1515" s="1715" t="s">
        <v>1660</v>
      </c>
      <c r="C1515" s="4246" t="s">
        <v>4191</v>
      </c>
      <c r="D1515" t="n" s="6777">
        <v>0.0030652105728379286</v>
      </c>
      <c r="E1515" s="9307" t="n">
        <v>-0.29455259281525903</v>
      </c>
      <c r="F1515" s="11601" t="n">
        <v>-0.10481925789434254</v>
      </c>
      <c r="G1515" s="13895" t="n">
        <v>0.47584731610178416</v>
      </c>
      <c r="H1515" s="16189" t="n">
        <v>0.7790473915469348</v>
      </c>
      <c r="I1515" s="18483" t="n">
        <v>0.0018625797475658912</v>
      </c>
      <c r="J1515" s="20948" t="n">
        <v>-0.0864104524227508</v>
      </c>
      <c r="K1515" s="23412" t="n">
        <v>1.4611931214477873</v>
      </c>
      <c r="L1515" s="25876" t="n">
        <v>0.7012024766111064</v>
      </c>
      <c r="M1515" s="28340" t="n">
        <v>0.002165976830518473</v>
      </c>
      <c r="N1515" s="30807" t="n">
        <v>0.0629021630935828</v>
      </c>
      <c r="O1515" s="33275" t="n">
        <v>0.04405398647732216</v>
      </c>
      <c r="P1515" s="35805" t="n">
        <v>-0.29455259281525903</v>
      </c>
      <c r="Q1515" s="38273" t="n">
        <v>-0.010379338942190458</v>
      </c>
      <c r="R1515" s="40741" t="n">
        <v>-0.00904729264380497</v>
      </c>
      <c r="S1515" s="42972" t="n">
        <v>-0.010192917417511271</v>
      </c>
      <c r="T1515" s="45203" t="n">
        <v>0.030703455400605286</v>
      </c>
      <c r="U1515" s="47434" t="n">
        <v>-0.3319794884490535</v>
      </c>
      <c r="V1515" s="49836" t="n">
        <v>0.05255643608064631</v>
      </c>
      <c r="W1515" s="52237" t="n">
        <v>0.045904837593363286</v>
      </c>
      <c r="X1515" t="n" s="54638">
        <v>1.1448997281333304</v>
      </c>
      <c r="Y1515" t="n" s="56931">
        <v>0.8826366135318288</v>
      </c>
      <c r="Z1515" t="n" s="59396">
        <v>0.8373783354082588</v>
      </c>
      <c r="AA1515" t="n" s="61925">
        <v>0.0</v>
      </c>
      <c r="AB1515" t="n" s="64455">
        <v>0.0</v>
      </c>
      <c r="AC1515" t="n" s="66985">
        <v>0.06176014324089713</v>
      </c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</row>
    <row r="1516" spans="1:23" x14ac:dyDescent="0.25">
      <c r="A1516" s="116" t="str">
        <f>IF(ISBLANK(TBL_DATA[[#This Row],[Row.names]]), "",   DATE(YEAR(TBL_DATA[[#This Row],[Row.names]]), MONTH(TBL_DATA[[#This Row],[Row.names]]), DAY(TBL_DATA[[#This Row],[Row.names]])))</f>
        <v/>
      </c>
      <c r="B1516" s="1716" t="s">
        <v>1661</v>
      </c>
      <c r="C1516" s="4247" t="s">
        <v>4192</v>
      </c>
      <c r="D1516" t="n" s="6778">
        <v>-0.0022456898389642266</v>
      </c>
      <c r="E1516" s="9308" t="n">
        <v>-0.29613680888949745</v>
      </c>
      <c r="F1516" s="11602" t="n">
        <v>-0.10379496035120528</v>
      </c>
      <c r="G1516" s="13896" t="n">
        <v>0.47555130981092125</v>
      </c>
      <c r="H1516" s="16190" t="n">
        <v>0.7794812512311137</v>
      </c>
      <c r="I1516" s="18484" t="n">
        <v>0.001862339209847436</v>
      </c>
      <c r="J1516" s="20949" t="n">
        <v>-0.08538806381858899</v>
      </c>
      <c r="K1516" s="23413" t="n">
        <v>1.460418749918287</v>
      </c>
      <c r="L1516" s="25877" t="n">
        <v>0.7018336540887417</v>
      </c>
      <c r="M1516" s="28341" t="n">
        <v>0.002165535655247789</v>
      </c>
      <c r="N1516" s="30808" t="n">
        <v>0.06295587981508467</v>
      </c>
      <c r="O1516" s="33276" t="n">
        <v>0.044126125052361506</v>
      </c>
      <c r="P1516" s="35806" t="n">
        <v>-0.29613680888949745</v>
      </c>
      <c r="Q1516" s="38274" t="n">
        <v>-0.010394436705062763</v>
      </c>
      <c r="R1516" s="40742" t="n">
        <v>-0.009061252875684399</v>
      </c>
      <c r="S1516" s="42973" t="n">
        <v>-0.014758529399073517</v>
      </c>
      <c r="T1516" s="45204" t="n">
        <v>0.030506125443526814</v>
      </c>
      <c r="U1516" s="47435" t="n">
        <v>-0.4837890484124123</v>
      </c>
      <c r="V1516" s="49837" t="n">
        <v>0.027789877075234726</v>
      </c>
      <c r="W1516" s="52238" t="n">
        <v>0.04248495545960972</v>
      </c>
      <c r="X1516" t="n" s="54639">
        <v>0.6541110088170965</v>
      </c>
      <c r="Y1516" t="n" s="56932">
        <v>0.8828823541282914</v>
      </c>
      <c r="Z1516" t="n" s="59397">
        <v>0.8377551277603389</v>
      </c>
      <c r="AA1516" t="n" s="61926">
        <v>0.0</v>
      </c>
      <c r="AB1516" t="n" s="64456">
        <v>0.0</v>
      </c>
      <c r="AC1516" t="n" s="66986">
        <v>0.06090733811571117</v>
      </c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</row>
    <row r="1517" spans="1:23" x14ac:dyDescent="0.25">
      <c r="A1517" s="116" t="str">
        <f>IF(ISBLANK(TBL_DATA[[#This Row],[Row.names]]), "",   DATE(YEAR(TBL_DATA[[#This Row],[Row.names]]), MONTH(TBL_DATA[[#This Row],[Row.names]]), DAY(TBL_DATA[[#This Row],[Row.names]])))</f>
        <v/>
      </c>
      <c r="B1517" s="1717" t="s">
        <v>1662</v>
      </c>
      <c r="C1517" s="4248" t="s">
        <v>4193</v>
      </c>
      <c r="D1517" t="n" s="6779">
        <v>0.0016097095400220418</v>
      </c>
      <c r="E1517" s="9309" t="n">
        <v>-0.29500379359589657</v>
      </c>
      <c r="F1517" s="11603" t="n">
        <v>-0.11142438818460054</v>
      </c>
      <c r="G1517" s="13897" t="n">
        <v>0.4754297990870725</v>
      </c>
      <c r="H1517" s="16191" t="n">
        <v>0.7818085241704604</v>
      </c>
      <c r="I1517" s="18485" t="n">
        <v>0.0018541271020352259</v>
      </c>
      <c r="J1517" s="20950" t="n">
        <v>-0.06949715712358595</v>
      </c>
      <c r="K1517" s="23414" t="n">
        <v>1.4593157629514844</v>
      </c>
      <c r="L1517" s="25878" t="n">
        <v>0.6963390139707958</v>
      </c>
      <c r="M1517" s="28342" t="n">
        <v>0.002187334037453541</v>
      </c>
      <c r="N1517" s="30809" t="n">
        <v>0.0630116544294705</v>
      </c>
      <c r="O1517" s="33277" t="n">
        <v>0.044126125052361506</v>
      </c>
      <c r="P1517" s="35807" t="n">
        <v>-0.29500379359589657</v>
      </c>
      <c r="Q1517" s="38275" t="n">
        <v>-0.010391586358407555</v>
      </c>
      <c r="R1517" s="40743" t="n">
        <v>-0.009057221419112095</v>
      </c>
      <c r="S1517" s="42974" t="n">
        <v>-0.01669990432598989</v>
      </c>
      <c r="T1517" s="45205" t="n">
        <v>0.03053045066416489</v>
      </c>
      <c r="U1517" s="47436" t="n">
        <v>-0.5469917398104902</v>
      </c>
      <c r="V1517" s="49838" t="n">
        <v>0.03843709928742767</v>
      </c>
      <c r="W1517" s="52239" t="n">
        <v>0.04246294803864778</v>
      </c>
      <c r="X1517" t="n" s="54640">
        <v>0.9051914919436123</v>
      </c>
      <c r="Y1517" t="n" s="56933">
        <v>0.884199369017226</v>
      </c>
      <c r="Z1517" t="n" s="59398">
        <v>0.8344693007958986</v>
      </c>
      <c r="AA1517" t="n" s="61927">
        <v>0.0</v>
      </c>
      <c r="AB1517" t="n" s="64457">
        <v>0.0</v>
      </c>
      <c r="AC1517" t="n" s="66987">
        <v>0.059217603864217774</v>
      </c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</row>
    <row r="1518" spans="1:23" x14ac:dyDescent="0.25">
      <c r="A1518" s="116" t="str">
        <f>IF(ISBLANK(TBL_DATA[[#This Row],[Row.names]]), "",   DATE(YEAR(TBL_DATA[[#This Row],[Row.names]]), MONTH(TBL_DATA[[#This Row],[Row.names]]), DAY(TBL_DATA[[#This Row],[Row.names]])))</f>
        <v/>
      </c>
      <c r="B1518" s="1718" t="s">
        <v>1663</v>
      </c>
      <c r="C1518" s="4249" t="s">
        <v>4194</v>
      </c>
      <c r="D1518" t="n" s="6780">
        <v>-4.1244737740364634E-4</v>
      </c>
      <c r="E1518" s="9310" t="n">
        <v>-0.2952945674323074</v>
      </c>
      <c r="F1518" s="11604" t="n">
        <v>-0.12033641198726874</v>
      </c>
      <c r="G1518" s="13898" t="n">
        <v>0.4632802524397606</v>
      </c>
      <c r="H1518" s="16192" t="n">
        <v>0.7866129742857544</v>
      </c>
      <c r="I1518" s="18486" t="n">
        <v>0.001767597258558518</v>
      </c>
      <c r="J1518" s="20951" t="n">
        <v>-0.07634295600551322</v>
      </c>
      <c r="K1518" s="23415" t="n">
        <v>1.4427844510282855</v>
      </c>
      <c r="L1518" s="25879" t="n">
        <v>0.672373314984552</v>
      </c>
      <c r="M1518" s="28343" t="n">
        <v>0.0021902260905251273</v>
      </c>
      <c r="N1518" s="30810" t="n">
        <v>0.06074346819723307</v>
      </c>
      <c r="O1518" s="33278" t="n">
        <v>0.044133834679224895</v>
      </c>
      <c r="P1518" s="35808" t="n">
        <v>-0.2952945674323074</v>
      </c>
      <c r="Q1518" s="38276" t="n">
        <v>-0.010152990334517836</v>
      </c>
      <c r="R1518" s="40744" t="n">
        <v>-0.008866657591988104</v>
      </c>
      <c r="S1518" s="42975" t="n">
        <v>-0.01579392834636284</v>
      </c>
      <c r="T1518" s="45206" t="n">
        <v>0.03054597129517736</v>
      </c>
      <c r="U1518" s="47437" t="n">
        <v>-0.517054383170209</v>
      </c>
      <c r="V1518" s="49839" t="n">
        <v>0.048678901875812475</v>
      </c>
      <c r="W1518" s="52240" t="n">
        <v>0.0415490535456992</v>
      </c>
      <c r="X1518" t="n" s="54641">
        <v>1.1716007398886057</v>
      </c>
      <c r="Y1518" t="n" s="56934">
        <v>0.8869120442782105</v>
      </c>
      <c r="Z1518" t="n" s="59399">
        <v>0.8199837284876768</v>
      </c>
      <c r="AA1518" t="n" s="61928">
        <v>0.0</v>
      </c>
      <c r="AB1518" t="n" s="64458">
        <v>0.0</v>
      </c>
      <c r="AC1518" t="n" s="66988">
        <v>0.05730915837877899</v>
      </c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</row>
    <row r="1519" spans="1:23" x14ac:dyDescent="0.25">
      <c r="A1519" s="116" t="str">
        <f>IF(ISBLANK(TBL_DATA[[#This Row],[Row.names]]), "",   DATE(YEAR(TBL_DATA[[#This Row],[Row.names]]), MONTH(TBL_DATA[[#This Row],[Row.names]]), DAY(TBL_DATA[[#This Row],[Row.names]])))</f>
        <v/>
      </c>
      <c r="B1519" s="1719" t="s">
        <v>1664</v>
      </c>
      <c r="C1519" s="4250" t="s">
        <v>4195</v>
      </c>
      <c r="D1519" t="n" s="6781">
        <v>-0.002660671855213903</v>
      </c>
      <c r="E1519" s="9311" t="n">
        <v>-0.2971695573429566</v>
      </c>
      <c r="F1519" s="11605" t="n">
        <v>-0.12087149469036751</v>
      </c>
      <c r="G1519" s="13899" t="n">
        <v>0.45990880641692017</v>
      </c>
      <c r="H1519" s="16193" t="n">
        <v>0.7886083516198141</v>
      </c>
      <c r="I1519" s="18487" t="n">
        <v>0.001762813563606655</v>
      </c>
      <c r="J1519" s="20952" t="n">
        <v>-0.07490003956787994</v>
      </c>
      <c r="K1519" s="23416" t="n">
        <v>1.4279641923080826</v>
      </c>
      <c r="L1519" s="25880" t="n">
        <v>0.6730126734567056</v>
      </c>
      <c r="M1519" s="28344" t="n">
        <v>0.0021924410807267446</v>
      </c>
      <c r="N1519" s="30811" t="n">
        <v>0.06086431536321143</v>
      </c>
      <c r="O1519" s="33279" t="n">
        <v>0.044453482005099035</v>
      </c>
      <c r="P1519" s="35809" t="n">
        <v>-0.2971695573429566</v>
      </c>
      <c r="Q1519" s="38277" t="n">
        <v>-0.010242153543952347</v>
      </c>
      <c r="R1519" s="40745" t="n">
        <v>-0.008953261684021956</v>
      </c>
      <c r="S1519" s="42976" t="n">
        <v>-0.009465299438918051</v>
      </c>
      <c r="T1519" s="45207" t="n">
        <v>0.030449165753790128</v>
      </c>
      <c r="U1519" s="47438" t="n">
        <v>-0.31085578880728015</v>
      </c>
      <c r="V1519" s="49840" t="n">
        <v>0.06639247682869232</v>
      </c>
      <c r="W1519" s="52241" t="n">
        <v>0.040626072665042486</v>
      </c>
      <c r="X1519" t="n" s="54642">
        <v>1.6342332023105213</v>
      </c>
      <c r="Y1519" t="n" s="56935">
        <v>0.8880362332809479</v>
      </c>
      <c r="Z1519" t="n" s="59400">
        <v>0.8203734963153707</v>
      </c>
      <c r="AA1519" t="n" s="61929">
        <v>0.0</v>
      </c>
      <c r="AB1519" t="n" s="64459">
        <v>0.0</v>
      </c>
      <c r="AC1519" t="n" s="66989">
        <v>0.05498823114406246</v>
      </c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</row>
    <row r="1520" spans="1:23" x14ac:dyDescent="0.25">
      <c r="A1520" s="116" t="str">
        <f>IF(ISBLANK(TBL_DATA[[#This Row],[Row.names]]), "",   DATE(YEAR(TBL_DATA[[#This Row],[Row.names]]), MONTH(TBL_DATA[[#This Row],[Row.names]]), DAY(TBL_DATA[[#This Row],[Row.names]])))</f>
        <v/>
      </c>
      <c r="B1520" s="1720" t="s">
        <v>1665</v>
      </c>
      <c r="C1520" s="4251" t="s">
        <v>4196</v>
      </c>
      <c r="D1520" t="n" s="6782">
        <v>-0.007903446701666206</v>
      </c>
      <c r="E1520" s="9312" t="n">
        <v>-0.30272434028680506</v>
      </c>
      <c r="F1520" s="11606" t="n">
        <v>-0.11407933234006573</v>
      </c>
      <c r="G1520" s="13900" t="n">
        <v>0.46850438917573206</v>
      </c>
      <c r="H1520" s="16194" t="n">
        <v>0.8026184755622173</v>
      </c>
      <c r="I1520" s="18488" t="n">
        <v>0.001740741812191648</v>
      </c>
      <c r="J1520" s="20953" t="n">
        <v>-0.0665453656513737</v>
      </c>
      <c r="K1520" s="23417" t="n">
        <v>1.387481542187275</v>
      </c>
      <c r="L1520" s="25881" t="n">
        <v>0.6829380923576335</v>
      </c>
      <c r="M1520" s="28345" t="n">
        <v>0.0022062419891420364</v>
      </c>
      <c r="N1520" s="30812" t="n">
        <v>0.0621987106497855</v>
      </c>
      <c r="O1520" s="33280" t="n">
        <v>0.04718018589876451</v>
      </c>
      <c r="P1520" s="35810" t="n">
        <v>-0.30272434028680506</v>
      </c>
      <c r="Q1520" s="38278" t="n">
        <v>-0.010655736952560288</v>
      </c>
      <c r="R1520" s="40746" t="n">
        <v>-0.009338587299659891</v>
      </c>
      <c r="S1520" s="42977" t="n">
        <v>-0.012255403885484406</v>
      </c>
      <c r="T1520" s="45208" t="n">
        <v>0.030447566858368295</v>
      </c>
      <c r="U1520" s="47439" t="n">
        <v>-0.40250848097295816</v>
      </c>
      <c r="V1520" s="49841" t="n">
        <v>0.06321288196293873</v>
      </c>
      <c r="W1520" s="52242" t="n">
        <v>0.0402824174660112</v>
      </c>
      <c r="X1520" t="n" s="54643">
        <v>1.569242511730469</v>
      </c>
      <c r="Y1520" t="n" s="56936">
        <v>0.8958897675284708</v>
      </c>
      <c r="Z1520" t="n" s="59401">
        <v>0.8264006851144508</v>
      </c>
      <c r="AA1520" t="n" s="61930">
        <v>0.0</v>
      </c>
      <c r="AB1520" t="n" s="64460">
        <v>0.0</v>
      </c>
      <c r="AC1520" t="n" s="66990">
        <v>0.05399230477703242</v>
      </c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</row>
    <row r="1521" spans="1:23" x14ac:dyDescent="0.25">
      <c r="A1521" s="116" t="str">
        <f>IF(ISBLANK(TBL_DATA[[#This Row],[Row.names]]), "",   DATE(YEAR(TBL_DATA[[#This Row],[Row.names]]), MONTH(TBL_DATA[[#This Row],[Row.names]]), DAY(TBL_DATA[[#This Row],[Row.names]])))</f>
        <v/>
      </c>
      <c r="B1521" s="1721" t="s">
        <v>1666</v>
      </c>
      <c r="C1521" s="4252" t="s">
        <v>4197</v>
      </c>
      <c r="D1521" t="n" s="6783">
        <v>-1.0065859480601347E-4</v>
      </c>
      <c r="E1521" s="9313" t="n">
        <v>-0.3027945270749042</v>
      </c>
      <c r="F1521" s="11607" t="n">
        <v>-0.1054303236312335</v>
      </c>
      <c r="G1521" s="13901" t="n">
        <v>0.46798705270283214</v>
      </c>
      <c r="H1521" s="16195" t="n">
        <v>0.8064156170327053</v>
      </c>
      <c r="I1521" s="18489" t="n">
        <v>0.0017177940073314795</v>
      </c>
      <c r="J1521" s="20954" t="n">
        <v>-0.04915886938585334</v>
      </c>
      <c r="K1521" s="23418" t="n">
        <v>1.3946466379297666</v>
      </c>
      <c r="L1521" s="25882" t="n">
        <v>0.6942439203926875</v>
      </c>
      <c r="M1521" s="28346" t="n">
        <v>0.002158855004263747</v>
      </c>
      <c r="N1521" s="30813" t="n">
        <v>0.06197780545786675</v>
      </c>
      <c r="O1521" s="33281" t="n">
        <v>0.04682821961301563</v>
      </c>
      <c r="P1521" s="35811" t="n">
        <v>-0.3027945270749042</v>
      </c>
      <c r="Q1521" s="38279" t="n">
        <v>-0.010574861544206072</v>
      </c>
      <c r="R1521" s="40747" t="n">
        <v>-0.009262389885331916</v>
      </c>
      <c r="S1521" s="42978" t="n">
        <v>-0.01138571115963749</v>
      </c>
      <c r="T1521" s="45209" t="n">
        <v>0.03042960169164845</v>
      </c>
      <c r="U1521" s="47440" t="n">
        <v>-0.37416563236719436</v>
      </c>
      <c r="V1521" s="49842" t="n">
        <v>0.06380254137060559</v>
      </c>
      <c r="W1521" s="52243" t="n">
        <v>0.04028759565430718</v>
      </c>
      <c r="X1521" t="n" s="54644">
        <v>1.5836770681991397</v>
      </c>
      <c r="Y1521" t="n" s="56937">
        <v>0.898006468257721</v>
      </c>
      <c r="Z1521" t="n" s="59402">
        <v>0.8332130102156875</v>
      </c>
      <c r="AA1521" t="n" s="61931">
        <v>0.0</v>
      </c>
      <c r="AB1521" t="n" s="64461">
        <v>0.0</v>
      </c>
      <c r="AC1521" t="n" s="66991">
        <v>0.06255504808562748</v>
      </c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</row>
    <row r="1522" spans="1:23" x14ac:dyDescent="0.25">
      <c r="A1522" s="116" t="str">
        <f>IF(ISBLANK(TBL_DATA[[#This Row],[Row.names]]), "",   DATE(YEAR(TBL_DATA[[#This Row],[Row.names]]), MONTH(TBL_DATA[[#This Row],[Row.names]]), DAY(TBL_DATA[[#This Row],[Row.names]])))</f>
        <v/>
      </c>
      <c r="B1522" s="1722" t="s">
        <v>1667</v>
      </c>
      <c r="C1522" s="4253" t="s">
        <v>4198</v>
      </c>
      <c r="D1522" t="n" s="6784">
        <v>-0.001006687279787144</v>
      </c>
      <c r="E1522" s="9314" t="n">
        <v>-0.30349639495589587</v>
      </c>
      <c r="F1522" s="11608" t="n">
        <v>-0.10453560243428361</v>
      </c>
      <c r="G1522" s="13902" t="n">
        <v>0.46565696583623056</v>
      </c>
      <c r="H1522" s="16196" t="n">
        <v>0.8052066450404036</v>
      </c>
      <c r="I1522" s="18490" t="n">
        <v>0.001720145222907173</v>
      </c>
      <c r="J1522" s="20955" t="n">
        <v>-0.03811893515091491</v>
      </c>
      <c r="K1522" s="23419" t="n">
        <v>1.3624502335279312</v>
      </c>
      <c r="L1522" s="25883" t="n">
        <v>0.6806763102787253</v>
      </c>
      <c r="M1522" s="28347" t="n">
        <v>0.0022023868955496698</v>
      </c>
      <c r="N1522" s="30814" t="n">
        <v>0.06186974346481017</v>
      </c>
      <c r="O1522" s="33282" t="n">
        <v>0.04687148204657031</v>
      </c>
      <c r="P1522" s="35812" t="n">
        <v>-0.30349639495589587</v>
      </c>
      <c r="Q1522" s="38280" t="n">
        <v>-0.01059956621382031</v>
      </c>
      <c r="R1522" s="40748" t="n">
        <v>-0.00928938292740853</v>
      </c>
      <c r="S1522" s="42979" t="n">
        <v>-0.011231052884828951</v>
      </c>
      <c r="T1522" s="45210" t="n">
        <v>0.030434487557978077</v>
      </c>
      <c r="U1522" s="47441" t="n">
        <v>-0.36902388658372043</v>
      </c>
      <c r="V1522" s="49843" t="n">
        <v>0.07035122485461187</v>
      </c>
      <c r="W1522" s="52244" t="n">
        <v>0.040603171156820474</v>
      </c>
      <c r="X1522" t="n" s="54645">
        <v>1.7326534566203298</v>
      </c>
      <c r="Y1522" t="n" s="56938">
        <v>0.8973330736356505</v>
      </c>
      <c r="Z1522" t="n" s="59403">
        <v>0.8250310965525636</v>
      </c>
      <c r="AA1522" t="n" s="61932">
        <v>0.0</v>
      </c>
      <c r="AB1522" t="n" s="64462">
        <v>0.0</v>
      </c>
      <c r="AC1522" t="n" s="66992">
        <v>0.0600007183611183</v>
      </c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</row>
    <row r="1523" spans="1:23" x14ac:dyDescent="0.25">
      <c r="A1523" s="116" t="str">
        <f>IF(ISBLANK(TBL_DATA[[#This Row],[Row.names]]), "",   DATE(YEAR(TBL_DATA[[#This Row],[Row.names]]), MONTH(TBL_DATA[[#This Row],[Row.names]]), DAY(TBL_DATA[[#This Row],[Row.names]])))</f>
        <v/>
      </c>
      <c r="B1523" s="1723" t="s">
        <v>1668</v>
      </c>
      <c r="C1523" s="4254" t="s">
        <v>4199</v>
      </c>
      <c r="D1523" t="n" s="6785">
        <v>-0.0013244079752394722</v>
      </c>
      <c r="E1523" s="9315" t="n">
        <v>-0.3044188498851993</v>
      </c>
      <c r="F1523" s="11609" t="n">
        <v>-0.10070536866665325</v>
      </c>
      <c r="G1523" s="13903" t="n">
        <v>0.46101377037108887</v>
      </c>
      <c r="H1523" s="16197" t="n">
        <v>0.8011004097663555</v>
      </c>
      <c r="I1523" s="18491" t="n">
        <v>0.0017348757053869</v>
      </c>
      <c r="J1523" s="20956" t="n">
        <v>-0.026017456901393454</v>
      </c>
      <c r="K1523" s="23420" t="n">
        <v>1.3069355947883046</v>
      </c>
      <c r="L1523" s="25884" t="n">
        <v>0.6584658384328463</v>
      </c>
      <c r="M1523" s="28348" t="n">
        <v>0.002273361475535071</v>
      </c>
      <c r="N1523" s="30815" t="n">
        <v>0.06175209435946195</v>
      </c>
      <c r="O1523" s="33283" t="n">
        <v>0.046946267744960024</v>
      </c>
      <c r="P1523" s="35813" t="n">
        <v>-0.3044188498851993</v>
      </c>
      <c r="Q1523" s="38281" t="n">
        <v>-0.010629914291827594</v>
      </c>
      <c r="R1523" s="40749" t="n">
        <v>-0.0093222223991546</v>
      </c>
      <c r="S1523" s="42980" t="n">
        <v>-0.0037516686517554687</v>
      </c>
      <c r="T1523" s="45211" t="n">
        <v>0.03035547070362583</v>
      </c>
      <c r="U1523" s="47442" t="n">
        <v>-0.12359118685342435</v>
      </c>
      <c r="V1523" s="49844" t="n">
        <v>0.07849720975134389</v>
      </c>
      <c r="W1523" s="52245" t="n">
        <v>0.04118680994118013</v>
      </c>
      <c r="X1523" t="n" s="54646">
        <v>1.9058822439379897</v>
      </c>
      <c r="Y1523" t="n" s="56939">
        <v>0.8950421273696315</v>
      </c>
      <c r="Z1523" t="n" s="59404">
        <v>0.8114590799497203</v>
      </c>
      <c r="AA1523" t="n" s="61933">
        <v>0.0</v>
      </c>
      <c r="AB1523" t="n" s="64463">
        <v>0.0</v>
      </c>
      <c r="AC1523" t="n" s="66993">
        <v>0.05769807960389344</v>
      </c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</row>
    <row r="1524" spans="1:23" x14ac:dyDescent="0.25">
      <c r="A1524" s="116" t="str">
        <f>IF(ISBLANK(TBL_DATA[[#This Row],[Row.names]]), "",   DATE(YEAR(TBL_DATA[[#This Row],[Row.names]]), MONTH(TBL_DATA[[#This Row],[Row.names]]), DAY(TBL_DATA[[#This Row],[Row.names]])))</f>
        <v/>
      </c>
      <c r="B1524" s="1724" t="s">
        <v>1669</v>
      </c>
      <c r="C1524" s="4255" t="s">
        <v>4200</v>
      </c>
      <c r="D1524" t="n" s="6786">
        <v>0.0012108457180748378</v>
      </c>
      <c r="E1524" s="9316" t="n">
        <v>-0.30357660842800926</v>
      </c>
      <c r="F1524" s="11610" t="n">
        <v>-0.10055651862082271</v>
      </c>
      <c r="G1524" s="13904" t="n">
        <v>0.4611540867828553</v>
      </c>
      <c r="H1524" s="16198" t="n">
        <v>0.8014136794939335</v>
      </c>
      <c r="I1524" s="18492" t="n">
        <v>0.0017349982132659814</v>
      </c>
      <c r="J1524" s="20957" t="n">
        <v>-0.025689686192782335</v>
      </c>
      <c r="K1524" s="23421" t="n">
        <v>1.3062582831144445</v>
      </c>
      <c r="L1524" s="25885" t="n">
        <v>0.6592289826347147</v>
      </c>
      <c r="M1524" s="28349" t="n">
        <v>0.0022727710706561357</v>
      </c>
      <c r="N1524" s="30816" t="n">
        <v>0.06180514614931633</v>
      </c>
      <c r="O1524" s="33284" t="n">
        <v>0.046946267744960024</v>
      </c>
      <c r="P1524" s="35814" t="n">
        <v>-0.30357660842800926</v>
      </c>
      <c r="Q1524" s="38282" t="n">
        <v>-0.010628258139440563</v>
      </c>
      <c r="R1524" s="40750" t="n">
        <v>-0.009319442796685366</v>
      </c>
      <c r="S1524" s="42981" t="n">
        <v>-0.006188382198610065</v>
      </c>
      <c r="T1524" s="45212" t="n">
        <v>0.03030031398947861</v>
      </c>
      <c r="U1524" s="47443" t="n">
        <v>-0.20423491983478786</v>
      </c>
      <c r="V1524" s="49845" t="n">
        <v>0.06897673829844009</v>
      </c>
      <c r="W1524" s="52246" t="n">
        <v>0.04106106464624487</v>
      </c>
      <c r="X1524" t="n" s="54647">
        <v>1.6798575217836726</v>
      </c>
      <c r="Y1524" t="n" s="56940">
        <v>0.8952171130479654</v>
      </c>
      <c r="Z1524" t="n" s="59405">
        <v>0.8119291734102888</v>
      </c>
      <c r="AA1524" t="n" s="61934">
        <v>0.0</v>
      </c>
      <c r="AB1524" t="n" s="64464">
        <v>0.0</v>
      </c>
      <c r="AC1524" t="n" s="66994">
        <v>0.05561948433990923</v>
      </c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</row>
    <row r="1525" spans="1:23" x14ac:dyDescent="0.25">
      <c r="A1525" s="116" t="str">
        <f>IF(ISBLANK(TBL_DATA[[#This Row],[Row.names]]), "",   DATE(YEAR(TBL_DATA[[#This Row],[Row.names]]), MONTH(TBL_DATA[[#This Row],[Row.names]]), DAY(TBL_DATA[[#This Row],[Row.names]])))</f>
        <v/>
      </c>
      <c r="B1525" s="1725" t="s">
        <v>1670</v>
      </c>
      <c r="C1525" s="4256" t="s">
        <v>4201</v>
      </c>
      <c r="D1525" t="n" s="6787">
        <v>-0.0020300329700390085</v>
      </c>
      <c r="E1525" s="9317" t="n">
        <v>-0.3049903708740068</v>
      </c>
      <c r="F1525" s="11611" t="n">
        <v>-0.10187784732943728</v>
      </c>
      <c r="G1525" s="13905" t="n">
        <v>0.46177960987383054</v>
      </c>
      <c r="H1525" s="16199" t="n">
        <v>0.8001825077158655</v>
      </c>
      <c r="I1525" s="18493" t="n">
        <v>0.0017347129342412924</v>
      </c>
      <c r="J1525" s="20958" t="n">
        <v>-0.028774186787429268</v>
      </c>
      <c r="K1525" s="23422" t="n">
        <v>1.3016660493100605</v>
      </c>
      <c r="L1525" s="25886" t="n">
        <v>0.6547570090206859</v>
      </c>
      <c r="M1525" s="28350" t="n">
        <v>0.002280201881721171</v>
      </c>
      <c r="N1525" s="30817" t="n">
        <v>0.061604315291027924</v>
      </c>
      <c r="O1525" s="33285" t="n">
        <v>0.04664979278795738</v>
      </c>
      <c r="P1525" s="35815" t="n">
        <v>-0.3049903708740068</v>
      </c>
      <c r="Q1525" s="38283" t="n">
        <v>-0.01057424746384107</v>
      </c>
      <c r="R1525" s="40751" t="n">
        <v>-0.009269685011419495</v>
      </c>
      <c r="S1525" s="42982" t="n">
        <v>-0.005304346681501593</v>
      </c>
      <c r="T1525" s="45213" t="n">
        <v>0.03028980812059705</v>
      </c>
      <c r="U1525" s="47444" t="n">
        <v>-0.17511985088788465</v>
      </c>
      <c r="V1525" s="49846" t="n">
        <v>0.07882889798896064</v>
      </c>
      <c r="W1525" s="52247" t="n">
        <v>0.04009863280067916</v>
      </c>
      <c r="X1525" t="n" s="54648">
        <v>1.9658749559068633</v>
      </c>
      <c r="Y1525" t="n" s="56941">
        <v>0.8945292100964986</v>
      </c>
      <c r="Z1525" t="n" s="59406">
        <v>0.8091705685581291</v>
      </c>
      <c r="AA1525" t="n" s="61935">
        <v>0.0</v>
      </c>
      <c r="AB1525" t="n" s="64465">
        <v>0.0</v>
      </c>
      <c r="AC1525" t="n" s="66995">
        <v>0.05366648052186963</v>
      </c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</row>
    <row r="1526" spans="1:23" x14ac:dyDescent="0.25">
      <c r="A1526" s="116" t="str">
        <f>IF(ISBLANK(TBL_DATA[[#This Row],[Row.names]]), "",   DATE(YEAR(TBL_DATA[[#This Row],[Row.names]]), MONTH(TBL_DATA[[#This Row],[Row.names]]), DAY(TBL_DATA[[#This Row],[Row.names]])))</f>
        <v/>
      </c>
      <c r="B1526" s="1726" t="s">
        <v>1671</v>
      </c>
      <c r="C1526" s="4257" t="s">
        <v>4202</v>
      </c>
      <c r="D1526" t="n" s="6788">
        <v>-0.005135899359455354</v>
      </c>
      <c r="E1526" s="9318" t="n">
        <v>-0.3085598703830502</v>
      </c>
      <c r="F1526" s="11612" t="n">
        <v>-0.09298345585205348</v>
      </c>
      <c r="G1526" s="13906" t="n">
        <v>0.4647321374974387</v>
      </c>
      <c r="H1526" s="16200" t="n">
        <v>0.8092138782871224</v>
      </c>
      <c r="I1526" s="18494" t="n">
        <v>0.001714556173994567</v>
      </c>
      <c r="J1526" s="20959" t="n">
        <v>-0.014440701669977907</v>
      </c>
      <c r="K1526" s="23423" t="n">
        <v>1.2478491581490305</v>
      </c>
      <c r="L1526" s="25887" t="n">
        <v>0.651300177607111</v>
      </c>
      <c r="M1526" s="28351" t="n">
        <v>0.0023179506832144547</v>
      </c>
      <c r="N1526" s="30818" t="n">
        <v>0.06231299117831139</v>
      </c>
      <c r="O1526" s="33286" t="n">
        <v>0.04776727976430284</v>
      </c>
      <c r="P1526" s="35816" t="n">
        <v>-0.3085598703830502</v>
      </c>
      <c r="Q1526" s="38284" t="n">
        <v>-0.010785472309571385</v>
      </c>
      <c r="R1526" s="40752" t="n">
        <v>-0.009465902597526537</v>
      </c>
      <c r="S1526" s="42983" t="n">
        <v>-0.008362475411937798</v>
      </c>
      <c r="T1526" s="45214" t="n">
        <v>0.0302287756826611</v>
      </c>
      <c r="U1526" s="47445" t="n">
        <v>-0.27663956687251556</v>
      </c>
      <c r="V1526" s="49847" t="n">
        <v>0.08295895490841021</v>
      </c>
      <c r="W1526" s="52248" t="n">
        <v>0.04040526312067457</v>
      </c>
      <c r="X1526" t="n" s="54649">
        <v>2.0531720004060996</v>
      </c>
      <c r="Y1526" t="n" s="56942">
        <v>0.8995631596987075</v>
      </c>
      <c r="Z1526" t="n" s="59407">
        <v>0.8070317079316716</v>
      </c>
      <c r="AA1526" t="n" s="61936">
        <v>0.0</v>
      </c>
      <c r="AB1526" t="n" s="64466">
        <v>0.0</v>
      </c>
      <c r="AC1526" t="n" s="66996">
        <v>0.052207880831881</v>
      </c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</row>
    <row r="1527" spans="1:23" x14ac:dyDescent="0.25">
      <c r="A1527" s="116" t="str">
        <f>IF(ISBLANK(TBL_DATA[[#This Row],[Row.names]]), "",   DATE(YEAR(TBL_DATA[[#This Row],[Row.names]]), MONTH(TBL_DATA[[#This Row],[Row.names]]), DAY(TBL_DATA[[#This Row],[Row.names]])))</f>
        <v/>
      </c>
      <c r="B1527" s="1727" t="s">
        <v>1672</v>
      </c>
      <c r="C1527" s="4258" t="s">
        <v>4203</v>
      </c>
      <c r="D1527" t="n" s="6789">
        <v>-0.001261600928074258</v>
      </c>
      <c r="E1527" s="9319" t="n">
        <v>-0.30943219189228277</v>
      </c>
      <c r="F1527" s="11613" t="n">
        <v>-0.08784737226967432</v>
      </c>
      <c r="G1527" s="13907" t="n">
        <v>0.46219813745300675</v>
      </c>
      <c r="H1527" s="16201" t="n">
        <v>0.806430397167303</v>
      </c>
      <c r="I1527" s="18495" t="n">
        <v>0.001727666051433105</v>
      </c>
      <c r="J1527" s="20960" t="n">
        <v>-0.008337091063942426</v>
      </c>
      <c r="K1527" s="23424" t="n">
        <v>1.242388171694023</v>
      </c>
      <c r="L1527" s="25888" t="n">
        <v>0.6498890598525008</v>
      </c>
      <c r="M1527" s="28352" t="n">
        <v>0.00232350740446588</v>
      </c>
      <c r="N1527" s="30819" t="n">
        <v>0.06233636737722461</v>
      </c>
      <c r="O1527" s="33287" t="n">
        <v>0.04782478637891971</v>
      </c>
      <c r="P1527" s="35817" t="n">
        <v>-0.30943219189228277</v>
      </c>
      <c r="Q1527" s="38285" t="n">
        <v>-0.010801991134266702</v>
      </c>
      <c r="R1527" s="40753" t="n">
        <v>-0.009481926396650374</v>
      </c>
      <c r="S1527" s="42984" t="n">
        <v>-0.004912160483864558</v>
      </c>
      <c r="T1527" s="45215" t="n">
        <v>0.030269604484187952</v>
      </c>
      <c r="U1527" s="47446" t="n">
        <v>-0.16228029958008014</v>
      </c>
      <c r="V1527" s="49848" t="n">
        <v>0.08201586564646357</v>
      </c>
      <c r="W1527" s="52249" t="n">
        <v>0.040375488889268826</v>
      </c>
      <c r="X1527" t="n" s="54650">
        <v>2.0313281127417406</v>
      </c>
      <c r="Y1527" t="n" s="56943">
        <v>0.8980146976343443</v>
      </c>
      <c r="Z1527" t="n" s="59408">
        <v>0.8061569697351133</v>
      </c>
      <c r="AA1527" t="n" s="61937">
        <v>0.0</v>
      </c>
      <c r="AB1527" t="n" s="64467">
        <v>0.0</v>
      </c>
      <c r="AC1527" t="n" s="66997">
        <v>0.05496518355750519</v>
      </c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</row>
    <row r="1528" spans="1:23" x14ac:dyDescent="0.25">
      <c r="A1528" s="116" t="str">
        <f>IF(ISBLANK(TBL_DATA[[#This Row],[Row.names]]), "",   DATE(YEAR(TBL_DATA[[#This Row],[Row.names]]), MONTH(TBL_DATA[[#This Row],[Row.names]]), DAY(TBL_DATA[[#This Row],[Row.names]])))</f>
        <v/>
      </c>
      <c r="B1528" s="1728" t="s">
        <v>1673</v>
      </c>
      <c r="C1528" s="4259" t="s">
        <v>4204</v>
      </c>
      <c r="D1528" t="n" s="6790">
        <v>-0.0018294542128265423</v>
      </c>
      <c r="E1528" s="9320" t="n">
        <v>-0.3106955540780678</v>
      </c>
      <c r="F1528" s="11614" t="n">
        <v>-0.09017116663806324</v>
      </c>
      <c r="G1528" s="13908" t="n">
        <v>0.46319418325246936</v>
      </c>
      <c r="H1528" s="16202" t="n">
        <v>0.8075304656380499</v>
      </c>
      <c r="I1528" s="18496" t="n">
        <v>0.0017231992832485857</v>
      </c>
      <c r="J1528" s="20961" t="n">
        <v>0.003299350250951294</v>
      </c>
      <c r="K1528" s="23425" t="n">
        <v>1.24076489215762</v>
      </c>
      <c r="L1528" s="25889" t="n">
        <v>0.6531713714204183</v>
      </c>
      <c r="M1528" s="28353" t="n">
        <v>0.002313193572081541</v>
      </c>
      <c r="N1528" s="30820" t="n">
        <v>0.06235263019822675</v>
      </c>
      <c r="O1528" s="33288" t="n">
        <v>0.04785233090975611</v>
      </c>
      <c r="P1528" s="35818" t="n">
        <v>-0.3106955540780678</v>
      </c>
      <c r="Q1528" s="38286" t="n">
        <v>-0.01080771446284203</v>
      </c>
      <c r="R1528" s="40754" t="n">
        <v>-0.009487305335947943</v>
      </c>
      <c r="S1528" s="42985" t="n">
        <v>-0.006204459914981086</v>
      </c>
      <c r="T1528" s="45216" t="n">
        <v>0.030257562132676726</v>
      </c>
      <c r="U1528" s="47447" t="n">
        <v>-0.20505485166898377</v>
      </c>
      <c r="V1528" s="49849" t="n">
        <v>0.08800273452249074</v>
      </c>
      <c r="W1528" s="52250" t="n">
        <v>0.04032960672779733</v>
      </c>
      <c r="X1528" t="n" s="54651">
        <v>2.182087594269411</v>
      </c>
      <c r="Y1528" t="n" s="56944">
        <v>0.8986269891551499</v>
      </c>
      <c r="Z1528" t="n" s="59409">
        <v>0.8081901827048001</v>
      </c>
      <c r="AA1528" t="n" s="61938">
        <v>0.0</v>
      </c>
      <c r="AB1528" t="n" s="64468">
        <v>0.0</v>
      </c>
      <c r="AC1528" t="n" s="66998">
        <v>0.05298312974680161</v>
      </c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</row>
    <row r="1529" spans="1:23" x14ac:dyDescent="0.25">
      <c r="A1529" s="116" t="str">
        <f>IF(ISBLANK(TBL_DATA[[#This Row],[Row.names]]), "",   DATE(YEAR(TBL_DATA[[#This Row],[Row.names]]), MONTH(TBL_DATA[[#This Row],[Row.names]]), DAY(TBL_DATA[[#This Row],[Row.names]])))</f>
        <v/>
      </c>
      <c r="B1529" s="1729" t="s">
        <v>1674</v>
      </c>
      <c r="C1529" s="4260" t="s">
        <v>4205</v>
      </c>
      <c r="D1529" t="n" s="6791">
        <v>-0.006618470624172645</v>
      </c>
      <c r="E1529" s="9321" t="n">
        <v>-0.31525769530451375</v>
      </c>
      <c r="F1529" s="11615" t="n">
        <v>-0.08908182414958621</v>
      </c>
      <c r="G1529" s="13909" t="n">
        <v>0.45968008145825695</v>
      </c>
      <c r="H1529" s="16203" t="n">
        <v>0.8083875432684905</v>
      </c>
      <c r="I1529" s="18497" t="n">
        <v>0.0017248068829867585</v>
      </c>
      <c r="J1529" s="20962" t="n">
        <v>-0.010764942483680873</v>
      </c>
      <c r="K1529" s="23426" t="n">
        <v>1.2307125602053597</v>
      </c>
      <c r="L1529" s="25890" t="n">
        <v>0.6632802021735823</v>
      </c>
      <c r="M1529" s="28354" t="n">
        <v>0.0022864564457669083</v>
      </c>
      <c r="N1529" s="30821" t="n">
        <v>0.0625502251690524</v>
      </c>
      <c r="O1529" s="33289" t="n">
        <v>0.04964939261571027</v>
      </c>
      <c r="P1529" s="35819" t="n">
        <v>-0.31525769530451375</v>
      </c>
      <c r="Q1529" s="38287" t="n">
        <v>-0.011026128172162029</v>
      </c>
      <c r="R1529" s="40755" t="n">
        <v>-0.009701534679635297</v>
      </c>
      <c r="S1529" s="42986" t="n">
        <v>-0.006391433294882121</v>
      </c>
      <c r="T1529" s="45217" t="n">
        <v>0.03025703016671091</v>
      </c>
      <c r="U1529" s="47448" t="n">
        <v>-0.2112379589029871</v>
      </c>
      <c r="V1529" s="49850" t="n">
        <v>0.08312110779573878</v>
      </c>
      <c r="W1529" s="52251" t="n">
        <v>0.04018529622956481</v>
      </c>
      <c r="X1529" t="n" s="54652">
        <v>2.068445814630715</v>
      </c>
      <c r="Y1529" t="n" s="56945">
        <v>0.8991037444413689</v>
      </c>
      <c r="Z1529" t="n" s="59410">
        <v>0.8144201631673802</v>
      </c>
      <c r="AA1529" t="n" s="61939">
        <v>0.0</v>
      </c>
      <c r="AB1529" t="n" s="64469">
        <v>0.0</v>
      </c>
      <c r="AC1529" t="n" s="66999">
        <v>0.051417165086899294</v>
      </c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</row>
    <row r="1530" spans="1:23" x14ac:dyDescent="0.25">
      <c r="A1530" s="116" t="str">
        <f>IF(ISBLANK(TBL_DATA[[#This Row],[Row.names]]), "",   DATE(YEAR(TBL_DATA[[#This Row],[Row.names]]), MONTH(TBL_DATA[[#This Row],[Row.names]]), DAY(TBL_DATA[[#This Row],[Row.names]])))</f>
        <v/>
      </c>
      <c r="B1530" s="1730" t="s">
        <v>1675</v>
      </c>
      <c r="C1530" s="4261" t="s">
        <v>4206</v>
      </c>
      <c r="D1530" t="n" s="6792">
        <v>-0.006398992561354233</v>
      </c>
      <c r="E1530" s="9322" t="n">
        <v>-0.31963935621870476</v>
      </c>
      <c r="F1530" s="11616" t="n">
        <v>-0.09415525059069596</v>
      </c>
      <c r="G1530" s="13910" t="n">
        <v>0.46525441938045203</v>
      </c>
      <c r="H1530" s="16204" t="n">
        <v>0.8089036877192878</v>
      </c>
      <c r="I1530" s="18498" t="n">
        <v>0.0017516125535304464</v>
      </c>
      <c r="J1530" s="20963" t="n">
        <v>-0.014291068394795103</v>
      </c>
      <c r="K1530" s="23427" t="n">
        <v>1.2257313783838815</v>
      </c>
      <c r="L1530" s="25891" t="n">
        <v>0.6758680408884756</v>
      </c>
      <c r="M1530" s="28355" t="n">
        <v>0.0022812496912100466</v>
      </c>
      <c r="N1530" s="30822" t="n">
        <v>0.0636080623736629</v>
      </c>
      <c r="O1530" s="33290" t="n">
        <v>0.0512692223396922</v>
      </c>
      <c r="P1530" s="35820" t="n">
        <v>-0.31963935621870476</v>
      </c>
      <c r="Q1530" s="38288" t="n">
        <v>-0.011299415805523703</v>
      </c>
      <c r="R1530" s="40756" t="n">
        <v>-0.009952421046277424</v>
      </c>
      <c r="S1530" s="42987" t="n">
        <v>-0.019350335748484992</v>
      </c>
      <c r="T1530" s="45218" t="n">
        <v>0.03024359258825724</v>
      </c>
      <c r="U1530" s="47449" t="n">
        <v>-0.6398160434153646</v>
      </c>
      <c r="V1530" s="49851" t="n">
        <v>0.08551604325605089</v>
      </c>
      <c r="W1530" s="52252" t="n">
        <v>0.04023291942466529</v>
      </c>
      <c r="X1530" t="n" s="54653">
        <v>2.125524184646273</v>
      </c>
      <c r="Y1530" t="n" s="56946">
        <v>0.8993907313950305</v>
      </c>
      <c r="Z1530" t="n" s="59411">
        <v>0.8221119393905404</v>
      </c>
      <c r="AA1530" t="n" s="61940">
        <v>0.0</v>
      </c>
      <c r="AB1530" t="n" s="64470">
        <v>0.0</v>
      </c>
      <c r="AC1530" t="n" s="67000">
        <v>0.05737428620799237</v>
      </c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</row>
    <row r="1531" spans="1:23" x14ac:dyDescent="0.25">
      <c r="A1531" s="116" t="str">
        <f>IF(ISBLANK(TBL_DATA[[#This Row],[Row.names]]), "",   DATE(YEAR(TBL_DATA[[#This Row],[Row.names]]), MONTH(TBL_DATA[[#This Row],[Row.names]]), DAY(TBL_DATA[[#This Row],[Row.names]])))</f>
        <v/>
      </c>
      <c r="B1531" s="1731" t="s">
        <v>1676</v>
      </c>
      <c r="C1531" s="4262" t="s">
        <v>4207</v>
      </c>
      <c r="D1531" t="n" s="6793">
        <v>0.006941271829636886</v>
      </c>
      <c r="E1531" s="9323" t="n">
        <v>-0.314916788048032</v>
      </c>
      <c r="F1531" s="11617" t="n">
        <v>-0.08170735176810795</v>
      </c>
      <c r="G1531" s="13911" t="n">
        <v>0.465737291947192</v>
      </c>
      <c r="H1531" s="16205" t="n">
        <v>0.8298824159616233</v>
      </c>
      <c r="I1531" s="18499" t="n">
        <v>0.001692416103067313</v>
      </c>
      <c r="J1531" s="20964" t="n">
        <v>-0.013920956651547023</v>
      </c>
      <c r="K1531" s="23428" t="n">
        <v>1.2164597975278928</v>
      </c>
      <c r="L1531" s="25892" t="n">
        <v>0.6913509840910054</v>
      </c>
      <c r="M1531" s="28356" t="n">
        <v>0.0022796333088831553</v>
      </c>
      <c r="N1531" s="30823" t="n">
        <v>0.06513775946758708</v>
      </c>
      <c r="O1531" s="33291" t="n">
        <v>0.0507671412231949</v>
      </c>
      <c r="P1531" s="35821" t="n">
        <v>-0.314916788048032</v>
      </c>
      <c r="Q1531" s="38289" t="n">
        <v>-0.011387209480876756</v>
      </c>
      <c r="R1531" s="40757" t="n">
        <v>-0.01000782112415464</v>
      </c>
      <c r="S1531" s="42988" t="n">
        <v>-0.023929948477243945</v>
      </c>
      <c r="T1531" s="45219" t="n">
        <v>0.030122288326923083</v>
      </c>
      <c r="U1531" s="47450" t="n">
        <v>-0.7944266457291537</v>
      </c>
      <c r="V1531" s="49852" t="n">
        <v>0.08382008846407718</v>
      </c>
      <c r="W1531" s="52253" t="n">
        <v>0.04028262839575672</v>
      </c>
      <c r="X1531" t="n" s="54654">
        <v>2.080799883279379</v>
      </c>
      <c r="Y1531" t="n" s="56947">
        <v>0.9109788230039287</v>
      </c>
      <c r="Z1531" t="n" s="59412">
        <v>0.8314751854932325</v>
      </c>
      <c r="AA1531" t="n" s="61941">
        <v>0.0</v>
      </c>
      <c r="AB1531" t="n" s="64471">
        <v>0.0</v>
      </c>
      <c r="AC1531" t="n" s="67001">
        <v>0.06189695197175351</v>
      </c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</row>
    <row r="1532" spans="1:23" x14ac:dyDescent="0.25">
      <c r="A1532" s="116" t="str">
        <f>IF(ISBLANK(TBL_DATA[[#This Row],[Row.names]]), "",   DATE(YEAR(TBL_DATA[[#This Row],[Row.names]]), MONTH(TBL_DATA[[#This Row],[Row.names]]), DAY(TBL_DATA[[#This Row],[Row.names]])))</f>
        <v/>
      </c>
      <c r="B1532" s="1732" t="s">
        <v>1677</v>
      </c>
      <c r="C1532" s="4263" t="s">
        <v>4208</v>
      </c>
      <c r="D1532" t="n" s="6794">
        <v>-0.0035564792319175975</v>
      </c>
      <c r="E1532" s="9324" t="n">
        <v>-0.31735327226347454</v>
      </c>
      <c r="F1532" s="11618" t="n">
        <v>-0.09300047358688379</v>
      </c>
      <c r="G1532" s="13912" t="n">
        <v>0.4646913587363776</v>
      </c>
      <c r="H1532" s="16206" t="n">
        <v>0.8197905046331564</v>
      </c>
      <c r="I1532" s="18500" t="n">
        <v>0.0017469832605538716</v>
      </c>
      <c r="J1532" s="20965" t="n">
        <v>-0.016417901918799327</v>
      </c>
      <c r="K1532" s="23429" t="n">
        <v>1.2187457674461912</v>
      </c>
      <c r="L1532" s="25893" t="n">
        <v>0.6890617312052635</v>
      </c>
      <c r="M1532" s="28357" t="n">
        <v>0.002294758549004034</v>
      </c>
      <c r="N1532" s="30824" t="n">
        <v>0.06532812277193785</v>
      </c>
      <c r="O1532" s="33292" t="n">
        <v>0.051062923974513244</v>
      </c>
      <c r="P1532" s="35822" t="n">
        <v>-0.31735327226347454</v>
      </c>
      <c r="Q1532" s="38290" t="n">
        <v>-0.01143945567321842</v>
      </c>
      <c r="R1532" s="40758" t="n">
        <v>-0.010056036092092598</v>
      </c>
      <c r="S1532" s="42989" t="n">
        <v>-0.0348773210961294</v>
      </c>
      <c r="T1532" s="45220" t="n">
        <v>0.03044520385492752</v>
      </c>
      <c r="U1532" s="47451" t="n">
        <v>-1.1455768620345284</v>
      </c>
      <c r="V1532" s="49853" t="n">
        <v>0.07170579547381095</v>
      </c>
      <c r="W1532" s="52254" t="n">
        <v>0.040559783519440215</v>
      </c>
      <c r="X1532" t="n" s="54655">
        <v>1.767903801543776</v>
      </c>
      <c r="Y1532" t="n" s="56948">
        <v>0.9054228319592765</v>
      </c>
      <c r="Z1532" t="n" s="59413">
        <v>0.8300974227193235</v>
      </c>
      <c r="AA1532" t="n" s="61942">
        <v>0.0</v>
      </c>
      <c r="AB1532" t="n" s="64472">
        <v>0.0</v>
      </c>
      <c r="AC1532" t="n" s="67002">
        <v>0.0672387506675964</v>
      </c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</row>
    <row r="1533" spans="1:23" x14ac:dyDescent="0.25">
      <c r="A1533" s="116" t="str">
        <f>IF(ISBLANK(TBL_DATA[[#This Row],[Row.names]]), "",   DATE(YEAR(TBL_DATA[[#This Row],[Row.names]]), MONTH(TBL_DATA[[#This Row],[Row.names]]), DAY(TBL_DATA[[#This Row],[Row.names]])))</f>
        <v/>
      </c>
      <c r="B1533" s="1733" t="s">
        <v>1678</v>
      </c>
      <c r="C1533" s="4264" t="s">
        <v>4209</v>
      </c>
      <c r="D1533" t="n" s="6795">
        <v>-9.98780899784113E-4</v>
      </c>
      <c r="E1533" s="9325" t="n">
        <v>-0.318035086776438</v>
      </c>
      <c r="F1533" s="11619" t="n">
        <v>-0.09988908414833508</v>
      </c>
      <c r="G1533" s="13913" t="n">
        <v>0.4633667752550747</v>
      </c>
      <c r="H1533" s="16207" t="n">
        <v>0.816863500130181</v>
      </c>
      <c r="I1533" s="18501" t="n">
        <v>0.0017550263617729306</v>
      </c>
      <c r="J1533" s="20966" t="n">
        <v>-0.019229259683508415</v>
      </c>
      <c r="K1533" s="23430" t="n">
        <v>1.215692531339966</v>
      </c>
      <c r="L1533" s="25894" t="n">
        <v>0.6876003355555134</v>
      </c>
      <c r="M1533" s="28358" t="n">
        <v>0.002292194514170976</v>
      </c>
      <c r="N1533" s="30825" t="n">
        <v>0.0651023191590691</v>
      </c>
      <c r="O1533" s="33293" t="n">
        <v>0.05110198095935239</v>
      </c>
      <c r="P1533" s="35823" t="n">
        <v>-0.318035086776438</v>
      </c>
      <c r="Q1533" s="38291" t="n">
        <v>-0.0114516692533943</v>
      </c>
      <c r="R1533" s="40759" t="n">
        <v>-0.010073031397600187</v>
      </c>
      <c r="S1533" s="42990" t="n">
        <v>-0.0322812845508792</v>
      </c>
      <c r="T1533" s="45221" t="n">
        <v>0.030325511835023418</v>
      </c>
      <c r="U1533" s="47452" t="n">
        <v>-1.0644926531329646</v>
      </c>
      <c r="V1533" s="49854" t="n">
        <v>0.07167327356080788</v>
      </c>
      <c r="W1533" s="52255" t="n">
        <v>0.04055973552411515</v>
      </c>
      <c r="X1533" t="n" s="54656">
        <v>1.7671040660063946</v>
      </c>
      <c r="Y1533" t="n" s="56949">
        <v>0.9038050122289546</v>
      </c>
      <c r="Z1533" t="n" s="59414">
        <v>0.8292166999979641</v>
      </c>
      <c r="AA1533" t="n" s="61943">
        <v>0.0</v>
      </c>
      <c r="AB1533" t="n" s="64473">
        <v>0.0</v>
      </c>
      <c r="AC1533" t="n" s="67003">
        <v>0.06634606586497394</v>
      </c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</row>
    <row r="1534" spans="1:23" x14ac:dyDescent="0.25">
      <c r="A1534" s="116" t="str">
        <f>IF(ISBLANK(TBL_DATA[[#This Row],[Row.names]]), "",   DATE(YEAR(TBL_DATA[[#This Row],[Row.names]]), MONTH(TBL_DATA[[#This Row],[Row.names]]), DAY(TBL_DATA[[#This Row],[Row.names]])))</f>
        <v/>
      </c>
      <c r="B1534" s="1734" t="s">
        <v>1679</v>
      </c>
      <c r="C1534" s="4265" t="s">
        <v>4210</v>
      </c>
      <c r="D1534" t="n" s="6796">
        <v>-1.7643166948466682E-4</v>
      </c>
      <c r="E1534" s="9326" t="n">
        <v>-0.318155406984608</v>
      </c>
      <c r="F1534" s="11620" t="n">
        <v>-0.0903683040899923</v>
      </c>
      <c r="G1534" s="13914" t="n">
        <v>0.46484686396975566</v>
      </c>
      <c r="H1534" s="16208" t="n">
        <v>0.8250708125419527</v>
      </c>
      <c r="I1534" s="18502" t="n">
        <v>0.0017119110570537096</v>
      </c>
      <c r="J1534" s="20967" t="n">
        <v>-0.017781382658152656</v>
      </c>
      <c r="K1534" s="23431" t="n">
        <v>1.2079194353668334</v>
      </c>
      <c r="L1534" s="25895" t="n">
        <v>0.6898651095055014</v>
      </c>
      <c r="M1534" s="28359" t="n">
        <v>0.002279425336900462</v>
      </c>
      <c r="N1534" s="30826" t="n">
        <v>0.06497560439801167</v>
      </c>
      <c r="O1534" s="33294" t="n">
        <v>0.05082875195394332</v>
      </c>
      <c r="P1534" s="35824" t="n">
        <v>-0.318155406984608</v>
      </c>
      <c r="Q1534" s="38292" t="n">
        <v>-0.011391387532268656</v>
      </c>
      <c r="R1534" s="40760" t="n">
        <v>-0.010015433048875682</v>
      </c>
      <c r="S1534" s="42991" t="n">
        <v>-0.03565187514318102</v>
      </c>
      <c r="T1534" s="45222" t="n">
        <v>0.030312090189989725</v>
      </c>
      <c r="U1534" s="47453" t="n">
        <v>-1.176160235725173</v>
      </c>
      <c r="V1534" s="49855" t="n">
        <v>0.06099681508269672</v>
      </c>
      <c r="W1534" s="52256" t="n">
        <v>0.04083534958866034</v>
      </c>
      <c r="X1534" t="n" s="54657">
        <v>1.4937257963290478</v>
      </c>
      <c r="Y1534" t="n" s="56950">
        <v>0.9083340864142184</v>
      </c>
      <c r="Z1534" t="n" s="59415">
        <v>0.8305811877869023</v>
      </c>
      <c r="AA1534" t="n" s="61944">
        <v>0.0</v>
      </c>
      <c r="AB1534" t="n" s="64474">
        <v>0.0</v>
      </c>
      <c r="AC1534" t="n" s="67004">
        <v>0.06376797095024014</v>
      </c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</row>
    <row r="1535" spans="1:23" x14ac:dyDescent="0.25">
      <c r="A1535" s="116" t="str">
        <f>IF(ISBLANK(TBL_DATA[[#This Row],[Row.names]]), "",   DATE(YEAR(TBL_DATA[[#This Row],[Row.names]]), MONTH(TBL_DATA[[#This Row],[Row.names]]), DAY(TBL_DATA[[#This Row],[Row.names]])))</f>
        <v/>
      </c>
      <c r="B1535" s="1735" t="s">
        <v>1680</v>
      </c>
      <c r="C1535" s="4266" t="s">
        <v>4211</v>
      </c>
      <c r="D1535" t="n" s="6797">
        <v>0.001102892519447618</v>
      </c>
      <c r="E1535" s="9327" t="n">
        <v>-0.3174034056835454</v>
      </c>
      <c r="F1535" s="11621" t="n">
        <v>-0.08203545243363675</v>
      </c>
      <c r="G1535" s="13915" t="n">
        <v>0.4637041624820241</v>
      </c>
      <c r="H1535" s="16209" t="n">
        <v>0.8195391830141078</v>
      </c>
      <c r="I1535" s="18503" t="n">
        <v>0.0017402015996659372</v>
      </c>
      <c r="J1535" s="20968" t="n">
        <v>-0.013879486881381853</v>
      </c>
      <c r="K1535" s="23432" t="n">
        <v>1.2094044748325627</v>
      </c>
      <c r="L1535" s="25896" t="n">
        <v>0.6897931300166564</v>
      </c>
      <c r="M1535" s="28360" t="n">
        <v>0.0022815700632733385</v>
      </c>
      <c r="N1535" s="30827" t="n">
        <v>0.06502919446922044</v>
      </c>
      <c r="O1535" s="33295" t="n">
        <v>0.05082875195394332</v>
      </c>
      <c r="P1535" s="35825" t="n">
        <v>-0.3174034056835454</v>
      </c>
      <c r="Q1535" s="38293" t="n">
        <v>-0.011390234384753247</v>
      </c>
      <c r="R1535" s="40761" t="n">
        <v>-0.010013145052374594</v>
      </c>
      <c r="S1535" s="42992" t="n">
        <v>-0.03189142358568786</v>
      </c>
      <c r="T1535" s="45223" t="n">
        <v>0.03047046473691247</v>
      </c>
      <c r="U1535" s="47454" t="n">
        <v>-1.0466339736214794</v>
      </c>
      <c r="V1535" s="49856" t="n">
        <v>0.06570090718754029</v>
      </c>
      <c r="W1535" s="52257" t="n">
        <v>0.04076866364049775</v>
      </c>
      <c r="X1535" t="n" s="54658">
        <v>1.6115541035854797</v>
      </c>
      <c r="Y1535" t="n" s="56951">
        <v>0.9052840344411845</v>
      </c>
      <c r="Z1535" t="n" s="59416">
        <v>0.8305378558600783</v>
      </c>
      <c r="AA1535" t="n" s="61945">
        <v>0.0</v>
      </c>
      <c r="AB1535" t="n" s="64475">
        <v>0.0</v>
      </c>
      <c r="AC1535" t="n" s="67005">
        <v>0.06116535768459245</v>
      </c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</row>
    <row r="1536" spans="1:23" x14ac:dyDescent="0.25">
      <c r="A1536" s="116" t="str">
        <f>IF(ISBLANK(TBL_DATA[[#This Row],[Row.names]]), "",   DATE(YEAR(TBL_DATA[[#This Row],[Row.names]]), MONTH(TBL_DATA[[#This Row],[Row.names]]), DAY(TBL_DATA[[#This Row],[Row.names]])))</f>
        <v/>
      </c>
      <c r="B1536" s="1736" t="s">
        <v>1681</v>
      </c>
      <c r="C1536" s="4267" t="s">
        <v>4212</v>
      </c>
      <c r="D1536" t="n" s="6798">
        <v>0.004509533182525782</v>
      </c>
      <c r="E1536" s="9328" t="n">
        <v>-0.31432521369119637</v>
      </c>
      <c r="F1536" s="11622" t="n">
        <v>-0.07993362533456705</v>
      </c>
      <c r="G1536" s="13916" t="n">
        <v>0.4635622288791166</v>
      </c>
      <c r="H1536" s="16210" t="n">
        <v>0.8244119952998036</v>
      </c>
      <c r="I1536" s="18504" t="n">
        <v>0.001736708282606123</v>
      </c>
      <c r="J1536" s="20969" t="n">
        <v>-0.017873313484604747</v>
      </c>
      <c r="K1536" s="23433" t="n">
        <v>1.1993735758783481</v>
      </c>
      <c r="L1536" s="25897" t="n">
        <v>0.6959897299770258</v>
      </c>
      <c r="M1536" s="28361" t="n">
        <v>0.0022851966629375805</v>
      </c>
      <c r="N1536" s="30828" t="n">
        <v>0.06579300521239026</v>
      </c>
      <c r="O1536" s="33296" t="n">
        <v>0.05082875195394332</v>
      </c>
      <c r="P1536" s="35826" t="n">
        <v>-0.31432521369119637</v>
      </c>
      <c r="Q1536" s="38294" t="n">
        <v>-0.011451495098900564</v>
      </c>
      <c r="R1536" s="40762" t="n">
        <v>-0.01005823094481359</v>
      </c>
      <c r="S1536" s="42993" t="n">
        <v>-0.03120670399011416</v>
      </c>
      <c r="T1536" s="45224" t="n">
        <v>0.030461250553730442</v>
      </c>
      <c r="U1536" s="47455" t="n">
        <v>-1.0244721875442644</v>
      </c>
      <c r="V1536" s="49857" t="n">
        <v>0.05863773870474853</v>
      </c>
      <c r="W1536" s="52258" t="n">
        <v>0.04085275526088786</v>
      </c>
      <c r="X1536" t="n" s="54659">
        <v>1.4353435485632444</v>
      </c>
      <c r="Y1536" t="n" s="56952">
        <v>0.9079713625989551</v>
      </c>
      <c r="Z1536" t="n" s="59417">
        <v>0.8342599894379604</v>
      </c>
      <c r="AA1536" t="n" s="61946">
        <v>0.0</v>
      </c>
      <c r="AB1536" t="n" s="64476">
        <v>0.0</v>
      </c>
      <c r="AC1536" t="n" s="67006">
        <v>0.058911201240007864</v>
      </c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</row>
    <row r="1537" spans="1:23" x14ac:dyDescent="0.25">
      <c r="A1537" s="116" t="str">
        <f>IF(ISBLANK(TBL_DATA[[#This Row],[Row.names]]), "",   DATE(YEAR(TBL_DATA[[#This Row],[Row.names]]), MONTH(TBL_DATA[[#This Row],[Row.names]]), DAY(TBL_DATA[[#This Row],[Row.names]])))</f>
        <v/>
      </c>
      <c r="B1537" s="1737" t="s">
        <v>1682</v>
      </c>
      <c r="C1537" s="4268" t="s">
        <v>4213</v>
      </c>
      <c r="D1537" t="n" s="6799">
        <v>-0.006170943920450478</v>
      </c>
      <c r="E1537" s="9329" t="n">
        <v>-0.31855647434517487</v>
      </c>
      <c r="F1537" s="11623" t="n">
        <v>-0.06752448429464719</v>
      </c>
      <c r="G1537" s="13917" t="n">
        <v>0.45873716687689925</v>
      </c>
      <c r="H1537" s="16211" t="n">
        <v>0.8332774663021965</v>
      </c>
      <c r="I1537" s="18505" t="n">
        <v>0.0016996431735342556</v>
      </c>
      <c r="J1537" s="20970" t="n">
        <v>0.002465926991853218</v>
      </c>
      <c r="K1537" s="23434" t="n">
        <v>1.1918498819647627</v>
      </c>
      <c r="L1537" s="25898" t="n">
        <v>0.718372427702291</v>
      </c>
      <c r="M1537" s="28362" t="n">
        <v>0.002209012580345573</v>
      </c>
      <c r="N1537" s="30829" t="n">
        <v>0.06607860620623875</v>
      </c>
      <c r="O1537" s="33297" t="n">
        <v>0.05122670023310159</v>
      </c>
      <c r="P1537" s="35827" t="n">
        <v>-0.31855647434517487</v>
      </c>
      <c r="Q1537" s="38295" t="n">
        <v>-0.011513131764433807</v>
      </c>
      <c r="R1537" s="40763" t="n">
        <v>-0.010113819587068125</v>
      </c>
      <c r="S1537" s="42994" t="n">
        <v>-0.031998805176635337</v>
      </c>
      <c r="T1537" s="45225" t="n">
        <v>0.030426151899150617</v>
      </c>
      <c r="U1537" s="47456" t="n">
        <v>-1.0516875509823713</v>
      </c>
      <c r="V1537" s="49858" t="n">
        <v>0.04320865923447026</v>
      </c>
      <c r="W1537" s="52259" t="n">
        <v>0.03872190082493175</v>
      </c>
      <c r="X1537" t="n" s="54660">
        <v>1.1158713367358668</v>
      </c>
      <c r="Y1537" t="n" s="56953">
        <v>0.9128403290292318</v>
      </c>
      <c r="Z1537" t="n" s="59418">
        <v>0.8475685386458672</v>
      </c>
      <c r="AA1537" t="n" s="61947">
        <v>0.0</v>
      </c>
      <c r="AB1537" t="n" s="64477">
        <v>0.0</v>
      </c>
      <c r="AC1537" t="n" s="67007">
        <v>0.06015932213352472</v>
      </c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</row>
    <row r="1538" spans="1:23" x14ac:dyDescent="0.25">
      <c r="A1538" s="116" t="str">
        <f>IF(ISBLANK(TBL_DATA[[#This Row],[Row.names]]), "",   DATE(YEAR(TBL_DATA[[#This Row],[Row.names]]), MONTH(TBL_DATA[[#This Row],[Row.names]]), DAY(TBL_DATA[[#This Row],[Row.names]])))</f>
        <v/>
      </c>
      <c r="B1538" s="1738" t="s">
        <v>1683</v>
      </c>
      <c r="C1538" s="4269" t="s">
        <v>4214</v>
      </c>
      <c r="D1538" t="n" s="6800">
        <v>-9.269749716757092E-4</v>
      </c>
      <c r="E1538" s="9330" t="n">
        <v>-0.31918815543806733</v>
      </c>
      <c r="F1538" s="11624" t="n">
        <v>-0.06925486503332423</v>
      </c>
      <c r="G1538" s="13918" t="n">
        <v>0.4573790830989341</v>
      </c>
      <c r="H1538" s="16212" t="n">
        <v>0.8313754444051283</v>
      </c>
      <c r="I1538" s="18506" t="n">
        <v>0.0016974473067642288</v>
      </c>
      <c r="J1538" s="20971" t="n">
        <v>-0.005952271144074595</v>
      </c>
      <c r="K1538" s="23435" t="n">
        <v>1.1862456234298056</v>
      </c>
      <c r="L1538" s="25899" t="n">
        <v>0.7165347669342581</v>
      </c>
      <c r="M1538" s="28363" t="n">
        <v>0.002200826428728141</v>
      </c>
      <c r="N1538" s="30830" t="n">
        <v>0.06561999045110879</v>
      </c>
      <c r="O1538" s="33298" t="n">
        <v>0.051260237486423166</v>
      </c>
      <c r="P1538" s="35828" t="n">
        <v>-0.31918815543806733</v>
      </c>
      <c r="Q1538" s="38296" t="n">
        <v>-0.011504364220779335</v>
      </c>
      <c r="R1538" s="40764" t="n">
        <v>-0.010114763910048402</v>
      </c>
      <c r="S1538" s="42995" t="n">
        <v>-0.027289777076282773</v>
      </c>
      <c r="T1538" s="45226" t="n">
        <v>0.03025123771356315</v>
      </c>
      <c r="U1538" s="47457" t="n">
        <v>-0.9021044803084998</v>
      </c>
      <c r="V1538" s="49859" t="n">
        <v>0.052354083391305206</v>
      </c>
      <c r="W1538" s="52260" t="n">
        <v>0.03807788166098051</v>
      </c>
      <c r="X1538" t="n" s="54661">
        <v>1.3749211118788136</v>
      </c>
      <c r="Y1538" t="n" s="56954">
        <v>0.9117979186229417</v>
      </c>
      <c r="Z1538" t="n" s="59419">
        <v>0.8464837664918672</v>
      </c>
      <c r="AA1538" t="n" s="61948">
        <v>0.0</v>
      </c>
      <c r="AB1538" t="n" s="64478">
        <v>0.0</v>
      </c>
      <c r="AC1538" t="n" s="67008">
        <v>0.06383891369808299</v>
      </c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</row>
    <row r="1539" spans="1:23" x14ac:dyDescent="0.25">
      <c r="A1539" s="116" t="str">
        <f>IF(ISBLANK(TBL_DATA[[#This Row],[Row.names]]), "",   DATE(YEAR(TBL_DATA[[#This Row],[Row.names]]), MONTH(TBL_DATA[[#This Row],[Row.names]]), DAY(TBL_DATA[[#This Row],[Row.names]])))</f>
        <v/>
      </c>
      <c r="B1539" s="1739" t="s">
        <v>1684</v>
      </c>
      <c r="C1539" s="4270" t="s">
        <v>4215</v>
      </c>
      <c r="D1539" t="n" s="6801">
        <v>-0.009985272459499317</v>
      </c>
      <c r="E1539" s="9331" t="n">
        <v>-0.3259862471996725</v>
      </c>
      <c r="F1539" s="11625" t="n">
        <v>-0.050643831877312695</v>
      </c>
      <c r="G1539" s="13919" t="n">
        <v>0.44784348257242357</v>
      </c>
      <c r="H1539" s="16213" t="n">
        <v>0.8534864558128232</v>
      </c>
      <c r="I1539" s="18507" t="n">
        <v>0.00162762783027006</v>
      </c>
      <c r="J1539" s="20972" t="n">
        <v>0.01463676116840329</v>
      </c>
      <c r="K1539" s="23436" t="n">
        <v>1.1489455651698468</v>
      </c>
      <c r="L1539" s="25900" t="n">
        <v>0.746054856289334</v>
      </c>
      <c r="M1539" s="28364" t="n">
        <v>0.00214282239232327</v>
      </c>
      <c r="N1539" s="30831" t="n">
        <v>0.06750197665456324</v>
      </c>
      <c r="O1539" s="33299" t="n">
        <v>0.05380397376057242</v>
      </c>
      <c r="P1539" s="35829" t="n">
        <v>-0.3259862471996725</v>
      </c>
      <c r="Q1539" s="38297" t="n">
        <v>-0.011885280775254633</v>
      </c>
      <c r="R1539" s="40765" t="n">
        <v>-0.010455826624327544</v>
      </c>
      <c r="S1539" s="42996" t="n">
        <v>-0.021523847439603006</v>
      </c>
      <c r="T1539" s="45227" t="n">
        <v>0.030109656573479582</v>
      </c>
      <c r="U1539" s="47458" t="n">
        <v>-0.7148486528591326</v>
      </c>
      <c r="V1539" s="49860" t="n">
        <v>0.04523365203073282</v>
      </c>
      <c r="W1539" s="52261" t="n">
        <v>0.03725451574645567</v>
      </c>
      <c r="X1539" t="n" s="54662">
        <v>1.2141790364040974</v>
      </c>
      <c r="Y1539" t="n" s="56955">
        <v>0.9238433069589361</v>
      </c>
      <c r="Z1539" t="n" s="59420">
        <v>0.8637446707733332</v>
      </c>
      <c r="AA1539" t="n" s="61949">
        <v>0.0</v>
      </c>
      <c r="AB1539" t="n" s="64479">
        <v>0.0</v>
      </c>
      <c r="AC1539" t="n" s="67009">
        <v>0.061347706543354606</v>
      </c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</row>
    <row r="1540" spans="1:23" x14ac:dyDescent="0.25">
      <c r="A1540" s="116" t="str">
        <f>IF(ISBLANK(TBL_DATA[[#This Row],[Row.names]]), "",   DATE(YEAR(TBL_DATA[[#This Row],[Row.names]]), MONTH(TBL_DATA[[#This Row],[Row.names]]), DAY(TBL_DATA[[#This Row],[Row.names]])))</f>
        <v/>
      </c>
      <c r="B1540" s="1740" t="s">
        <v>1685</v>
      </c>
      <c r="C1540" s="4271" t="s">
        <v>4216</v>
      </c>
      <c r="D1540" t="n" s="6802">
        <v>-0.001130582249858736</v>
      </c>
      <c r="E1540" s="9332" t="n">
        <v>-0.32674827518474925</v>
      </c>
      <c r="F1540" s="11626" t="n">
        <v>-0.05107755098850775</v>
      </c>
      <c r="G1540" s="13920" t="n">
        <v>0.4470721387366404</v>
      </c>
      <c r="H1540" s="16214" t="n">
        <v>0.8527693541835875</v>
      </c>
      <c r="I1540" s="18508" t="n">
        <v>0.001628270154574808</v>
      </c>
      <c r="J1540" s="20973" t="n">
        <v>0.026696077701929388</v>
      </c>
      <c r="K1540" s="23437" t="n">
        <v>1.1315660714356062</v>
      </c>
      <c r="L1540" s="25901" t="n">
        <v>0.7359852775058617</v>
      </c>
      <c r="M1540" s="28365" t="n">
        <v>0.002180426375083597</v>
      </c>
      <c r="N1540" s="30832" t="n">
        <v>0.06736396233835741</v>
      </c>
      <c r="O1540" s="33300" t="n">
        <v>0.05355383107694785</v>
      </c>
      <c r="P1540" s="35830" t="n">
        <v>-0.32674827518474925</v>
      </c>
      <c r="Q1540" s="38298" t="n">
        <v>-0.011835366605691847</v>
      </c>
      <c r="R1540" s="40766" t="n">
        <v>-0.010408835111951488</v>
      </c>
      <c r="S1540" s="42997" t="n">
        <v>-0.025880918653319762</v>
      </c>
      <c r="T1540" s="45228" t="n">
        <v>0.030107582891583346</v>
      </c>
      <c r="U1540" s="47459" t="n">
        <v>-0.8596146275347412</v>
      </c>
      <c r="V1540" s="49861" t="n">
        <v>0.04602553954184918</v>
      </c>
      <c r="W1540" s="52262" t="n">
        <v>0.037336998951431166</v>
      </c>
      <c r="X1540" t="n" s="54663">
        <v>1.232705917305252</v>
      </c>
      <c r="Y1540" t="n" s="56956">
        <v>0.9234551175794022</v>
      </c>
      <c r="Z1540" t="n" s="59421">
        <v>0.8578958430403202</v>
      </c>
      <c r="AA1540" t="n" s="61950">
        <v>0.0</v>
      </c>
      <c r="AB1540" t="n" s="64480">
        <v>0.0</v>
      </c>
      <c r="AC1540" t="n" s="67010">
        <v>0.07373583960414326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</row>
    <row r="1541" spans="1:23" x14ac:dyDescent="0.25">
      <c r="A1541" s="116" t="str">
        <f>IF(ISBLANK(TBL_DATA[[#This Row],[Row.names]]), "",   DATE(YEAR(TBL_DATA[[#This Row],[Row.names]]), MONTH(TBL_DATA[[#This Row],[Row.names]]), DAY(TBL_DATA[[#This Row],[Row.names]])))</f>
        <v/>
      </c>
      <c r="B1541" s="1741" t="s">
        <v>1686</v>
      </c>
      <c r="C1541" s="4272" t="s">
        <v>4217</v>
      </c>
      <c r="D1541" t="n" s="6803">
        <v>0.0042593750930808305</v>
      </c>
      <c r="E1541" s="9333" t="n">
        <v>-0.32388064355669743</v>
      </c>
      <c r="F1541" s="11627" t="n">
        <v>-0.03706604189270546</v>
      </c>
      <c r="G1541" s="13921" t="n">
        <v>0.4435859109299597</v>
      </c>
      <c r="H1541" s="16215" t="n">
        <v>0.8463325268575398</v>
      </c>
      <c r="I1541" s="18509" t="n">
        <v>0.0016268031179964804</v>
      </c>
      <c r="J1541" s="20974" t="n">
        <v>0.04193195283372053</v>
      </c>
      <c r="K1541" s="23438" t="n">
        <v>1.1148340846261613</v>
      </c>
      <c r="L1541" s="25902" t="n">
        <v>0.7309190274588439</v>
      </c>
      <c r="M1541" s="28366" t="n">
        <v>0.0021527099367676934</v>
      </c>
      <c r="N1541" s="30833" t="n">
        <v>0.06587858941660599</v>
      </c>
      <c r="O1541" s="33301" t="n">
        <v>0.05046440157761476</v>
      </c>
      <c r="P1541" s="35831" t="n">
        <v>-0.32388064355669743</v>
      </c>
      <c r="Q1541" s="38299" t="n">
        <v>-0.011378088057612553</v>
      </c>
      <c r="R1541" s="40767" t="n">
        <v>-0.009983011531473187</v>
      </c>
      <c r="S1541" s="42998" t="n">
        <v>-0.029592109393542176</v>
      </c>
      <c r="T1541" s="45229" t="n">
        <v>0.029774923842618272</v>
      </c>
      <c r="U1541" s="47460" t="n">
        <v>-0.993860120346826</v>
      </c>
      <c r="V1541" s="49862" t="n">
        <v>0.04087312175072011</v>
      </c>
      <c r="W1541" s="52263" t="n">
        <v>0.03705038604432873</v>
      </c>
      <c r="X1541" t="n" s="54664">
        <v>1.10317667680487</v>
      </c>
      <c r="Y1541" t="n" s="56957">
        <v>0.9199633290830347</v>
      </c>
      <c r="Z1541" t="n" s="59422">
        <v>0.8549380255076061</v>
      </c>
      <c r="AA1541" t="n" s="61951">
        <v>0.0</v>
      </c>
      <c r="AB1541" t="n" s="64481">
        <v>0.0</v>
      </c>
      <c r="AC1541" t="n" s="67011">
        <v>0.07087947829693465</v>
      </c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</row>
    <row r="1542" spans="1:23" x14ac:dyDescent="0.25">
      <c r="A1542" s="116" t="str">
        <f>IF(ISBLANK(TBL_DATA[[#This Row],[Row.names]]), "",   DATE(YEAR(TBL_DATA[[#This Row],[Row.names]]), MONTH(TBL_DATA[[#This Row],[Row.names]]), DAY(TBL_DATA[[#This Row],[Row.names]])))</f>
        <v/>
      </c>
      <c r="B1542" s="1742" t="s">
        <v>1687</v>
      </c>
      <c r="C1542" s="4273" t="s">
        <v>4218</v>
      </c>
      <c r="D1542" t="n" s="6804">
        <v>0.006020880294222319</v>
      </c>
      <c r="E1542" s="9334" t="n">
        <v>-0.3198098098469456</v>
      </c>
      <c r="F1542" s="11628" t="n">
        <v>-0.0582305462842021</v>
      </c>
      <c r="G1542" s="13922" t="n">
        <v>0.422793428005499</v>
      </c>
      <c r="H1542" s="16216" t="n">
        <v>0.8366279007784511</v>
      </c>
      <c r="I1542" s="18510" t="n">
        <v>0.0016944286410471017</v>
      </c>
      <c r="J1542" s="20975" t="n">
        <v>0.03461749532197422</v>
      </c>
      <c r="K1542" s="23439" t="n">
        <v>1.109666822760549</v>
      </c>
      <c r="L1542" s="25903" t="n">
        <v>0.7391091324013214</v>
      </c>
      <c r="M1542" s="28367" t="n">
        <v>0.002141232258181334</v>
      </c>
      <c r="N1542" s="30834" t="n">
        <v>0.06654793892918011</v>
      </c>
      <c r="O1542" s="33302" t="n">
        <v>0.05046440157761476</v>
      </c>
      <c r="P1542" s="35832" t="n">
        <v>-0.3198098098469456</v>
      </c>
      <c r="Q1542" s="38300" t="n">
        <v>-0.011457526141731336</v>
      </c>
      <c r="R1542" s="40768" t="n">
        <v>-0.010048275150093478</v>
      </c>
      <c r="S1542" s="42999" t="n">
        <v>-0.0384581168581315</v>
      </c>
      <c r="T1542" s="45230" t="n">
        <v>0.030364554034327737</v>
      </c>
      <c r="U1542" s="47461" t="n">
        <v>-1.2665464085082174</v>
      </c>
      <c r="V1542" s="49863" t="n">
        <v>0.031563955396410215</v>
      </c>
      <c r="W1542" s="52264" t="n">
        <v>0.03666519586911306</v>
      </c>
      <c r="X1542" t="n" s="54665">
        <v>0.860869678948036</v>
      </c>
      <c r="Y1542" t="n" s="56958">
        <v>0.914673658076175</v>
      </c>
      <c r="Z1542" t="n" s="59423">
        <v>0.859714564492961</v>
      </c>
      <c r="AA1542" t="n" s="61952">
        <v>0.0</v>
      </c>
      <c r="AB1542" t="n" s="64482">
        <v>0.0</v>
      </c>
      <c r="AC1542" t="n" s="67012">
        <v>0.07073278833087761</v>
      </c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</row>
    <row r="1543" spans="1:23" x14ac:dyDescent="0.25">
      <c r="A1543" s="116" t="str">
        <f>IF(ISBLANK(TBL_DATA[[#This Row],[Row.names]]), "",   DATE(YEAR(TBL_DATA[[#This Row],[Row.names]]), MONTH(TBL_DATA[[#This Row],[Row.names]]), DAY(TBL_DATA[[#This Row],[Row.names]])))</f>
        <v/>
      </c>
      <c r="B1543" s="1743" t="s">
        <v>1688</v>
      </c>
      <c r="C1543" s="4274" t="s">
        <v>4219</v>
      </c>
      <c r="D1543" t="n" s="6805">
        <v>-9.434240396238858E-4</v>
      </c>
      <c r="E1543" s="9335" t="n">
        <v>-0.3204515176238524</v>
      </c>
      <c r="F1543" s="11629" t="n">
        <v>-0.07109559865418313</v>
      </c>
      <c r="G1543" s="13923" t="n">
        <v>0.4173377612266196</v>
      </c>
      <c r="H1543" s="16217" t="n">
        <v>0.8353463642446509</v>
      </c>
      <c r="I1543" s="18511" t="n">
        <v>0.0016627964894728943</v>
      </c>
      <c r="J1543" s="20976" t="n">
        <v>0.012106895826416775</v>
      </c>
      <c r="K1543" s="23440" t="n">
        <v>1.0840323461343266</v>
      </c>
      <c r="L1543" s="25904" t="n">
        <v>0.7140356034921637</v>
      </c>
      <c r="M1543" s="28368" t="n">
        <v>0.0021913382487713656</v>
      </c>
      <c r="N1543" s="30835" t="n">
        <v>0.06505095951528557</v>
      </c>
      <c r="O1543" s="33303" t="n">
        <v>0.050499663585621316</v>
      </c>
      <c r="P1543" s="35833" t="n">
        <v>-0.3204515176238524</v>
      </c>
      <c r="Q1543" s="38301" t="n">
        <v>-0.011327100695200917</v>
      </c>
      <c r="R1543" s="40769" t="n">
        <v>-0.009949550455794279</v>
      </c>
      <c r="S1543" s="43000" t="n">
        <v>-0.036853766286222944</v>
      </c>
      <c r="T1543" s="45231" t="n">
        <v>0.0302984734108371</v>
      </c>
      <c r="U1543" s="47462" t="n">
        <v>-1.216357200130128</v>
      </c>
      <c r="V1543" s="49864" t="n">
        <v>0.022422054789442036</v>
      </c>
      <c r="W1543" s="52265" t="n">
        <v>0.03714412206172776</v>
      </c>
      <c r="X1543" t="n" s="54666">
        <v>0.6036501482571068</v>
      </c>
      <c r="Y1543" t="n" s="56959">
        <v>0.9139728465576267</v>
      </c>
      <c r="Z1543" t="n" s="59424">
        <v>0.8450062742324248</v>
      </c>
      <c r="AA1543" t="n" s="61953">
        <v>0.0</v>
      </c>
      <c r="AB1543" t="n" s="64483">
        <v>0.0</v>
      </c>
      <c r="AC1543" t="n" s="67013">
        <v>0.07318051188821524</v>
      </c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</row>
    <row r="1544" spans="1:23" x14ac:dyDescent="0.25">
      <c r="A1544" s="116" t="str">
        <f>IF(ISBLANK(TBL_DATA[[#This Row],[Row.names]]), "",   DATE(YEAR(TBL_DATA[[#This Row],[Row.names]]), MONTH(TBL_DATA[[#This Row],[Row.names]]), DAY(TBL_DATA[[#This Row],[Row.names]])))</f>
        <v/>
      </c>
      <c r="B1544" s="1744" t="s">
        <v>1689</v>
      </c>
      <c r="C1544" s="4275" t="s">
        <v>4220</v>
      </c>
      <c r="D1544" t="n" s="6806">
        <v>0.002257502877209605</v>
      </c>
      <c r="E1544" s="9336" t="n">
        <v>-0.31891743496968483</v>
      </c>
      <c r="F1544" s="11630" t="n">
        <v>-0.09221212375090848</v>
      </c>
      <c r="G1544" s="13924" t="n">
        <v>0.41209711951709105</v>
      </c>
      <c r="H1544" s="16218" t="n">
        <v>0.8521832750121703</v>
      </c>
      <c r="I1544" s="18512" t="n">
        <v>0.0015490222343430857</v>
      </c>
      <c r="J1544" s="20977" t="n">
        <v>-0.002922238993885218</v>
      </c>
      <c r="K1544" s="23441" t="n">
        <v>1.07256446128776</v>
      </c>
      <c r="L1544" s="25905" t="n">
        <v>0.7216765955717723</v>
      </c>
      <c r="M1544" s="28369" t="n">
        <v>0.0021255470741343135</v>
      </c>
      <c r="N1544" s="30836" t="n">
        <v>0.06395818546508636</v>
      </c>
      <c r="O1544" s="33304" t="n">
        <v>0.050499663585621316</v>
      </c>
      <c r="P1544" s="35834" t="n">
        <v>-0.31891743496968483</v>
      </c>
      <c r="Q1544" s="38302" t="n">
        <v>-0.011204343769980743</v>
      </c>
      <c r="R1544" s="40770" t="n">
        <v>-0.009849934636649803</v>
      </c>
      <c r="S1544" s="43001" t="n">
        <v>-0.037317807011478465</v>
      </c>
      <c r="T1544" s="45232" t="n">
        <v>0.030318487470520246</v>
      </c>
      <c r="U1544" s="47463" t="n">
        <v>-1.2308597863849213</v>
      </c>
      <c r="V1544" s="49865" t="n">
        <v>0.022549929508448363</v>
      </c>
      <c r="W1544" s="52266" t="n">
        <v>0.0371461227027006</v>
      </c>
      <c r="X1544" t="n" s="54667">
        <v>0.6070601146969489</v>
      </c>
      <c r="Y1544" t="n" s="56960">
        <v>0.9231377335003539</v>
      </c>
      <c r="Z1544" t="n" s="59425">
        <v>0.8495155063751176</v>
      </c>
      <c r="AA1544" t="n" s="61954">
        <v>0.0</v>
      </c>
      <c r="AB1544" t="n" s="64484">
        <v>0.0</v>
      </c>
      <c r="AC1544" t="n" s="67014">
        <v>0.07029711592835369</v>
      </c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</row>
    <row r="1545" spans="1:23" x14ac:dyDescent="0.25">
      <c r="A1545" s="116" t="str">
        <f>IF(ISBLANK(TBL_DATA[[#This Row],[Row.names]]), "",   DATE(YEAR(TBL_DATA[[#This Row],[Row.names]]), MONTH(TBL_DATA[[#This Row],[Row.names]]), DAY(TBL_DATA[[#This Row],[Row.names]])))</f>
        <v/>
      </c>
      <c r="B1545" s="1745" t="s">
        <v>1690</v>
      </c>
      <c r="C1545" s="4276" t="s">
        <v>4221</v>
      </c>
      <c r="D1545" t="n" s="6807">
        <v>-0.005697292681849708</v>
      </c>
      <c r="E1545" s="9337" t="n">
        <v>-0.32279776168316743</v>
      </c>
      <c r="F1545" s="11631" t="n">
        <v>-0.08228514552671828</v>
      </c>
      <c r="G1545" s="13925" t="n">
        <v>0.41286154090246613</v>
      </c>
      <c r="H1545" s="16219" t="n">
        <v>0.8628979279268657</v>
      </c>
      <c r="I1545" s="18513" t="n">
        <v>0.0015064384179434907</v>
      </c>
      <c r="J1545" s="20978" t="n">
        <v>0.0029427334191696186</v>
      </c>
      <c r="K1545" s="23442" t="n">
        <v>1.075277308918804</v>
      </c>
      <c r="L1545" s="25906" t="n">
        <v>0.7306340700741659</v>
      </c>
      <c r="M1545" s="28370" t="n">
        <v>0.0021115467713238596</v>
      </c>
      <c r="N1545" s="30837" t="n">
        <v>0.06458469959813302</v>
      </c>
      <c r="O1545" s="33305" t="n">
        <v>0.05139364735774842</v>
      </c>
      <c r="P1545" s="35835" t="n">
        <v>-0.32279776168316743</v>
      </c>
      <c r="Q1545" s="38303" t="n">
        <v>-0.011349724423368155</v>
      </c>
      <c r="R1545" s="40771" t="n">
        <v>-0.009982047927028264</v>
      </c>
      <c r="S1545" s="43002" t="n">
        <v>-0.03710797875479821</v>
      </c>
      <c r="T1545" s="45233" t="n">
        <v>0.030318197233315157</v>
      </c>
      <c r="U1545" s="47464" t="n">
        <v>-1.223950700934886</v>
      </c>
      <c r="V1545" s="49866" t="n">
        <v>0.027226736379702743</v>
      </c>
      <c r="W1545" s="52267" t="n">
        <v>0.03701017124740703</v>
      </c>
      <c r="X1545" t="n" s="54668">
        <v>0.7356555093381331</v>
      </c>
      <c r="Y1545" t="n" s="56961">
        <v>0.928922993539758</v>
      </c>
      <c r="Z1545" t="n" s="59426">
        <v>0.8547713554361575</v>
      </c>
      <c r="AA1545" t="n" s="61955">
        <v>0.0</v>
      </c>
      <c r="AB1545" t="n" s="64485">
        <v>0.0</v>
      </c>
      <c r="AC1545" t="n" s="67015">
        <v>0.06824458400579267</v>
      </c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</row>
    <row r="1546" spans="1:23" x14ac:dyDescent="0.25">
      <c r="A1546" s="116" t="str">
        <f>IF(ISBLANK(TBL_DATA[[#This Row],[Row.names]]), "",   DATE(YEAR(TBL_DATA[[#This Row],[Row.names]]), MONTH(TBL_DATA[[#This Row],[Row.names]]), DAY(TBL_DATA[[#This Row],[Row.names]])))</f>
        <v/>
      </c>
      <c r="B1546" s="1746" t="s">
        <v>1691</v>
      </c>
      <c r="C1546" s="4277" t="s">
        <v>4222</v>
      </c>
      <c r="D1546" t="n" s="6808">
        <v>0.0031388806633105837</v>
      </c>
      <c r="E1546" s="9338" t="n">
        <v>-0.3206721046721641</v>
      </c>
      <c r="F1546" s="11632" t="n">
        <v>-0.09355386582188552</v>
      </c>
      <c r="G1546" s="13926" t="n">
        <v>0.40428448690884594</v>
      </c>
      <c r="H1546" s="16220" t="n">
        <v>0.8531328485308037</v>
      </c>
      <c r="I1546" s="18514" t="n">
        <v>0.0015034375422144704</v>
      </c>
      <c r="J1546" s="20979" t="n">
        <v>-0.019248562026408123</v>
      </c>
      <c r="K1546" s="23443" t="n">
        <v>1.0477329766514345</v>
      </c>
      <c r="L1546" s="25907" t="n">
        <v>0.7395661525074171</v>
      </c>
      <c r="M1546" s="28371" t="n">
        <v>0.00200203547385952</v>
      </c>
      <c r="N1546" s="30838" t="n">
        <v>0.0622763750319992</v>
      </c>
      <c r="O1546" s="33306" t="n">
        <v>0.05139364735774842</v>
      </c>
      <c r="P1546" s="35836" t="n">
        <v>-0.3206721046721641</v>
      </c>
      <c r="Q1546" s="38304" t="n">
        <v>-0.011052791428421905</v>
      </c>
      <c r="R1546" s="40772" t="n">
        <v>-0.009733997117408714</v>
      </c>
      <c r="S1546" s="43003" t="n">
        <v>-0.04414527611038688</v>
      </c>
      <c r="T1546" s="45234" t="n">
        <v>0.030248682912720516</v>
      </c>
      <c r="U1546" s="47465" t="n">
        <v>-1.4594115134785723</v>
      </c>
      <c r="V1546" s="49867" t="n">
        <v>0.01735905485950151</v>
      </c>
      <c r="W1546" s="52268" t="n">
        <v>0.0363144397492142</v>
      </c>
      <c r="X1546" t="n" s="54669">
        <v>0.47802072617345387</v>
      </c>
      <c r="Y1546" t="n" s="56962">
        <v>0.9236519087463653</v>
      </c>
      <c r="Z1546" t="n" s="59427">
        <v>0.8599803210000896</v>
      </c>
      <c r="AA1546" t="n" s="61956">
        <v>0.0</v>
      </c>
      <c r="AB1546" t="n" s="64486">
        <v>0.0</v>
      </c>
      <c r="AC1546" t="n" s="67016">
        <v>0.07013485641441278</v>
      </c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</row>
    <row r="1547" spans="1:23" x14ac:dyDescent="0.25">
      <c r="A1547" s="116" t="str">
        <f>IF(ISBLANK(TBL_DATA[[#This Row],[Row.names]]), "",   DATE(YEAR(TBL_DATA[[#This Row],[Row.names]]), MONTH(TBL_DATA[[#This Row],[Row.names]]), DAY(TBL_DATA[[#This Row],[Row.names]])))</f>
        <v/>
      </c>
      <c r="B1547" s="1747" t="s">
        <v>1692</v>
      </c>
      <c r="C1547" s="4278" t="s">
        <v>4223</v>
      </c>
      <c r="D1547" t="n" s="6809">
        <v>-0.0029667020899752927</v>
      </c>
      <c r="E1547" s="9339" t="n">
        <v>-0.3226874681590117</v>
      </c>
      <c r="F1547" s="11633" t="n">
        <v>-0.08876258510885837</v>
      </c>
      <c r="G1547" s="13927" t="n">
        <v>0.40406581128076186</v>
      </c>
      <c r="H1547" s="16221" t="n">
        <v>0.8551941775405376</v>
      </c>
      <c r="I1547" s="18515" t="n">
        <v>0.0014953995530688053</v>
      </c>
      <c r="J1547" s="20980" t="n">
        <v>-0.017398733186976822</v>
      </c>
      <c r="K1547" s="23444" t="n">
        <v>1.0511083922785631</v>
      </c>
      <c r="L1547" s="25908" t="n">
        <v>0.741786579059607</v>
      </c>
      <c r="M1547" s="28372" t="n">
        <v>0.0019968876908565115</v>
      </c>
      <c r="N1547" s="30839" t="n">
        <v>0.06238274840050465</v>
      </c>
      <c r="O1547" s="33307" t="n">
        <v>0.05156787989564835</v>
      </c>
      <c r="P1547" s="35837" t="n">
        <v>-0.3226874681590117</v>
      </c>
      <c r="Q1547" s="38305" t="n">
        <v>-0.011084620831886034</v>
      </c>
      <c r="R1547" s="40773" t="n">
        <v>-0.009763573907531808</v>
      </c>
      <c r="S1547" s="43004" t="n">
        <v>-0.04629579158107133</v>
      </c>
      <c r="T1547" s="45235" t="n">
        <v>0.030208444698190683</v>
      </c>
      <c r="U1547" s="47466" t="n">
        <v>-1.5325446921749066</v>
      </c>
      <c r="V1547" s="49868" t="n">
        <v>0.01209399201076966</v>
      </c>
      <c r="W1547" s="52269" t="n">
        <v>0.03635811294067482</v>
      </c>
      <c r="X1547" t="n" s="54670">
        <v>0.332635305647004</v>
      </c>
      <c r="Y1547" t="n" s="56963">
        <v>0.9247670936730705</v>
      </c>
      <c r="Z1547" t="n" s="59428">
        <v>0.8612703286771274</v>
      </c>
      <c r="AA1547" t="n" s="61957">
        <v>0.0</v>
      </c>
      <c r="AB1547" t="n" s="64487">
        <v>0.0</v>
      </c>
      <c r="AC1547" t="n" s="67017">
        <v>0.06881422604282013</v>
      </c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</row>
    <row r="1548" spans="1:23" x14ac:dyDescent="0.25">
      <c r="A1548" s="116" t="str">
        <f>IF(ISBLANK(TBL_DATA[[#This Row],[Row.names]]), "",   DATE(YEAR(TBL_DATA[[#This Row],[Row.names]]), MONTH(TBL_DATA[[#This Row],[Row.names]]), DAY(TBL_DATA[[#This Row],[Row.names]])))</f>
        <v/>
      </c>
      <c r="B1548" s="1748" t="s">
        <v>1693</v>
      </c>
      <c r="C1548" s="4279" t="s">
        <v>4224</v>
      </c>
      <c r="D1548" t="n" s="6810">
        <v>0.0016432029133544024</v>
      </c>
      <c r="E1548" s="9340" t="n">
        <v>-0.3215745062334392</v>
      </c>
      <c r="F1548" s="11634" t="n">
        <v>-0.1057541481746278</v>
      </c>
      <c r="G1548" s="13928" t="n">
        <v>0.39611303967943534</v>
      </c>
      <c r="H1548" s="16222" t="n">
        <v>0.8514500541469182</v>
      </c>
      <c r="I1548" s="18516" t="n">
        <v>0.0015012040068465755</v>
      </c>
      <c r="J1548" s="20981" t="n">
        <v>-0.026268993458601342</v>
      </c>
      <c r="K1548" s="23445" t="n">
        <v>1.0464408238995822</v>
      </c>
      <c r="L1548" s="25909" t="n">
        <v>0.7476844346386571</v>
      </c>
      <c r="M1548" s="28373" t="n">
        <v>0.0019564803368879095</v>
      </c>
      <c r="N1548" s="30840" t="n">
        <v>0.061830639223142206</v>
      </c>
      <c r="O1548" s="33308" t="n">
        <v>0.05156787989564835</v>
      </c>
      <c r="P1548" s="35838" t="n">
        <v>-0.3215745062334392</v>
      </c>
      <c r="Q1548" s="38306" t="n">
        <v>-0.01103042721718164</v>
      </c>
      <c r="R1548" s="40774" t="n">
        <v>-0.009721072020899089</v>
      </c>
      <c r="S1548" s="43005" t="n">
        <v>-0.04961920816879262</v>
      </c>
      <c r="T1548" s="45236" t="n">
        <v>0.030461939268281953</v>
      </c>
      <c r="U1548" s="47467" t="n">
        <v>-1.6288919668505113</v>
      </c>
      <c r="V1548" s="49869" t="n">
        <v>0.017106022025789924</v>
      </c>
      <c r="W1548" s="52270" t="n">
        <v>0.036341957786961525</v>
      </c>
      <c r="X1548" t="n" s="54671">
        <v>0.4706962163696939</v>
      </c>
      <c r="Y1548" t="n" s="56964">
        <v>0.9227405128999799</v>
      </c>
      <c r="Z1548" t="n" s="59429">
        <v>0.8646874780165704</v>
      </c>
      <c r="AA1548" t="n" s="61958">
        <v>0.0</v>
      </c>
      <c r="AB1548" t="n" s="64488">
        <v>0.0</v>
      </c>
      <c r="AC1548" t="n" s="67018">
        <v>0.06725734025136211</v>
      </c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</row>
    <row r="1549" spans="1:23" x14ac:dyDescent="0.25">
      <c r="A1549" s="116" t="str">
        <f>IF(ISBLANK(TBL_DATA[[#This Row],[Row.names]]), "",   DATE(YEAR(TBL_DATA[[#This Row],[Row.names]]), MONTH(TBL_DATA[[#This Row],[Row.names]]), DAY(TBL_DATA[[#This Row],[Row.names]])))</f>
        <v/>
      </c>
      <c r="B1549" s="1749" t="s">
        <v>1694</v>
      </c>
      <c r="C1549" s="4280" t="s">
        <v>4225</v>
      </c>
      <c r="D1549" t="n" s="6811">
        <v>0.004758948893027082</v>
      </c>
      <c r="E1549" s="9341" t="n">
        <v>-0.3183459139808774</v>
      </c>
      <c r="F1549" s="11635" t="n">
        <v>-0.10265146673766268</v>
      </c>
      <c r="G1549" s="13929" t="n">
        <v>0.3983228734543957</v>
      </c>
      <c r="H1549" s="16223" t="n">
        <v>0.8547317358578489</v>
      </c>
      <c r="I1549" s="18517" t="n">
        <v>0.0015070269191185374</v>
      </c>
      <c r="J1549" s="20982" t="n">
        <v>-0.007835064097797217</v>
      </c>
      <c r="K1549" s="23446" t="n">
        <v>1.0630253666009515</v>
      </c>
      <c r="L1549" s="25910" t="n">
        <v>0.7508106284038026</v>
      </c>
      <c r="M1549" s="28374" t="n">
        <v>0.001973787498163609</v>
      </c>
      <c r="N1549" s="30841" t="n">
        <v>0.0627676554466169</v>
      </c>
      <c r="O1549" s="33309" t="n">
        <v>0.05156787989564835</v>
      </c>
      <c r="P1549" s="35839" t="n">
        <v>-0.3183459139808774</v>
      </c>
      <c r="Q1549" s="38307" t="n">
        <v>-0.011116102860942719</v>
      </c>
      <c r="R1549" s="40775" t="n">
        <v>-0.009786904960838524</v>
      </c>
      <c r="S1549" s="43006" t="n">
        <v>-0.04903529754342406</v>
      </c>
      <c r="T1549" s="45237" t="n">
        <v>0.030469270462514624</v>
      </c>
      <c r="U1549" s="47468" t="n">
        <v>-1.6093361212488049</v>
      </c>
      <c r="V1549" s="49870" t="n">
        <v>0.01752986040158322</v>
      </c>
      <c r="W1549" s="52271" t="n">
        <v>0.03637824043762806</v>
      </c>
      <c r="X1549" t="n" s="54672">
        <v>0.48187763318676347</v>
      </c>
      <c r="Y1549" t="n" s="56965">
        <v>0.9245170284304388</v>
      </c>
      <c r="Z1549" t="n" s="59430">
        <v>0.8664932939173866</v>
      </c>
      <c r="AA1549" t="n" s="61959">
        <v>0.0</v>
      </c>
      <c r="AB1549" t="n" s="64489">
        <v>0.0</v>
      </c>
      <c r="AC1549" t="n" s="67019">
        <v>0.06497795823522819</v>
      </c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</row>
    <row r="1550" spans="1:23" x14ac:dyDescent="0.25">
      <c r="A1550" s="116" t="str">
        <f>IF(ISBLANK(TBL_DATA[[#This Row],[Row.names]]), "",   DATE(YEAR(TBL_DATA[[#This Row],[Row.names]]), MONTH(TBL_DATA[[#This Row],[Row.names]]), DAY(TBL_DATA[[#This Row],[Row.names]])))</f>
        <v/>
      </c>
      <c r="B1550" s="1750" t="s">
        <v>1695</v>
      </c>
      <c r="C1550" s="4281" t="s">
        <v>4226</v>
      </c>
      <c r="D1550" t="n" s="6812">
        <v>0.00160331842786543</v>
      </c>
      <c r="E1550" s="9342" t="n">
        <v>-0.31725300542333323</v>
      </c>
      <c r="F1550" s="11636" t="n">
        <v>-0.10537864888202353</v>
      </c>
      <c r="G1550" s="13930" t="n">
        <v>0.39699569770620546</v>
      </c>
      <c r="H1550" s="16224" t="n">
        <v>0.8557916611176373</v>
      </c>
      <c r="I1550" s="18518" t="n">
        <v>0.0014931915269778785</v>
      </c>
      <c r="J1550" s="20983" t="n">
        <v>-0.021115359453261262</v>
      </c>
      <c r="K1550" s="23447" t="n">
        <v>1.0597377279070455</v>
      </c>
      <c r="L1550" s="25911" t="n">
        <v>0.7592465415914137</v>
      </c>
      <c r="M1550" s="28375" t="n">
        <v>0.001929330353503897</v>
      </c>
      <c r="N1550" s="30842" t="n">
        <v>0.062419545219375774</v>
      </c>
      <c r="O1550" s="33310" t="n">
        <v>0.05156787989564835</v>
      </c>
      <c r="P1550" s="35840" t="n">
        <v>-0.31725300542333323</v>
      </c>
      <c r="Q1550" s="38308" t="n">
        <v>-0.011085275058000428</v>
      </c>
      <c r="R1550" s="40776" t="n">
        <v>-0.009763448906606003</v>
      </c>
      <c r="S1550" s="43007" t="n">
        <v>-0.05293492940334377</v>
      </c>
      <c r="T1550" s="45238" t="n">
        <v>0.030148137581383527</v>
      </c>
      <c r="U1550" s="47469" t="n">
        <v>-1.7558275120792564</v>
      </c>
      <c r="V1550" s="49871" t="n">
        <v>0.011922266927690606</v>
      </c>
      <c r="W1550" s="52272" t="n">
        <v>0.03621200302546266</v>
      </c>
      <c r="X1550" t="n" s="54673">
        <v>0.32923522400314065</v>
      </c>
      <c r="Y1550" t="n" s="56966">
        <v>0.9250900827041857</v>
      </c>
      <c r="Z1550" t="n" s="59431">
        <v>0.8713475435160266</v>
      </c>
      <c r="AA1550" t="n" s="61960">
        <v>0.0</v>
      </c>
      <c r="AB1550" t="n" s="64490">
        <v>0.0</v>
      </c>
      <c r="AC1550" t="n" s="67020">
        <v>0.06601603552133603</v>
      </c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</row>
    <row r="1551" spans="1:23" x14ac:dyDescent="0.25">
      <c r="A1551" s="116" t="str">
        <f>IF(ISBLANK(TBL_DATA[[#This Row],[Row.names]]), "",   DATE(YEAR(TBL_DATA[[#This Row],[Row.names]]), MONTH(TBL_DATA[[#This Row],[Row.names]]), DAY(TBL_DATA[[#This Row],[Row.names]])))</f>
        <v/>
      </c>
      <c r="B1551" s="1751" t="s">
        <v>1696</v>
      </c>
      <c r="C1551" s="4282" t="s">
        <v>4227</v>
      </c>
      <c r="D1551" t="n" s="6813">
        <v>0.005771518364589667</v>
      </c>
      <c r="E1551" s="9343" t="n">
        <v>-0.3133125186057656</v>
      </c>
      <c r="F1551" s="11637" t="n">
        <v>-0.08848332760480881</v>
      </c>
      <c r="G1551" s="13931" t="n">
        <v>0.40035300744981633</v>
      </c>
      <c r="H1551" s="16225" t="n">
        <v>0.860414114771818</v>
      </c>
      <c r="I1551" s="18519" t="n">
        <v>0.0014917959361348068</v>
      </c>
      <c r="J1551" s="20984" t="n">
        <v>-0.0060646495207691276</v>
      </c>
      <c r="K1551" s="23448" t="n">
        <v>1.0700236459891392</v>
      </c>
      <c r="L1551" s="25912" t="n">
        <v>0.7619277211395213</v>
      </c>
      <c r="M1551" s="28376" t="n">
        <v>0.0019482428080854445</v>
      </c>
      <c r="N1551" s="30843" t="n">
        <v>0.06338535654086733</v>
      </c>
      <c r="O1551" s="33311" t="n">
        <v>0.050972330514079546</v>
      </c>
      <c r="P1551" s="35841" t="n">
        <v>-0.3133125186057656</v>
      </c>
      <c r="Q1551" s="38309" t="n">
        <v>-0.01109250374007673</v>
      </c>
      <c r="R1551" s="40777" t="n">
        <v>-0.009750225106089333</v>
      </c>
      <c r="S1551" s="43008" t="n">
        <v>-0.06543180303330975</v>
      </c>
      <c r="T1551" s="45239" t="n">
        <v>0.027782569407037678</v>
      </c>
      <c r="U1551" s="47470" t="n">
        <v>-2.355138650953394</v>
      </c>
      <c r="V1551" s="49872" t="n">
        <v>4.5757044164984606E-5</v>
      </c>
      <c r="W1551" s="52273" t="n">
        <v>0.03459375723145165</v>
      </c>
      <c r="X1551" t="n" s="54674">
        <v>0.0013226965738021544</v>
      </c>
      <c r="Y1551" t="n" s="56967">
        <v>0.9275850983989653</v>
      </c>
      <c r="Z1551" t="n" s="59432">
        <v>0.8728847123987917</v>
      </c>
      <c r="AA1551" t="n" s="61961">
        <v>0.0</v>
      </c>
      <c r="AB1551" t="n" s="64491">
        <v>0.0</v>
      </c>
      <c r="AC1551" t="n" s="67021">
        <v>0.06377447567878597</v>
      </c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</row>
    <row r="1552" spans="1:23" x14ac:dyDescent="0.25">
      <c r="A1552" s="116" t="str">
        <f>IF(ISBLANK(TBL_DATA[[#This Row],[Row.names]]), "",   DATE(YEAR(TBL_DATA[[#This Row],[Row.names]]), MONTH(TBL_DATA[[#This Row],[Row.names]]), DAY(TBL_DATA[[#This Row],[Row.names]])))</f>
        <v/>
      </c>
      <c r="B1552" s="1752" t="s">
        <v>1697</v>
      </c>
      <c r="C1552" s="4283" t="s">
        <v>4228</v>
      </c>
      <c r="D1552" t="n" s="6814">
        <v>-0.0014163478667174045</v>
      </c>
      <c r="E1552" s="9344" t="n">
        <v>-0.3142851069551399</v>
      </c>
      <c r="F1552" s="11638" t="n">
        <v>-0.09392195170612772</v>
      </c>
      <c r="G1552" s="13932" t="n">
        <v>0.40074077305792744</v>
      </c>
      <c r="H1552" s="16226" t="n">
        <v>0.8616160046346847</v>
      </c>
      <c r="I1552" s="18520" t="n">
        <v>0.0014856914286748726</v>
      </c>
      <c r="J1552" s="20985" t="n">
        <v>-0.01610047827972927</v>
      </c>
      <c r="K1552" s="23449" t="n">
        <v>1.0643326474971089</v>
      </c>
      <c r="L1552" s="25913" t="n">
        <v>0.7557081000667464</v>
      </c>
      <c r="M1552" s="28377" t="n">
        <v>0.00197396850334966</v>
      </c>
      <c r="N1552" s="30844" t="n">
        <v>0.06339951792060677</v>
      </c>
      <c r="O1552" s="33312" t="n">
        <v>0.05105098082461085</v>
      </c>
      <c r="P1552" s="35842" t="n">
        <v>-0.3142851069551399</v>
      </c>
      <c r="Q1552" s="38310" t="n">
        <v>-0.011117568070009552</v>
      </c>
      <c r="R1552" s="40778" t="n">
        <v>-0.009774989547869917</v>
      </c>
      <c r="S1552" s="43009" t="n">
        <v>-0.06709636229466664</v>
      </c>
      <c r="T1552" s="45240" t="n">
        <v>0.02778442060648226</v>
      </c>
      <c r="U1552" s="47471" t="n">
        <v>-2.4148915410175116</v>
      </c>
      <c r="V1552" s="49873" t="n">
        <v>0.0021417524478060113</v>
      </c>
      <c r="W1552" s="52274" t="n">
        <v>0.03442233696735444</v>
      </c>
      <c r="X1552" t="n" s="54675">
        <v>0.06221984433646133</v>
      </c>
      <c r="Y1552" t="n" s="56968">
        <v>0.9282327319345536</v>
      </c>
      <c r="Z1552" t="n" s="59433">
        <v>0.8693147301563149</v>
      </c>
      <c r="AA1552" t="n" s="61962">
        <v>0.0</v>
      </c>
      <c r="AB1552" t="n" s="64492">
        <v>0.0</v>
      </c>
      <c r="AC1552" t="n" s="67022">
        <v>0.06658937951175153</v>
      </c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</row>
    <row r="1553" spans="1:23" x14ac:dyDescent="0.25">
      <c r="A1553" s="116" t="str">
        <f>IF(ISBLANK(TBL_DATA[[#This Row],[Row.names]]), "",   DATE(YEAR(TBL_DATA[[#This Row],[Row.names]]), MONTH(TBL_DATA[[#This Row],[Row.names]]), DAY(TBL_DATA[[#This Row],[Row.names]])))</f>
        <v/>
      </c>
      <c r="B1553" s="1753" t="s">
        <v>1698</v>
      </c>
      <c r="C1553" s="4284" t="s">
        <v>4229</v>
      </c>
      <c r="D1553" t="n" s="6815">
        <v>-0.01222418810042547</v>
      </c>
      <c r="E1553" s="9345" t="n">
        <v>-0.3226674147909834</v>
      </c>
      <c r="F1553" s="11639" t="n">
        <v>-0.10462815019933336</v>
      </c>
      <c r="G1553" s="13933" t="n">
        <v>0.41242067808649</v>
      </c>
      <c r="H1553" s="16227" t="n">
        <v>0.8708362003417303</v>
      </c>
      <c r="I1553" s="18521" t="n">
        <v>0.0015266019840800547</v>
      </c>
      <c r="J1553" s="20986" t="n">
        <v>-0.03652128259821463</v>
      </c>
      <c r="K1553" s="23450" t="n">
        <v>1.1065813228859294</v>
      </c>
      <c r="L1553" s="25914" t="n">
        <v>0.7379594016445107</v>
      </c>
      <c r="M1553" s="28378" t="n">
        <v>0.0021744013425895967</v>
      </c>
      <c r="N1553" s="30845" t="n">
        <v>0.06743039235687362</v>
      </c>
      <c r="O1553" s="33313" t="n">
        <v>0.05632956349095191</v>
      </c>
      <c r="P1553" s="35843" t="n">
        <v>-0.3226674147909834</v>
      </c>
      <c r="Q1553" s="38311" t="n">
        <v>-0.011938843128750746</v>
      </c>
      <c r="R1553" s="40779" t="n">
        <v>-0.010510904881157827</v>
      </c>
      <c r="S1553" s="43010" t="n">
        <v>-0.07317713866707243</v>
      </c>
      <c r="T1553" s="45241" t="n">
        <v>0.027970435813434728</v>
      </c>
      <c r="U1553" s="47472" t="n">
        <v>-2.6162316223876667</v>
      </c>
      <c r="V1553" s="49874" t="n">
        <v>-0.024257085341818585</v>
      </c>
      <c r="W1553" s="52275" t="n">
        <v>0.034420598301475674</v>
      </c>
      <c r="X1553" t="n" s="54676">
        <v>-0.7047258484399628</v>
      </c>
      <c r="Y1553" t="n" s="56969">
        <v>0.9331860480856594</v>
      </c>
      <c r="Z1553" t="n" s="59434">
        <v>0.8590456342037429</v>
      </c>
      <c r="AA1553" t="n" s="61963">
        <v>0.0</v>
      </c>
      <c r="AB1553" t="n" s="64493">
        <v>0.0</v>
      </c>
      <c r="AC1553" t="n" s="67023">
        <v>0.06414786957490766</v>
      </c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</row>
    <row r="1554" spans="1:23" x14ac:dyDescent="0.25">
      <c r="A1554" s="116" t="str">
        <f>IF(ISBLANK(TBL_DATA[[#This Row],[Row.names]]), "",   DATE(YEAR(TBL_DATA[[#This Row],[Row.names]]), MONTH(TBL_DATA[[#This Row],[Row.names]]), DAY(TBL_DATA[[#This Row],[Row.names]])))</f>
        <v/>
      </c>
      <c r="B1554" s="1754" t="s">
        <v>1699</v>
      </c>
      <c r="C1554" s="4285" t="s">
        <v>4230</v>
      </c>
      <c r="D1554" t="n" s="6816">
        <v>0.0024277234171687923</v>
      </c>
      <c r="E1554" s="9346" t="n">
        <v>-0.3210230386126599</v>
      </c>
      <c r="F1554" s="11640" t="n">
        <v>-0.11131185042937308</v>
      </c>
      <c r="G1554" s="13934" t="n">
        <v>0.41118882973209786</v>
      </c>
      <c r="H1554" s="16228" t="n">
        <v>0.8734672109155954</v>
      </c>
      <c r="I1554" s="18522" t="n">
        <v>0.0015103343499862675</v>
      </c>
      <c r="J1554" s="20987" t="n">
        <v>-0.03837389203544128</v>
      </c>
      <c r="K1554" s="23451" t="n">
        <v>1.1063096089720088</v>
      </c>
      <c r="L1554" s="25915" t="n">
        <v>0.7391305057707148</v>
      </c>
      <c r="M1554" s="28379" t="n">
        <v>0.002168618744934209</v>
      </c>
      <c r="N1554" s="30846" t="n">
        <v>0.06740185197944318</v>
      </c>
      <c r="O1554" s="33314" t="n">
        <v>0.05632956349095191</v>
      </c>
      <c r="P1554" s="35844" t="n">
        <v>-0.3210230386126599</v>
      </c>
      <c r="Q1554" s="38312" t="n">
        <v>-0.011936429979524025</v>
      </c>
      <c r="R1554" s="40780" t="n">
        <v>-0.010509096116617435</v>
      </c>
      <c r="S1554" s="43011" t="n">
        <v>-0.07547664833013812</v>
      </c>
      <c r="T1554" s="45242" t="n">
        <v>0.02794865584193344</v>
      </c>
      <c r="U1554" s="47473" t="n">
        <v>-2.700546629398002</v>
      </c>
      <c r="V1554" s="49875" t="n">
        <v>-0.02294921576419806</v>
      </c>
      <c r="W1554" s="52276" t="n">
        <v>0.03445610145987474</v>
      </c>
      <c r="X1554" t="n" s="54677">
        <v>-0.6660421461471251</v>
      </c>
      <c r="Y1554" t="n" s="56970">
        <v>0.9345946773417851</v>
      </c>
      <c r="Z1554" t="n" s="59435">
        <v>0.8597269949063567</v>
      </c>
      <c r="AA1554" t="n" s="61964">
        <v>0.0</v>
      </c>
      <c r="AB1554" t="n" s="64494">
        <v>0.0</v>
      </c>
      <c r="AC1554" t="n" s="67024">
        <v>0.08218710979218961</v>
      </c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</row>
    <row r="1555" spans="1:23" x14ac:dyDescent="0.25">
      <c r="A1555" s="116" t="str">
        <f>IF(ISBLANK(TBL_DATA[[#This Row],[Row.names]]), "",   DATE(YEAR(TBL_DATA[[#This Row],[Row.names]]), MONTH(TBL_DATA[[#This Row],[Row.names]]), DAY(TBL_DATA[[#This Row],[Row.names]])))</f>
        <v/>
      </c>
      <c r="B1555" s="1755" t="s">
        <v>1700</v>
      </c>
      <c r="C1555" s="4286" t="s">
        <v>4231</v>
      </c>
      <c r="D1555" t="n" s="6817">
        <v>-0.006482862501292153</v>
      </c>
      <c r="E1555" s="9347" t="n">
        <v>-0.32542475289487927</v>
      </c>
      <c r="F1555" s="11641" t="n">
        <v>-0.11357848986480323</v>
      </c>
      <c r="G1555" s="13935" t="n">
        <v>0.40760458840186226</v>
      </c>
      <c r="H1555" s="16229" t="n">
        <v>0.8721889652071084</v>
      </c>
      <c r="I1555" s="18523" t="n">
        <v>0.0015069571659078922</v>
      </c>
      <c r="J1555" s="20988" t="n">
        <v>-0.050751453102676924</v>
      </c>
      <c r="K1555" s="23452" t="n">
        <v>1.105938923321581</v>
      </c>
      <c r="L1555" s="25916" t="n">
        <v>0.7336189434409873</v>
      </c>
      <c r="M1555" s="28380" t="n">
        <v>0.002175546654057376</v>
      </c>
      <c r="N1555" s="30847" t="n">
        <v>0.06691400167552232</v>
      </c>
      <c r="O1555" s="33315" t="n">
        <v>0.05780250641558566</v>
      </c>
      <c r="P1555" s="35845" t="n">
        <v>-0.32542475289487927</v>
      </c>
      <c r="Q1555" s="38313" t="n">
        <v>-0.012055525131966855</v>
      </c>
      <c r="R1555" s="40781" t="n">
        <v>-0.01063852222048617</v>
      </c>
      <c r="S1555" s="43012" t="n">
        <v>-0.07460157822358215</v>
      </c>
      <c r="T1555" s="45243" t="n">
        <v>0.027962331806872076</v>
      </c>
      <c r="U1555" s="47474" t="n">
        <v>-2.66793122758267</v>
      </c>
      <c r="V1555" s="49876" t="n">
        <v>-0.027742592896448315</v>
      </c>
      <c r="W1555" s="52277" t="n">
        <v>0.034501241776699</v>
      </c>
      <c r="X1555" t="n" s="54678">
        <v>-0.804104184887187</v>
      </c>
      <c r="Y1555" t="n" s="56971">
        <v>0.9339105766651906</v>
      </c>
      <c r="Z1555" t="n" s="59436">
        <v>0.8565155827193032</v>
      </c>
      <c r="AA1555" t="n" s="61965">
        <v>0.0</v>
      </c>
      <c r="AB1555" t="n" s="64495">
        <v>0.0</v>
      </c>
      <c r="AC1555" t="n" s="67025">
        <v>0.0796366975840056</v>
      </c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</row>
    <row r="1556" spans="1:23" x14ac:dyDescent="0.25">
      <c r="A1556" s="116" t="str">
        <f>IF(ISBLANK(TBL_DATA[[#This Row],[Row.names]]), "",   DATE(YEAR(TBL_DATA[[#This Row],[Row.names]]), MONTH(TBL_DATA[[#This Row],[Row.names]]), DAY(TBL_DATA[[#This Row],[Row.names]])))</f>
        <v/>
      </c>
      <c r="B1556" s="1756" t="s">
        <v>1701</v>
      </c>
      <c r="C1556" s="4287" t="s">
        <v>4232</v>
      </c>
      <c r="D1556" t="n" s="6818">
        <v>-1.1890959897731257E-4</v>
      </c>
      <c r="E1556" s="9348" t="n">
        <v>-0.32550496636699255</v>
      </c>
      <c r="F1556" s="11642" t="n">
        <v>-0.12217746661373885</v>
      </c>
      <c r="G1556" s="13936" t="n">
        <v>0.40627942777280746</v>
      </c>
      <c r="H1556" s="16230" t="n">
        <v>0.8706040290281255</v>
      </c>
      <c r="I1556" s="18524" t="n">
        <v>0.0015166915890510002</v>
      </c>
      <c r="J1556" s="20989" t="n">
        <v>-0.05347222177734545</v>
      </c>
      <c r="K1556" s="23453" t="n">
        <v>1.1078141197452998</v>
      </c>
      <c r="L1556" s="25917" t="n">
        <v>0.7348495813358658</v>
      </c>
      <c r="M1556" s="28381" t="n">
        <v>0.0021711161607368555</v>
      </c>
      <c r="N1556" s="30848" t="n">
        <v>0.0669325192898765</v>
      </c>
      <c r="O1556" s="33316" t="n">
        <v>0.057780090131205955</v>
      </c>
      <c r="P1556" s="35846" t="n">
        <v>-0.32550496636699255</v>
      </c>
      <c r="Q1556" s="38314" t="n">
        <v>-0.012047583205725146</v>
      </c>
      <c r="R1556" s="40782" t="n">
        <v>-0.010630188156383974</v>
      </c>
      <c r="S1556" s="43013" t="n">
        <v>-0.07378990437084598</v>
      </c>
      <c r="T1556" s="45244" t="n">
        <v>0.027880873461129222</v>
      </c>
      <c r="U1556" s="47475" t="n">
        <v>-2.6466137968640733</v>
      </c>
      <c r="V1556" s="49877" t="n">
        <v>-0.02488052081748815</v>
      </c>
      <c r="W1556" s="52278" t="n">
        <v>0.034462139463026016</v>
      </c>
      <c r="X1556" t="n" s="54679">
        <v>-0.7219668077828464</v>
      </c>
      <c r="Y1556" t="n" s="56972">
        <v>0.9330616426732619</v>
      </c>
      <c r="Z1556" t="n" s="59437">
        <v>0.8572336795389375</v>
      </c>
      <c r="AA1556" t="n" s="61966">
        <v>0.0</v>
      </c>
      <c r="AB1556" t="n" s="64496">
        <v>0.0</v>
      </c>
      <c r="AC1556" t="n" s="67026">
        <v>0.08160203980121807</v>
      </c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</row>
    <row r="1557" spans="1:23" x14ac:dyDescent="0.25">
      <c r="A1557" s="116" t="str">
        <f>IF(ISBLANK(TBL_DATA[[#This Row],[Row.names]]), "",   DATE(YEAR(TBL_DATA[[#This Row],[Row.names]]), MONTH(TBL_DATA[[#This Row],[Row.names]]), DAY(TBL_DATA[[#This Row],[Row.names]])))</f>
        <v/>
      </c>
      <c r="B1557" s="1757" t="s">
        <v>1702</v>
      </c>
      <c r="C1557" s="4288" t="s">
        <v>4233</v>
      </c>
      <c r="D1557" t="n" s="6819">
        <v>0.004831276943659812</v>
      </c>
      <c r="E1557" s="9349" t="n">
        <v>-0.32224629406238836</v>
      </c>
      <c r="F1557" s="11643" t="n">
        <v>-0.11970042774532952</v>
      </c>
      <c r="G1557" s="13937" t="n">
        <v>0.4096878909695422</v>
      </c>
      <c r="H1557" s="16231" t="n">
        <v>0.8730352062378489</v>
      </c>
      <c r="I1557" s="18525" t="n">
        <v>0.0015240320716200769</v>
      </c>
      <c r="J1557" s="20990" t="n">
        <v>-0.054106438650890376</v>
      </c>
      <c r="K1557" s="23454" t="n">
        <v>1.1084233563182893</v>
      </c>
      <c r="L1557" s="25918" t="n">
        <v>0.7423793540542204</v>
      </c>
      <c r="M1557" s="28382" t="n">
        <v>0.0021709148179284844</v>
      </c>
      <c r="N1557" s="30849" t="n">
        <v>0.06789733384457908</v>
      </c>
      <c r="O1557" s="33317" t="n">
        <v>0.05771453967966707</v>
      </c>
      <c r="P1557" s="35847" t="n">
        <v>-0.32224629406238836</v>
      </c>
      <c r="Q1557" s="38315" t="n">
        <v>-0.012109753602040868</v>
      </c>
      <c r="R1557" s="40783" t="n">
        <v>-0.010671927178117109</v>
      </c>
      <c r="S1557" s="43014" t="n">
        <v>-0.07516779595765477</v>
      </c>
      <c r="T1557" s="45245" t="n">
        <v>0.027811565943778354</v>
      </c>
      <c r="U1557" s="47476" t="n">
        <v>-2.7027530959460533</v>
      </c>
      <c r="V1557" s="49878" t="n">
        <v>-0.03390496854588998</v>
      </c>
      <c r="W1557" s="52279" t="n">
        <v>0.033990476108026135</v>
      </c>
      <c r="X1557" t="n" s="54680">
        <v>-0.997484367036684</v>
      </c>
      <c r="Y1557" t="n" s="56973">
        <v>0.9343635300234321</v>
      </c>
      <c r="Z1557" t="n" s="59438">
        <v>0.8616143882585877</v>
      </c>
      <c r="AA1557" t="n" s="61967">
        <v>0.0</v>
      </c>
      <c r="AB1557" t="n" s="64497">
        <v>0.0</v>
      </c>
      <c r="AC1557" t="n" s="67027">
        <v>0.07827004455072428</v>
      </c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</row>
    <row r="1558" spans="1:23" x14ac:dyDescent="0.25">
      <c r="A1558" s="116" t="str">
        <f>IF(ISBLANK(TBL_DATA[[#This Row],[Row.names]]), "",   DATE(YEAR(TBL_DATA[[#This Row],[Row.names]]), MONTH(TBL_DATA[[#This Row],[Row.names]]), DAY(TBL_DATA[[#This Row],[Row.names]])))</f>
        <v/>
      </c>
      <c r="B1558" s="1758" t="s">
        <v>1703</v>
      </c>
      <c r="C1558" s="4289" t="s">
        <v>4234</v>
      </c>
      <c r="D1558" t="n" s="6820">
        <v>4.142318218802732E-4</v>
      </c>
      <c r="E1558" s="9350" t="n">
        <v>-0.3219655469099917</v>
      </c>
      <c r="F1558" s="11644" t="n">
        <v>-0.12079328345579154</v>
      </c>
      <c r="G1558" s="13938" t="n">
        <v>0.40959120767843715</v>
      </c>
      <c r="H1558" s="16232" t="n">
        <v>0.8739075785771246</v>
      </c>
      <c r="I1558" s="18526" t="n">
        <v>0.001517804307256006</v>
      </c>
      <c r="J1558" s="20991" t="n">
        <v>-0.06266768560109759</v>
      </c>
      <c r="K1558" s="23455" t="n">
        <v>1.1132904190715616</v>
      </c>
      <c r="L1558" s="25919" t="n">
        <v>0.7492009978781575</v>
      </c>
      <c r="M1558" s="28383" t="n">
        <v>0.002140593442316941</v>
      </c>
      <c r="N1558" s="30850" t="n">
        <v>0.06785339136787893</v>
      </c>
      <c r="O1558" s="33318" t="n">
        <v>0.05771453967966707</v>
      </c>
      <c r="P1558" s="35848" t="n">
        <v>-0.3219655469099917</v>
      </c>
      <c r="Q1558" s="38316" t="n">
        <v>-0.01211036351104318</v>
      </c>
      <c r="R1558" s="40784" t="n">
        <v>-0.010673467634028329</v>
      </c>
      <c r="S1558" s="43015" t="n">
        <v>-0.07047419051817494</v>
      </c>
      <c r="T1558" s="45246" t="n">
        <v>0.027882418846635244</v>
      </c>
      <c r="U1558" s="47477" t="n">
        <v>-2.527549381773939</v>
      </c>
      <c r="V1558" s="49879" t="n">
        <v>-0.026666038212182164</v>
      </c>
      <c r="W1558" s="52280" t="n">
        <v>0.03366015732418495</v>
      </c>
      <c r="X1558" t="n" s="54681">
        <v>-0.7922137129472806</v>
      </c>
      <c r="Y1558" t="n" s="56974">
        <v>0.9348302405127492</v>
      </c>
      <c r="Z1558" t="n" s="59439">
        <v>0.8655639767678398</v>
      </c>
      <c r="AA1558" t="n" s="61968">
        <v>0.0</v>
      </c>
      <c r="AB1558" t="n" s="64498">
        <v>0.0</v>
      </c>
      <c r="AC1558" t="n" s="67028">
        <v>0.07825662311812892</v>
      </c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</row>
    <row r="1559" spans="1:23" x14ac:dyDescent="0.25">
      <c r="A1559" s="116" t="str">
        <f>IF(ISBLANK(TBL_DATA[[#This Row],[Row.names]]), "",   DATE(YEAR(TBL_DATA[[#This Row],[Row.names]]), MONTH(TBL_DATA[[#This Row],[Row.names]]), DAY(TBL_DATA[[#This Row],[Row.names]])))</f>
        <v/>
      </c>
      <c r="B1559" s="1759" t="s">
        <v>1704</v>
      </c>
      <c r="C1559" s="4290" t="s">
        <v>4235</v>
      </c>
      <c r="D1559" t="n" s="6821">
        <v>0.010070538130517726</v>
      </c>
      <c r="E1559" s="9351" t="n">
        <v>-0.315137375096344</v>
      </c>
      <c r="F1559" s="11645" t="n">
        <v>-0.1127249383930069</v>
      </c>
      <c r="G1559" s="13939" t="n">
        <v>0.41214282571699845</v>
      </c>
      <c r="H1559" s="16233" t="n">
        <v>0.8884370773240642</v>
      </c>
      <c r="I1559" s="18527" t="n">
        <v>0.0014992818015697213</v>
      </c>
      <c r="J1559" s="20992" t="n">
        <v>-0.03776450702044176</v>
      </c>
      <c r="K1559" s="23456" t="n">
        <v>1.1499434470743914</v>
      </c>
      <c r="L1559" s="25920" t="n">
        <v>0.7689240365883927</v>
      </c>
      <c r="M1559" s="28384" t="n">
        <v>0.002157747957146042</v>
      </c>
      <c r="N1559" s="30851" t="n">
        <v>0.07125635423453044</v>
      </c>
      <c r="O1559" s="33319" t="n">
        <v>0.05768909904318898</v>
      </c>
      <c r="P1559" s="35849" t="n">
        <v>-0.315137375096344</v>
      </c>
      <c r="Q1559" s="38317" t="n">
        <v>-0.012503694967454076</v>
      </c>
      <c r="R1559" s="40785" t="n">
        <v>-0.010994736320780213</v>
      </c>
      <c r="S1559" s="43016" t="n">
        <v>-0.07143221191093962</v>
      </c>
      <c r="T1559" s="45247" t="n">
        <v>0.02789096515141207</v>
      </c>
      <c r="U1559" s="47478" t="n">
        <v>-2.561123701641538</v>
      </c>
      <c r="V1559" s="49880" t="n">
        <v>-0.025828497586143473</v>
      </c>
      <c r="W1559" s="52281" t="n">
        <v>0.03373204193416396</v>
      </c>
      <c r="X1559" t="n" s="54682">
        <v>-0.7656962373209983</v>
      </c>
      <c r="Y1559" t="n" s="56975">
        <v>0.9425694018607139</v>
      </c>
      <c r="Z1559" t="n" s="59440">
        <v>0.8768831373611836</v>
      </c>
      <c r="AA1559" t="n" s="61969">
        <v>0.0</v>
      </c>
      <c r="AB1559" t="n" s="64499">
        <v>0.0</v>
      </c>
      <c r="AC1559" t="n" s="67029">
        <v>0.07509507497600004</v>
      </c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</row>
    <row r="1560" spans="1:23" x14ac:dyDescent="0.25">
      <c r="A1560" s="116" t="str">
        <f>IF(ISBLANK(TBL_DATA[[#This Row],[Row.names]]), "",   DATE(YEAR(TBL_DATA[[#This Row],[Row.names]]), MONTH(TBL_DATA[[#This Row],[Row.names]]), DAY(TBL_DATA[[#This Row],[Row.names]])))</f>
        <v/>
      </c>
      <c r="B1560" s="1760" t="s">
        <v>1705</v>
      </c>
      <c r="C1560" s="4291" t="s">
        <v>4236</v>
      </c>
      <c r="D1560" t="n" s="6822">
        <v>8.930662918715804E-4</v>
      </c>
      <c r="E1560" s="9352" t="n">
        <v>-0.31452574737147987</v>
      </c>
      <c r="F1560" s="11646" t="n">
        <v>-0.11095548126569199</v>
      </c>
      <c r="G1560" s="13940" t="n">
        <v>0.41249205517815457</v>
      </c>
      <c r="H1560" s="16234" t="n">
        <v>0.8877039841608819</v>
      </c>
      <c r="I1560" s="18528" t="n">
        <v>0.0014997011902161703</v>
      </c>
      <c r="J1560" s="20993" t="n">
        <v>-0.026884466237570348</v>
      </c>
      <c r="K1560" s="23457" t="n">
        <v>1.166250310365208</v>
      </c>
      <c r="L1560" s="25921" t="n">
        <v>0.7723559842028914</v>
      </c>
      <c r="M1560" s="28385" t="n">
        <v>0.0021352595905964975</v>
      </c>
      <c r="N1560" s="30852" t="n">
        <v>0.07104325190657529</v>
      </c>
      <c r="O1560" s="33320" t="n">
        <v>0.05768909904318898</v>
      </c>
      <c r="P1560" s="35850" t="n">
        <v>-0.31452574737147987</v>
      </c>
      <c r="Q1560" s="38318" t="n">
        <v>-0.012493518959088597</v>
      </c>
      <c r="R1560" s="40786" t="n">
        <v>-0.010989073069260752</v>
      </c>
      <c r="S1560" s="43017" t="n">
        <v>-0.07306226825660878</v>
      </c>
      <c r="T1560" s="45248" t="n">
        <v>0.0278607309903115</v>
      </c>
      <c r="U1560" s="47479" t="n">
        <v>-2.6224103122784537</v>
      </c>
      <c r="V1560" s="49881" t="n">
        <v>-0.02334058246749704</v>
      </c>
      <c r="W1560" s="52282" t="n">
        <v>0.033668331757942725</v>
      </c>
      <c r="X1560" t="n" s="54683">
        <v>-0.693250340863436</v>
      </c>
      <c r="Y1560" t="n" s="56976">
        <v>0.9421804414022199</v>
      </c>
      <c r="Z1560" t="n" s="59441">
        <v>0.8788378600190659</v>
      </c>
      <c r="AA1560" t="n" s="61970">
        <v>0.0</v>
      </c>
      <c r="AB1560" t="n" s="64500">
        <v>0.0</v>
      </c>
      <c r="AC1560" t="n" s="67030">
        <v>0.0852575043167935</v>
      </c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</row>
    <row r="1561" spans="1:23" x14ac:dyDescent="0.25">
      <c r="A1561" s="116" t="str">
        <f>IF(ISBLANK(TBL_DATA[[#This Row],[Row.names]]), "",   DATE(YEAR(TBL_DATA[[#This Row],[Row.names]]), MONTH(TBL_DATA[[#This Row],[Row.names]]), DAY(TBL_DATA[[#This Row],[Row.names]])))</f>
        <v/>
      </c>
      <c r="B1561" s="1761" t="s">
        <v>1706</v>
      </c>
      <c r="C1561" s="4292" t="s">
        <v>4237</v>
      </c>
      <c r="D1561" t="n" s="6823">
        <v>0.003539823008849474</v>
      </c>
      <c r="E1561" s="9353" t="n">
        <v>-0.31209928984005153</v>
      </c>
      <c r="F1561" s="11647" t="n">
        <v>-0.10222550582146761</v>
      </c>
      <c r="G1561" s="13941" t="n">
        <v>0.41331290325388376</v>
      </c>
      <c r="H1561" s="16235" t="n">
        <v>0.8882705469072149</v>
      </c>
      <c r="I1561" s="18529" t="n">
        <v>0.0015025262282861611</v>
      </c>
      <c r="J1561" s="20994" t="n">
        <v>-0.025965080669073437</v>
      </c>
      <c r="K1561" s="23458" t="n">
        <v>1.1627570550187363</v>
      </c>
      <c r="L1561" s="25922" t="n">
        <v>0.7746354969016831</v>
      </c>
      <c r="M1561" s="28386" t="n">
        <v>0.002133933991249107</v>
      </c>
      <c r="N1561" s="30853" t="n">
        <v>0.0713573142639807</v>
      </c>
      <c r="O1561" s="33321" t="n">
        <v>0.05735521686295532</v>
      </c>
      <c r="P1561" s="35851" t="n">
        <v>-0.31209928984005153</v>
      </c>
      <c r="Q1561" s="38319" t="n">
        <v>-0.012440451975024984</v>
      </c>
      <c r="R1561" s="40787" t="n">
        <v>-0.010929355350467688</v>
      </c>
      <c r="S1561" s="43018" t="n">
        <v>-0.07073236270271255</v>
      </c>
      <c r="T1561" s="45249" t="n">
        <v>0.027893739642232997</v>
      </c>
      <c r="U1561" s="47480" t="n">
        <v>-2.53577912499115</v>
      </c>
      <c r="V1561" s="49882" t="n">
        <v>-0.026088255843474517</v>
      </c>
      <c r="W1561" s="52283" t="n">
        <v>0.03365520310054661</v>
      </c>
      <c r="X1561" t="n" s="54684">
        <v>-0.7751626328189001</v>
      </c>
      <c r="Y1561" t="n" s="56977">
        <v>0.9424810591769021</v>
      </c>
      <c r="Z1561" t="n" s="59442">
        <v>0.8801337948867112</v>
      </c>
      <c r="AA1561" t="n" s="61971">
        <v>0.0</v>
      </c>
      <c r="AB1561" t="n" s="64501">
        <v>0.0</v>
      </c>
      <c r="AC1561" t="n" s="67031">
        <v>0.0818948468737773</v>
      </c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</row>
    <row r="1562" spans="1:23" x14ac:dyDescent="0.25">
      <c r="A1562" s="116" t="str">
        <f>IF(ISBLANK(TBL_DATA[[#This Row],[Row.names]]), "",   DATE(YEAR(TBL_DATA[[#This Row],[Row.names]]), MONTH(TBL_DATA[[#This Row],[Row.names]]), DAY(TBL_DATA[[#This Row],[Row.names]])))</f>
        <v/>
      </c>
      <c r="B1562" s="1762" t="s">
        <v>1707</v>
      </c>
      <c r="C1562" s="4293" t="s">
        <v>4238</v>
      </c>
      <c r="D1562" t="n" s="6824">
        <v>-4.5184893669736326E-4</v>
      </c>
      <c r="E1562" s="9354" t="n">
        <v>-0.3124101170444906</v>
      </c>
      <c r="F1562" s="11648" t="n">
        <v>-0.08738394788076331</v>
      </c>
      <c r="G1562" s="13942" t="n">
        <v>0.4085003193898851</v>
      </c>
      <c r="H1562" s="16236" t="n">
        <v>0.8860560002636524</v>
      </c>
      <c r="I1562" s="18530" t="n">
        <v>0.0014924310039060406</v>
      </c>
      <c r="J1562" s="20995" t="n">
        <v>-0.018899664491599077</v>
      </c>
      <c r="K1562" s="23459" t="n">
        <v>1.1503736193405203</v>
      </c>
      <c r="L1562" s="25923" t="n">
        <v>0.77251070126325</v>
      </c>
      <c r="M1562" s="28387" t="n">
        <v>0.0021087690474180056</v>
      </c>
      <c r="N1562" s="30854" t="n">
        <v>0.07018572699955358</v>
      </c>
      <c r="O1562" s="33322" t="n">
        <v>0.055681540718021574</v>
      </c>
      <c r="P1562" s="35852" t="n">
        <v>-0.3124101170444906</v>
      </c>
      <c r="Q1562" s="38320" t="n">
        <v>-0.01214309233025508</v>
      </c>
      <c r="R1562" s="40788" t="n">
        <v>-0.010656805798102619</v>
      </c>
      <c r="S1562" s="43019" t="n">
        <v>-0.06445474144197327</v>
      </c>
      <c r="T1562" s="45250" t="n">
        <v>0.027947683032250595</v>
      </c>
      <c r="U1562" s="47481" t="n">
        <v>-2.3062642211733575</v>
      </c>
      <c r="V1562" s="49883" t="n">
        <v>-0.024879931170802116</v>
      </c>
      <c r="W1562" s="52284" t="n">
        <v>0.03362402409477879</v>
      </c>
      <c r="X1562" t="n" s="54685">
        <v>-0.7399450791693171</v>
      </c>
      <c r="Y1562" t="n" s="56978">
        <v>0.9413054765928288</v>
      </c>
      <c r="Z1562" t="n" s="59443">
        <v>0.878925879277229</v>
      </c>
      <c r="AA1562" t="n" s="61972">
        <v>0.0</v>
      </c>
      <c r="AB1562" t="n" s="64502">
        <v>0.0</v>
      </c>
      <c r="AC1562" t="n" s="67032">
        <v>0.08022252740775995</v>
      </c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</row>
    <row r="1563" spans="1:23" x14ac:dyDescent="0.25">
      <c r="A1563" s="116" t="str">
        <f>IF(ISBLANK(TBL_DATA[[#This Row],[Row.names]]), "",   DATE(YEAR(TBL_DATA[[#This Row],[Row.names]]), MONTH(TBL_DATA[[#This Row],[Row.names]]), DAY(TBL_DATA[[#This Row],[Row.names]])))</f>
        <v/>
      </c>
      <c r="B1563" s="1763" t="s">
        <v>1708</v>
      </c>
      <c r="C1563" s="4294" t="s">
        <v>4239</v>
      </c>
      <c r="D1563" t="n" s="6825">
        <v>-0.005497550163322429</v>
      </c>
      <c r="E1563" s="9355" t="n">
        <v>-0.3161901769178316</v>
      </c>
      <c r="F1563" s="11649" t="n">
        <v>-0.08840559367993672</v>
      </c>
      <c r="G1563" s="13943" t="n">
        <v>0.4104222990221042</v>
      </c>
      <c r="H1563" s="16237" t="n">
        <v>0.8876240421466183</v>
      </c>
      <c r="I1563" s="18531" t="n">
        <v>0.0014966979515583809</v>
      </c>
      <c r="J1563" s="20996" t="n">
        <v>-0.019965355723486455</v>
      </c>
      <c r="K1563" s="23460" t="n">
        <v>1.1610799615659826</v>
      </c>
      <c r="L1563" s="25924" t="n">
        <v>0.7748739441547006</v>
      </c>
      <c r="M1563" s="28388" t="n">
        <v>0.0021184115827567423</v>
      </c>
      <c r="N1563" s="30855" t="n">
        <v>0.07087576041294377</v>
      </c>
      <c r="O1563" s="33323" t="n">
        <v>0.05666956996068981</v>
      </c>
      <c r="P1563" s="35853" t="n">
        <v>-0.3161901769178316</v>
      </c>
      <c r="Q1563" s="38321" t="n">
        <v>-0.012320329442017865</v>
      </c>
      <c r="R1563" s="40789" t="n">
        <v>-0.010819430432187947</v>
      </c>
      <c r="S1563" s="43020" t="n">
        <v>-0.070485073456096</v>
      </c>
      <c r="T1563" s="45251" t="n">
        <v>0.02787488528670026</v>
      </c>
      <c r="U1563" s="47482" t="n">
        <v>-2.5286229066465804</v>
      </c>
      <c r="V1563" s="49884" t="n">
        <v>-0.03347213909009983</v>
      </c>
      <c r="W1563" s="52285" t="n">
        <v>0.03371466369739286</v>
      </c>
      <c r="X1563" t="n" s="54686">
        <v>-0.99280655416083</v>
      </c>
      <c r="Y1563" t="n" s="56979">
        <v>0.9421380165064025</v>
      </c>
      <c r="Z1563" t="n" s="59444">
        <v>0.8802692452623234</v>
      </c>
      <c r="AA1563" t="n" s="61973">
        <v>0.0</v>
      </c>
      <c r="AB1563" t="n" s="64503">
        <v>0.0</v>
      </c>
      <c r="AC1563" t="n" s="67033">
        <v>0.07696401970182032</v>
      </c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</row>
    <row r="1564" spans="1:23" x14ac:dyDescent="0.25">
      <c r="A1564" s="116" t="str">
        <f>IF(ISBLANK(TBL_DATA[[#This Row],[Row.names]]), "",   DATE(YEAR(TBL_DATA[[#This Row],[Row.names]]), MONTH(TBL_DATA[[#This Row],[Row.names]]), DAY(TBL_DATA[[#This Row],[Row.names]])))</f>
        <v/>
      </c>
      <c r="B1564" s="1764" t="s">
        <v>1709</v>
      </c>
      <c r="C1564" s="4295" t="s">
        <v>4240</v>
      </c>
      <c r="D1564" t="n" s="6826">
        <v>-0.001730230648543274</v>
      </c>
      <c r="E1564" s="9356" t="n">
        <v>-0.31737332563150333</v>
      </c>
      <c r="F1564" s="11650" t="n">
        <v>-0.08424809324799953</v>
      </c>
      <c r="G1564" s="13944" t="n">
        <v>0.4073135737668826</v>
      </c>
      <c r="H1564" s="16238" t="n">
        <v>0.8865020884782039</v>
      </c>
      <c r="I1564" s="18532" t="n">
        <v>0.0014798368608088652</v>
      </c>
      <c r="J1564" s="20997" t="n">
        <v>-0.016830096111133175</v>
      </c>
      <c r="K1564" s="23461" t="n">
        <v>1.151285841250844</v>
      </c>
      <c r="L1564" s="25925" t="n">
        <v>0.769609472123406</v>
      </c>
      <c r="M1564" s="28389" t="n">
        <v>0.002108396155655753</v>
      </c>
      <c r="N1564" s="30856" t="n">
        <v>0.06973008203735365</v>
      </c>
      <c r="O1564" s="33324" t="n">
        <v>0.05507540434435</v>
      </c>
      <c r="P1564" s="35854" t="n">
        <v>-0.31737332563150333</v>
      </c>
      <c r="Q1564" s="38322" t="n">
        <v>-0.012047544816630033</v>
      </c>
      <c r="R1564" s="40790" t="n">
        <v>-0.010570907240179991</v>
      </c>
      <c r="S1564" s="43021" t="n">
        <v>-0.07318326265413067</v>
      </c>
      <c r="T1564" s="45252" t="n">
        <v>0.02787630869414288</v>
      </c>
      <c r="U1564" s="47483" t="n">
        <v>-2.625285272059972</v>
      </c>
      <c r="V1564" s="49885" t="n">
        <v>-0.03480731723445685</v>
      </c>
      <c r="W1564" s="52286" t="n">
        <v>0.03372806189832566</v>
      </c>
      <c r="X1564" t="n" s="54687">
        <v>-1.0319987356339844</v>
      </c>
      <c r="Y1564" t="n" s="56980">
        <v>0.941542398662006</v>
      </c>
      <c r="Z1564" t="n" s="59445">
        <v>0.877273886607487</v>
      </c>
      <c r="AA1564" t="n" s="61974">
        <v>0.0</v>
      </c>
      <c r="AB1564" t="n" s="64504">
        <v>0.0</v>
      </c>
      <c r="AC1564" t="n" s="67034">
        <v>0.07771344162131723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</row>
    <row r="1565" spans="1:23" x14ac:dyDescent="0.25">
      <c r="A1565" s="116" t="str">
        <f>IF(ISBLANK(TBL_DATA[[#This Row],[Row.names]]), "",   DATE(YEAR(TBL_DATA[[#This Row],[Row.names]]), MONTH(TBL_DATA[[#This Row],[Row.names]]), DAY(TBL_DATA[[#This Row],[Row.names]])))</f>
        <v/>
      </c>
      <c r="B1565" s="1765" t="s">
        <v>1710</v>
      </c>
      <c r="C1565" s="4296" t="s">
        <v>4241</v>
      </c>
      <c r="D1565" t="n" s="6827">
        <v>-0.0017626063071928266</v>
      </c>
      <c r="E1565" s="9357" t="n">
        <v>-0.31857652771320333</v>
      </c>
      <c r="F1565" s="11651" t="n">
        <v>-0.07232614556596817</v>
      </c>
      <c r="G1565" s="13945" t="n">
        <v>0.40107754024801556</v>
      </c>
      <c r="H1565" s="16239" t="n">
        <v>0.8786294285868755</v>
      </c>
      <c r="I1565" s="18533" t="n">
        <v>0.0014869381947806046</v>
      </c>
      <c r="J1565" s="20998" t="n">
        <v>-0.0062725045361538</v>
      </c>
      <c r="K1565" s="23462" t="n">
        <v>1.1304303683473564</v>
      </c>
      <c r="L1565" s="25926" t="n">
        <v>0.7664478766965639</v>
      </c>
      <c r="M1565" s="28390" t="n">
        <v>0.0020626622906721537</v>
      </c>
      <c r="N1565" s="30857" t="n">
        <v>0.06775424174593556</v>
      </c>
      <c r="O1565" s="33325" t="n">
        <v>0.052393033133647154</v>
      </c>
      <c r="P1565" s="35855" t="n">
        <v>-0.31857652771320333</v>
      </c>
      <c r="Q1565" s="38323" t="n">
        <v>-0.011608812777933724</v>
      </c>
      <c r="R1565" s="40791" t="n">
        <v>-0.01017401654074683</v>
      </c>
      <c r="S1565" s="43022" t="n">
        <v>-0.07024494218611876</v>
      </c>
      <c r="T1565" s="45253" t="n">
        <v>0.028015252659760473</v>
      </c>
      <c r="U1565" s="47484" t="n">
        <v>-2.5073820693045055</v>
      </c>
      <c r="V1565" s="49886" t="n">
        <v>-0.03248989548523529</v>
      </c>
      <c r="W1565" s="52287" t="n">
        <v>0.03366742147302944</v>
      </c>
      <c r="X1565" t="n" s="54688">
        <v>-0.9650247647050294</v>
      </c>
      <c r="Y1565" t="n" s="56981">
        <v>0.9373523502861001</v>
      </c>
      <c r="Z1565" t="n" s="59446">
        <v>0.8754700889788091</v>
      </c>
      <c r="AA1565" t="n" s="61975">
        <v>0.0</v>
      </c>
      <c r="AB1565" t="n" s="64505">
        <v>0.0</v>
      </c>
      <c r="AC1565" t="n" s="67035">
        <v>0.0749036228065198</v>
      </c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</row>
    <row r="1566" spans="1:23" x14ac:dyDescent="0.25">
      <c r="A1566" s="116" t="str">
        <f>IF(ISBLANK(TBL_DATA[[#This Row],[Row.names]]), "",   DATE(YEAR(TBL_DATA[[#This Row],[Row.names]]), MONTH(TBL_DATA[[#This Row],[Row.names]]), DAY(TBL_DATA[[#This Row],[Row.names]])))</f>
        <v/>
      </c>
      <c r="B1566" s="1766" t="s">
        <v>1711</v>
      </c>
      <c r="C1566" s="4297" t="s">
        <v>4242</v>
      </c>
      <c r="D1566" t="n" s="6828">
        <v>-9.85859537087519E-4</v>
      </c>
      <c r="E1566" s="9358" t="n">
        <v>-0.3192483155421525</v>
      </c>
      <c r="F1566" s="11652" t="n">
        <v>-0.08028538832222465</v>
      </c>
      <c r="G1566" s="13946" t="n">
        <v>0.39925829026692594</v>
      </c>
      <c r="H1566" s="16240" t="n">
        <v>0.8778138037232526</v>
      </c>
      <c r="I1566" s="18534" t="n">
        <v>0.0014786609474103057</v>
      </c>
      <c r="J1566" s="20999" t="n">
        <v>-0.01179231682146964</v>
      </c>
      <c r="K1566" s="23463" t="n">
        <v>1.123216839450766</v>
      </c>
      <c r="L1566" s="25927" t="n">
        <v>0.7648729999051554</v>
      </c>
      <c r="M1566" s="28391" t="n">
        <v>0.002051203655528774</v>
      </c>
      <c r="N1566" s="30858" t="n">
        <v>0.06715182201309788</v>
      </c>
      <c r="O1566" s="33326" t="n">
        <v>0.05243012108560226</v>
      </c>
      <c r="P1566" s="35856" t="n">
        <v>-0.3192483155421525</v>
      </c>
      <c r="Q1566" s="38324" t="n">
        <v>-0.011589994212404893</v>
      </c>
      <c r="R1566" s="40792" t="n">
        <v>-0.010167955103681244</v>
      </c>
      <c r="S1566" s="43023" t="n">
        <v>-0.07527192140189265</v>
      </c>
      <c r="T1566" s="45254" t="n">
        <v>0.02787777688935806</v>
      </c>
      <c r="U1566" s="47485" t="n">
        <v>-2.700069008394519</v>
      </c>
      <c r="V1566" s="49887" t="n">
        <v>-0.030942267879093044</v>
      </c>
      <c r="W1566" s="52288" t="n">
        <v>0.03368467333617311</v>
      </c>
      <c r="X1566" t="n" s="54689">
        <v>-0.9185859565948331</v>
      </c>
      <c r="Y1566" t="n" s="56982">
        <v>0.9369171808240322</v>
      </c>
      <c r="Z1566" t="n" s="59447">
        <v>0.8745701800914297</v>
      </c>
      <c r="AA1566" t="n" s="61976">
        <v>0.0</v>
      </c>
      <c r="AB1566" t="n" s="64506">
        <v>0.0</v>
      </c>
      <c r="AC1566" t="n" s="67036">
        <v>0.07223708525521362</v>
      </c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</row>
    <row r="1567" spans="1:23" x14ac:dyDescent="0.25">
      <c r="A1567" s="116" t="str">
        <f>IF(ISBLANK(TBL_DATA[[#This Row],[Row.names]]), "",   DATE(YEAR(TBL_DATA[[#This Row],[Row.names]]), MONTH(TBL_DATA[[#This Row],[Row.names]]), DAY(TBL_DATA[[#This Row],[Row.names]])))</f>
        <v/>
      </c>
      <c r="B1567" s="1767" t="s">
        <v>1712</v>
      </c>
      <c r="C1567" s="4298" t="s">
        <v>4243</v>
      </c>
      <c r="D1567" t="n" s="6829">
        <v>-0.0017969187262497632</v>
      </c>
      <c r="E1567" s="9359" t="n">
        <v>-0.32047157099188084</v>
      </c>
      <c r="F1567" s="11653" t="n">
        <v>-0.0746042805581465</v>
      </c>
      <c r="G1567" s="13947" t="n">
        <v>0.4011558006468445</v>
      </c>
      <c r="H1567" s="16241" t="n">
        <v>0.8762022875527865</v>
      </c>
      <c r="I1567" s="18535" t="n">
        <v>0.0014748887933835352</v>
      </c>
      <c r="J1567" s="21000" t="n">
        <v>-0.01982960792406685</v>
      </c>
      <c r="K1567" s="23464" t="n">
        <v>1.1233367512971644</v>
      </c>
      <c r="L1567" s="25928" t="n">
        <v>0.7537550947132048</v>
      </c>
      <c r="M1567" s="28392" t="n">
        <v>0.002080111393448393</v>
      </c>
      <c r="N1567" s="30859" t="n">
        <v>0.06654313172253126</v>
      </c>
      <c r="O1567" s="33327" t="n">
        <v>0.05255314704835384</v>
      </c>
      <c r="P1567" s="35857" t="n">
        <v>-0.32047157099188084</v>
      </c>
      <c r="Q1567" s="38325" t="n">
        <v>-0.01158409959772953</v>
      </c>
      <c r="R1567" s="40793" t="n">
        <v>-0.010174950405799459</v>
      </c>
      <c r="S1567" s="43024" t="n">
        <v>-0.07905177179351885</v>
      </c>
      <c r="T1567" s="45255" t="n">
        <v>0.027621777976483554</v>
      </c>
      <c r="U1567" s="47486" t="n">
        <v>-2.861936398910361</v>
      </c>
      <c r="V1567" s="49888" t="n">
        <v>-0.04347616444221103</v>
      </c>
      <c r="W1567" s="52289" t="n">
        <v>0.03353036084577947</v>
      </c>
      <c r="X1567" t="n" s="54690">
        <v>-1.2966208339414116</v>
      </c>
      <c r="Y1567" t="n" s="56983">
        <v>0.9360567758169303</v>
      </c>
      <c r="Z1567" t="n" s="59448">
        <v>0.8681907018122257</v>
      </c>
      <c r="AA1567" t="n" s="61977">
        <v>0.0</v>
      </c>
      <c r="AB1567" t="n" s="64507">
        <v>0.0</v>
      </c>
      <c r="AC1567" t="n" s="67037">
        <v>0.06940437801205994</v>
      </c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</row>
    <row r="1568" spans="1:23" x14ac:dyDescent="0.25">
      <c r="A1568" s="116" t="str">
        <f>IF(ISBLANK(TBL_DATA[[#This Row],[Row.names]]), "",   DATE(YEAR(TBL_DATA[[#This Row],[Row.names]]), MONTH(TBL_DATA[[#This Row],[Row.names]]), DAY(TBL_DATA[[#This Row],[Row.names]])))</f>
        <v/>
      </c>
      <c r="B1568" s="1768" t="s">
        <v>1713</v>
      </c>
      <c r="C1568" s="4299" t="s">
        <v>4244</v>
      </c>
      <c r="D1568" t="n" s="6830">
        <v>0.005474237148084926</v>
      </c>
      <c r="E1568" s="9360" t="n">
        <v>-0.3167516712226248</v>
      </c>
      <c r="F1568" s="11654" t="n">
        <v>-0.07164066410063918</v>
      </c>
      <c r="G1568" s="13948" t="n">
        <v>0.39544953081102907</v>
      </c>
      <c r="H1568" s="16242" t="n">
        <v>0.8772950312617278</v>
      </c>
      <c r="I1568" s="18536" t="n">
        <v>0.001462657932569787</v>
      </c>
      <c r="J1568" s="21001" t="n">
        <v>0.001721145267775892</v>
      </c>
      <c r="K1568" s="23465" t="n">
        <v>1.1160884465212142</v>
      </c>
      <c r="L1568" s="25929" t="n">
        <v>0.7804435949061691</v>
      </c>
      <c r="M1568" s="28393" t="n">
        <v>0.001956522073182902</v>
      </c>
      <c r="N1568" s="30860" t="n">
        <v>0.06628449725773955</v>
      </c>
      <c r="O1568" s="33328" t="n">
        <v>0.05067679331979426</v>
      </c>
      <c r="P1568" s="35858" t="n">
        <v>-0.3167516712226248</v>
      </c>
      <c r="Q1568" s="38326" t="n">
        <v>-0.011343674020325068</v>
      </c>
      <c r="R1568" s="40794" t="n">
        <v>-0.009940001795553472</v>
      </c>
      <c r="S1568" s="43025" t="n">
        <v>-0.08493113758750248</v>
      </c>
      <c r="T1568" s="45256" t="n">
        <v>0.027531252468146732</v>
      </c>
      <c r="U1568" s="47487" t="n">
        <v>-3.0848991590835397</v>
      </c>
      <c r="V1568" s="49889" t="n">
        <v>-0.048913489175480995</v>
      </c>
      <c r="W1568" s="52290" t="n">
        <v>0.03334876776979531</v>
      </c>
      <c r="X1568" t="n" s="54691">
        <v>-1.4667255328031334</v>
      </c>
      <c r="Y1568" t="n" s="56984">
        <v>0.9366402891514584</v>
      </c>
      <c r="Z1568" t="n" s="59449">
        <v>0.883427187099293</v>
      </c>
      <c r="AA1568" t="n" s="61978">
        <v>0.0</v>
      </c>
      <c r="AB1568" t="n" s="64508">
        <v>0.0</v>
      </c>
      <c r="AC1568" t="n" s="67038">
        <v>0.06701072914226662</v>
      </c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</row>
    <row r="1569" spans="1:23" x14ac:dyDescent="0.25">
      <c r="A1569" s="116" t="str">
        <f>IF(ISBLANK(TBL_DATA[[#This Row],[Row.names]]), "",   DATE(YEAR(TBL_DATA[[#This Row],[Row.names]]), MONTH(TBL_DATA[[#This Row],[Row.names]]), DAY(TBL_DATA[[#This Row],[Row.names]])))</f>
        <v/>
      </c>
      <c r="B1569" s="1769" t="s">
        <v>1714</v>
      </c>
      <c r="C1569" s="4300" t="s">
        <v>4245</v>
      </c>
      <c r="D1569" t="n" s="6831">
        <v>-0.0037568055412880996</v>
      </c>
      <c r="E1569" s="9361" t="n">
        <v>-0.3193185023302515</v>
      </c>
      <c r="F1569" s="11655" t="n">
        <v>-0.08416969545810049</v>
      </c>
      <c r="G1569" s="13949" t="n">
        <v>0.3964635975324022</v>
      </c>
      <c r="H1569" s="16243" t="n">
        <v>0.8734626643004612</v>
      </c>
      <c r="I1569" s="18537" t="n">
        <v>0.001493008687796893</v>
      </c>
      <c r="J1569" s="21002" t="n">
        <v>-0.01658004845629879</v>
      </c>
      <c r="K1569" s="23466" t="n">
        <v>1.122720253921701</v>
      </c>
      <c r="L1569" s="25930" t="n">
        <v>0.7804084362470232</v>
      </c>
      <c r="M1569" s="28394" t="n">
        <v>0.0019668027987485115</v>
      </c>
      <c r="N1569" s="30861" t="n">
        <v>0.06662746077821555</v>
      </c>
      <c r="O1569" s="33329" t="n">
        <v>0.05123076939376722</v>
      </c>
      <c r="P1569" s="35859" t="n">
        <v>-0.3193185023302515</v>
      </c>
      <c r="Q1569" s="38327" t="n">
        <v>-0.01146613807455505</v>
      </c>
      <c r="R1569" s="40795" t="n">
        <v>-0.01005520309019836</v>
      </c>
      <c r="S1569" s="43026" t="n">
        <v>-0.08723925876587213</v>
      </c>
      <c r="T1569" s="45257" t="n">
        <v>0.027693922961758183</v>
      </c>
      <c r="U1569" s="47488" t="n">
        <v>-3.150122822481255</v>
      </c>
      <c r="V1569" s="49890" t="n">
        <v>-0.05060357547954153</v>
      </c>
      <c r="W1569" s="52291" t="n">
        <v>0.03345046175218865</v>
      </c>
      <c r="X1569" t="n" s="54692">
        <v>-1.5127915379592796</v>
      </c>
      <c r="Y1569" t="n" s="56985">
        <v>0.9345922449391825</v>
      </c>
      <c r="Z1569" t="n" s="59450">
        <v>0.8834072878616199</v>
      </c>
      <c r="AA1569" t="n" s="61979">
        <v>0.0</v>
      </c>
      <c r="AB1569" t="n" s="64509">
        <v>0.0</v>
      </c>
      <c r="AC1569" t="n" s="67039">
        <v>0.06895707471521027</v>
      </c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</row>
    <row r="1570" spans="1:23" x14ac:dyDescent="0.25">
      <c r="A1570" s="116" t="str">
        <f>IF(ISBLANK(TBL_DATA[[#This Row],[Row.names]]), "",   DATE(YEAR(TBL_DATA[[#This Row],[Row.names]]), MONTH(TBL_DATA[[#This Row],[Row.names]]), DAY(TBL_DATA[[#This Row],[Row.names]])))</f>
        <v/>
      </c>
      <c r="B1570" s="1770" t="s">
        <v>1715</v>
      </c>
      <c r="C1570" s="4301" t="s">
        <v>4246</v>
      </c>
      <c r="D1570" t="n" s="6832">
        <v>-0.0012815413849485147</v>
      </c>
      <c r="E1570" s="9362" t="n">
        <v>-0.32019082383948405</v>
      </c>
      <c r="F1570" s="11656" t="n">
        <v>-0.09434115556983613</v>
      </c>
      <c r="G1570" s="13950" t="n">
        <v>0.39440696341221926</v>
      </c>
      <c r="H1570" s="16244" t="n">
        <v>0.8576951895253317</v>
      </c>
      <c r="I1570" s="18538" t="n">
        <v>0.0015648394583151638</v>
      </c>
      <c r="J1570" s="21003" t="n">
        <v>-0.0318582148073806</v>
      </c>
      <c r="K1570" s="23467" t="n">
        <v>1.1117797380450094</v>
      </c>
      <c r="L1570" s="25931" t="n">
        <v>0.7736145335344843</v>
      </c>
      <c r="M1570" s="28395" t="n">
        <v>0.0019737142159574183</v>
      </c>
      <c r="N1570" s="30862" t="n">
        <v>0.06585068065531402</v>
      </c>
      <c r="O1570" s="33330" t="n">
        <v>0.05129484502328377</v>
      </c>
      <c r="P1570" s="35860" t="n">
        <v>-0.32019082383948405</v>
      </c>
      <c r="Q1570" s="38328" t="n">
        <v>-0.01143153462440165</v>
      </c>
      <c r="R1570" s="40796" t="n">
        <v>-0.010037049107543095</v>
      </c>
      <c r="S1570" s="43027" t="n">
        <v>-0.09057403186110857</v>
      </c>
      <c r="T1570" s="45258" t="n">
        <v>0.028136590864571077</v>
      </c>
      <c r="U1570" s="47489" t="n">
        <v>-3.2190833742817517</v>
      </c>
      <c r="V1570" s="49891" t="n">
        <v>-0.05201209526749884</v>
      </c>
      <c r="W1570" s="52292" t="n">
        <v>0.03352644008292489</v>
      </c>
      <c r="X1570" t="n" s="54693">
        <v>-1.5513754260473587</v>
      </c>
      <c r="Y1570" t="n" s="56986">
        <v>0.926118345313023</v>
      </c>
      <c r="Z1570" t="n" s="59451">
        <v>0.8795535990117284</v>
      </c>
      <c r="AA1570" t="n" s="61980">
        <v>0.0</v>
      </c>
      <c r="AB1570" t="n" s="64510">
        <v>0.0</v>
      </c>
      <c r="AC1570" t="n" s="67040">
        <v>0.06816102709497063</v>
      </c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</row>
    <row r="1571" spans="1:23" x14ac:dyDescent="0.25">
      <c r="A1571" s="116" t="str">
        <f>IF(ISBLANK(TBL_DATA[[#This Row],[Row.names]]), "",   DATE(YEAR(TBL_DATA[[#This Row],[Row.names]]), MONTH(TBL_DATA[[#This Row],[Row.names]]), DAY(TBL_DATA[[#This Row],[Row.names]])))</f>
        <v/>
      </c>
      <c r="B1571" s="1771" t="s">
        <v>1716</v>
      </c>
      <c r="C1571" s="4302" t="s">
        <v>4247</v>
      </c>
      <c r="D1571" t="n" s="6833">
        <v>-0.0016076696165192583</v>
      </c>
      <c r="E1571" s="9363" t="n">
        <v>-0.32128373239702834</v>
      </c>
      <c r="F1571" s="11657" t="n">
        <v>-0.10829837017287813</v>
      </c>
      <c r="G1571" s="13951" t="n">
        <v>0.38986742101732963</v>
      </c>
      <c r="H1571" s="16245" t="n">
        <v>0.8435486329989467</v>
      </c>
      <c r="I1571" s="18539" t="n">
        <v>0.0016399222309622574</v>
      </c>
      <c r="J1571" s="21004" t="n">
        <v>-0.03020735500610361</v>
      </c>
      <c r="K1571" s="23468" t="n">
        <v>1.1126022744316342</v>
      </c>
      <c r="L1571" s="25932" t="n">
        <v>0.775570040708312</v>
      </c>
      <c r="M1571" s="28396" t="n">
        <v>0.0019641469978763358</v>
      </c>
      <c r="N1571" s="30863" t="n">
        <v>0.06581635738825233</v>
      </c>
      <c r="O1571" s="33331" t="n">
        <v>0.051236700054184334</v>
      </c>
      <c r="P1571" s="35861" t="n">
        <v>-0.32128373239702834</v>
      </c>
      <c r="Q1571" s="38329" t="n">
        <v>-0.011419294114506394</v>
      </c>
      <c r="R1571" s="40797" t="n">
        <v>-0.010025535443571565</v>
      </c>
      <c r="S1571" s="43028" t="n">
        <v>-0.10177807675714567</v>
      </c>
      <c r="T1571" s="45259" t="n">
        <v>0.028520800127125025</v>
      </c>
      <c r="U1571" s="47490" t="n">
        <v>-3.5685561521238145</v>
      </c>
      <c r="V1571" s="49892" t="n">
        <v>-0.06423890858667525</v>
      </c>
      <c r="W1571" s="52293" t="n">
        <v>0.033276449362437746</v>
      </c>
      <c r="X1571" t="n" s="54694">
        <v>-1.9304616272909134</v>
      </c>
      <c r="Y1571" t="n" s="56987">
        <v>0.9184490366911746</v>
      </c>
      <c r="Z1571" t="n" s="59452">
        <v>0.8806645449365563</v>
      </c>
      <c r="AA1571" t="n" s="61981">
        <v>0.0</v>
      </c>
      <c r="AB1571" t="n" s="64511">
        <v>0.0</v>
      </c>
      <c r="AC1571" t="n" s="67041">
        <v>0.0655967754135268</v>
      </c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</row>
    <row r="1572" spans="1:23" x14ac:dyDescent="0.25">
      <c r="A1572" s="116" t="str">
        <f>IF(ISBLANK(TBL_DATA[[#This Row],[Row.names]]), "",   DATE(YEAR(TBL_DATA[[#This Row],[Row.names]]), MONTH(TBL_DATA[[#This Row],[Row.names]]), DAY(TBL_DATA[[#This Row],[Row.names]])))</f>
        <v/>
      </c>
      <c r="B1572" s="1772" t="s">
        <v>1717</v>
      </c>
      <c r="C1572" s="4303" t="s">
        <v>4248</v>
      </c>
      <c r="D1572" t="n" s="6834">
        <v>0.0015807123546704993</v>
      </c>
      <c r="E1572" s="9364" t="n">
        <v>-0.3202108772075124</v>
      </c>
      <c r="F1572" s="11658" t="n">
        <v>-0.11863351179686599</v>
      </c>
      <c r="G1572" s="13952" t="n">
        <v>0.3941939043104485</v>
      </c>
      <c r="H1572" s="16246" t="n">
        <v>0.8568392097696933</v>
      </c>
      <c r="I1572" s="18540" t="n">
        <v>0.001570075834054024</v>
      </c>
      <c r="J1572" s="21005" t="n">
        <v>-0.0335555844342843</v>
      </c>
      <c r="K1572" s="23469" t="n">
        <v>1.1123864067658764</v>
      </c>
      <c r="L1572" s="25933" t="n">
        <v>0.7769404348626644</v>
      </c>
      <c r="M1572" s="28397" t="n">
        <v>0.0019598327525281577</v>
      </c>
      <c r="N1572" s="30864" t="n">
        <v>0.06587321439194158</v>
      </c>
      <c r="O1572" s="33332" t="n">
        <v>0.051236700054184334</v>
      </c>
      <c r="P1572" s="35862" t="n">
        <v>-0.3202108772075124</v>
      </c>
      <c r="Q1572" s="38330" t="n">
        <v>-0.011420523831987427</v>
      </c>
      <c r="R1572" s="40798" t="n">
        <v>-0.010025561129941794</v>
      </c>
      <c r="S1572" s="43029" t="n">
        <v>-0.10166108422780851</v>
      </c>
      <c r="T1572" s="45260" t="n">
        <v>0.02852383088644725</v>
      </c>
      <c r="U1572" s="47491" t="n">
        <v>-3.564075408822857</v>
      </c>
      <c r="V1572" s="49893" t="n">
        <v>-0.06617800349780989</v>
      </c>
      <c r="W1572" s="52294" t="n">
        <v>0.0332325076018567</v>
      </c>
      <c r="X1572" t="n" s="54695">
        <v>-1.9913635254569995</v>
      </c>
      <c r="Y1572" t="n" s="56988">
        <v>0.9256560969224441</v>
      </c>
      <c r="Z1572" t="n" s="59453">
        <v>0.8814422470375834</v>
      </c>
      <c r="AA1572" t="n" s="61982">
        <v>0.0</v>
      </c>
      <c r="AB1572" t="n" s="64512">
        <v>0.0</v>
      </c>
      <c r="AC1572" t="n" s="67042">
        <v>0.06328678312912787</v>
      </c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</row>
    <row r="1573" spans="1:23" x14ac:dyDescent="0.25">
      <c r="A1573" s="116" t="str">
        <f>IF(ISBLANK(TBL_DATA[[#This Row],[Row.names]]), "",   DATE(YEAR(TBL_DATA[[#This Row],[Row.names]]), MONTH(TBL_DATA[[#This Row],[Row.names]]), DAY(TBL_DATA[[#This Row],[Row.names]])))</f>
        <v/>
      </c>
      <c r="B1573" s="1773" t="s">
        <v>1718</v>
      </c>
      <c r="C1573" s="4304" t="s">
        <v>4249</v>
      </c>
      <c r="D1573" t="n" s="6835">
        <v>-0.00337768075754441</v>
      </c>
      <c r="E1573" s="9365" t="n">
        <v>-0.3225069878467566</v>
      </c>
      <c r="F1573" s="11659" t="n">
        <v>-0.11264895576337008</v>
      </c>
      <c r="G1573" s="13953" t="n">
        <v>0.3925163044337852</v>
      </c>
      <c r="H1573" s="16247" t="n">
        <v>0.8572820029661853</v>
      </c>
      <c r="I1573" s="18541" t="n">
        <v>0.0015738157189907488</v>
      </c>
      <c r="J1573" s="21006" t="n">
        <v>-0.03293516345496228</v>
      </c>
      <c r="K1573" s="23470" t="n">
        <v>1.1176202188843585</v>
      </c>
      <c r="L1573" s="25934" t="n">
        <v>0.7788448751432585</v>
      </c>
      <c r="M1573" s="28398" t="n">
        <v>0.001959128901810428</v>
      </c>
      <c r="N1573" s="30865" t="n">
        <v>0.06613247524606303</v>
      </c>
      <c r="O1573" s="33333" t="n">
        <v>0.05166401928067258</v>
      </c>
      <c r="P1573" s="35863" t="n">
        <v>-0.3225069878467566</v>
      </c>
      <c r="Q1573" s="38331" t="n">
        <v>-0.011507082872610963</v>
      </c>
      <c r="R1573" s="40799" t="n">
        <v>-0.010106629938686738</v>
      </c>
      <c r="S1573" s="43030" t="n">
        <v>-0.09885259659265522</v>
      </c>
      <c r="T1573" s="45261" t="n">
        <v>0.028578044874230952</v>
      </c>
      <c r="U1573" s="47492" t="n">
        <v>-3.459039868811718</v>
      </c>
      <c r="V1573" s="49894" t="n">
        <v>-0.0664858205954334</v>
      </c>
      <c r="W1573" s="52295" t="n">
        <v>0.03324168102557973</v>
      </c>
      <c r="X1573" t="n" s="54696">
        <v>-2.000073959685494</v>
      </c>
      <c r="Y1573" t="n" s="56989">
        <v>0.9258952440563594</v>
      </c>
      <c r="Z1573" t="n" s="59454">
        <v>0.882521883662529</v>
      </c>
      <c r="AA1573" t="n" s="61983">
        <v>0.0</v>
      </c>
      <c r="AB1573" t="n" s="64513">
        <v>0.0</v>
      </c>
      <c r="AC1573" t="n" s="67043">
        <v>0.0611635822674976</v>
      </c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</row>
    <row r="1574" spans="1:23" x14ac:dyDescent="0.25">
      <c r="A1574" s="116" t="str">
        <f>IF(ISBLANK(TBL_DATA[[#This Row],[Row.names]]), "",   DATE(YEAR(TBL_DATA[[#This Row],[Row.names]]), MONTH(TBL_DATA[[#This Row],[Row.names]]), DAY(TBL_DATA[[#This Row],[Row.names]])))</f>
        <v/>
      </c>
      <c r="B1574" s="1774" t="s">
        <v>1719</v>
      </c>
      <c r="C1574" s="4305" t="s">
        <v>4250</v>
      </c>
      <c r="D1574" t="n" s="6836">
        <v>-0.0050022939513683085</v>
      </c>
      <c r="E1574" s="9366" t="n">
        <v>-0.32589600704354504</v>
      </c>
      <c r="F1574" s="11660" t="n">
        <v>-0.11851254154188762</v>
      </c>
      <c r="G1574" s="13954" t="n">
        <v>0.3949167838986607</v>
      </c>
      <c r="H1574" s="16248" t="n">
        <v>0.8584601411064846</v>
      </c>
      <c r="I1574" s="18542" t="n">
        <v>0.0015769426533632413</v>
      </c>
      <c r="J1574" s="21007" t="n">
        <v>-0.03299371631061765</v>
      </c>
      <c r="K1574" s="23471" t="n">
        <v>1.114973296848139</v>
      </c>
      <c r="L1574" s="25935" t="n">
        <v>0.7814679584243839</v>
      </c>
      <c r="M1574" s="28399" t="n">
        <v>0.0019594495337210047</v>
      </c>
      <c r="N1574" s="30866" t="n">
        <v>0.06653907994015672</v>
      </c>
      <c r="O1574" s="33334" t="n">
        <v>0.0522476203745361</v>
      </c>
      <c r="P1574" s="35864" t="n">
        <v>-0.32589600704354504</v>
      </c>
      <c r="Q1574" s="38332" t="n">
        <v>-0.011604358507623628</v>
      </c>
      <c r="R1574" s="40800" t="n">
        <v>-0.010195295118175515</v>
      </c>
      <c r="S1574" s="43031" t="n">
        <v>-0.09594872463077264</v>
      </c>
      <c r="T1574" s="45262" t="n">
        <v>0.028382055960012996</v>
      </c>
      <c r="U1574" s="47493" t="n">
        <v>-3.3806121996924112</v>
      </c>
      <c r="V1574" s="49895" t="n">
        <v>-0.05962698564153901</v>
      </c>
      <c r="W1574" s="52296" t="n">
        <v>0.033193178016872445</v>
      </c>
      <c r="X1574" t="n" s="54697">
        <v>-1.7963626625696998</v>
      </c>
      <c r="Y1574" t="n" s="56990">
        <v>0.9265312413008451</v>
      </c>
      <c r="Z1574" t="n" s="59455">
        <v>0.8840067637888207</v>
      </c>
      <c r="AA1574" t="n" s="61984">
        <v>0.0</v>
      </c>
      <c r="AB1574" t="n" s="64514">
        <v>0.0</v>
      </c>
      <c r="AC1574" t="n" s="67044">
        <v>0.060496153715078445</v>
      </c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</row>
    <row r="1575" spans="1:23" x14ac:dyDescent="0.25">
      <c r="A1575" s="116" t="str">
        <f>IF(ISBLANK(TBL_DATA[[#This Row],[Row.names]]), "",   DATE(YEAR(TBL_DATA[[#This Row],[Row.names]]), MONTH(TBL_DATA[[#This Row],[Row.names]]), DAY(TBL_DATA[[#This Row],[Row.names]])))</f>
        <v/>
      </c>
      <c r="B1575" s="1775" t="s">
        <v>1720</v>
      </c>
      <c r="C1575" s="4306" t="s">
        <v>4251</v>
      </c>
      <c r="D1575" t="n" s="6837">
        <v>-0.003644152251193633</v>
      </c>
      <c r="E1575" s="9367" t="n">
        <v>-0.3283525446270159</v>
      </c>
      <c r="F1575" s="11661" t="n">
        <v>-0.12795984075450473</v>
      </c>
      <c r="G1575" s="13955" t="n">
        <v>0.3923041853188043</v>
      </c>
      <c r="H1575" s="16249" t="n">
        <v>0.8656489176804479</v>
      </c>
      <c r="I1575" s="18543" t="n">
        <v>0.0015279691869326385</v>
      </c>
      <c r="J1575" s="21008" t="n">
        <v>-0.04759336293989069</v>
      </c>
      <c r="K1575" s="23472" t="n">
        <v>1.1103569236888817</v>
      </c>
      <c r="L1575" s="25936" t="n">
        <v>0.7954243126748629</v>
      </c>
      <c r="M1575" s="28400" t="n">
        <v>0.00188547605391483</v>
      </c>
      <c r="N1575" s="30867" t="n">
        <v>0.06617505059445662</v>
      </c>
      <c r="O1575" s="33335" t="n">
        <v>0.05275351379122682</v>
      </c>
      <c r="P1575" s="35865" t="n">
        <v>-0.3283525446270159</v>
      </c>
      <c r="Q1575" s="38333" t="n">
        <v>-0.011665504524439088</v>
      </c>
      <c r="R1575" s="40801" t="n">
        <v>-0.010264149994569016</v>
      </c>
      <c r="S1575" s="43032" t="n">
        <v>-0.10135923246891754</v>
      </c>
      <c r="T1575" s="45263" t="n">
        <v>0.027939230622816294</v>
      </c>
      <c r="U1575" s="47494" t="n">
        <v>-3.6278462294571394</v>
      </c>
      <c r="V1575" s="49896" t="n">
        <v>-0.06325496713170975</v>
      </c>
      <c r="W1575" s="52297" t="n">
        <v>0.03296889060833975</v>
      </c>
      <c r="X1575" t="n" s="54698">
        <v>-1.918625891394383</v>
      </c>
      <c r="Y1575" t="n" s="56991">
        <v>0.930402556789505</v>
      </c>
      <c r="Z1575" t="n" s="59456">
        <v>0.8918656359984182</v>
      </c>
      <c r="AA1575" t="n" s="61985">
        <v>0.0</v>
      </c>
      <c r="AB1575" t="n" s="64515">
        <v>0.0</v>
      </c>
      <c r="AC1575" t="n" s="67045">
        <v>0.06207845174623842</v>
      </c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</row>
    <row r="1576" spans="1:23" x14ac:dyDescent="0.25">
      <c r="A1576" s="116" t="str">
        <f>IF(ISBLANK(TBL_DATA[[#This Row],[Row.names]]), "",   DATE(YEAR(TBL_DATA[[#This Row],[Row.names]]), MONTH(TBL_DATA[[#This Row],[Row.names]]), DAY(TBL_DATA[[#This Row],[Row.names]])))</f>
        <v/>
      </c>
      <c r="B1576" s="1776" t="s">
        <v>1721</v>
      </c>
      <c r="C1576" s="4307" t="s">
        <v>4252</v>
      </c>
      <c r="D1576" t="n" s="6838">
        <v>-0.001179350909145227</v>
      </c>
      <c r="E1576" s="9368" t="n">
        <v>-0.3291446526641352</v>
      </c>
      <c r="F1576" s="11662" t="n">
        <v>-0.12684746335510044</v>
      </c>
      <c r="G1576" s="13956" t="n">
        <v>0.3941898105615906</v>
      </c>
      <c r="H1576" s="16250" t="n">
        <v>0.8631270467431078</v>
      </c>
      <c r="I1576" s="18544" t="n">
        <v>0.0015260564447450778</v>
      </c>
      <c r="J1576" s="21009" t="n">
        <v>-0.06448570554464117</v>
      </c>
      <c r="K1576" s="23473" t="n">
        <v>1.09496227397651</v>
      </c>
      <c r="L1576" s="25937" t="n">
        <v>0.7829023020247362</v>
      </c>
      <c r="M1576" s="28401" t="n">
        <v>0.0019219380615367297</v>
      </c>
      <c r="N1576" s="30868" t="n">
        <v>0.06548050931016335</v>
      </c>
      <c r="O1576" s="33336" t="n">
        <v>0.05280621830418048</v>
      </c>
      <c r="P1576" s="35866" t="n">
        <v>-0.3291446526641352</v>
      </c>
      <c r="Q1576" s="38334" t="n">
        <v>-0.011633358934411248</v>
      </c>
      <c r="R1576" s="40802" t="n">
        <v>-0.010246712343049465</v>
      </c>
      <c r="S1576" s="43033" t="n">
        <v>-0.09860488176272253</v>
      </c>
      <c r="T1576" s="45264" t="n">
        <v>0.027775575145103027</v>
      </c>
      <c r="U1576" s="47495" t="n">
        <v>-3.5500572444530305</v>
      </c>
      <c r="V1576" s="49897" t="n">
        <v>-0.06416250869491902</v>
      </c>
      <c r="W1576" s="52298" t="n">
        <v>0.03306091964962215</v>
      </c>
      <c r="X1576" t="n" s="54699">
        <v>-1.9407357500913416</v>
      </c>
      <c r="Y1576" t="n" s="56992">
        <v>0.9290463103328637</v>
      </c>
      <c r="Z1576" t="n" s="59457">
        <v>0.8848176659768588</v>
      </c>
      <c r="AA1576" t="n" s="61986">
        <v>0.0</v>
      </c>
      <c r="AB1576" t="n" s="64516">
        <v>0.0</v>
      </c>
      <c r="AC1576" t="n" s="67046">
        <v>0.06164644166344455</v>
      </c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</row>
    <row r="1577" spans="1:23" x14ac:dyDescent="0.25">
      <c r="A1577" s="116" t="str">
        <f>IF(ISBLANK(TBL_DATA[[#This Row],[Row.names]]), "",   DATE(YEAR(TBL_DATA[[#This Row],[Row.names]]), MONTH(TBL_DATA[[#This Row],[Row.names]]), DAY(TBL_DATA[[#This Row],[Row.names]])))</f>
        <v/>
      </c>
      <c r="B1577" s="1777" t="s">
        <v>1722</v>
      </c>
      <c r="C1577" s="4308" t="s">
        <v>4253</v>
      </c>
      <c r="D1577" t="n" s="6839">
        <v>9.864438698492517E-4</v>
      </c>
      <c r="E1577" s="9369" t="n">
        <v>-0.32848289151920007</v>
      </c>
      <c r="F1577" s="11663" t="n">
        <v>-0.14071854580771836</v>
      </c>
      <c r="G1577" s="13957" t="n">
        <v>0.381769805832604</v>
      </c>
      <c r="H1577" s="16251" t="n">
        <v>0.842023719555563</v>
      </c>
      <c r="I1577" s="18545" t="n">
        <v>0.0016398196372758443</v>
      </c>
      <c r="J1577" s="21010" t="n">
        <v>-0.07287606039410555</v>
      </c>
      <c r="K1577" s="23474" t="n">
        <v>1.0866777385585598</v>
      </c>
      <c r="L1577" s="25938" t="n">
        <v>0.7803244054466708</v>
      </c>
      <c r="M1577" s="28402" t="n">
        <v>0.001933708677294805</v>
      </c>
      <c r="N1577" s="30869" t="n">
        <v>0.06549383347374096</v>
      </c>
      <c r="O1577" s="33337" t="n">
        <v>0.05280621830418048</v>
      </c>
      <c r="P1577" s="35867" t="n">
        <v>-0.32848289151920007</v>
      </c>
      <c r="Q1577" s="38335" t="n">
        <v>-0.01163350982299862</v>
      </c>
      <c r="R1577" s="40803" t="n">
        <v>-0.01024658107277457</v>
      </c>
      <c r="S1577" s="43034" t="n">
        <v>-0.11365165598325644</v>
      </c>
      <c r="T1577" s="45265" t="n">
        <v>0.02850736223012724</v>
      </c>
      <c r="U1577" s="47496" t="n">
        <v>-3.9867475308938523</v>
      </c>
      <c r="V1577" s="49898" t="n">
        <v>-0.06924990098104578</v>
      </c>
      <c r="W1577" s="52299" t="n">
        <v>0.033172827015543374</v>
      </c>
      <c r="X1577" t="n" s="54700">
        <v>-2.087548973399169</v>
      </c>
      <c r="Y1577" t="n" s="56993">
        <v>0.9176185043663643</v>
      </c>
      <c r="Z1577" t="n" s="59458">
        <v>0.8833597259591762</v>
      </c>
      <c r="AA1577" t="n" s="61987">
        <v>0.0</v>
      </c>
      <c r="AB1577" t="n" s="64517">
        <v>0.0</v>
      </c>
      <c r="AC1577" t="n" s="67047">
        <v>0.05933162783432003</v>
      </c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</row>
    <row r="1578" spans="1:23" x14ac:dyDescent="0.25">
      <c r="A1578" s="116" t="str">
        <f>IF(ISBLANK(TBL_DATA[[#This Row],[Row.names]]), "",   DATE(YEAR(TBL_DATA[[#This Row],[Row.names]]), MONTH(TBL_DATA[[#This Row],[Row.names]]), DAY(TBL_DATA[[#This Row],[Row.names]])))</f>
        <v/>
      </c>
      <c r="B1578" s="1778" t="s">
        <v>1723</v>
      </c>
      <c r="C1578" s="4309" t="s">
        <v>4254</v>
      </c>
      <c r="D1578" t="n" s="6840">
        <v>0.009078285279142229</v>
      </c>
      <c r="E1578" s="9370" t="n">
        <v>-0.3223866676385867</v>
      </c>
      <c r="F1578" s="11664" t="n">
        <v>-0.14189213799458023</v>
      </c>
      <c r="G1578" s="13958" t="n">
        <v>0.3877633374464163</v>
      </c>
      <c r="H1578" s="16252" t="n">
        <v>0.8551471759281218</v>
      </c>
      <c r="I1578" s="18546" t="n">
        <v>0.001629496801335619</v>
      </c>
      <c r="J1578" s="21011" t="n">
        <v>-0.06625126575985363</v>
      </c>
      <c r="K1578" s="23475" t="n">
        <v>1.1107124964465005</v>
      </c>
      <c r="L1578" s="25939" t="n">
        <v>0.7895693699848247</v>
      </c>
      <c r="M1578" s="28403" t="n">
        <v>0.001964013671856821</v>
      </c>
      <c r="N1578" s="30870" t="n">
        <v>0.06796577905356589</v>
      </c>
      <c r="O1578" s="33338" t="n">
        <v>0.05280621830418048</v>
      </c>
      <c r="P1578" s="35868" t="n">
        <v>-0.3223866676385867</v>
      </c>
      <c r="Q1578" s="38336" t="n">
        <v>-0.0119497788485955</v>
      </c>
      <c r="R1578" s="40804" t="n">
        <v>-0.010510502996181698</v>
      </c>
      <c r="S1578" s="43035" t="n">
        <v>-0.11655272731710054</v>
      </c>
      <c r="T1578" s="45266" t="n">
        <v>0.028275571291443483</v>
      </c>
      <c r="U1578" s="47497" t="n">
        <v>-4.122029087078808</v>
      </c>
      <c r="V1578" s="49899" t="n">
        <v>-0.06396395947598976</v>
      </c>
      <c r="W1578" s="52300" t="n">
        <v>0.03343821048754021</v>
      </c>
      <c r="X1578" t="n" s="54701">
        <v>-1.912900198406972</v>
      </c>
      <c r="Y1578" t="n" s="56994">
        <v>0.9247416806482349</v>
      </c>
      <c r="Z1578" t="n" s="59459">
        <v>0.8885771604001673</v>
      </c>
      <c r="AA1578" t="n" s="61988">
        <v>0.0</v>
      </c>
      <c r="AB1578" t="n" s="64518">
        <v>0.0</v>
      </c>
      <c r="AC1578" t="n" s="67048">
        <v>0.057113273893265516</v>
      </c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</row>
    <row r="1579" spans="1:23" x14ac:dyDescent="0.25">
      <c r="A1579" s="116" t="str">
        <f>IF(ISBLANK(TBL_DATA[[#This Row],[Row.names]]), "",   DATE(YEAR(TBL_DATA[[#This Row],[Row.names]]), MONTH(TBL_DATA[[#This Row],[Row.names]]), DAY(TBL_DATA[[#This Row],[Row.names]])))</f>
        <v/>
      </c>
      <c r="B1579" s="1779" t="s">
        <v>1724</v>
      </c>
      <c r="C1579" s="4310" t="s">
        <v>4255</v>
      </c>
      <c r="D1579" t="n" s="6841">
        <v>-0.0018052411180656813</v>
      </c>
      <c r="E1579" s="9371" t="n">
        <v>-0.32360992308831504</v>
      </c>
      <c r="F1579" s="11665" t="n">
        <v>-0.14491768194041976</v>
      </c>
      <c r="G1579" s="13959" t="n">
        <v>0.3877491073645123</v>
      </c>
      <c r="H1579" s="16253" t="n">
        <v>0.8540944053194373</v>
      </c>
      <c r="I1579" s="18547" t="n">
        <v>0.001634520503307943</v>
      </c>
      <c r="J1579" s="21012" t="n">
        <v>-0.06738214086363326</v>
      </c>
      <c r="K1579" s="23476" t="n">
        <v>1.1102643710057702</v>
      </c>
      <c r="L1579" s="25940" t="n">
        <v>0.7889516259565091</v>
      </c>
      <c r="M1579" s="28404" t="n">
        <v>0.0019658274971726493</v>
      </c>
      <c r="N1579" s="30871" t="n">
        <v>0.06792891386495838</v>
      </c>
      <c r="O1579" s="33339" t="n">
        <v>0.05273859859870071</v>
      </c>
      <c r="P1579" s="35869" t="n">
        <v>-0.32360992308831504</v>
      </c>
      <c r="Q1579" s="38337" t="n">
        <v>-0.011936647521150989</v>
      </c>
      <c r="R1579" s="40805" t="n">
        <v>-0.010498152343607636</v>
      </c>
      <c r="S1579" s="43036" t="n">
        <v>-0.11797074191955836</v>
      </c>
      <c r="T1579" s="45267" t="n">
        <v>0.028316661117476136</v>
      </c>
      <c r="U1579" s="47498" t="n">
        <v>-4.1661247217720385</v>
      </c>
      <c r="V1579" s="49900" t="n">
        <v>-0.0643549697393242</v>
      </c>
      <c r="W1579" s="52301" t="n">
        <v>0.033447555001841975</v>
      </c>
      <c r="X1579" t="n" s="54702">
        <v>-1.9240560254936463</v>
      </c>
      <c r="Y1579" t="n" s="56995">
        <v>0.9241722811897343</v>
      </c>
      <c r="Z1579" t="n" s="59460">
        <v>0.8882294894657063</v>
      </c>
      <c r="AA1579" t="n" s="61989">
        <v>0.0</v>
      </c>
      <c r="AB1579" t="n" s="64519">
        <v>0.0</v>
      </c>
      <c r="AC1579" t="n" s="67049">
        <v>0.06852070753309356</v>
      </c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</row>
    <row r="1580" spans="1:23" x14ac:dyDescent="0.25">
      <c r="A1580" s="116" t="str">
        <f>IF(ISBLANK(TBL_DATA[[#This Row],[Row.names]]), "",   DATE(YEAR(TBL_DATA[[#This Row],[Row.names]]), MONTH(TBL_DATA[[#This Row],[Row.names]]), DAY(TBL_DATA[[#This Row],[Row.names]])))</f>
        <v/>
      </c>
      <c r="B1580" s="1780" t="s">
        <v>1725</v>
      </c>
      <c r="C1580" s="4311" t="s">
        <v>4256</v>
      </c>
      <c r="D1580" t="n" s="6842">
        <v>-0.001660267718169517</v>
      </c>
      <c r="E1580" s="9372" t="n">
        <v>-0.32473291169790175</v>
      </c>
      <c r="F1580" s="11666" t="n">
        <v>-0.14288873260257018</v>
      </c>
      <c r="G1580" s="13960" t="n">
        <v>0.3873109239294265</v>
      </c>
      <c r="H1580" s="16254" t="n">
        <v>0.853223335439639</v>
      </c>
      <c r="I1580" s="18548" t="n">
        <v>0.0016364458839915432</v>
      </c>
      <c r="J1580" s="21013" t="n">
        <v>-0.07992320645337392</v>
      </c>
      <c r="K1580" s="23477" t="n">
        <v>1.1115576934308327</v>
      </c>
      <c r="L1580" s="25941" t="n">
        <v>0.793574672420021</v>
      </c>
      <c r="M1580" s="28405" t="n">
        <v>0.0019406831368594501</v>
      </c>
      <c r="N1580" s="30872" t="n">
        <v>0.06780682530727744</v>
      </c>
      <c r="O1580" s="33340" t="n">
        <v>0.05284302922561177</v>
      </c>
      <c r="P1580" s="35870" t="n">
        <v>-0.32473291169790175</v>
      </c>
      <c r="Q1580" s="38338" t="n">
        <v>-0.01196821747421312</v>
      </c>
      <c r="R1580" s="40806" t="n">
        <v>-0.010532307702375005</v>
      </c>
      <c r="S1580" s="43037" t="n">
        <v>-0.11952390810996583</v>
      </c>
      <c r="T1580" s="45268" t="n">
        <v>0.028247628259560575</v>
      </c>
      <c r="U1580" s="47499" t="n">
        <v>-4.23129004005893</v>
      </c>
      <c r="V1580" s="49901" t="n">
        <v>-0.06382470363561654</v>
      </c>
      <c r="W1580" s="52302" t="n">
        <v>0.033431728087148435</v>
      </c>
      <c r="X1580" t="n" s="54703">
        <v>-1.909105729420895</v>
      </c>
      <c r="Y1580" t="n" s="56996">
        <v>0.923700890678167</v>
      </c>
      <c r="Z1580" t="n" s="59461">
        <v>0.8908280824154685</v>
      </c>
      <c r="AA1580" t="n" s="61990">
        <v>0.0</v>
      </c>
      <c r="AB1580" t="n" s="64520">
        <v>0.0</v>
      </c>
      <c r="AC1580" t="n" s="67050">
        <v>0.06617312540793858</v>
      </c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</row>
    <row r="1581" spans="1:23" x14ac:dyDescent="0.25">
      <c r="A1581" s="116" t="str">
        <f>IF(ISBLANK(TBL_DATA[[#This Row],[Row.names]]), "",   DATE(YEAR(TBL_DATA[[#This Row],[Row.names]]), MONTH(TBL_DATA[[#This Row],[Row.names]]), DAY(TBL_DATA[[#This Row],[Row.names]])))</f>
        <v/>
      </c>
      <c r="B1581" s="1781" t="s">
        <v>1726</v>
      </c>
      <c r="C1581" s="4312" t="s">
        <v>4257</v>
      </c>
      <c r="D1581" t="n" s="6843">
        <v>1.3363624214890457E-4</v>
      </c>
      <c r="E1581" s="9373" t="n">
        <v>-0.3246426715417742</v>
      </c>
      <c r="F1581" s="11667" t="n">
        <v>-0.14038431555891595</v>
      </c>
      <c r="G1581" s="13961" t="n">
        <v>0.38691834834113775</v>
      </c>
      <c r="H1581" s="16255" t="n">
        <v>0.8513735893402067</v>
      </c>
      <c r="I1581" s="18549" t="n">
        <v>0.0016471472180060738</v>
      </c>
      <c r="J1581" s="21014" t="n">
        <v>-0.06774625627258302</v>
      </c>
      <c r="K1581" s="23478" t="n">
        <v>1.1083177566052884</v>
      </c>
      <c r="L1581" s="25942" t="n">
        <v>0.789453360421194</v>
      </c>
      <c r="M1581" s="28406" t="n">
        <v>0.001960462680192831</v>
      </c>
      <c r="N1581" s="30873" t="n">
        <v>0.0678242019941443</v>
      </c>
      <c r="O1581" s="33341" t="n">
        <v>0.05283659041215994</v>
      </c>
      <c r="P1581" s="35871" t="n">
        <v>-0.3246426715417742</v>
      </c>
      <c r="Q1581" s="38339" t="n">
        <v>-0.011962443652644632</v>
      </c>
      <c r="R1581" s="40807" t="n">
        <v>-0.010526165903772332</v>
      </c>
      <c r="S1581" s="43038" t="n">
        <v>-0.12465728798391895</v>
      </c>
      <c r="T1581" s="45269" t="n">
        <v>0.027443343897801526</v>
      </c>
      <c r="U1581" s="47500" t="n">
        <v>-4.542350540376575</v>
      </c>
      <c r="V1581" s="49902" t="n">
        <v>-0.06321309394080621</v>
      </c>
      <c r="W1581" s="52303" t="n">
        <v>0.03349045481050403</v>
      </c>
      <c r="X1581" t="n" s="54704">
        <v>-1.8874958342154224</v>
      </c>
      <c r="Y1581" t="n" s="56997">
        <v>0.922699078432512</v>
      </c>
      <c r="Z1581" t="n" s="59462">
        <v>0.8885118797299192</v>
      </c>
      <c r="AA1581" t="n" s="61991">
        <v>0.0</v>
      </c>
      <c r="AB1581" t="n" s="64521">
        <v>0.0</v>
      </c>
      <c r="AC1581" t="n" s="67051">
        <v>0.06386207015491681</v>
      </c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</row>
    <row r="1582" spans="1:23" x14ac:dyDescent="0.25">
      <c r="A1582" s="116" t="str">
        <f>IF(ISBLANK(TBL_DATA[[#This Row],[Row.names]]), "",   DATE(YEAR(TBL_DATA[[#This Row],[Row.names]]), MONTH(TBL_DATA[[#This Row],[Row.names]]), DAY(TBL_DATA[[#This Row],[Row.names]])))</f>
        <v/>
      </c>
      <c r="B1582" s="1782" t="s">
        <v>1727</v>
      </c>
      <c r="C1582" s="4313" t="s">
        <v>4258</v>
      </c>
      <c r="D1582" t="n" s="6844">
        <v>-0.004839954866678431</v>
      </c>
      <c r="E1582" s="9374" t="n">
        <v>-0.32791137053039254</v>
      </c>
      <c r="F1582" s="11668" t="n">
        <v>-0.14800729257591583</v>
      </c>
      <c r="G1582" s="13962" t="n">
        <v>0.38943569860006</v>
      </c>
      <c r="H1582" s="16256" t="n">
        <v>0.8520604563650911</v>
      </c>
      <c r="I1582" s="18550" t="n">
        <v>0.0016530132695247387</v>
      </c>
      <c r="J1582" s="21015" t="n">
        <v>-0.08488914606205233</v>
      </c>
      <c r="K1582" s="23479" t="n">
        <v>1.1102620040208784</v>
      </c>
      <c r="L1582" s="25943" t="n">
        <v>0.777354142282977</v>
      </c>
      <c r="M1582" s="28407" t="n">
        <v>0.002027876546231159</v>
      </c>
      <c r="N1582" s="30874" t="n">
        <v>0.0682235749530169</v>
      </c>
      <c r="O1582" s="33342" t="n">
        <v>0.053451746837159385</v>
      </c>
      <c r="P1582" s="35872" t="n">
        <v>-0.32791137053039254</v>
      </c>
      <c r="Q1582" s="38340" t="n">
        <v>-0.012063552970836475</v>
      </c>
      <c r="R1582" s="40808" t="n">
        <v>-0.010618817909125024</v>
      </c>
      <c r="S1582" s="43039" t="n">
        <v>-0.13001133500112239</v>
      </c>
      <c r="T1582" s="45270" t="n">
        <v>0.027392866025615817</v>
      </c>
      <c r="U1582" s="47501" t="n">
        <v>-4.74617496685251</v>
      </c>
      <c r="V1582" s="49903" t="n">
        <v>-0.07328323719624463</v>
      </c>
      <c r="W1582" s="52304" t="n">
        <v>0.03394956082201747</v>
      </c>
      <c r="X1582" t="n" s="54705">
        <v>-2.158591611256364</v>
      </c>
      <c r="Y1582" t="n" s="56998">
        <v>0.9230712087185318</v>
      </c>
      <c r="Z1582" t="n" s="59463">
        <v>0.881676892224684</v>
      </c>
      <c r="AA1582" t="n" s="61992">
        <v>0.0</v>
      </c>
      <c r="AB1582" t="n" s="64522">
        <v>0.0</v>
      </c>
      <c r="AC1582" t="n" s="67052">
        <v>0.06126247957803584</v>
      </c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</row>
    <row r="1583" spans="1:23" x14ac:dyDescent="0.25">
      <c r="A1583" s="116" t="str">
        <f>IF(ISBLANK(TBL_DATA[[#This Row],[Row.names]]), "",   DATE(YEAR(TBL_DATA[[#This Row],[Row.names]]), MONTH(TBL_DATA[[#This Row],[Row.names]]), DAY(TBL_DATA[[#This Row],[Row.names]])))</f>
        <v/>
      </c>
      <c r="B1583" s="1783" t="s">
        <v>1728</v>
      </c>
      <c r="C1583" s="4314" t="s">
        <v>4259</v>
      </c>
      <c r="D1583" t="n" s="6845">
        <v>0.006743249291361941</v>
      </c>
      <c r="E1583" s="9375" t="n">
        <v>-0.32337930935598913</v>
      </c>
      <c r="F1583" s="11669" t="n">
        <v>-0.14468357917005015</v>
      </c>
      <c r="G1583" s="13963" t="n">
        <v>0.38669426619848585</v>
      </c>
      <c r="H1583" s="16257" t="n">
        <v>0.852978466368822</v>
      </c>
      <c r="I1583" s="18551" t="n">
        <v>0.0016479659204265969</v>
      </c>
      <c r="J1583" s="21016" t="n">
        <v>-0.0826882339699615</v>
      </c>
      <c r="K1583" s="23480" t="n">
        <v>1.1148529871551</v>
      </c>
      <c r="L1583" s="25944" t="n">
        <v>0.7771238056112757</v>
      </c>
      <c r="M1583" s="28408" t="n">
        <v>0.002029035258231885</v>
      </c>
      <c r="N1583" s="30875" t="n">
        <v>0.06822727444820861</v>
      </c>
      <c r="O1583" s="33343" t="n">
        <v>0.05106105522685039</v>
      </c>
      <c r="P1583" s="35873" t="n">
        <v>-0.32337930935598913</v>
      </c>
      <c r="Q1583" s="38341" t="n">
        <v>-0.011831681901914087</v>
      </c>
      <c r="R1583" s="40809" t="n">
        <v>-0.0103868684979226</v>
      </c>
      <c r="S1583" s="43040" t="n">
        <v>-0.12876106867440074</v>
      </c>
      <c r="T1583" s="45271" t="n">
        <v>0.027335736380608384</v>
      </c>
      <c r="U1583" s="47502" t="n">
        <v>-4.7103566877291865</v>
      </c>
      <c r="V1583" s="49904" t="n">
        <v>-0.07439104275506359</v>
      </c>
      <c r="W1583" s="52305" t="n">
        <v>0.03394095545725296</v>
      </c>
      <c r="X1583" t="n" s="54706">
        <v>-2.19177809678209</v>
      </c>
      <c r="Y1583" t="n" s="56999">
        <v>0.9235683333510424</v>
      </c>
      <c r="Z1583" t="n" s="59464">
        <v>0.8815462583502216</v>
      </c>
      <c r="AA1583" t="n" s="61993">
        <v>0.0</v>
      </c>
      <c r="AB1583" t="n" s="64523">
        <v>0.0</v>
      </c>
      <c r="AC1583" t="n" s="67053">
        <v>0.06251356400276767</v>
      </c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</row>
    <row r="1584" spans="1:23" x14ac:dyDescent="0.25">
      <c r="A1584" s="116" t="str">
        <f>IF(ISBLANK(TBL_DATA[[#This Row],[Row.names]]), "",   DATE(YEAR(TBL_DATA[[#This Row],[Row.names]]), MONTH(TBL_DATA[[#This Row],[Row.names]]), DAY(TBL_DATA[[#This Row],[Row.names]])))</f>
        <v/>
      </c>
      <c r="B1584" s="1784" t="s">
        <v>1729</v>
      </c>
      <c r="C1584" s="4315" t="s">
        <v>4260</v>
      </c>
      <c r="D1584" t="n" s="6846">
        <v>0.0036157790225541664</v>
      </c>
      <c r="E1584" s="9376" t="n">
        <v>-0.32093279845653244</v>
      </c>
      <c r="F1584" s="11670" t="n">
        <v>-0.13462104509354966</v>
      </c>
      <c r="G1584" s="13964" t="n">
        <v>0.387678998529387</v>
      </c>
      <c r="H1584" s="16258" t="n">
        <v>0.8457694831390482</v>
      </c>
      <c r="I1584" s="18552" t="n">
        <v>0.0016998715696265217</v>
      </c>
      <c r="J1584" s="21017" t="n">
        <v>-0.0795069508575843</v>
      </c>
      <c r="K1584" s="23481" t="n">
        <v>1.120376970894078</v>
      </c>
      <c r="L1584" s="25945" t="n">
        <v>0.7784337029998961</v>
      </c>
      <c r="M1584" s="28409" t="n">
        <v>0.002037430499600874</v>
      </c>
      <c r="N1584" s="30876" t="n">
        <v>0.0687117838825675</v>
      </c>
      <c r="O1584" s="33344" t="n">
        <v>0.051060658361096675</v>
      </c>
      <c r="P1584" s="35874" t="n">
        <v>-0.32093279845653244</v>
      </c>
      <c r="Q1584" s="38342" t="n">
        <v>-0.011853388250383868</v>
      </c>
      <c r="R1584" s="40810" t="n">
        <v>-0.010398314642818611</v>
      </c>
      <c r="S1584" s="43041" t="n">
        <v>-0.1194324513625401</v>
      </c>
      <c r="T1584" s="45272" t="n">
        <v>0.02752611059545529</v>
      </c>
      <c r="U1584" s="47503" t="n">
        <v>-4.33887856943578</v>
      </c>
      <c r="V1584" s="49905" t="n">
        <v>-0.06506512928753705</v>
      </c>
      <c r="W1584" s="52306" t="n">
        <v>0.03363827020571074</v>
      </c>
      <c r="X1584" t="n" s="54707">
        <v>-1.9342590712792063</v>
      </c>
      <c r="Y1584" t="n" s="57000">
        <v>0.9196572639516573</v>
      </c>
      <c r="Z1584" t="n" s="59465">
        <v>0.8822888999641195</v>
      </c>
      <c r="AA1584" t="n" s="61994">
        <v>0.0</v>
      </c>
      <c r="AB1584" t="n" s="64524">
        <v>0.0</v>
      </c>
      <c r="AC1584" t="n" s="67054">
        <v>0.06735196337189119</v>
      </c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</row>
    <row r="1585" spans="1:23" x14ac:dyDescent="0.25">
      <c r="A1585" s="116" t="str">
        <f>IF(ISBLANK(TBL_DATA[[#This Row],[Row.names]]), "",   DATE(YEAR(TBL_DATA[[#This Row],[Row.names]]), MONTH(TBL_DATA[[#This Row],[Row.names]]), DAY(TBL_DATA[[#This Row],[Row.names]])))</f>
        <v/>
      </c>
      <c r="B1585" s="1785" t="s">
        <v>1730</v>
      </c>
      <c r="C1585" s="4316" t="s">
        <v>4261</v>
      </c>
      <c r="D1585" t="n" s="6847">
        <v>0.004281959660986878</v>
      </c>
      <c r="E1585" s="9377" t="n">
        <v>-0.31802506009242404</v>
      </c>
      <c r="F1585" s="11671" t="n">
        <v>-0.12908661543635536</v>
      </c>
      <c r="G1585" s="13965" t="n">
        <v>0.3905239319808015</v>
      </c>
      <c r="H1585" s="16259" t="n">
        <v>0.842824167202365</v>
      </c>
      <c r="I1585" s="18553" t="n">
        <v>0.0017316181949978584</v>
      </c>
      <c r="J1585" s="21018" t="n">
        <v>-0.07772471392780489</v>
      </c>
      <c r="K1585" s="23482" t="n">
        <v>1.1380886112210524</v>
      </c>
      <c r="L1585" s="25946" t="n">
        <v>0.7801283449113956</v>
      </c>
      <c r="M1585" s="28410" t="n">
        <v>0.0020480656715174553</v>
      </c>
      <c r="N1585" s="30877" t="n">
        <v>0.06933611850716</v>
      </c>
      <c r="O1585" s="33345" t="n">
        <v>0.051020948199259196</v>
      </c>
      <c r="P1585" s="35875" t="n">
        <v>-0.31802506009242404</v>
      </c>
      <c r="Q1585" s="38343" t="n">
        <v>-0.011873427466280331</v>
      </c>
      <c r="R1585" s="40811" t="n">
        <v>-0.010405132650019834</v>
      </c>
      <c r="S1585" s="43042" t="n">
        <v>-0.11721348623848749</v>
      </c>
      <c r="T1585" s="45273" t="n">
        <v>0.027716009791829286</v>
      </c>
      <c r="U1585" s="47504" t="n">
        <v>-4.229089508874476</v>
      </c>
      <c r="V1585" s="49906" t="n">
        <v>-0.06049228605931467</v>
      </c>
      <c r="W1585" s="52307" t="n">
        <v>0.033910717240211066</v>
      </c>
      <c r="X1585" t="n" s="54708">
        <v>-1.783869259703637</v>
      </c>
      <c r="Y1585" t="n" s="57001">
        <v>0.9180545556786727</v>
      </c>
      <c r="Z1585" t="n" s="59466">
        <v>0.8832487446418453</v>
      </c>
      <c r="AA1585" t="n" s="61995">
        <v>0.0</v>
      </c>
      <c r="AB1585" t="n" s="64525">
        <v>0.0</v>
      </c>
      <c r="AC1585" t="n" s="67055">
        <v>0.06670863555283274</v>
      </c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</row>
    <row r="1586" spans="1:23" x14ac:dyDescent="0.25">
      <c r="A1586" s="116" t="str">
        <f>IF(ISBLANK(TBL_DATA[[#This Row],[Row.names]]), "",   DATE(YEAR(TBL_DATA[[#This Row],[Row.names]]), MONTH(TBL_DATA[[#This Row],[Row.names]]), DAY(TBL_DATA[[#This Row],[Row.names]])))</f>
        <v/>
      </c>
      <c r="B1586" s="1786" t="s">
        <v>1731</v>
      </c>
      <c r="C1586" s="4317" t="s">
        <v>4262</v>
      </c>
      <c r="D1586" t="n" s="6848">
        <v>2.499411903083004E-4</v>
      </c>
      <c r="E1586" s="9378" t="n">
        <v>-0.3178546064641832</v>
      </c>
      <c r="F1586" s="11672" t="n">
        <v>-0.13389117095717828</v>
      </c>
      <c r="G1586" s="13966" t="n">
        <v>0.3924388079130421</v>
      </c>
      <c r="H1586" s="16260" t="n">
        <v>0.8451519915183355</v>
      </c>
      <c r="I1586" s="18554" t="n">
        <v>0.001718233619846536</v>
      </c>
      <c r="J1586" s="21019" t="n">
        <v>-0.09476914340115228</v>
      </c>
      <c r="K1586" s="23483" t="n">
        <v>1.1615490502446062</v>
      </c>
      <c r="L1586" s="25947" t="n">
        <v>0.7929590688301338</v>
      </c>
      <c r="M1586" s="28411" t="n">
        <v>0.001986815348894831</v>
      </c>
      <c r="N1586" s="30878" t="n">
        <v>0.06931538993219293</v>
      </c>
      <c r="O1586" s="33346" t="n">
        <v>0.05095214351930622</v>
      </c>
      <c r="P1586" s="35876" t="n">
        <v>-0.3178546064641832</v>
      </c>
      <c r="Q1586" s="38344" t="n">
        <v>-0.01184498535119642</v>
      </c>
      <c r="R1586" s="40812" t="n">
        <v>-0.010377129493156083</v>
      </c>
      <c r="S1586" s="43043" t="n">
        <v>-0.1187977239411886</v>
      </c>
      <c r="T1586" s="45274" t="n">
        <v>0.027662238975565735</v>
      </c>
      <c r="U1586" s="47505" t="n">
        <v>-4.294580928395693</v>
      </c>
      <c r="V1586" s="49907" t="n">
        <v>-0.06413969174766099</v>
      </c>
      <c r="W1586" s="52308" t="n">
        <v>0.03389234126285384</v>
      </c>
      <c r="X1586" t="n" s="54709">
        <v>-1.8924538511583553</v>
      </c>
      <c r="Y1586" t="n" s="57002">
        <v>0.9193214843123898</v>
      </c>
      <c r="Z1586" t="n" s="59467">
        <v>0.8904824921525037</v>
      </c>
      <c r="AA1586" t="n" s="61996">
        <v>0.0</v>
      </c>
      <c r="AB1586" t="n" s="64526">
        <v>0.0</v>
      </c>
      <c r="AC1586" t="n" s="67056">
        <v>0.06692643204564354</v>
      </c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</row>
    <row r="1587" spans="1:23" x14ac:dyDescent="0.25">
      <c r="A1587" s="116" t="str">
        <f>IF(ISBLANK(TBL_DATA[[#This Row],[Row.names]]), "",   DATE(YEAR(TBL_DATA[[#This Row],[Row.names]]), MONTH(TBL_DATA[[#This Row],[Row.names]]), DAY(TBL_DATA[[#This Row],[Row.names]])))</f>
        <v/>
      </c>
      <c r="B1587" s="1787" t="s">
        <v>1732</v>
      </c>
      <c r="C1587" s="4318" t="s">
        <v>4263</v>
      </c>
      <c r="D1587" t="n" s="6849">
        <v>-2.0578248791036646E-4</v>
      </c>
      <c r="E1587" s="9379" t="n">
        <v>-0.3179949800403815</v>
      </c>
      <c r="F1587" s="11673" t="n">
        <v>-0.13607723536775618</v>
      </c>
      <c r="G1587" s="13967" t="n">
        <v>0.3922148507266394</v>
      </c>
      <c r="H1587" s="16261" t="n">
        <v>0.8452370294822099</v>
      </c>
      <c r="I1587" s="18555" t="n">
        <v>0.001716085368449029</v>
      </c>
      <c r="J1587" s="21020" t="n">
        <v>-0.09104602381755522</v>
      </c>
      <c r="K1587" s="23484" t="n">
        <v>1.1618232853198618</v>
      </c>
      <c r="L1587" s="25948" t="n">
        <v>0.7922459680825263</v>
      </c>
      <c r="M1587" s="28412" t="n">
        <v>0.0019882916583162965</v>
      </c>
      <c r="N1587" s="30879" t="n">
        <v>0.06924774418485347</v>
      </c>
      <c r="O1587" s="33347" t="n">
        <v>0.05095380569634913</v>
      </c>
      <c r="P1587" s="35877" t="n">
        <v>-0.3179949800403815</v>
      </c>
      <c r="Q1587" s="38345" t="n">
        <v>-0.01185620478232101</v>
      </c>
      <c r="R1587" s="40813" t="n">
        <v>-0.010389781422988404</v>
      </c>
      <c r="S1587" s="43044" t="n">
        <v>-0.11965758862784903</v>
      </c>
      <c r="T1587" s="45275" t="n">
        <v>0.027655483890217967</v>
      </c>
      <c r="U1587" s="47506" t="n">
        <v>-4.3267219298293735</v>
      </c>
      <c r="V1587" s="49908" t="n">
        <v>-0.061766502319358874</v>
      </c>
      <c r="W1587" s="52309" t="n">
        <v>0.03388872063881842</v>
      </c>
      <c r="X1587" t="n" s="54710">
        <v>-1.8226271501263867</v>
      </c>
      <c r="Y1587" t="n" s="57003">
        <v>0.9193677335442061</v>
      </c>
      <c r="Z1587" t="n" s="59468">
        <v>0.8900820007631468</v>
      </c>
      <c r="AA1587" t="n" s="61997">
        <v>0.0</v>
      </c>
      <c r="AB1587" t="n" s="64527">
        <v>0.0</v>
      </c>
      <c r="AC1587" t="n" s="67057">
        <v>0.06421158259880932</v>
      </c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</row>
    <row r="1588" spans="1:23" x14ac:dyDescent="0.25">
      <c r="A1588" s="116" t="str">
        <f>IF(ISBLANK(TBL_DATA[[#This Row],[Row.names]]), "",   DATE(YEAR(TBL_DATA[[#This Row],[Row.names]]), MONTH(TBL_DATA[[#This Row],[Row.names]]), DAY(TBL_DATA[[#This Row],[Row.names]])))</f>
        <v/>
      </c>
      <c r="B1588" s="1788" t="s">
        <v>1733</v>
      </c>
      <c r="C1588" s="4319" t="s">
        <v>4264</v>
      </c>
      <c r="D1588" t="n" s="6850">
        <v>-0.0013378614798806865</v>
      </c>
      <c r="E1588" s="9380" t="n">
        <v>-0.31890740828567077</v>
      </c>
      <c r="F1588" s="11674" t="n">
        <v>-0.14104520247088337</v>
      </c>
      <c r="G1588" s="13968" t="n">
        <v>0.3917423665866835</v>
      </c>
      <c r="H1588" s="16262" t="n">
        <v>0.8427936867570743</v>
      </c>
      <c r="I1588" s="18556" t="n">
        <v>0.0017281913121949986</v>
      </c>
      <c r="J1588" s="21021" t="n">
        <v>-0.09118878564417388</v>
      </c>
      <c r="K1588" s="23485" t="n">
        <v>1.160395937708826</v>
      </c>
      <c r="L1588" s="25949" t="n">
        <v>0.7917964586686252</v>
      </c>
      <c r="M1588" s="28413" t="n">
        <v>0.0019888447451779667</v>
      </c>
      <c r="N1588" s="30880" t="n">
        <v>0.06919219316277705</v>
      </c>
      <c r="O1588" s="33348" t="n">
        <v>0.05086222245302415</v>
      </c>
      <c r="P1588" s="35878" t="n">
        <v>-0.31890740828567077</v>
      </c>
      <c r="Q1588" s="38346" t="n">
        <v>-0.01183596563818668</v>
      </c>
      <c r="R1588" s="40814" t="n">
        <v>-0.010370718653873455</v>
      </c>
      <c r="S1588" s="43045" t="n">
        <v>-0.12278182646984415</v>
      </c>
      <c r="T1588" s="45276" t="n">
        <v>0.027766225417888236</v>
      </c>
      <c r="U1588" s="47507" t="n">
        <v>-4.421984789864259</v>
      </c>
      <c r="V1588" s="49909" t="n">
        <v>-0.06305799184140959</v>
      </c>
      <c r="W1588" s="52310" t="n">
        <v>0.033943738835384506</v>
      </c>
      <c r="X1588" t="n" s="54711">
        <v>-1.8577208641399001</v>
      </c>
      <c r="Y1588" t="n" s="57004">
        <v>0.9180379549654112</v>
      </c>
      <c r="Z1588" t="n" s="59469">
        <v>0.8898294548218919</v>
      </c>
      <c r="AA1588" t="n" s="61998">
        <v>0.0</v>
      </c>
      <c r="AB1588" t="n" s="64528">
        <v>0.0</v>
      </c>
      <c r="AC1588" t="n" s="67058">
        <v>0.061591830159903216</v>
      </c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</row>
    <row r="1589" spans="1:23" x14ac:dyDescent="0.25">
      <c r="A1589" s="116" t="str">
        <f>IF(ISBLANK(TBL_DATA[[#This Row],[Row.names]]), "",   DATE(YEAR(TBL_DATA[[#This Row],[Row.names]]), MONTH(TBL_DATA[[#This Row],[Row.names]]), DAY(TBL_DATA[[#This Row],[Row.names]])))</f>
        <v/>
      </c>
      <c r="B1589" s="1789" t="s">
        <v>1734</v>
      </c>
      <c r="C1589" s="4320" t="s">
        <v>4265</v>
      </c>
      <c r="D1589" t="n" s="6851">
        <v>-0.0018696266635260805</v>
      </c>
      <c r="E1589" s="9381" t="n">
        <v>-0.32018079715547</v>
      </c>
      <c r="F1589" s="11675" t="n">
        <v>-0.14318793066654567</v>
      </c>
      <c r="G1589" s="13969" t="n">
        <v>0.391593799541085</v>
      </c>
      <c r="H1589" s="16263" t="n">
        <v>0.8393581317157971</v>
      </c>
      <c r="I1589" s="18557" t="n">
        <v>0.001731318599744153</v>
      </c>
      <c r="J1589" s="21022" t="n">
        <v>-0.11238044530879254</v>
      </c>
      <c r="K1589" s="23486" t="n">
        <v>1.188375991971855</v>
      </c>
      <c r="L1589" s="25950" t="n">
        <v>0.790508492599074</v>
      </c>
      <c r="M1589" s="28414" t="n">
        <v>0.0019771099985415428</v>
      </c>
      <c r="N1589" s="30881" t="n">
        <v>0.06857216980680216</v>
      </c>
      <c r="O1589" s="33349" t="n">
        <v>0.04995435756150777</v>
      </c>
      <c r="P1589" s="35879" t="n">
        <v>-0.32018079715547</v>
      </c>
      <c r="Q1589" s="38347" t="n">
        <v>-0.011680852110030138</v>
      </c>
      <c r="R1589" s="40815" t="n">
        <v>-0.010228735036925375</v>
      </c>
      <c r="S1589" s="43046" t="n">
        <v>-0.12157084385073691</v>
      </c>
      <c r="T1589" s="45277" t="n">
        <v>0.02769508307564407</v>
      </c>
      <c r="U1589" s="47508" t="n">
        <v>-4.389618313066197</v>
      </c>
      <c r="V1589" s="49910" t="n">
        <v>-0.06698777059212258</v>
      </c>
      <c r="W1589" s="52311" t="n">
        <v>0.03415786069742399</v>
      </c>
      <c r="X1589" t="n" s="54712">
        <v>-1.9611231272798781</v>
      </c>
      <c r="Y1589" t="n" s="57005">
        <v>0.9161649042152822</v>
      </c>
      <c r="Z1589" t="n" s="59470">
        <v>0.8891054451520776</v>
      </c>
      <c r="AA1589" t="n" s="61999">
        <v>0.0</v>
      </c>
      <c r="AB1589" t="n" s="64529">
        <v>0.0</v>
      </c>
      <c r="AC1589" t="n" s="67059">
        <v>0.05934245811285376</v>
      </c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</row>
    <row r="1590" spans="1:23" x14ac:dyDescent="0.25">
      <c r="A1590" s="116" t="str">
        <f>IF(ISBLANK(TBL_DATA[[#This Row],[Row.names]]), "",   DATE(YEAR(TBL_DATA[[#This Row],[Row.names]]), MONTH(TBL_DATA[[#This Row],[Row.names]]), DAY(TBL_DATA[[#This Row],[Row.names]])))</f>
        <v/>
      </c>
      <c r="B1590" s="1790" t="s">
        <v>1735</v>
      </c>
      <c r="C1590" s="4321" t="s">
        <v>4266</v>
      </c>
      <c r="D1590" t="n" s="6852">
        <v>-0.0013569121399389372</v>
      </c>
      <c r="E1590" s="9382" t="n">
        <v>-0.3211032520847733</v>
      </c>
      <c r="F1590" s="11676" t="n">
        <v>-0.15137818353848997</v>
      </c>
      <c r="G1590" s="13970" t="n">
        <v>0.39330482045620446</v>
      </c>
      <c r="H1590" s="16264" t="n">
        <v>0.8409996689320985</v>
      </c>
      <c r="I1590" s="18558" t="n">
        <v>0.0017225988558293524</v>
      </c>
      <c r="J1590" s="21023" t="n">
        <v>-0.12114765802550931</v>
      </c>
      <c r="K1590" s="23487" t="n">
        <v>1.1943814894395308</v>
      </c>
      <c r="L1590" s="25951" t="n">
        <v>0.7923891953706297</v>
      </c>
      <c r="M1590" s="28415" t="n">
        <v>0.0019683853130894663</v>
      </c>
      <c r="N1590" s="30882" t="n">
        <v>0.06857809399421962</v>
      </c>
      <c r="O1590" s="33350" t="n">
        <v>0.04996434862977953</v>
      </c>
      <c r="P1590" s="35880" t="n">
        <v>-0.3211032520847733</v>
      </c>
      <c r="Q1590" s="38348" t="n">
        <v>-0.011683351688868622</v>
      </c>
      <c r="R1590" s="40816" t="n">
        <v>-0.010231109162336945</v>
      </c>
      <c r="S1590" s="43047" t="n">
        <v>-0.12374579637961913</v>
      </c>
      <c r="T1590" s="45278" t="n">
        <v>0.027716524130064885</v>
      </c>
      <c r="U1590" s="47509" t="n">
        <v>-4.464693906022243</v>
      </c>
      <c r="V1590" s="49911" t="n">
        <v>-0.06860454654021753</v>
      </c>
      <c r="W1590" s="52312" t="n">
        <v>0.034185351720592436</v>
      </c>
      <c r="X1590" t="n" s="54713">
        <v>-2.0068404473630674</v>
      </c>
      <c r="Y1590" t="n" s="57006">
        <v>0.9170603409438763</v>
      </c>
      <c r="Z1590" t="n" s="59471">
        <v>0.8901624544826803</v>
      </c>
      <c r="AA1590" t="n" s="62000">
        <v>0.0</v>
      </c>
      <c r="AB1590" t="n" s="64530">
        <v>0.0</v>
      </c>
      <c r="AC1590" t="n" s="67060">
        <v>0.05747823132508152</v>
      </c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</row>
    <row r="1591" spans="1:23" x14ac:dyDescent="0.25">
      <c r="A1591" s="116" t="str">
        <f>IF(ISBLANK(TBL_DATA[[#This Row],[Row.names]]), "",   DATE(YEAR(TBL_DATA[[#This Row],[Row.names]]), MONTH(TBL_DATA[[#This Row],[Row.names]]), DAY(TBL_DATA[[#This Row],[Row.names]])))</f>
        <v/>
      </c>
      <c r="B1591" s="1791" t="s">
        <v>1736</v>
      </c>
      <c r="C1591" s="4322" t="s">
        <v>4267</v>
      </c>
      <c r="D1591" t="n" s="6853">
        <v>0.001934750180921263</v>
      </c>
      <c r="E1591" s="9383" t="n">
        <v>-0.3197897564789175</v>
      </c>
      <c r="F1591" s="11677" t="n">
        <v>-0.14611259758696316</v>
      </c>
      <c r="G1591" s="13971" t="n">
        <v>0.39378188985888185</v>
      </c>
      <c r="H1591" s="16265" t="n">
        <v>0.8380405197171634</v>
      </c>
      <c r="I1591" s="18559" t="n">
        <v>0.0017401607039902285</v>
      </c>
      <c r="J1591" s="21024" t="n">
        <v>-0.12368448154227374</v>
      </c>
      <c r="K1591" s="23488" t="n">
        <v>1.201146590761551</v>
      </c>
      <c r="L1591" s="25952" t="n">
        <v>0.7939194326450133</v>
      </c>
      <c r="M1591" s="28416" t="n">
        <v>0.001962929449401269</v>
      </c>
      <c r="N1591" s="30883" t="n">
        <v>0.0686414486299418</v>
      </c>
      <c r="O1591" s="33351" t="n">
        <v>0.04983019690038197</v>
      </c>
      <c r="P1591" s="35881" t="n">
        <v>-0.3197897564789175</v>
      </c>
      <c r="Q1591" s="38349" t="n">
        <v>-0.011634154437974102</v>
      </c>
      <c r="R1591" s="40817" t="n">
        <v>-0.01018057028336719</v>
      </c>
      <c r="S1591" s="43048" t="n">
        <v>-0.12234582251744408</v>
      </c>
      <c r="T1591" s="45279" t="n">
        <v>0.027802189370701568</v>
      </c>
      <c r="U1591" s="47510" t="n">
        <v>-4.400582302571259</v>
      </c>
      <c r="V1591" s="49912" t="n">
        <v>-0.06446233773936816</v>
      </c>
      <c r="W1591" s="52313" t="n">
        <v>0.03410726434241851</v>
      </c>
      <c r="X1591" t="n" s="54714">
        <v>-1.8899885107231442</v>
      </c>
      <c r="Y1591" t="n" s="57007">
        <v>0.9154455307210603</v>
      </c>
      <c r="Z1591" t="n" s="59472">
        <v>0.8910215668798446</v>
      </c>
      <c r="AA1591" t="n" s="62001">
        <v>0.0</v>
      </c>
      <c r="AB1591" t="n" s="64531">
        <v>0.0</v>
      </c>
      <c r="AC1591" t="n" s="67061">
        <v>0.05542447308466718</v>
      </c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</row>
    <row r="1592" spans="1:23" x14ac:dyDescent="0.25">
      <c r="A1592" s="116" t="str">
        <f>IF(ISBLANK(TBL_DATA[[#This Row],[Row.names]]), "",   DATE(YEAR(TBL_DATA[[#This Row],[Row.names]]), MONTH(TBL_DATA[[#This Row],[Row.names]]), DAY(TBL_DATA[[#This Row],[Row.names]])))</f>
        <v/>
      </c>
      <c r="B1592" s="1792" t="s">
        <v>1737</v>
      </c>
      <c r="C1592" s="4323" t="s">
        <v>4268</v>
      </c>
      <c r="D1592" t="n" s="6854">
        <v>0.004230542452830388</v>
      </c>
      <c r="E1592" s="9384" t="n">
        <v>-0.3169120981668514</v>
      </c>
      <c r="F1592" s="11678" t="n">
        <v>-0.1392908464581829</v>
      </c>
      <c r="G1592" s="13972" t="n">
        <v>0.3954290215313236</v>
      </c>
      <c r="H1592" s="16266" t="n">
        <v>0.8311594575648306</v>
      </c>
      <c r="I1592" s="18560" t="n">
        <v>0.0017587178143658167</v>
      </c>
      <c r="J1592" s="21025" t="n">
        <v>-0.1050566198419226</v>
      </c>
      <c r="K1592" s="23489" t="n">
        <v>1.1954934718376704</v>
      </c>
      <c r="L1592" s="25953" t="n">
        <v>0.7680679206760579</v>
      </c>
      <c r="M1592" s="28417" t="n">
        <v>0.0020612857648919397</v>
      </c>
      <c r="N1592" s="30884" t="n">
        <v>0.06794508772049328</v>
      </c>
      <c r="O1592" s="33352" t="n">
        <v>0.04803989914142922</v>
      </c>
      <c r="P1592" s="35882" t="n">
        <v>-0.3169120981668514</v>
      </c>
      <c r="Q1592" s="38350" t="n">
        <v>-0.011345965557586525</v>
      </c>
      <c r="R1592" s="40818" t="n">
        <v>-0.009907127874740709</v>
      </c>
      <c r="S1592" s="43049" t="n">
        <v>-0.12090192641844633</v>
      </c>
      <c r="T1592" s="45280" t="n">
        <v>0.027881859277299796</v>
      </c>
      <c r="U1592" s="47511" t="n">
        <v>-4.336221814191546</v>
      </c>
      <c r="V1592" s="49913" t="n">
        <v>-0.06149155662802397</v>
      </c>
      <c r="W1592" s="52314" t="n">
        <v>0.03447923575006503</v>
      </c>
      <c r="X1592" t="n" s="54715">
        <v>-1.7834373439645628</v>
      </c>
      <c r="Y1592" t="n" s="57008">
        <v>0.911679470847529</v>
      </c>
      <c r="Z1592" t="n" s="59473">
        <v>0.8763948429081826</v>
      </c>
      <c r="AA1592" t="n" s="62002">
        <v>0.0</v>
      </c>
      <c r="AB1592" t="n" s="64532">
        <v>0.0</v>
      </c>
      <c r="AC1592" t="n" s="67062">
        <v>0.0539320315291233</v>
      </c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</row>
    <row r="1593" spans="1:23" x14ac:dyDescent="0.25">
      <c r="A1593" s="116" t="str">
        <f>IF(ISBLANK(TBL_DATA[[#This Row],[Row.names]]), "",   DATE(YEAR(TBL_DATA[[#This Row],[Row.names]]), MONTH(TBL_DATA[[#This Row],[Row.names]]), DAY(TBL_DATA[[#This Row],[Row.names]])))</f>
        <v/>
      </c>
      <c r="B1593" s="1793" t="s">
        <v>1738</v>
      </c>
      <c r="C1593" s="4324" t="s">
        <v>4269</v>
      </c>
      <c r="D1593" t="n" s="6855">
        <v>0.002994407503632779</v>
      </c>
      <c r="E1593" s="9385" t="n">
        <v>-0.3148666546279615</v>
      </c>
      <c r="F1593" s="11679" t="n">
        <v>-0.11784586221444826</v>
      </c>
      <c r="G1593" s="13973" t="n">
        <v>0.39123354793074194</v>
      </c>
      <c r="H1593" s="16267" t="n">
        <v>0.8268889255498776</v>
      </c>
      <c r="I1593" s="18561" t="n">
        <v>0.0017548959000593413</v>
      </c>
      <c r="J1593" s="21026" t="n">
        <v>-0.09327636844008258</v>
      </c>
      <c r="K1593" s="23490" t="n">
        <v>1.1970279587361625</v>
      </c>
      <c r="L1593" s="25954" t="n">
        <v>0.7463865567616654</v>
      </c>
      <c r="M1593" s="28418" t="n">
        <v>0.00212410053618711</v>
      </c>
      <c r="N1593" s="30885" t="n">
        <v>0.06695595422225452</v>
      </c>
      <c r="O1593" s="33353" t="n">
        <v>0.04630381718948908</v>
      </c>
      <c r="P1593" s="35883" t="n">
        <v>-0.3148666546279615</v>
      </c>
      <c r="Q1593" s="38351" t="n">
        <v>-0.011032118935565587</v>
      </c>
      <c r="R1593" s="40819" t="n">
        <v>-0.009614227616884987</v>
      </c>
      <c r="S1593" s="43050" t="n">
        <v>-0.11481126543798703</v>
      </c>
      <c r="T1593" s="45281" t="n">
        <v>0.02812220326277751</v>
      </c>
      <c r="U1593" s="47512" t="n">
        <v>-4.082584297011714</v>
      </c>
      <c r="V1593" s="49914" t="n">
        <v>-0.05694374996416396</v>
      </c>
      <c r="W1593" s="52315" t="n">
        <v>0.03486172853966782</v>
      </c>
      <c r="X1593" t="n" s="54716">
        <v>-1.6334172844978085</v>
      </c>
      <c r="Y1593" t="n" s="57009">
        <v>0.9093343310080608</v>
      </c>
      <c r="Z1593" t="n" s="59474">
        <v>0.8639366624710779</v>
      </c>
      <c r="AA1593" t="n" s="62003">
        <v>0.0</v>
      </c>
      <c r="AB1593" t="n" s="64533">
        <v>0.0</v>
      </c>
      <c r="AC1593" t="n" s="67063">
        <v>0.05524555936900909</v>
      </c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</row>
    <row r="1594" spans="1:23" x14ac:dyDescent="0.25">
      <c r="A1594" s="116" t="str">
        <f>IF(ISBLANK(TBL_DATA[[#This Row],[Row.names]]), "",   DATE(YEAR(TBL_DATA[[#This Row],[Row.names]]), MONTH(TBL_DATA[[#This Row],[Row.names]]), DAY(TBL_DATA[[#This Row],[Row.names]])))</f>
        <v/>
      </c>
      <c r="B1594" s="1794" t="s">
        <v>1739</v>
      </c>
      <c r="C1594" s="4325" t="s">
        <v>4270</v>
      </c>
      <c r="D1594" t="n" s="6856">
        <v>-0.002209831555223918</v>
      </c>
      <c r="E1594" s="9386" t="n">
        <v>-0.3163806839141008</v>
      </c>
      <c r="F1594" s="11680" t="n">
        <v>-0.1271706147708983</v>
      </c>
      <c r="G1594" s="13974" t="n">
        <v>0.3886582521887641</v>
      </c>
      <c r="H1594" s="16268" t="n">
        <v>0.8186284871614266</v>
      </c>
      <c r="I1594" s="18562" t="n">
        <v>0.0017613840036746885</v>
      </c>
      <c r="J1594" s="21027" t="n">
        <v>-0.09832443105455668</v>
      </c>
      <c r="K1594" s="23491" t="n">
        <v>1.1984579816520815</v>
      </c>
      <c r="L1594" s="25955" t="n">
        <v>0.7345954839862696</v>
      </c>
      <c r="M1594" s="28419" t="n">
        <v>0.0021307066647396136</v>
      </c>
      <c r="N1594" s="30886" t="n">
        <v>0.06565529855384078</v>
      </c>
      <c r="O1594" s="33354" t="n">
        <v>0.046514265643213995</v>
      </c>
      <c r="P1594" s="35884" t="n">
        <v>-0.3163806839141008</v>
      </c>
      <c r="Q1594" s="38352" t="n">
        <v>-0.01096074396637753</v>
      </c>
      <c r="R1594" s="40820" t="n">
        <v>-0.009570395954371567</v>
      </c>
      <c r="S1594" s="43051" t="n">
        <v>-0.11183823012000715</v>
      </c>
      <c r="T1594" s="45282" t="n">
        <v>0.027810574690602483</v>
      </c>
      <c r="U1594" s="47513" t="n">
        <v>-4.021428228802427</v>
      </c>
      <c r="V1594" s="49915" t="n">
        <v>-0.058475992339954264</v>
      </c>
      <c r="W1594" s="52316" t="n">
        <v>0.03491199103627963</v>
      </c>
      <c r="X1594" t="n" s="54717">
        <v>-1.6749543811233092</v>
      </c>
      <c r="Y1594" t="n" s="57010">
        <v>0.904780905612749</v>
      </c>
      <c r="Z1594" t="n" s="59475">
        <v>0.8570854589749319</v>
      </c>
      <c r="AA1594" t="n" s="62004">
        <v>0.0</v>
      </c>
      <c r="AB1594" t="n" s="64534">
        <v>0.0</v>
      </c>
      <c r="AC1594" t="n" s="67064">
        <v>0.054768030931458586</v>
      </c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</row>
    <row r="1595" spans="1:23" x14ac:dyDescent="0.25">
      <c r="A1595" s="116" t="str">
        <f>IF(ISBLANK(TBL_DATA[[#This Row],[Row.names]]), "",   DATE(YEAR(TBL_DATA[[#This Row],[Row.names]]), MONTH(TBL_DATA[[#This Row],[Row.names]]), DAY(TBL_DATA[[#This Row],[Row.names]])))</f>
        <v/>
      </c>
      <c r="B1595" s="1795" t="s">
        <v>1740</v>
      </c>
      <c r="C1595" s="4326" t="s">
        <v>4271</v>
      </c>
      <c r="D1595" t="n" s="6857">
        <v>6.160164271047375E-4</v>
      </c>
      <c r="E1595" s="9387" t="n">
        <v>-0.31595956318550567</v>
      </c>
      <c r="F1595" s="11681" t="n">
        <v>-0.106254356559781</v>
      </c>
      <c r="G1595" s="13975" t="n">
        <v>0.386183568975168</v>
      </c>
      <c r="H1595" s="16269" t="n">
        <v>0.8208908834387012</v>
      </c>
      <c r="I1595" s="18563" t="n">
        <v>0.0017401573243090293</v>
      </c>
      <c r="J1595" s="21028" t="n">
        <v>-0.07941645362239058</v>
      </c>
      <c r="K1595" s="23492" t="n">
        <v>1.1924846443019543</v>
      </c>
      <c r="L1595" s="25956" t="n">
        <v>0.7373297060248706</v>
      </c>
      <c r="M1595" s="28420" t="n">
        <v>0.0021073426070605723</v>
      </c>
      <c r="N1595" s="30887" t="n">
        <v>0.06527245361631148</v>
      </c>
      <c r="O1595" s="33355" t="n">
        <v>0.0459671918896427</v>
      </c>
      <c r="P1595" s="35885" t="n">
        <v>-0.31595956318550567</v>
      </c>
      <c r="Q1595" s="38353" t="n">
        <v>-0.010830749175181559</v>
      </c>
      <c r="R1595" s="40821" t="n">
        <v>-0.009448508470727689</v>
      </c>
      <c r="S1595" s="43052" t="n">
        <v>-0.10646524329805129</v>
      </c>
      <c r="T1595" s="45283" t="n">
        <v>0.02803325486571869</v>
      </c>
      <c r="U1595" s="47514" t="n">
        <v>-3.7978195471067298</v>
      </c>
      <c r="V1595" s="49916" t="n">
        <v>-0.05020629013866884</v>
      </c>
      <c r="W1595" s="52317" t="n">
        <v>0.034810277619709826</v>
      </c>
      <c r="X1595" t="n" s="54718">
        <v>-1.4422835315235085</v>
      </c>
      <c r="Y1595" t="n" s="57011">
        <v>0.906030288367172</v>
      </c>
      <c r="Z1595" t="n" s="59476">
        <v>0.8586790471560783</v>
      </c>
      <c r="AA1595" t="n" s="62005">
        <v>0.0</v>
      </c>
      <c r="AB1595" t="n" s="64535">
        <v>0.0</v>
      </c>
      <c r="AC1595" t="n" s="67065">
        <v>0.053388000871550975</v>
      </c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</row>
    <row r="1596" spans="1:23" x14ac:dyDescent="0.25">
      <c r="A1596" s="116" t="str">
        <f>IF(ISBLANK(TBL_DATA[[#This Row],[Row.names]]), "",   DATE(YEAR(TBL_DATA[[#This Row],[Row.names]]), MONTH(TBL_DATA[[#This Row],[Row.names]]), DAY(TBL_DATA[[#This Row],[Row.names]])))</f>
        <v/>
      </c>
      <c r="B1596" s="1796" t="s">
        <v>1741</v>
      </c>
      <c r="C1596" s="4327" t="s">
        <v>4272</v>
      </c>
      <c r="D1596" t="n" s="6858">
        <v>-0.0015830670458210072</v>
      </c>
      <c r="E1596" s="9388" t="n">
        <v>-0.3170424450590358</v>
      </c>
      <c r="F1596" s="11682" t="n">
        <v>-0.1064298212760979</v>
      </c>
      <c r="G1596" s="13976" t="n">
        <v>0.3864949648014232</v>
      </c>
      <c r="H1596" s="16270" t="n">
        <v>0.8210975590061277</v>
      </c>
      <c r="I1596" s="18564" t="n">
        <v>0.0017404389745022315</v>
      </c>
      <c r="J1596" s="21029" t="n">
        <v>-0.08415355501393829</v>
      </c>
      <c r="K1596" s="23493" t="n">
        <v>1.1946781524833623</v>
      </c>
      <c r="L1596" s="25957" t="n">
        <v>0.7374292076415206</v>
      </c>
      <c r="M1596" s="28421" t="n">
        <v>0.00210850130597108</v>
      </c>
      <c r="N1596" s="30888" t="n">
        <v>0.06532071612724318</v>
      </c>
      <c r="O1596" s="33356" t="n">
        <v>0.04603278051739214</v>
      </c>
      <c r="P1596" s="35886" t="n">
        <v>-0.3170424450590358</v>
      </c>
      <c r="Q1596" s="38354" t="n">
        <v>-0.010848061916270683</v>
      </c>
      <c r="R1596" s="40822" t="n">
        <v>-0.009464799181796291</v>
      </c>
      <c r="S1596" s="43053" t="n">
        <v>-0.10996894507207233</v>
      </c>
      <c r="T1596" s="45284" t="n">
        <v>0.028070131460546963</v>
      </c>
      <c r="U1596" s="47515" t="n">
        <v>-3.917649806045102</v>
      </c>
      <c r="V1596" s="49917" t="n">
        <v>-0.05385993613652418</v>
      </c>
      <c r="W1596" s="52318" t="n">
        <v>0.03480017728509124</v>
      </c>
      <c r="X1596" t="n" s="54719">
        <v>-1.5476914297099957</v>
      </c>
      <c r="Y1596" t="n" s="57012">
        <v>0.9061443367400845</v>
      </c>
      <c r="Z1596" t="n" s="59477">
        <v>0.8587369839721128</v>
      </c>
      <c r="AA1596" t="n" s="62006">
        <v>0.0</v>
      </c>
      <c r="AB1596" t="n" s="64536">
        <v>0.0</v>
      </c>
      <c r="AC1596" t="n" s="67066">
        <v>0.051305634473528844</v>
      </c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</row>
    <row r="1597" spans="1:23" x14ac:dyDescent="0.25">
      <c r="A1597" s="116" t="str">
        <f>IF(ISBLANK(TBL_DATA[[#This Row],[Row.names]]), "",   DATE(YEAR(TBL_DATA[[#This Row],[Row.names]]), MONTH(TBL_DATA[[#This Row],[Row.names]]), DAY(TBL_DATA[[#This Row],[Row.names]])))</f>
        <v/>
      </c>
      <c r="B1597" s="1797" t="s">
        <v>1742</v>
      </c>
      <c r="C1597" s="4328" t="s">
        <v>4273</v>
      </c>
      <c r="D1597" t="n" s="6859">
        <v>-9.983263352615346E-4</v>
      </c>
      <c r="E1597" s="9389" t="n">
        <v>-0.3177242595719991</v>
      </c>
      <c r="F1597" s="11683" t="n">
        <v>-0.09506632205247867</v>
      </c>
      <c r="G1597" s="13977" t="n">
        <v>0.3825196858533772</v>
      </c>
      <c r="H1597" s="16271" t="n">
        <v>0.8153349248732664</v>
      </c>
      <c r="I1597" s="18565" t="n">
        <v>0.0017690949367397575</v>
      </c>
      <c r="J1597" s="21030" t="n">
        <v>-0.07468734380543329</v>
      </c>
      <c r="K1597" s="23494" t="n">
        <v>1.2037156314382291</v>
      </c>
      <c r="L1597" s="25958" t="n">
        <v>0.743918782446086</v>
      </c>
      <c r="M1597" s="28422" t="n">
        <v>0.0020832798775060487</v>
      </c>
      <c r="N1597" s="30889" t="n">
        <v>0.06535202156903164</v>
      </c>
      <c r="O1597" s="33357" t="n">
        <v>0.04607471097590429</v>
      </c>
      <c r="P1597" s="35887" t="n">
        <v>-0.3177242595719991</v>
      </c>
      <c r="Q1597" s="38355" t="n">
        <v>-0.01086632193816172</v>
      </c>
      <c r="R1597" s="40823" t="n">
        <v>-0.009482396264675333</v>
      </c>
      <c r="S1597" s="43054" t="n">
        <v>-0.09949730424212666</v>
      </c>
      <c r="T1597" s="45285" t="n">
        <v>0.028035525415441333</v>
      </c>
      <c r="U1597" s="47516" t="n">
        <v>-3.5489723401911277</v>
      </c>
      <c r="V1597" s="49918" t="n">
        <v>-0.047479430238428155</v>
      </c>
      <c r="W1597" s="52319" t="n">
        <v>0.03448653023475254</v>
      </c>
      <c r="X1597" t="n" s="54720">
        <v>-1.376752892077919</v>
      </c>
      <c r="Y1597" t="n" s="57013">
        <v>0.9029589829406793</v>
      </c>
      <c r="Z1597" t="n" s="59478">
        <v>0.8625072651555381</v>
      </c>
      <c r="AA1597" t="n" s="62007">
        <v>0.0</v>
      </c>
      <c r="AB1597" t="n" s="64537">
        <v>0.0</v>
      </c>
      <c r="AC1597" t="n" s="67067">
        <v>0.04966595437042204</v>
      </c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</row>
    <row r="1598" spans="1:23" x14ac:dyDescent="0.25">
      <c r="A1598" s="116" t="str">
        <f>IF(ISBLANK(TBL_DATA[[#This Row],[Row.names]]), "",   DATE(YEAR(TBL_DATA[[#This Row],[Row.names]]), MONTH(TBL_DATA[[#This Row],[Row.names]]), DAY(TBL_DATA[[#This Row],[Row.names]])))</f>
        <v/>
      </c>
      <c r="B1598" s="1798" t="s">
        <v>1743</v>
      </c>
      <c r="C1598" s="4329" t="s">
        <v>4274</v>
      </c>
      <c r="D1598" t="n" s="6860">
        <v>0.0015724656849778196</v>
      </c>
      <c r="E1598" s="9390" t="n">
        <v>-0.3166514043824833</v>
      </c>
      <c r="F1598" s="11684" t="n">
        <v>-0.10567518595226877</v>
      </c>
      <c r="G1598" s="13978" t="n">
        <v>0.3833536483805335</v>
      </c>
      <c r="H1598" s="16272" t="n">
        <v>0.8205360421474283</v>
      </c>
      <c r="I1598" s="18566" t="n">
        <v>0.00174502861128718</v>
      </c>
      <c r="J1598" s="21031" t="n">
        <v>-0.07510896220622543</v>
      </c>
      <c r="K1598" s="23495" t="n">
        <v>1.2045347744543338</v>
      </c>
      <c r="L1598" s="25959" t="n">
        <v>0.74440753183653</v>
      </c>
      <c r="M1598" s="28423" t="n">
        <v>0.0020825141320588558</v>
      </c>
      <c r="N1598" s="30890" t="n">
        <v>0.06539043127574323</v>
      </c>
      <c r="O1598" s="33358" t="n">
        <v>0.04607471097590429</v>
      </c>
      <c r="P1598" s="35888" t="n">
        <v>-0.3166514043824833</v>
      </c>
      <c r="Q1598" s="38356" t="n">
        <v>-0.010865265720820902</v>
      </c>
      <c r="R1598" s="40824" t="n">
        <v>-0.009480526665009792</v>
      </c>
      <c r="S1598" s="43055" t="n">
        <v>-0.10132188751790128</v>
      </c>
      <c r="T1598" s="45286" t="n">
        <v>0.028052587714654253</v>
      </c>
      <c r="U1598" s="47517" t="n">
        <v>-3.611855296507004</v>
      </c>
      <c r="V1598" s="49919" t="n">
        <v>-0.04584370248831404</v>
      </c>
      <c r="W1598" s="52320" t="n">
        <v>0.03450626986862383</v>
      </c>
      <c r="X1598" t="n" s="54721">
        <v>-1.3285615241188156</v>
      </c>
      <c r="Y1598" t="n" s="57014">
        <v>0.9058344452202223</v>
      </c>
      <c r="Z1598" t="n" s="59479">
        <v>0.8627905492276384</v>
      </c>
      <c r="AA1598" t="n" s="62008">
        <v>0.0</v>
      </c>
      <c r="AB1598" t="n" s="64538">
        <v>0.0</v>
      </c>
      <c r="AC1598" t="n" s="67068">
        <v>0.04781267076311839</v>
      </c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</row>
    <row r="1599" spans="1:23" x14ac:dyDescent="0.25">
      <c r="A1599" s="116" t="str">
        <f>IF(ISBLANK(TBL_DATA[[#This Row],[Row.names]]), "",   DATE(YEAR(TBL_DATA[[#This Row],[Row.names]]), MONTH(TBL_DATA[[#This Row],[Row.names]]), DAY(TBL_DATA[[#This Row],[Row.names]])))</f>
        <v/>
      </c>
      <c r="B1599" s="1799" t="s">
        <v>1744</v>
      </c>
      <c r="C1599" s="4330" t="s">
        <v>4275</v>
      </c>
      <c r="D1599" t="n" s="6861">
        <v>7.776620251493949E-4</v>
      </c>
      <c r="E1599" s="9391" t="n">
        <v>-0.31611999012973235</v>
      </c>
      <c r="F1599" s="11685" t="n">
        <v>-0.10259296631832338</v>
      </c>
      <c r="G1599" s="13979" t="n">
        <v>0.381847349018852</v>
      </c>
      <c r="H1599" s="16273" t="n">
        <v>0.815611608229389</v>
      </c>
      <c r="I1599" s="18567" t="n">
        <v>0.0017521180170287614</v>
      </c>
      <c r="J1599" s="21032" t="n">
        <v>-0.06517556263286695</v>
      </c>
      <c r="K1599" s="23496" t="n">
        <v>1.208251915510454</v>
      </c>
      <c r="L1599" s="25960" t="n">
        <v>0.7367337235486583</v>
      </c>
      <c r="M1599" s="28424" t="n">
        <v>0.0020936022808195833</v>
      </c>
      <c r="N1599" s="30891" t="n">
        <v>0.06477342141800264</v>
      </c>
      <c r="O1599" s="33359" t="n">
        <v>0.04607471097590429</v>
      </c>
      <c r="P1599" s="35889" t="n">
        <v>-0.31611999012973235</v>
      </c>
      <c r="Q1599" s="38357" t="n">
        <v>-0.010821735754035135</v>
      </c>
      <c r="R1599" s="40825" t="n">
        <v>-0.009450062794152203</v>
      </c>
      <c r="S1599" s="43056" t="n">
        <v>-0.09757729146283978</v>
      </c>
      <c r="T1599" s="45287" t="n">
        <v>0.028104732051872545</v>
      </c>
      <c r="U1599" s="47518" t="n">
        <v>-3.471916803289304</v>
      </c>
      <c r="V1599" s="49920" t="n">
        <v>-0.04215602587096212</v>
      </c>
      <c r="W1599" s="52321" t="n">
        <v>0.03459693413440423</v>
      </c>
      <c r="X1599" t="n" s="54722">
        <v>-1.2184902196013059</v>
      </c>
      <c r="Y1599" t="n" s="57015">
        <v>0.9031121792055453</v>
      </c>
      <c r="Z1599" t="n" s="59480">
        <v>0.8583319425191273</v>
      </c>
      <c r="AA1599" t="n" s="62009">
        <v>0.0</v>
      </c>
      <c r="AB1599" t="n" s="64539">
        <v>0.0</v>
      </c>
      <c r="AC1599" t="n" s="67069">
        <v>0.04646286561474023</v>
      </c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</row>
    <row r="1600" spans="1:23" x14ac:dyDescent="0.25">
      <c r="A1600" s="116" t="str">
        <f>IF(ISBLANK(TBL_DATA[[#This Row],[Row.names]]), "",   DATE(YEAR(TBL_DATA[[#This Row],[Row.names]]), MONTH(TBL_DATA[[#This Row],[Row.names]]), DAY(TBL_DATA[[#This Row],[Row.names]])))</f>
        <v/>
      </c>
      <c r="B1600" s="1800" t="s">
        <v>1745</v>
      </c>
      <c r="C1600" s="4331" t="s">
        <v>4276</v>
      </c>
      <c r="D1600" t="n" s="6862">
        <v>0.0019939594757059087</v>
      </c>
      <c r="E1600" s="9392" t="n">
        <v>-0.31475636110380567</v>
      </c>
      <c r="F1600" s="11686" t="n">
        <v>-0.09084279627768788</v>
      </c>
      <c r="G1600" s="13980" t="n">
        <v>0.37981846016492465</v>
      </c>
      <c r="H1600" s="16274" t="n">
        <v>0.8021854295773347</v>
      </c>
      <c r="I1600" s="18568" t="n">
        <v>0.0017840974923464844</v>
      </c>
      <c r="J1600" s="21033" t="n">
        <v>-0.06019999044003144</v>
      </c>
      <c r="K1600" s="23497" t="n">
        <v>1.2178347791403268</v>
      </c>
      <c r="L1600" s="25961" t="n">
        <v>0.7225382870932675</v>
      </c>
      <c r="M1600" s="28425" t="n">
        <v>0.0021129585409156515</v>
      </c>
      <c r="N1600" s="30892" t="n">
        <v>0.06367804397873454</v>
      </c>
      <c r="O1600" s="33360" t="n">
        <v>0.044390953988799754</v>
      </c>
      <c r="P1600" s="35890" t="n">
        <v>-0.31475636110380567</v>
      </c>
      <c r="Q1600" s="38358" t="n">
        <v>-0.010509693629863774</v>
      </c>
      <c r="R1600" s="40826" t="n">
        <v>-0.00916121690666894</v>
      </c>
      <c r="S1600" s="43057" t="n">
        <v>-0.08708706713955428</v>
      </c>
      <c r="T1600" s="45288" t="n">
        <v>0.02803768128593455</v>
      </c>
      <c r="U1600" s="47519" t="n">
        <v>-3.1060723692312813</v>
      </c>
      <c r="V1600" s="49921" t="n">
        <v>-0.028915846601228257</v>
      </c>
      <c r="W1600" s="52322" t="n">
        <v>0.03415177775020836</v>
      </c>
      <c r="X1600" t="n" s="54723">
        <v>-0.8466864247221169</v>
      </c>
      <c r="Y1600" t="n" s="57016">
        <v>0.8956480500605886</v>
      </c>
      <c r="Z1600" t="n" s="59481">
        <v>0.8500225215212049</v>
      </c>
      <c r="AA1600" t="n" s="62010">
        <v>0.0</v>
      </c>
      <c r="AB1600" t="n" s="64540">
        <v>0.0</v>
      </c>
      <c r="AC1600" t="n" s="67070">
        <v>0.04473505988661569</v>
      </c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</row>
    <row r="1601" spans="1:23" x14ac:dyDescent="0.25">
      <c r="A1601" s="116" t="str">
        <f>IF(ISBLANK(TBL_DATA[[#This Row],[Row.names]]), "",   DATE(YEAR(TBL_DATA[[#This Row],[Row.names]]), MONTH(TBL_DATA[[#This Row],[Row.names]]), DAY(TBL_DATA[[#This Row],[Row.names]])))</f>
        <v/>
      </c>
      <c r="B1601" s="1801" t="s">
        <v>1746</v>
      </c>
      <c r="C1601" s="4332" t="s">
        <v>4277</v>
      </c>
      <c r="D1601" t="n" s="6863">
        <v>0.0012144801147171425</v>
      </c>
      <c r="E1601" s="9393" t="n">
        <v>-0.3139241463306298</v>
      </c>
      <c r="F1601" s="11687" t="n">
        <v>-0.08758189064007316</v>
      </c>
      <c r="G1601" s="13981" t="n">
        <v>0.3799451822188386</v>
      </c>
      <c r="H1601" s="16275" t="n">
        <v>0.8009034839769256</v>
      </c>
      <c r="I1601" s="18569" t="n">
        <v>0.0017899865245308236</v>
      </c>
      <c r="J1601" s="21034" t="n">
        <v>-0.05573811296038578</v>
      </c>
      <c r="K1601" s="23498" t="n">
        <v>1.2177330247492568</v>
      </c>
      <c r="L1601" s="25962" t="n">
        <v>0.7215491944847401</v>
      </c>
      <c r="M1601" s="28426" t="n">
        <v>0.002116860165707315</v>
      </c>
      <c r="N1601" s="30893" t="n">
        <v>0.06368222101854783</v>
      </c>
      <c r="O1601" s="33361" t="n">
        <v>0.04435222278131372</v>
      </c>
      <c r="P1601" s="35891" t="n">
        <v>-0.3139241463306298</v>
      </c>
      <c r="Q1601" s="38359" t="n">
        <v>-0.010476397985746344</v>
      </c>
      <c r="R1601" s="40827" t="n">
        <v>-0.009127832807558104</v>
      </c>
      <c r="S1601" s="43058" t="n">
        <v>-0.08703258601192154</v>
      </c>
      <c r="T1601" s="45289" t="n">
        <v>0.02803794137770895</v>
      </c>
      <c r="U1601" s="47520" t="n">
        <v>-3.1041004344603986</v>
      </c>
      <c r="V1601" s="49922" t="n">
        <v>-0.030382988251161258</v>
      </c>
      <c r="W1601" s="52323" t="n">
        <v>0.034096550335803034</v>
      </c>
      <c r="X1601" t="n" s="54724">
        <v>-0.8910868680828877</v>
      </c>
      <c r="Y1601" t="n" s="57017">
        <v>0.8949321113788051</v>
      </c>
      <c r="Z1601" t="n" s="59482">
        <v>0.8494405185089421</v>
      </c>
      <c r="AA1601" t="n" s="62011">
        <v>0.0</v>
      </c>
      <c r="AB1601" t="n" s="64541">
        <v>0.0</v>
      </c>
      <c r="AC1601" t="n" s="67071">
        <v>0.04391549160492768</v>
      </c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</row>
    <row r="1602" spans="1:23" x14ac:dyDescent="0.25">
      <c r="A1602" s="116" t="str">
        <f>IF(ISBLANK(TBL_DATA[[#This Row],[Row.names]]), "",   DATE(YEAR(TBL_DATA[[#This Row],[Row.names]]), MONTH(TBL_DATA[[#This Row],[Row.names]]), DAY(TBL_DATA[[#This Row],[Row.names]])))</f>
        <v/>
      </c>
      <c r="B1602" s="1802" t="s">
        <v>1747</v>
      </c>
      <c r="C1602" s="4333" t="s">
        <v>4278</v>
      </c>
      <c r="D1602" t="n" s="6864">
        <v>-0.003975155279503206</v>
      </c>
      <c r="E1602" s="9394" t="n">
        <v>-0.3166514043824833</v>
      </c>
      <c r="F1602" s="11688" t="n">
        <v>-0.0890573497087076</v>
      </c>
      <c r="G1602" s="13982" t="n">
        <v>0.3797847176089931</v>
      </c>
      <c r="H1602" s="16276" t="n">
        <v>0.7816687949281487</v>
      </c>
      <c r="I1602" s="18570" t="n">
        <v>0.0017918147731215363</v>
      </c>
      <c r="J1602" s="21035" t="n">
        <v>-0.08186683488033852</v>
      </c>
      <c r="K1602" s="23499" t="n">
        <v>1.3052461600900234</v>
      </c>
      <c r="L1602" s="25963" t="n">
        <v>0.7030607821530357</v>
      </c>
      <c r="M1602" s="28427" t="n">
        <v>0.002089628039257126</v>
      </c>
      <c r="N1602" s="30894" t="n">
        <v>0.060874509852448806</v>
      </c>
      <c r="O1602" s="33362" t="n">
        <v>0.04039188580972904</v>
      </c>
      <c r="P1602" s="35892" t="n">
        <v>-0.3166514043824833</v>
      </c>
      <c r="Q1602" s="38360" t="n">
        <v>-0.009913361239897427</v>
      </c>
      <c r="R1602" s="40828" t="n">
        <v>-0.008624253496585849</v>
      </c>
      <c r="S1602" s="43059" t="n">
        <v>-0.08033744092218187</v>
      </c>
      <c r="T1602" s="45290" t="n">
        <v>0.027445071687269274</v>
      </c>
      <c r="U1602" s="47521" t="n">
        <v>-2.9272082739520537</v>
      </c>
      <c r="V1602" s="49923" t="n">
        <v>-0.026111956643365963</v>
      </c>
      <c r="W1602" s="52324" t="n">
        <v>0.03368338957841199</v>
      </c>
      <c r="X1602" t="n" s="54725">
        <v>-0.7752176063688485</v>
      </c>
      <c r="Y1602" t="n" s="57018">
        <v>0.8841203509297524</v>
      </c>
      <c r="Z1602" t="n" s="59483">
        <v>0.8384871985624085</v>
      </c>
      <c r="AA1602" t="n" s="62012">
        <v>0.0</v>
      </c>
      <c r="AB1602" t="n" s="64542">
        <v>0.0</v>
      </c>
      <c r="AC1602" t="n" s="67072">
        <v>0.04252671779494351</v>
      </c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</row>
    <row r="1603" spans="1:23" x14ac:dyDescent="0.25">
      <c r="A1603" s="116" t="str">
        <f>IF(ISBLANK(TBL_DATA[[#This Row],[Row.names]]), "",   DATE(YEAR(TBL_DATA[[#This Row],[Row.names]]), MONTH(TBL_DATA[[#This Row],[Row.names]]), DAY(TBL_DATA[[#This Row],[Row.names]])))</f>
        <v/>
      </c>
      <c r="B1603" s="1803" t="s">
        <v>1748</v>
      </c>
      <c r="C1603" s="4334" t="s">
        <v>4279</v>
      </c>
      <c r="D1603" t="n" s="6865">
        <v>0.0027291535222220276</v>
      </c>
      <c r="E1603" s="9395" t="n">
        <v>-0.3147864411558483</v>
      </c>
      <c r="F1603" s="11689" t="n">
        <v>-0.08203347537534667</v>
      </c>
      <c r="G1603" s="13983" t="n">
        <v>0.3803476634923819</v>
      </c>
      <c r="H1603" s="16277" t="n">
        <v>0.7819656427763518</v>
      </c>
      <c r="I1603" s="18571" t="n">
        <v>0.001794708209342024</v>
      </c>
      <c r="J1603" s="21036" t="n">
        <v>-0.10359868324764643</v>
      </c>
      <c r="K1603" s="23500" t="n">
        <v>1.3574021881373066</v>
      </c>
      <c r="L1603" s="25964" t="n">
        <v>0.7256462035107704</v>
      </c>
      <c r="M1603" s="28428" t="n">
        <v>0.002013199758306968</v>
      </c>
      <c r="N1603" s="30895" t="n">
        <v>0.061014302771082995</v>
      </c>
      <c r="O1603" s="33363" t="n">
        <v>0.04032854540361464</v>
      </c>
      <c r="P1603" s="35893" t="n">
        <v>-0.3147864411558483</v>
      </c>
      <c r="Q1603" s="38361" t="n">
        <v>-0.009875378788701369</v>
      </c>
      <c r="R1603" s="40829" t="n">
        <v>-0.008583310723667149</v>
      </c>
      <c r="S1603" s="43060" t="n">
        <v>-0.07685547870341292</v>
      </c>
      <c r="T1603" s="45291" t="n">
        <v>0.02744692961890723</v>
      </c>
      <c r="U1603" s="47522" t="n">
        <v>-2.800148496408497</v>
      </c>
      <c r="V1603" s="49924" t="n">
        <v>-0.025778507281307705</v>
      </c>
      <c r="W1603" s="52325" t="n">
        <v>0.03368296633017986</v>
      </c>
      <c r="X1603" t="n" s="54726">
        <v>-0.7653277038789255</v>
      </c>
      <c r="Y1603" t="n" s="57019">
        <v>0.8842882125056016</v>
      </c>
      <c r="Z1603" t="n" s="59484">
        <v>0.8518486975459729</v>
      </c>
      <c r="AA1603" t="n" s="62013">
        <v>0.0</v>
      </c>
      <c r="AB1603" t="n" s="64543">
        <v>0.0</v>
      </c>
      <c r="AC1603" t="n" s="67073">
        <v>0.04436607275570393</v>
      </c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</row>
    <row r="1604" spans="1:23" x14ac:dyDescent="0.25">
      <c r="A1604" s="116" t="str">
        <f>IF(ISBLANK(TBL_DATA[[#This Row],[Row.names]]), "",   DATE(YEAR(TBL_DATA[[#This Row],[Row.names]]), MONTH(TBL_DATA[[#This Row],[Row.names]]), DAY(TBL_DATA[[#This Row],[Row.names]])))</f>
        <v/>
      </c>
      <c r="B1604" s="1804" t="s">
        <v>1749</v>
      </c>
      <c r="C1604" s="4335" t="s">
        <v>4280</v>
      </c>
      <c r="D1604" t="n" s="6866">
        <v>0.0034094733607457073</v>
      </c>
      <c r="E1604" s="9396" t="n">
        <v>-0.31245022378054743</v>
      </c>
      <c r="F1604" s="11690" t="n">
        <v>-0.07394134008961861</v>
      </c>
      <c r="G1604" s="13984" t="n">
        <v>0.376020844787058</v>
      </c>
      <c r="H1604" s="16278" t="n">
        <v>0.7678175021603751</v>
      </c>
      <c r="I1604" s="18572" t="n">
        <v>0.0018459035648281978</v>
      </c>
      <c r="J1604" s="21037" t="n">
        <v>-0.10310249981046204</v>
      </c>
      <c r="K1604" s="23501" t="n">
        <v>1.3553039869075203</v>
      </c>
      <c r="L1604" s="25965" t="n">
        <v>0.7236302803988981</v>
      </c>
      <c r="M1604" s="28429" t="n">
        <v>0.002013907401143382</v>
      </c>
      <c r="N1604" s="30896" t="n">
        <v>0.060812735491853384</v>
      </c>
      <c r="O1604" s="33364" t="n">
        <v>0.04032854540361464</v>
      </c>
      <c r="P1604" s="35894" t="n">
        <v>-0.31245022378054743</v>
      </c>
      <c r="Q1604" s="38362" t="n">
        <v>-0.009855297273782872</v>
      </c>
      <c r="R1604" s="40830" t="n">
        <v>-0.008567497693884433</v>
      </c>
      <c r="S1604" s="43061" t="n">
        <v>-0.06422389902589087</v>
      </c>
      <c r="T1604" s="45292" t="n">
        <v>0.02786635494173395</v>
      </c>
      <c r="U1604" s="47523" t="n">
        <v>-2.3047111529361226</v>
      </c>
      <c r="V1604" s="49925" t="n">
        <v>-0.018568992371624127</v>
      </c>
      <c r="W1604" s="52326" t="n">
        <v>0.03355574342548954</v>
      </c>
      <c r="X1604" t="n" s="54727">
        <v>-0.5533774691315225</v>
      </c>
      <c r="Y1604" t="n" s="57020">
        <v>0.8762519627141356</v>
      </c>
      <c r="Z1604" t="n" s="59485">
        <v>0.8506646109947785</v>
      </c>
      <c r="AA1604" t="n" s="62014">
        <v>0.0</v>
      </c>
      <c r="AB1604" t="n" s="64544">
        <v>0.0</v>
      </c>
      <c r="AC1604" t="n" s="67074">
        <v>0.04439545277692644</v>
      </c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</row>
    <row r="1605" spans="1:23" x14ac:dyDescent="0.25">
      <c r="A1605" s="116" t="str">
        <f>IF(ISBLANK(TBL_DATA[[#This Row],[Row.names]]), "",   DATE(YEAR(TBL_DATA[[#This Row],[Row.names]]), MONTH(TBL_DATA[[#This Row],[Row.names]]), DAY(TBL_DATA[[#This Row],[Row.names]])))</f>
        <v/>
      </c>
      <c r="B1605" s="1805" t="s">
        <v>1750</v>
      </c>
      <c r="C1605" s="4336" t="s">
        <v>4281</v>
      </c>
      <c r="D1605" t="n" s="6867">
        <v>0.002435396371696985</v>
      </c>
      <c r="E1605" s="9397" t="n">
        <v>-0.31077576755018144</v>
      </c>
      <c r="F1605" s="11691" t="n">
        <v>-0.05633761859334263</v>
      </c>
      <c r="G1605" s="13985" t="n">
        <v>0.3868419707826427</v>
      </c>
      <c r="H1605" s="16279" t="n">
        <v>0.7576989668102762</v>
      </c>
      <c r="I1605" s="18573" t="n">
        <v>0.0018558620764696874</v>
      </c>
      <c r="J1605" s="21038" t="n">
        <v>-0.0953064919496428</v>
      </c>
      <c r="K1605" s="23502" t="n">
        <v>1.364050432912685</v>
      </c>
      <c r="L1605" s="25966" t="n">
        <v>0.7110515073303946</v>
      </c>
      <c r="M1605" s="28430" t="n">
        <v>0.002026647796822774</v>
      </c>
      <c r="N1605" s="30897" t="n">
        <v>0.059850576037799606</v>
      </c>
      <c r="O1605" s="33365" t="n">
        <v>0.04032854540361464</v>
      </c>
      <c r="P1605" s="35895" t="n">
        <v>-0.31077576755018144</v>
      </c>
      <c r="Q1605" s="38363" t="n">
        <v>-0.009751957342617986</v>
      </c>
      <c r="R1605" s="40831" t="n">
        <v>-0.008484532911620582</v>
      </c>
      <c r="S1605" s="43062" t="n">
        <v>-0.060914467946643236</v>
      </c>
      <c r="T1605" s="45293" t="n">
        <v>0.028129354455899126</v>
      </c>
      <c r="U1605" s="47524" t="n">
        <v>-2.1655124735316704</v>
      </c>
      <c r="V1605" s="49926" t="n">
        <v>-0.018932232897192813</v>
      </c>
      <c r="W1605" s="52327" t="n">
        <v>0.03353639996888801</v>
      </c>
      <c r="X1605" t="n" s="54728">
        <v>-0.5645278835759473</v>
      </c>
      <c r="Y1605" t="n" s="57021">
        <v>0.8704590552175766</v>
      </c>
      <c r="Z1605" t="n" s="59486">
        <v>0.8432387012764503</v>
      </c>
      <c r="AA1605" t="n" s="62015">
        <v>0.0</v>
      </c>
      <c r="AB1605" t="n" s="64545">
        <v>0.0</v>
      </c>
      <c r="AC1605" t="n" s="67075">
        <v>0.04538701484245841</v>
      </c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</row>
    <row r="1606" spans="1:23" x14ac:dyDescent="0.25">
      <c r="A1606" s="116" t="str">
        <f>IF(ISBLANK(TBL_DATA[[#This Row],[Row.names]]), "",   DATE(YEAR(TBL_DATA[[#This Row],[Row.names]]), MONTH(TBL_DATA[[#This Row],[Row.names]]), DAY(TBL_DATA[[#This Row],[Row.names]])))</f>
        <v/>
      </c>
      <c r="B1606" s="1806" t="s">
        <v>1751</v>
      </c>
      <c r="C1606" s="4337" t="s">
        <v>4282</v>
      </c>
      <c r="D1606" t="n" s="6868">
        <v>0.006240998559769562</v>
      </c>
      <c r="E1606" s="9398" t="n">
        <v>-0.3064743201081038</v>
      </c>
      <c r="F1606" s="11692" t="n">
        <v>-0.05719753720407139</v>
      </c>
      <c r="G1606" s="13986" t="n">
        <v>0.38074939929545853</v>
      </c>
      <c r="H1606" s="16280" t="n">
        <v>0.7650462344826394</v>
      </c>
      <c r="I1606" s="18574" t="n">
        <v>0.001862558908961189</v>
      </c>
      <c r="J1606" s="21039" t="n">
        <v>-0.0811244480614578</v>
      </c>
      <c r="K1606" s="23503" t="n">
        <v>1.3971109374012876</v>
      </c>
      <c r="L1606" s="25967" t="n">
        <v>0.7389432696605917</v>
      </c>
      <c r="M1606" s="28431" t="n">
        <v>0.0019632981610368983</v>
      </c>
      <c r="N1606" s="30898" t="n">
        <v>0.060998489821140776</v>
      </c>
      <c r="O1606" s="33366" t="n">
        <v>0.04028438132449407</v>
      </c>
      <c r="P1606" s="35896" t="n">
        <v>-0.3064743201081038</v>
      </c>
      <c r="Q1606" s="38364" t="n">
        <v>-0.009829109557304165</v>
      </c>
      <c r="R1606" s="40832" t="n">
        <v>-0.008537376354862916</v>
      </c>
      <c r="S1606" s="43063" t="n">
        <v>-0.06882183186663626</v>
      </c>
      <c r="T1606" s="45294" t="n">
        <v>0.027958235147399035</v>
      </c>
      <c r="U1606" s="47525" t="n">
        <v>-2.4615942853259383</v>
      </c>
      <c r="V1606" s="49927" t="n">
        <v>-0.01760161816304595</v>
      </c>
      <c r="W1606" s="52328" t="n">
        <v>0.03357707509788719</v>
      </c>
      <c r="X1606" t="n" s="54729">
        <v>-0.5242153496613979</v>
      </c>
      <c r="Y1606" t="n" s="57022">
        <v>0.8746692143219855</v>
      </c>
      <c r="Z1606" t="n" s="59487">
        <v>0.8596180952379909</v>
      </c>
      <c r="AA1606" t="n" s="62016">
        <v>0.0</v>
      </c>
      <c r="AB1606" t="n" s="64546">
        <v>0.0</v>
      </c>
      <c r="AC1606" t="n" s="67076">
        <v>0.044984692886405275</v>
      </c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</row>
    <row r="1607" spans="1:23" x14ac:dyDescent="0.25">
      <c r="A1607" s="116" t="str">
        <f>IF(ISBLANK(TBL_DATA[[#This Row],[Row.names]]), "",   DATE(YEAR(TBL_DATA[[#This Row],[Row.names]]), MONTH(TBL_DATA[[#This Row],[Row.names]]), DAY(TBL_DATA[[#This Row],[Row.names]])))</f>
        <v/>
      </c>
      <c r="B1607" s="1807" t="s">
        <v>1752</v>
      </c>
      <c r="C1607" s="4338" t="s">
        <v>4283</v>
      </c>
      <c r="D1607" t="n" s="6869">
        <v>7.951653944020531E-4</v>
      </c>
      <c r="E1607" s="9399" t="n">
        <v>-0.30592285248732465</v>
      </c>
      <c r="F1607" s="11693" t="n">
        <v>-0.057113804253016154</v>
      </c>
      <c r="G1607" s="13987" t="n">
        <v>0.38129846509118487</v>
      </c>
      <c r="H1607" s="16281" t="n">
        <v>0.764227139452957</v>
      </c>
      <c r="I1607" s="18575" t="n">
        <v>0.0018622004618872874</v>
      </c>
      <c r="J1607" s="21040" t="n">
        <v>-0.07187877748270965</v>
      </c>
      <c r="K1607" s="23504" t="n">
        <v>1.3806530909683326</v>
      </c>
      <c r="L1607" s="25968" t="n">
        <v>0.7295504556912457</v>
      </c>
      <c r="M1607" s="28432" t="n">
        <v>0.001994447692334613</v>
      </c>
      <c r="N1607" s="30899" t="n">
        <v>0.06088072198441729</v>
      </c>
      <c r="O1607" s="33367" t="n">
        <v>0.04028438132449407</v>
      </c>
      <c r="P1607" s="35897" t="n">
        <v>-0.30592285248732465</v>
      </c>
      <c r="Q1607" s="38365" t="n">
        <v>-0.009832706452778167</v>
      </c>
      <c r="R1607" s="40833" t="n">
        <v>-0.008543467158388109</v>
      </c>
      <c r="S1607" s="43064" t="n">
        <v>-0.07857725543469518</v>
      </c>
      <c r="T1607" s="45295" t="n">
        <v>0.027117124988715886</v>
      </c>
      <c r="U1607" s="47526" t="n">
        <v>-2.8976986117589214</v>
      </c>
      <c r="V1607" s="49928" t="n">
        <v>-0.021255804929570354</v>
      </c>
      <c r="W1607" s="52329" t="n">
        <v>0.03321241420131604</v>
      </c>
      <c r="X1607" t="n" s="54730">
        <v>-0.6399957799131655</v>
      </c>
      <c r="Y1607" t="n" s="57023">
        <v>0.8742008576139447</v>
      </c>
      <c r="Z1607" t="n" s="59488">
        <v>0.8541372581097524</v>
      </c>
      <c r="AA1607" t="n" s="62017">
        <v>0.0</v>
      </c>
      <c r="AB1607" t="n" s="64547">
        <v>0.0</v>
      </c>
      <c r="AC1607" t="n" s="67077">
        <v>0.051666655011841166</v>
      </c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</row>
    <row r="1608" spans="1:23" x14ac:dyDescent="0.25">
      <c r="A1608" s="116" t="str">
        <f>IF(ISBLANK(TBL_DATA[[#This Row],[Row.names]]), "",   DATE(YEAR(TBL_DATA[[#This Row],[Row.names]]), MONTH(TBL_DATA[[#This Row],[Row.names]]), DAY(TBL_DATA[[#This Row],[Row.names]])))</f>
        <v/>
      </c>
      <c r="B1608" s="1808" t="s">
        <v>1753</v>
      </c>
      <c r="C1608" s="4339" t="s">
        <v>4284</v>
      </c>
      <c r="D1608" t="n" s="6870">
        <v>-0.002686968204209661</v>
      </c>
      <c r="E1608" s="9400" t="n">
        <v>-0.30778781571395974</v>
      </c>
      <c r="F1608" s="11694" t="n">
        <v>-0.05441787318644209</v>
      </c>
      <c r="G1608" s="13988" t="n">
        <v>0.3794810576896893</v>
      </c>
      <c r="H1608" s="16282" t="n">
        <v>0.7574819951241422</v>
      </c>
      <c r="I1608" s="18576" t="n">
        <v>0.0018602350817869787</v>
      </c>
      <c r="J1608" s="21041" t="n">
        <v>-0.0827190938465312</v>
      </c>
      <c r="K1608" s="23505" t="n">
        <v>1.4030427806227832</v>
      </c>
      <c r="L1608" s="25969" t="n">
        <v>0.7213495869321571</v>
      </c>
      <c r="M1608" s="28433" t="n">
        <v>0.0019940024270835356</v>
      </c>
      <c r="N1608" s="30900" t="n">
        <v>0.059964761045549465</v>
      </c>
      <c r="O1608" s="33368" t="n">
        <v>0.039011203462702204</v>
      </c>
      <c r="P1608" s="35898" t="n">
        <v>-0.30778781571395974</v>
      </c>
      <c r="Q1608" s="38366" t="n">
        <v>-0.0096323657393899</v>
      </c>
      <c r="R1608" s="40834" t="n">
        <v>-0.008362523272041695</v>
      </c>
      <c r="S1608" s="43065" t="n">
        <v>-0.07312524598617054</v>
      </c>
      <c r="T1608" s="45296" t="n">
        <v>0.026805493888286642</v>
      </c>
      <c r="U1608" s="47527" t="n">
        <v>-2.7279947271601857</v>
      </c>
      <c r="V1608" s="49929" t="n">
        <v>-0.020682094951665286</v>
      </c>
      <c r="W1608" s="52330" t="n">
        <v>0.033182247803534286</v>
      </c>
      <c r="X1608" t="n" s="54731">
        <v>-0.623287942218984</v>
      </c>
      <c r="Y1608" t="n" s="57024">
        <v>0.8703344156840762</v>
      </c>
      <c r="Z1608" t="n" s="59489">
        <v>0.8493230168387979</v>
      </c>
      <c r="AA1608" t="n" s="62018">
        <v>0.0</v>
      </c>
      <c r="AB1608" t="n" s="64548">
        <v>0.0</v>
      </c>
      <c r="AC1608" t="n" s="67078">
        <v>0.04971556001806134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</row>
    <row r="1609" spans="1:23" x14ac:dyDescent="0.25">
      <c r="A1609" s="116" t="str">
        <f>IF(ISBLANK(TBL_DATA[[#This Row],[Row.names]]), "",   DATE(YEAR(TBL_DATA[[#This Row],[Row.names]]), MONTH(TBL_DATA[[#This Row],[Row.names]]), DAY(TBL_DATA[[#This Row],[Row.names]])))</f>
        <v/>
      </c>
      <c r="B1609" s="1809" t="s">
        <v>1754</v>
      </c>
      <c r="C1609" s="4340" t="s">
        <v>4285</v>
      </c>
      <c r="D1609" t="n" s="6871">
        <v>2.3175978098710637E-4</v>
      </c>
      <c r="E1609" s="9401" t="n">
        <v>-0.30762738876973306</v>
      </c>
      <c r="F1609" s="11695" t="n">
        <v>-0.0538907924224622</v>
      </c>
      <c r="G1609" s="13989" t="n">
        <v>0.38159767274455175</v>
      </c>
      <c r="H1609" s="16283" t="n">
        <v>0.7559978459185253</v>
      </c>
      <c r="I1609" s="18577" t="n">
        <v>0.0018576018793188614</v>
      </c>
      <c r="J1609" s="21042" t="n">
        <v>-0.08791170144781979</v>
      </c>
      <c r="K1609" s="23506" t="n">
        <v>1.3980670137499691</v>
      </c>
      <c r="L1609" s="25970" t="n">
        <v>0.7169972650665956</v>
      </c>
      <c r="M1609" s="28434" t="n">
        <v>0.002000557912203066</v>
      </c>
      <c r="N1609" s="30901" t="n">
        <v>0.059697491445129376</v>
      </c>
      <c r="O1609" s="33369" t="n">
        <v>0.039011203462702204</v>
      </c>
      <c r="P1609" s="35899" t="n">
        <v>-0.30762738876973306</v>
      </c>
      <c r="Q1609" s="38367" t="n">
        <v>-0.00963399545297167</v>
      </c>
      <c r="R1609" s="40835" t="n">
        <v>-0.0083698128145451</v>
      </c>
      <c r="S1609" s="43066" t="n">
        <v>-0.07717022917737815</v>
      </c>
      <c r="T1609" s="45297" t="n">
        <v>0.026723086680817822</v>
      </c>
      <c r="U1609" s="47528" t="n">
        <v>-2.8877737852331236</v>
      </c>
      <c r="V1609" s="49930" t="n">
        <v>-0.03312108837310823</v>
      </c>
      <c r="W1609" s="52331" t="n">
        <v>0.03244321996920181</v>
      </c>
      <c r="X1609" t="n" s="54732">
        <v>-1.0208939927833895</v>
      </c>
      <c r="Y1609" t="n" s="57025">
        <v>0.8694813660559525</v>
      </c>
      <c r="Z1609" t="n" s="59490">
        <v>0.8467569102561819</v>
      </c>
      <c r="AA1609" t="n" s="62019">
        <v>0.0</v>
      </c>
      <c r="AB1609" t="n" s="64549">
        <v>0.0</v>
      </c>
      <c r="AC1609" t="n" s="67079">
        <v>0.04909181948246297</v>
      </c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</row>
    <row r="1610" spans="1:23" x14ac:dyDescent="0.25">
      <c r="A1610" s="116" t="str">
        <f>IF(ISBLANK(TBL_DATA[[#This Row],[Row.names]]), "",   DATE(YEAR(TBL_DATA[[#This Row],[Row.names]]), MONTH(TBL_DATA[[#This Row],[Row.names]]), DAY(TBL_DATA[[#This Row],[Row.names]])))</f>
        <v/>
      </c>
      <c r="B1610" s="1810" t="s">
        <v>1755</v>
      </c>
      <c r="C1610" s="4341" t="s">
        <v>4286</v>
      </c>
      <c r="D1610" t="n" s="6872">
        <v>4.923754217773801E-4</v>
      </c>
      <c r="E1610" s="9402" t="n">
        <v>-0.30728648151325144</v>
      </c>
      <c r="F1610" s="11696" t="n">
        <v>-0.05365991714891083</v>
      </c>
      <c r="G1610" s="13990" t="n">
        <v>0.3811832534993443</v>
      </c>
      <c r="H1610" s="16284" t="n">
        <v>0.7529408945285404</v>
      </c>
      <c r="I1610" s="18578" t="n">
        <v>0.0018575623031352332</v>
      </c>
      <c r="J1610" s="21043" t="n">
        <v>-0.08192789111837373</v>
      </c>
      <c r="K1610" s="23507" t="n">
        <v>1.3926106810041368</v>
      </c>
      <c r="L1610" s="25971" t="n">
        <v>0.7142941060557644</v>
      </c>
      <c r="M1610" s="28435" t="n">
        <v>0.001997572527558596</v>
      </c>
      <c r="N1610" s="30902" t="n">
        <v>0.059325748606710686</v>
      </c>
      <c r="O1610" s="33370" t="n">
        <v>0.03855734314557596</v>
      </c>
      <c r="P1610" s="35900" t="n">
        <v>-0.30728648151325144</v>
      </c>
      <c r="Q1610" s="38368" t="n">
        <v>-0.00951717386839002</v>
      </c>
      <c r="R1610" s="40836" t="n">
        <v>-0.008260863434153474</v>
      </c>
      <c r="S1610" s="43067" t="n">
        <v>-0.07496900105405546</v>
      </c>
      <c r="T1610" s="45298" t="n">
        <v>0.026659715797348393</v>
      </c>
      <c r="U1610" s="47529" t="n">
        <v>-2.8120705270801114</v>
      </c>
      <c r="V1610" s="49931" t="n">
        <v>-0.028698095259699463</v>
      </c>
      <c r="W1610" s="52332" t="n">
        <v>0.032326521517534595</v>
      </c>
      <c r="X1610" t="n" s="54733">
        <v>-0.8877569844356128</v>
      </c>
      <c r="Y1610" t="n" s="57026">
        <v>0.8677216688135317</v>
      </c>
      <c r="Z1610" t="n" s="59491">
        <v>0.8451592193520487</v>
      </c>
      <c r="AA1610" t="n" s="62020">
        <v>0.0</v>
      </c>
      <c r="AB1610" t="n" s="64550">
        <v>0.0</v>
      </c>
      <c r="AC1610" t="n" s="67080">
        <v>0.04710919696357578</v>
      </c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</row>
    <row r="1611" spans="1:23" x14ac:dyDescent="0.25">
      <c r="A1611" s="116" t="str">
        <f>IF(ISBLANK(TBL_DATA[[#This Row],[Row.names]]), "",   DATE(YEAR(TBL_DATA[[#This Row],[Row.names]]), MONTH(TBL_DATA[[#This Row],[Row.names]]), DAY(TBL_DATA[[#This Row],[Row.names]])))</f>
        <v/>
      </c>
      <c r="B1611" s="1811" t="s">
        <v>1756</v>
      </c>
      <c r="C1611" s="4342" t="s">
        <v>4287</v>
      </c>
      <c r="D1611" t="n" s="6873">
        <v>0.005963495303023869</v>
      </c>
      <c r="E1611" s="9403" t="n">
        <v>-0.3031554876994146</v>
      </c>
      <c r="F1611" s="11697" t="n">
        <v>-0.047015474575888616</v>
      </c>
      <c r="G1611" s="13991" t="n">
        <v>0.38542754394353795</v>
      </c>
      <c r="H1611" s="16285" t="n">
        <v>0.7669702575102374</v>
      </c>
      <c r="I1611" s="18579" t="n">
        <v>0.0018344443382454388</v>
      </c>
      <c r="J1611" s="21044" t="n">
        <v>-0.07717771595667589</v>
      </c>
      <c r="K1611" s="23508" t="n">
        <v>1.4098886537634974</v>
      </c>
      <c r="L1611" s="25972" t="n">
        <v>0.7139360815839508</v>
      </c>
      <c r="M1611" s="28436" t="n">
        <v>0.002032499290407213</v>
      </c>
      <c r="N1611" s="30903" t="n">
        <v>0.06032525014687664</v>
      </c>
      <c r="O1611" s="33371" t="n">
        <v>0.03855734314557596</v>
      </c>
      <c r="P1611" s="35901" t="n">
        <v>-0.3031554876994146</v>
      </c>
      <c r="Q1611" s="38369" t="n">
        <v>-0.009615069680616288</v>
      </c>
      <c r="R1611" s="40837" t="n">
        <v>-0.008337593323598552</v>
      </c>
      <c r="S1611" s="43068" t="n">
        <v>-0.07884855934889523</v>
      </c>
      <c r="T1611" s="45299" t="n">
        <v>0.026512668126775364</v>
      </c>
      <c r="U1611" s="47530" t="n">
        <v>-2.9739956375520507</v>
      </c>
      <c r="V1611" s="49932" t="n">
        <v>-0.028222057739894724</v>
      </c>
      <c r="W1611" s="52333" t="n">
        <v>0.032373326333343555</v>
      </c>
      <c r="X1611" t="n" s="54734">
        <v>-0.8717688583896568</v>
      </c>
      <c r="Y1611" t="n" s="57027">
        <v>0.8757683812003247</v>
      </c>
      <c r="Z1611" t="n" s="59492">
        <v>0.8449473839144961</v>
      </c>
      <c r="AA1611" t="n" s="62021">
        <v>0.0</v>
      </c>
      <c r="AB1611" t="n" s="64551">
        <v>0.0</v>
      </c>
      <c r="AC1611" t="n" s="67081">
        <v>0.04526081274003535</v>
      </c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</row>
    <row r="1612" spans="1:23" x14ac:dyDescent="0.25">
      <c r="A1612" s="116" t="str">
        <f>IF(ISBLANK(TBL_DATA[[#This Row],[Row.names]]), "",   DATE(YEAR(TBL_DATA[[#This Row],[Row.names]]), MONTH(TBL_DATA[[#This Row],[Row.names]]), DAY(TBL_DATA[[#This Row],[Row.names]])))</f>
        <v/>
      </c>
      <c r="B1612" s="1812" t="s">
        <v>1757</v>
      </c>
      <c r="C1612" s="4343" t="s">
        <v>4288</v>
      </c>
      <c r="D1612" t="n" s="6874">
        <v>0.004057612339745997</v>
      </c>
      <c r="E1612" s="9404" t="n">
        <v>-0.30032796280741947</v>
      </c>
      <c r="F1612" s="11698" t="n">
        <v>-0.04015293385842511</v>
      </c>
      <c r="G1612" s="13992" t="n">
        <v>0.38502111048502785</v>
      </c>
      <c r="H1612" s="16286" t="n">
        <v>0.7582966589914552</v>
      </c>
      <c r="I1612" s="18580" t="n">
        <v>0.0018624365971146417</v>
      </c>
      <c r="J1612" s="21045" t="n">
        <v>-0.07977112234718198</v>
      </c>
      <c r="K1612" s="23509" t="n">
        <v>1.4060357934847514</v>
      </c>
      <c r="L1612" s="25973" t="n">
        <v>0.7151895168194707</v>
      </c>
      <c r="M1612" s="28437" t="n">
        <v>0.002021706723865212</v>
      </c>
      <c r="N1612" s="30904" t="n">
        <v>0.06013681743185815</v>
      </c>
      <c r="O1612" s="33372" t="n">
        <v>0.03855734314557596</v>
      </c>
      <c r="P1612" s="35902" t="n">
        <v>-0.30032796280741947</v>
      </c>
      <c r="Q1612" s="38370" t="n">
        <v>-0.00959481761431842</v>
      </c>
      <c r="R1612" s="40838" t="n">
        <v>-0.008321331598621088</v>
      </c>
      <c r="S1612" s="43069" t="n">
        <v>-0.07412871394298026</v>
      </c>
      <c r="T1612" s="45300" t="n">
        <v>0.02680813447941678</v>
      </c>
      <c r="U1612" s="47531" t="n">
        <v>-2.765157493517354</v>
      </c>
      <c r="V1612" s="49933" t="n">
        <v>-0.021898529909005426</v>
      </c>
      <c r="W1612" s="52334" t="n">
        <v>0.03235821701849875</v>
      </c>
      <c r="X1612" t="n" s="54735">
        <v>-0.6767532925712914</v>
      </c>
      <c r="Y1612" t="n" s="57028">
        <v>0.8708023076401755</v>
      </c>
      <c r="Z1612" t="n" s="59493">
        <v>0.8456887824841184</v>
      </c>
      <c r="AA1612" t="n" s="62022">
        <v>0.0</v>
      </c>
      <c r="AB1612" t="n" s="64552">
        <v>0.0</v>
      </c>
      <c r="AC1612" t="n" s="67082">
        <v>0.0512161919870088</v>
      </c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</row>
    <row r="1613" spans="1:23" x14ac:dyDescent="0.25">
      <c r="A1613" s="116" t="str">
        <f>IF(ISBLANK(TBL_DATA[[#This Row],[Row.names]]), "",   DATE(YEAR(TBL_DATA[[#This Row],[Row.names]]), MONTH(TBL_DATA[[#This Row],[Row.names]]), DAY(TBL_DATA[[#This Row],[Row.names]])))</f>
        <v/>
      </c>
      <c r="B1613" s="1813" t="s">
        <v>1758</v>
      </c>
      <c r="C1613" s="4344" t="s">
        <v>4289</v>
      </c>
      <c r="D1613" t="n" s="6875">
        <v>-0.0024075321362549973</v>
      </c>
      <c r="E1613" s="9405" t="n">
        <v>-0.3020124457217995</v>
      </c>
      <c r="F1613" s="11699" t="n">
        <v>-0.049159568790548946</v>
      </c>
      <c r="G1613" s="13993" t="n">
        <v>0.3860639951399937</v>
      </c>
      <c r="H1613" s="16287" t="n">
        <v>0.7604652853275395</v>
      </c>
      <c r="I1613" s="18581" t="n">
        <v>0.0018606663501114437</v>
      </c>
      <c r="J1613" s="21046" t="n">
        <v>-0.07142459071219509</v>
      </c>
      <c r="K1613" s="23510" t="n">
        <v>1.3917207554042357</v>
      </c>
      <c r="L1613" s="25974" t="n">
        <v>0.7145101636916981</v>
      </c>
      <c r="M1613" s="28438" t="n">
        <v>0.0020313258630124294</v>
      </c>
      <c r="N1613" s="30905" t="n">
        <v>0.0603510100034475</v>
      </c>
      <c r="O1613" s="33373" t="n">
        <v>0.03885683407579799</v>
      </c>
      <c r="P1613" s="35903" t="n">
        <v>-0.3020124457217995</v>
      </c>
      <c r="Q1613" s="38371" t="n">
        <v>-0.00969415673193557</v>
      </c>
      <c r="R1613" s="40839" t="n">
        <v>-0.008416134871871444</v>
      </c>
      <c r="S1613" s="43070" t="n">
        <v>-0.07951709954512176</v>
      </c>
      <c r="T1613" s="45301" t="n">
        <v>0.026677554766845385</v>
      </c>
      <c r="U1613" s="47532" t="n">
        <v>-2.9806742124636125</v>
      </c>
      <c r="V1613" s="49934" t="n">
        <v>-0.026905367779253675</v>
      </c>
      <c r="W1613" s="52335" t="n">
        <v>0.032035410420497915</v>
      </c>
      <c r="X1613" t="n" s="54736">
        <v>-0.8398633707542023</v>
      </c>
      <c r="Y1613" t="n" s="57029">
        <v>0.8720466073138177</v>
      </c>
      <c r="Z1613" t="n" s="59494">
        <v>0.845287030358149</v>
      </c>
      <c r="AA1613" t="n" s="62023">
        <v>0.0</v>
      </c>
      <c r="AB1613" t="n" s="64553">
        <v>0.0</v>
      </c>
      <c r="AC1613" t="n" s="67083">
        <v>0.052534162303394784</v>
      </c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</row>
    <row r="1614" spans="1:23" x14ac:dyDescent="0.25">
      <c r="A1614" s="116" t="str">
        <f>IF(ISBLANK(TBL_DATA[[#This Row],[Row.names]]), "",   DATE(YEAR(TBL_DATA[[#This Row],[Row.names]]), MONTH(TBL_DATA[[#This Row],[Row.names]]), DAY(TBL_DATA[[#This Row],[Row.names]])))</f>
        <v/>
      </c>
      <c r="B1614" s="1814" t="s">
        <v>1759</v>
      </c>
      <c r="C1614" s="4345" t="s">
        <v>4290</v>
      </c>
      <c r="D1614" t="n" s="6876">
        <v>-1.1492106359445309E-4</v>
      </c>
      <c r="E1614" s="9406" t="n">
        <v>-0.3020926591939129</v>
      </c>
      <c r="F1614" s="11700" t="n">
        <v>-0.05389041571721187</v>
      </c>
      <c r="G1614" s="13994" t="n">
        <v>0.38161061287872394</v>
      </c>
      <c r="H1614" s="16288" t="n">
        <v>0.7574997551081171</v>
      </c>
      <c r="I1614" s="18582" t="n">
        <v>0.0018409294249899732</v>
      </c>
      <c r="J1614" s="21047" t="n">
        <v>-0.07902824745108339</v>
      </c>
      <c r="K1614" s="23511" t="n">
        <v>1.3771888010986053</v>
      </c>
      <c r="L1614" s="25975" t="n">
        <v>0.706931956651872</v>
      </c>
      <c r="M1614" s="28439" t="n">
        <v>0.0020237892331889627</v>
      </c>
      <c r="N1614" s="30906" t="n">
        <v>0.059344615326055915</v>
      </c>
      <c r="O1614" s="33374" t="n">
        <v>0.0388575138396363</v>
      </c>
      <c r="P1614" s="35904" t="n">
        <v>-0.3020926591939129</v>
      </c>
      <c r="Q1614" s="38372" t="n">
        <v>-0.009619972310710292</v>
      </c>
      <c r="R1614" s="40840" t="n">
        <v>-0.008363262345798959</v>
      </c>
      <c r="S1614" s="43071" t="n">
        <v>-0.07366975773676776</v>
      </c>
      <c r="T1614" s="45302" t="n">
        <v>0.026474869590809913</v>
      </c>
      <c r="U1614" s="47533" t="n">
        <v>-2.7826296739282284</v>
      </c>
      <c r="V1614" s="49935" t="n">
        <v>-0.02715679465989629</v>
      </c>
      <c r="W1614" s="52336" t="n">
        <v>0.032041519968619696</v>
      </c>
      <c r="X1614" t="n" s="54737">
        <v>-0.847550137649296</v>
      </c>
      <c r="Y1614" t="n" s="57030">
        <v>0.8703446185897382</v>
      </c>
      <c r="Z1614" t="n" s="59495">
        <v>0.8407924575374542</v>
      </c>
      <c r="AA1614" t="n" s="62024">
        <v>0.0</v>
      </c>
      <c r="AB1614" t="n" s="64554">
        <v>0.0</v>
      </c>
      <c r="AC1614" t="n" s="67084">
        <v>0.05145339365514972</v>
      </c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</row>
    <row r="1615" spans="1:23" x14ac:dyDescent="0.25">
      <c r="A1615" s="116" t="str">
        <f>IF(ISBLANK(TBL_DATA[[#This Row],[Row.names]]), "",   DATE(YEAR(TBL_DATA[[#This Row],[Row.names]]), MONTH(TBL_DATA[[#This Row],[Row.names]]), DAY(TBL_DATA[[#This Row],[Row.names]])))</f>
        <v/>
      </c>
      <c r="B1615" s="1815" t="s">
        <v>1760</v>
      </c>
      <c r="C1615" s="4346" t="s">
        <v>4291</v>
      </c>
      <c r="D1615" t="n" s="6877">
        <v>7.901731197472728E-4</v>
      </c>
      <c r="E1615" s="9407" t="n">
        <v>-0.30154119157313364</v>
      </c>
      <c r="F1615" s="11701" t="n">
        <v>-0.0495172445252402</v>
      </c>
      <c r="G1615" s="13995" t="n">
        <v>0.3812227400732824</v>
      </c>
      <c r="H1615" s="16289" t="n">
        <v>0.7568105032103565</v>
      </c>
      <c r="I1615" s="18583" t="n">
        <v>0.0018407494260990068</v>
      </c>
      <c r="J1615" s="21048" t="n">
        <v>-0.06527595132039465</v>
      </c>
      <c r="K1615" s="23512" t="n">
        <v>1.3804267030545656</v>
      </c>
      <c r="L1615" s="25976" t="n">
        <v>0.7120763541520458</v>
      </c>
      <c r="M1615" s="28440" t="n">
        <v>0.002002907686261077</v>
      </c>
      <c r="N1615" s="30907" t="n">
        <v>0.05925466362744255</v>
      </c>
      <c r="O1615" s="33375" t="n">
        <v>0.03875412515693402</v>
      </c>
      <c r="P1615" s="35905" t="n">
        <v>-0.30154119157313364</v>
      </c>
      <c r="Q1615" s="38373" t="n">
        <v>-0.009569966271645802</v>
      </c>
      <c r="R1615" s="40841" t="n">
        <v>-0.008315161166937656</v>
      </c>
      <c r="S1615" s="43072" t="n">
        <v>-0.07446708125041801</v>
      </c>
      <c r="T1615" s="45303" t="n">
        <v>0.026448773348006716</v>
      </c>
      <c r="U1615" s="47534" t="n">
        <v>-2.8155211688117907</v>
      </c>
      <c r="V1615" s="49936" t="n">
        <v>-0.025034679715034813</v>
      </c>
      <c r="W1615" s="52337" t="n">
        <v>0.03207227661983497</v>
      </c>
      <c r="X1615" t="n" s="54738">
        <v>-0.7805707094566594</v>
      </c>
      <c r="Y1615" t="n" s="57031">
        <v>0.8699485635429008</v>
      </c>
      <c r="Z1615" t="n" s="59496">
        <v>0.8438461673504514</v>
      </c>
      <c r="AA1615" t="n" s="62025">
        <v>0.0</v>
      </c>
      <c r="AB1615" t="n" s="64555">
        <v>0.0</v>
      </c>
      <c r="AC1615" t="n" s="67085">
        <v>0.04935250195090497</v>
      </c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</row>
    <row r="1616" spans="1:23" x14ac:dyDescent="0.25">
      <c r="A1616" s="116" t="str">
        <f>IF(ISBLANK(TBL_DATA[[#This Row],[Row.names]]), "",   DATE(YEAR(TBL_DATA[[#This Row],[Row.names]]), MONTH(TBL_DATA[[#This Row],[Row.names]]), DAY(TBL_DATA[[#This Row],[Row.names]])))</f>
        <v/>
      </c>
      <c r="B1616" s="1816" t="s">
        <v>1761</v>
      </c>
      <c r="C1616" s="4347" t="s">
        <v>4292</v>
      </c>
      <c r="D1616" t="n" s="6878">
        <v>-0.0026844674131495383</v>
      </c>
      <c r="E1616" s="9408" t="n">
        <v>-0.3034161814837828</v>
      </c>
      <c r="F1616" s="11702" t="n">
        <v>-0.036514451877323495</v>
      </c>
      <c r="G1616" s="13996" t="n">
        <v>0.360782621494333</v>
      </c>
      <c r="H1616" s="16290" t="n">
        <v>0.7187712390962259</v>
      </c>
      <c r="I1616" s="18584" t="n">
        <v>0.0018002199173408086</v>
      </c>
      <c r="J1616" s="21049" t="n">
        <v>-0.03944845661866725</v>
      </c>
      <c r="K1616" s="23513" t="n">
        <v>1.2907514803782194</v>
      </c>
      <c r="L1616" s="25977" t="n">
        <v>0.6979103923596729</v>
      </c>
      <c r="M1616" s="28441" t="n">
        <v>0.0018657935535920241</v>
      </c>
      <c r="N1616" s="30908" t="n">
        <v>0.05388848399327468</v>
      </c>
      <c r="O1616" s="33376" t="n">
        <v>0.030544796266958777</v>
      </c>
      <c r="P1616" s="35906" t="n">
        <v>-0.3034161814837828</v>
      </c>
      <c r="Q1616" s="38374" t="n">
        <v>-0.008524778606200423</v>
      </c>
      <c r="R1616" s="40842" t="n">
        <v>-0.007383610288633135</v>
      </c>
      <c r="S1616" s="43073" t="n">
        <v>-0.07925383233212768</v>
      </c>
      <c r="T1616" s="45304" t="n">
        <v>0.026629716599928337</v>
      </c>
      <c r="U1616" s="47535" t="n">
        <v>-2.9761425374065364</v>
      </c>
      <c r="V1616" s="49937" t="n">
        <v>-0.027637808033038613</v>
      </c>
      <c r="W1616" s="52338" t="n">
        <v>0.0321727945478939</v>
      </c>
      <c r="X1616" t="n" s="54739">
        <v>-0.8590428161873133</v>
      </c>
      <c r="Y1616" t="n" s="57032">
        <v>0.8478037739337009</v>
      </c>
      <c r="Z1616" t="n" s="59497">
        <v>0.8354103137738202</v>
      </c>
      <c r="AA1616" t="n" s="62026">
        <v>0.0</v>
      </c>
      <c r="AB1616" t="n" s="64556">
        <v>0.0</v>
      </c>
      <c r="AC1616" t="n" s="67086">
        <v>0.04750144852210109</v>
      </c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</row>
    <row r="1617" spans="1:23" x14ac:dyDescent="0.25">
      <c r="A1617" s="116" t="str">
        <f>IF(ISBLANK(TBL_DATA[[#This Row],[Row.names]]), "",   DATE(YEAR(TBL_DATA[[#This Row],[Row.names]]), MONTH(TBL_DATA[[#This Row],[Row.names]]), DAY(TBL_DATA[[#This Row],[Row.names]])))</f>
        <v/>
      </c>
      <c r="B1617" s="1817" t="s">
        <v>1762</v>
      </c>
      <c r="C1617" s="4348" t="s">
        <v>4293</v>
      </c>
      <c r="D1617" t="n" s="6879">
        <v>0.0013242554661523354</v>
      </c>
      <c r="E1617" s="9409" t="n">
        <v>-0.3024937265544795</v>
      </c>
      <c r="F1617" s="11703" t="n">
        <v>-0.03044573127819994</v>
      </c>
      <c r="G1617" s="13997" t="n">
        <v>0.3601812693292805</v>
      </c>
      <c r="H1617" s="16291" t="n">
        <v>0.7144149095207909</v>
      </c>
      <c r="I1617" s="18585" t="n">
        <v>0.0018100867012384554</v>
      </c>
      <c r="J1617" s="21050" t="n">
        <v>-0.038371544459325335</v>
      </c>
      <c r="K1617" s="23514" t="n">
        <v>1.2865432166392279</v>
      </c>
      <c r="L1617" s="25978" t="n">
        <v>0.6959914923712361</v>
      </c>
      <c r="M1617" s="28442" t="n">
        <v>0.0018675596455615673</v>
      </c>
      <c r="N1617" s="30909" t="n">
        <v>0.05376899049618418</v>
      </c>
      <c r="O1617" s="33377" t="n">
        <v>0.030544796266958777</v>
      </c>
      <c r="P1617" s="35907" t="n">
        <v>-0.3024937265544795</v>
      </c>
      <c r="Q1617" s="38375" t="n">
        <v>-0.008522391742705216</v>
      </c>
      <c r="R1617" s="40843" t="n">
        <v>-0.007383753876598613</v>
      </c>
      <c r="S1617" s="43074" t="n">
        <v>-0.07919785977774418</v>
      </c>
      <c r="T1617" s="45305" t="n">
        <v>0.026629287761701894</v>
      </c>
      <c r="U1617" s="47536" t="n">
        <v>-2.974088548160351</v>
      </c>
      <c r="V1617" s="49938" t="n">
        <v>-0.028527153565420127</v>
      </c>
      <c r="W1617" s="52339" t="n">
        <v>0.032128208458739906</v>
      </c>
      <c r="X1617" t="n" s="54740">
        <v>-0.8879161003345589</v>
      </c>
      <c r="Y1617" t="n" s="57033">
        <v>0.8452306842044903</v>
      </c>
      <c r="Z1617" t="n" s="59498">
        <v>0.8342610456992681</v>
      </c>
      <c r="AA1617" t="n" s="62027">
        <v>0.0</v>
      </c>
      <c r="AB1617" t="n" s="64557">
        <v>0.0</v>
      </c>
      <c r="AC1617" t="n" s="67087">
        <v>0.04702887968800497</v>
      </c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</row>
    <row r="1618" spans="1:23" x14ac:dyDescent="0.25">
      <c r="A1618" s="116" t="str">
        <f>IF(ISBLANK(TBL_DATA[[#This Row],[Row.names]]), "",   DATE(YEAR(TBL_DATA[[#This Row],[Row.names]]), MONTH(TBL_DATA[[#This Row],[Row.names]]), DAY(TBL_DATA[[#This Row],[Row.names]])))</f>
        <v/>
      </c>
      <c r="B1618" s="1818" t="s">
        <v>1763</v>
      </c>
      <c r="C1618" s="4349" t="s">
        <v>4294</v>
      </c>
      <c r="D1618" t="n" s="6880">
        <v>-9.200028750090405E-4</v>
      </c>
      <c r="E1618" s="9410" t="n">
        <v>-0.3031354343313861</v>
      </c>
      <c r="F1618" s="11704" t="n">
        <v>-0.026490586006000738</v>
      </c>
      <c r="G1618" s="13998" t="n">
        <v>0.3569881667642779</v>
      </c>
      <c r="H1618" s="16292" t="n">
        <v>0.6951580029181809</v>
      </c>
      <c r="I1618" s="18586" t="n">
        <v>0.001807969858193397</v>
      </c>
      <c r="J1618" s="21051" t="n">
        <v>-0.032210132200243824</v>
      </c>
      <c r="K1618" s="23515" t="n">
        <v>1.2678669507142337</v>
      </c>
      <c r="L1618" s="25979" t="n">
        <v>0.6770324070930405</v>
      </c>
      <c r="M1618" s="28443" t="n">
        <v>0.00186094381004197</v>
      </c>
      <c r="N1618" s="30910" t="n">
        <v>0.05198212833868328</v>
      </c>
      <c r="O1618" s="33378" t="n">
        <v>0.027717506657480552</v>
      </c>
      <c r="P1618" s="35908" t="n">
        <v>-0.3031354343313861</v>
      </c>
      <c r="Q1618" s="38376" t="n">
        <v>-0.008136481730539718</v>
      </c>
      <c r="R1618" s="40844" t="n">
        <v>-0.007035683312324329</v>
      </c>
      <c r="S1618" s="43075" t="n">
        <v>-0.080414266596463</v>
      </c>
      <c r="T1618" s="45306" t="n">
        <v>0.026592751970706974</v>
      </c>
      <c r="U1618" s="47537" t="n">
        <v>-3.0239166929786987</v>
      </c>
      <c r="V1618" s="49939" t="n">
        <v>-0.031142523082062112</v>
      </c>
      <c r="W1618" s="52340" t="n">
        <v>0.03209894425060139</v>
      </c>
      <c r="X1618" t="n" s="54741">
        <v>-0.9702039680472868</v>
      </c>
      <c r="Y1618" t="n" s="57034">
        <v>0.8337613584942521</v>
      </c>
      <c r="Z1618" t="n" s="59499">
        <v>0.8228197901685647</v>
      </c>
      <c r="AA1618" t="n" s="62028">
        <v>0.0</v>
      </c>
      <c r="AB1618" t="n" s="64558">
        <v>0.0</v>
      </c>
      <c r="AC1618" t="n" s="67088">
        <v>0.0455524556000973</v>
      </c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</row>
    <row r="1619" spans="1:23" x14ac:dyDescent="0.25">
      <c r="A1619" s="116" t="str">
        <f>IF(ISBLANK(TBL_DATA[[#This Row],[Row.names]]), "",   DATE(YEAR(TBL_DATA[[#This Row],[Row.names]]), MONTH(TBL_DATA[[#This Row],[Row.names]]), DAY(TBL_DATA[[#This Row],[Row.names]])))</f>
        <v/>
      </c>
      <c r="B1619" s="1819" t="s">
        <v>1764</v>
      </c>
      <c r="C1619" s="4350" t="s">
        <v>4295</v>
      </c>
      <c r="D1619" t="n" s="6881">
        <v>-0.004489144041092907</v>
      </c>
      <c r="E1619" s="9411" t="n">
        <v>-0.30626375974380626</v>
      </c>
      <c r="F1619" s="11705" t="n">
        <v>-0.023774491491227345</v>
      </c>
      <c r="G1619" s="13999" t="n">
        <v>0.3606078450211975</v>
      </c>
      <c r="H1619" s="16293" t="n">
        <v>0.7096603409564032</v>
      </c>
      <c r="I1619" s="18587" t="n">
        <v>0.001796517889407428</v>
      </c>
      <c r="J1619" s="21052" t="n">
        <v>-0.049269968266794195</v>
      </c>
      <c r="K1619" s="23516" t="n">
        <v>1.2825344603263504</v>
      </c>
      <c r="L1619" s="25980" t="n">
        <v>0.669616351427957</v>
      </c>
      <c r="M1619" s="28444" t="n">
        <v>0.0019164065097967862</v>
      </c>
      <c r="N1619" s="30911" t="n">
        <v>0.05292716540828347</v>
      </c>
      <c r="O1619" s="33379" t="n">
        <v>0.029134400186433953</v>
      </c>
      <c r="P1619" s="35909" t="n">
        <v>-0.30626375974380626</v>
      </c>
      <c r="Q1619" s="38377" t="n">
        <v>-0.008363251088508862</v>
      </c>
      <c r="R1619" s="40845" t="n">
        <v>-0.007242440113197062</v>
      </c>
      <c r="S1619" s="43076" t="n">
        <v>-0.08166985678861605</v>
      </c>
      <c r="T1619" s="45307" t="n">
        <v>0.026580222241696965</v>
      </c>
      <c r="U1619" s="47538" t="n">
        <v>-3.0725799071950117</v>
      </c>
      <c r="V1619" s="49940" t="n">
        <v>-0.0404985150027779</v>
      </c>
      <c r="W1619" s="52341" t="n">
        <v>0.032484775100397774</v>
      </c>
      <c r="X1619" t="n" s="54742">
        <v>-1.2466921774158135</v>
      </c>
      <c r="Y1619" t="n" s="57035">
        <v>0.8424134026452825</v>
      </c>
      <c r="Z1619" t="n" s="59500">
        <v>0.8183008929653914</v>
      </c>
      <c r="AA1619" t="n" s="62029">
        <v>0.0</v>
      </c>
      <c r="AB1619" t="n" s="64559">
        <v>0.0</v>
      </c>
      <c r="AC1619" t="n" s="67089">
        <v>0.04385152436363016</v>
      </c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</row>
    <row r="1620" spans="1:23" x14ac:dyDescent="0.25">
      <c r="A1620" s="116" t="str">
        <f>IF(ISBLANK(TBL_DATA[[#This Row],[Row.names]]), "",   DATE(YEAR(TBL_DATA[[#This Row],[Row.names]]), MONTH(TBL_DATA[[#This Row],[Row.names]]), DAY(TBL_DATA[[#This Row],[Row.names]])))</f>
        <v/>
      </c>
      <c r="B1620" s="1820" t="s">
        <v>1765</v>
      </c>
      <c r="C1620" s="4351" t="s">
        <v>4296</v>
      </c>
      <c r="D1620" t="n" s="6882">
        <v>-0.0017921924005259715</v>
      </c>
      <c r="E1620" s="9412" t="n">
        <v>-0.30750706856156285</v>
      </c>
      <c r="F1620" s="11706" t="n">
        <v>-0.027612745719427734</v>
      </c>
      <c r="G1620" s="14000" t="n">
        <v>0.35667540221394484</v>
      </c>
      <c r="H1620" s="16294" t="n">
        <v>0.707066407806015</v>
      </c>
      <c r="I1620" s="18588" t="n">
        <v>0.0017849950268959218</v>
      </c>
      <c r="J1620" s="21053" t="n">
        <v>-0.04597833742703805</v>
      </c>
      <c r="K1620" s="23517" t="n">
        <v>1.2916651177416107</v>
      </c>
      <c r="L1620" s="25981" t="n">
        <v>0.6630852784256523</v>
      </c>
      <c r="M1620" s="28445" t="n">
        <v>0.0019143106515051608</v>
      </c>
      <c r="N1620" s="30912" t="n">
        <v>0.05235434037927661</v>
      </c>
      <c r="O1620" s="33380" t="n">
        <v>0.029354064260767962</v>
      </c>
      <c r="P1620" s="35910" t="n">
        <v>-0.30750706856156285</v>
      </c>
      <c r="Q1620" s="38378" t="n">
        <v>-0.00837297870549713</v>
      </c>
      <c r="R1620" s="40846" t="n">
        <v>-0.007264298147041996</v>
      </c>
      <c r="S1620" s="43077" t="n">
        <v>-0.08183785957259948</v>
      </c>
      <c r="T1620" s="45308" t="n">
        <v>0.026574966273903464</v>
      </c>
      <c r="U1620" s="47539" t="n">
        <v>-3.0795094424245426</v>
      </c>
      <c r="V1620" s="49941" t="n">
        <v>-0.04073663096505875</v>
      </c>
      <c r="W1620" s="52342" t="n">
        <v>0.03248332166209616</v>
      </c>
      <c r="X1620" t="n" s="54743">
        <v>-1.2540783663941961</v>
      </c>
      <c r="Y1620" t="n" s="57036">
        <v>0.8408724087553444</v>
      </c>
      <c r="Z1620" t="n" s="59501">
        <v>0.8143004841123773</v>
      </c>
      <c r="AA1620" t="n" s="62030">
        <v>0.0</v>
      </c>
      <c r="AB1620" t="n" s="64560">
        <v>0.0</v>
      </c>
      <c r="AC1620" t="n" s="67090">
        <v>0.04647039070604774</v>
      </c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</row>
    <row r="1621" spans="1:23" x14ac:dyDescent="0.25">
      <c r="A1621" s="116" t="str">
        <f>IF(ISBLANK(TBL_DATA[[#This Row],[Row.names]]), "",   DATE(YEAR(TBL_DATA[[#This Row],[Row.names]]), MONTH(TBL_DATA[[#This Row],[Row.names]]), DAY(TBL_DATA[[#This Row],[Row.names]])))</f>
        <v/>
      </c>
      <c r="B1621" s="1821" t="s">
        <v>1766</v>
      </c>
      <c r="C1621" s="4352" t="s">
        <v>4297</v>
      </c>
      <c r="D1621" t="n" s="6883">
        <v>0.0023311373343950503</v>
      </c>
      <c r="E1621" s="9413" t="n">
        <v>-0.305892772435282</v>
      </c>
      <c r="F1621" s="11707" t="n">
        <v>-0.036084201543345684</v>
      </c>
      <c r="G1621" s="14001" t="n">
        <v>0.3556230533940499</v>
      </c>
      <c r="H1621" s="16295" t="n">
        <v>0.7096604603147058</v>
      </c>
      <c r="I1621" s="18589" t="n">
        <v>0.001782171500550733</v>
      </c>
      <c r="J1621" s="21054" t="n">
        <v>-0.046379079195105755</v>
      </c>
      <c r="K1621" s="23518" t="n">
        <v>1.2935030539469086</v>
      </c>
      <c r="L1621" s="25982" t="n">
        <v>0.6650662083774885</v>
      </c>
      <c r="M1621" s="28446" t="n">
        <v>0.0019141496371028431</v>
      </c>
      <c r="N1621" s="30913" t="n">
        <v>0.052504517622813524</v>
      </c>
      <c r="O1621" s="33381" t="n">
        <v>0.029354064260767962</v>
      </c>
      <c r="P1621" s="35911" t="n">
        <v>-0.305892772435282</v>
      </c>
      <c r="Q1621" s="38379" t="n">
        <v>-0.008367564390074899</v>
      </c>
      <c r="R1621" s="40847" t="n">
        <v>-0.007255703606465069</v>
      </c>
      <c r="S1621" s="43078" t="n">
        <v>-0.08728673587563462</v>
      </c>
      <c r="T1621" s="45309" t="n">
        <v>0.026488294959144947</v>
      </c>
      <c r="U1621" s="47540" t="n">
        <v>-3.295294620143126</v>
      </c>
      <c r="V1621" s="49942" t="n">
        <v>-0.045234229416335814</v>
      </c>
      <c r="W1621" s="52343" t="n">
        <v>0.03223112542989429</v>
      </c>
      <c r="X1621" t="n" s="54744">
        <v>-1.4034331353003633</v>
      </c>
      <c r="Y1621" t="n" s="57037">
        <v>0.8424134734883492</v>
      </c>
      <c r="Z1621" t="n" s="59502">
        <v>0.8155159154654729</v>
      </c>
      <c r="AA1621" t="n" s="62031">
        <v>0.0</v>
      </c>
      <c r="AB1621" t="n" s="64561">
        <v>0.0</v>
      </c>
      <c r="AC1621" t="n" s="67091">
        <v>0.045224328684223165</v>
      </c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</row>
    <row r="1622" spans="1:23" x14ac:dyDescent="0.25">
      <c r="A1622" s="116" t="str">
        <f>IF(ISBLANK(TBL_DATA[[#This Row],[Row.names]]), "",   DATE(YEAR(TBL_DATA[[#This Row],[Row.names]]), MONTH(TBL_DATA[[#This Row],[Row.names]]), DAY(TBL_DATA[[#This Row],[Row.names]])))</f>
        <v/>
      </c>
      <c r="B1622" s="1822" t="s">
        <v>1767</v>
      </c>
      <c r="C1622" s="4353" t="s">
        <v>4298</v>
      </c>
      <c r="D1622" t="n" s="6884">
        <v>-0.0029613151128189408</v>
      </c>
      <c r="E1622" s="9414" t="n">
        <v>-0.3079482426581863</v>
      </c>
      <c r="F1622" s="11708" t="n">
        <v>-0.044046043154980175</v>
      </c>
      <c r="G1622" s="14002" t="n">
        <v>0.34787675986128686</v>
      </c>
      <c r="H1622" s="16296" t="n">
        <v>0.6687802555274093</v>
      </c>
      <c r="I1622" s="18590" t="n">
        <v>0.0017794762410204678</v>
      </c>
      <c r="J1622" s="21055" t="n">
        <v>-0.062667181725794</v>
      </c>
      <c r="K1622" s="23519" t="n">
        <v>1.237742221841115</v>
      </c>
      <c r="L1622" s="25983" t="n">
        <v>0.6071288397427828</v>
      </c>
      <c r="M1622" s="28447" t="n">
        <v>0.0019380240388812892</v>
      </c>
      <c r="N1622" s="30914" t="n">
        <v>0.04908336798257636</v>
      </c>
      <c r="O1622" s="33382" t="n">
        <v>0.029945594624500853</v>
      </c>
      <c r="P1622" s="35912" t="n">
        <v>-0.3079482426581863</v>
      </c>
      <c r="Q1622" s="38380" t="n">
        <v>-0.008004609957555071</v>
      </c>
      <c r="R1622" s="40848" t="n">
        <v>-0.0069651970754223465</v>
      </c>
      <c r="S1622" s="43079" t="n">
        <v>-0.08536514581652843</v>
      </c>
      <c r="T1622" s="45310" t="n">
        <v>0.0263716378166651</v>
      </c>
      <c r="U1622" s="47541" t="n">
        <v>-3.2370058473419276</v>
      </c>
      <c r="V1622" s="49943" t="n">
        <v>-0.04698936150829491</v>
      </c>
      <c r="W1622" s="52344" t="n">
        <v>0.032396460491982956</v>
      </c>
      <c r="X1622" t="n" s="54745">
        <v>-1.4504473882238837</v>
      </c>
      <c r="Y1622" t="n" s="57038">
        <v>0.8177898602498134</v>
      </c>
      <c r="Z1622" t="n" s="59503">
        <v>0.7791847276113558</v>
      </c>
      <c r="AA1622" t="n" s="62032">
        <v>0.0</v>
      </c>
      <c r="AB1622" t="n" s="64562">
        <v>0.0</v>
      </c>
      <c r="AC1622" t="n" s="67092">
        <v>0.04471766137948494</v>
      </c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</row>
    <row r="1623" spans="1:23" x14ac:dyDescent="0.25">
      <c r="A1623" s="116" t="str">
        <f>IF(ISBLANK(TBL_DATA[[#This Row],[Row.names]]), "",   DATE(YEAR(TBL_DATA[[#This Row],[Row.names]]), MONTH(TBL_DATA[[#This Row],[Row.names]]), DAY(TBL_DATA[[#This Row],[Row.names]])))</f>
        <v/>
      </c>
      <c r="B1623" s="1823" t="s">
        <v>1768</v>
      </c>
      <c r="C1623" s="4354" t="s">
        <v>4299</v>
      </c>
      <c r="D1623" t="n" s="6885">
        <v>-7.244172063569643E-5</v>
      </c>
      <c r="E1623" s="9415" t="n">
        <v>-0.3079983760782571</v>
      </c>
      <c r="F1623" s="11709" t="n">
        <v>-0.04783884017333062</v>
      </c>
      <c r="G1623" s="14003" t="n">
        <v>0.34735750561477513</v>
      </c>
      <c r="H1623" s="16297" t="n">
        <v>0.6674381181485921</v>
      </c>
      <c r="I1623" s="18591" t="n">
        <v>0.0017823588811932763</v>
      </c>
      <c r="J1623" s="21056" t="n">
        <v>-0.07003110183102179</v>
      </c>
      <c r="K1623" s="23520" t="n">
        <v>1.2200703923838712</v>
      </c>
      <c r="L1623" s="25984" t="n">
        <v>0.597170433030362</v>
      </c>
      <c r="M1623" s="28448" t="n">
        <v>0.001961641269449451</v>
      </c>
      <c r="N1623" s="30915" t="n">
        <v>0.04906357507099732</v>
      </c>
      <c r="O1623" s="33383" t="n">
        <v>0.02994594511159214</v>
      </c>
      <c r="P1623" s="35913" t="n">
        <v>-0.3079983760782571</v>
      </c>
      <c r="Q1623" s="38381" t="n">
        <v>-0.008016638875098297</v>
      </c>
      <c r="R1623" s="40849" t="n">
        <v>-0.006977645137130201</v>
      </c>
      <c r="S1623" s="43080" t="n">
        <v>-0.08654727716162891</v>
      </c>
      <c r="T1623" s="45311" t="n">
        <v>0.02639376822593327</v>
      </c>
      <c r="U1623" s="47542" t="n">
        <v>-3.2790799866383478</v>
      </c>
      <c r="V1623" s="49944" t="n">
        <v>-0.046735361309036216</v>
      </c>
      <c r="W1623" s="52345" t="n">
        <v>0.0323816164886779</v>
      </c>
      <c r="X1623" t="n" s="54746">
        <v>-1.4432683224871448</v>
      </c>
      <c r="Y1623" t="n" s="57039">
        <v>0.8169688599626012</v>
      </c>
      <c r="Z1623" t="n" s="59504">
        <v>0.7727680331317812</v>
      </c>
      <c r="AA1623" t="n" s="62033">
        <v>0.0</v>
      </c>
      <c r="AB1623" t="n" s="64563">
        <v>0.0</v>
      </c>
      <c r="AC1623" t="n" s="67093">
        <v>0.04478900648128848</v>
      </c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</row>
    <row r="1624" spans="1:23" x14ac:dyDescent="0.25">
      <c r="A1624" s="116" t="str">
        <f>IF(ISBLANK(TBL_DATA[[#This Row],[Row.names]]), "",   DATE(YEAR(TBL_DATA[[#This Row],[Row.names]]), MONTH(TBL_DATA[[#This Row],[Row.names]]), DAY(TBL_DATA[[#This Row],[Row.names]])))</f>
        <v/>
      </c>
      <c r="B1624" s="1824" t="s">
        <v>1769</v>
      </c>
      <c r="C1624" s="4355" t="s">
        <v>4300</v>
      </c>
      <c r="D1624" t="n" s="6886">
        <v>-5.650863567867592E-4</v>
      </c>
      <c r="E1624" s="9416" t="n">
        <v>-0.3083894167548096</v>
      </c>
      <c r="F1624" s="11710" t="n">
        <v>-0.0555777757917858</v>
      </c>
      <c r="G1624" s="14004" t="n">
        <v>0.3448088121097171</v>
      </c>
      <c r="H1624" s="16298" t="n">
        <v>0.6641773499289728</v>
      </c>
      <c r="I1624" s="18592" t="n">
        <v>0.0017740521127371663</v>
      </c>
      <c r="J1624" s="21057" t="n">
        <v>-0.07603554329511741</v>
      </c>
      <c r="K1624" s="23521" t="n">
        <v>1.2143469168919871</v>
      </c>
      <c r="L1624" s="25985" t="n">
        <v>0.5820544356290718</v>
      </c>
      <c r="M1624" s="28449" t="n">
        <v>0.0019791159601022816</v>
      </c>
      <c r="N1624" s="30916" t="n">
        <v>0.04859724518283398</v>
      </c>
      <c r="O1624" s="33384" t="n">
        <v>0.029967264122522014</v>
      </c>
      <c r="P1624" s="35914" t="n">
        <v>-0.3083894167548096</v>
      </c>
      <c r="Q1624" s="38382" t="n">
        <v>-0.008004126637405264</v>
      </c>
      <c r="R1624" s="40850" t="n">
        <v>-0.006975008124243512</v>
      </c>
      <c r="S1624" s="43081" t="n">
        <v>-0.08523477069407892</v>
      </c>
      <c r="T1624" s="45312" t="n">
        <v>0.026344615989366958</v>
      </c>
      <c r="U1624" s="47543" t="n">
        <v>-3.235377229581969</v>
      </c>
      <c r="V1624" s="49945" t="n">
        <v>-0.04972599869495786</v>
      </c>
      <c r="W1624" s="52346" t="n">
        <v>0.032512124247625444</v>
      </c>
      <c r="X1624" t="n" s="54747">
        <v>-1.5294601581928209</v>
      </c>
      <c r="Y1624" t="n" s="57040">
        <v>0.8149707663032906</v>
      </c>
      <c r="Z1624" t="n" s="59505">
        <v>0.7629249213579747</v>
      </c>
      <c r="AA1624" t="n" s="62034">
        <v>0.0</v>
      </c>
      <c r="AB1624" t="n" s="64564">
        <v>0.0</v>
      </c>
      <c r="AC1624" t="n" s="67094">
        <v>0.042960167808988994</v>
      </c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</row>
    <row r="1625" spans="1:23" x14ac:dyDescent="0.25">
      <c r="A1625" s="116" t="str">
        <f>IF(ISBLANK(TBL_DATA[[#This Row],[Row.names]]), "",   DATE(YEAR(TBL_DATA[[#This Row],[Row.names]]), MONTH(TBL_DATA[[#This Row],[Row.names]]), DAY(TBL_DATA[[#This Row],[Row.names]])))</f>
        <v/>
      </c>
      <c r="B1625" s="1825" t="s">
        <v>1770</v>
      </c>
      <c r="C1625" s="4356" t="s">
        <v>4301</v>
      </c>
      <c r="D1625" t="n" s="6887">
        <v>6.523913768357037E-4</v>
      </c>
      <c r="E1625" s="9417" t="n">
        <v>-0.30793821597417204</v>
      </c>
      <c r="F1625" s="11711" t="n">
        <v>-0.06300264693011048</v>
      </c>
      <c r="G1625" s="14005" t="n">
        <v>0.3468868503980541</v>
      </c>
      <c r="H1625" s="16299" t="n">
        <v>0.6672611498202954</v>
      </c>
      <c r="I1625" s="18593" t="n">
        <v>0.0017658930402553359</v>
      </c>
      <c r="J1625" s="21058" t="n">
        <v>-0.0706264018516628</v>
      </c>
      <c r="K1625" s="23522" t="n">
        <v>1.212096755647192</v>
      </c>
      <c r="L1625" s="25986" t="n">
        <v>0.5802807960792559</v>
      </c>
      <c r="M1625" s="28450" t="n">
        <v>0.0019833166572249105</v>
      </c>
      <c r="N1625" s="30917" t="n">
        <v>0.04859738598682733</v>
      </c>
      <c r="O1625" s="33385" t="n">
        <v>0.029953634990475146</v>
      </c>
      <c r="P1625" s="35915" t="n">
        <v>-0.30793821597417204</v>
      </c>
      <c r="Q1625" s="38383" t="n">
        <v>-0.007986622464976358</v>
      </c>
      <c r="R1625" s="40851" t="n">
        <v>-0.006957500970081882</v>
      </c>
      <c r="S1625" s="43082" t="n">
        <v>-0.08117120274737455</v>
      </c>
      <c r="T1625" s="45313" t="n">
        <v>0.026098809663715396</v>
      </c>
      <c r="U1625" s="47544" t="n">
        <v>-3.110149611927516</v>
      </c>
      <c r="V1625" s="49946" t="n">
        <v>-0.043168923343295695</v>
      </c>
      <c r="W1625" s="52347" t="n">
        <v>0.03234694337112382</v>
      </c>
      <c r="X1625" t="n" s="54748">
        <v>-1.3345595856773496</v>
      </c>
      <c r="Y1625" t="n" s="57041">
        <v>0.8168605449036546</v>
      </c>
      <c r="Z1625" t="n" s="59506">
        <v>0.7617616399368345</v>
      </c>
      <c r="AA1625" t="n" s="62035">
        <v>0.0</v>
      </c>
      <c r="AB1625" t="n" s="64565">
        <v>0.0</v>
      </c>
      <c r="AC1625" t="n" s="67095">
        <v>0.04126142569253629</v>
      </c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</row>
    <row r="1626" spans="1:23" x14ac:dyDescent="0.25">
      <c r="A1626" s="116" t="str">
        <f>IF(ISBLANK(TBL_DATA[[#This Row],[Row.names]]), "",   DATE(YEAR(TBL_DATA[[#This Row],[Row.names]]), MONTH(TBL_DATA[[#This Row],[Row.names]]), DAY(TBL_DATA[[#This Row],[Row.names]])))</f>
        <v/>
      </c>
      <c r="B1626" s="1826" t="s">
        <v>1771</v>
      </c>
      <c r="C1626" s="4357" t="s">
        <v>4302</v>
      </c>
      <c r="D1626" t="n" s="6888">
        <v>-9.417287241748618E-4</v>
      </c>
      <c r="E1626" s="9418" t="n">
        <v>-0.30858995043509285</v>
      </c>
      <c r="F1626" s="11712" t="n">
        <v>-0.0631123689134605</v>
      </c>
      <c r="G1626" s="14006" t="n">
        <v>0.3340908495640211</v>
      </c>
      <c r="H1626" s="16300" t="n">
        <v>0.639311589115376</v>
      </c>
      <c r="I1626" s="18594" t="n">
        <v>0.001789423605058132</v>
      </c>
      <c r="J1626" s="21059" t="n">
        <v>-0.07022964082188521</v>
      </c>
      <c r="K1626" s="23523" t="n">
        <v>1.1349697425645109</v>
      </c>
      <c r="L1626" s="25987" t="n">
        <v>0.536404640705618</v>
      </c>
      <c r="M1626" s="28451" t="n">
        <v>0.0020286942943234247</v>
      </c>
      <c r="N1626" s="30918" t="n">
        <v>0.04729849675696117</v>
      </c>
      <c r="O1626" s="33386" t="n">
        <v>0.02792624983611969</v>
      </c>
      <c r="P1626" s="35916" t="n">
        <v>-0.30858995043509285</v>
      </c>
      <c r="Q1626" s="38384" t="n">
        <v>-0.0076979714694872334</v>
      </c>
      <c r="R1626" s="40852" t="n">
        <v>-0.006696355874319638</v>
      </c>
      <c r="S1626" s="43083" t="n">
        <v>-0.08506425990468536</v>
      </c>
      <c r="T1626" s="45314" t="n">
        <v>0.02648695412281942</v>
      </c>
      <c r="U1626" s="47545" t="n">
        <v>-3.2115531106462547</v>
      </c>
      <c r="V1626" s="49947" t="n">
        <v>-0.047179427919519235</v>
      </c>
      <c r="W1626" s="52348" t="n">
        <v>0.03276188485755321</v>
      </c>
      <c r="X1626" t="n" s="54749">
        <v>-1.440070622452056</v>
      </c>
      <c r="Y1626" t="n" s="57042">
        <v>0.7995696274342693</v>
      </c>
      <c r="Z1626" t="n" s="59507">
        <v>0.7323965051156498</v>
      </c>
      <c r="AA1626" t="n" s="62036">
        <v>0.0</v>
      </c>
      <c r="AB1626" t="n" s="64566">
        <v>0.0</v>
      </c>
      <c r="AC1626" t="n" s="67096">
        <v>0.039716203767578846</v>
      </c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</row>
    <row r="1627" spans="1:23" x14ac:dyDescent="0.25">
      <c r="A1627" s="116" t="str">
        <f>IF(ISBLANK(TBL_DATA[[#This Row],[Row.names]]), "",   DATE(YEAR(TBL_DATA[[#This Row],[Row.names]]), MONTH(TBL_DATA[[#This Row],[Row.names]]), DAY(TBL_DATA[[#This Row],[Row.names]])))</f>
        <v/>
      </c>
      <c r="B1627" s="1827" t="s">
        <v>1772</v>
      </c>
      <c r="C1627" s="4358" t="s">
        <v>4303</v>
      </c>
      <c r="D1627" t="n" s="6889">
        <v>-0.0013921719332337101</v>
      </c>
      <c r="E1627" s="9419" t="n">
        <v>-0.30955251210045287</v>
      </c>
      <c r="F1627" s="11713" t="n">
        <v>-0.06377775244982353</v>
      </c>
      <c r="G1627" s="14007" t="n">
        <v>0.3336939305543845</v>
      </c>
      <c r="H1627" s="16301" t="n">
        <v>0.6377445005145641</v>
      </c>
      <c r="I1627" s="18595" t="n">
        <v>0.0017913850394287525</v>
      </c>
      <c r="J1627" s="21060" t="n">
        <v>-0.07662426141133027</v>
      </c>
      <c r="K1627" s="23524" t="n">
        <v>1.1199961713717093</v>
      </c>
      <c r="L1627" s="25988" t="n">
        <v>0.5226196100560273</v>
      </c>
      <c r="M1627" s="28452" t="n">
        <v>0.0020564290804981206</v>
      </c>
      <c r="N1627" s="30919" t="n">
        <v>0.04724781396916758</v>
      </c>
      <c r="O1627" s="33387" t="n">
        <v>0.027850551310296824</v>
      </c>
      <c r="P1627" s="35917" t="n">
        <v>-0.30955251210045287</v>
      </c>
      <c r="Q1627" s="38385" t="n">
        <v>-0.007684163991336855</v>
      </c>
      <c r="R1627" s="40853" t="n">
        <v>-0.006683621679130482</v>
      </c>
      <c r="S1627" s="43084" t="n">
        <v>-0.08266322513248836</v>
      </c>
      <c r="T1627" s="45315" t="n">
        <v>0.026346661669222587</v>
      </c>
      <c r="U1627" s="47546" t="n">
        <v>-3.137521791956404</v>
      </c>
      <c r="V1627" s="49948" t="n">
        <v>-0.04916642747222999</v>
      </c>
      <c r="W1627" s="52349" t="n">
        <v>0.03291739753793986</v>
      </c>
      <c r="X1627" t="n" s="54750">
        <v>-1.4936304553105044</v>
      </c>
      <c r="Y1627" t="n" s="57043">
        <v>0.7985890686169979</v>
      </c>
      <c r="Z1627" t="n" s="59508">
        <v>0.7229243460114118</v>
      </c>
      <c r="AA1627" t="n" s="62037">
        <v>0.0</v>
      </c>
      <c r="AB1627" t="n" s="64567">
        <v>0.0</v>
      </c>
      <c r="AC1627" t="n" s="67097">
        <v>0.03828650546017532</v>
      </c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</row>
    <row r="1628" spans="1:23" x14ac:dyDescent="0.25">
      <c r="A1628" s="116" t="str">
        <f>IF(ISBLANK(TBL_DATA[[#This Row],[Row.names]]), "",   DATE(YEAR(TBL_DATA[[#This Row],[Row.names]]), MONTH(TBL_DATA[[#This Row],[Row.names]]), DAY(TBL_DATA[[#This Row],[Row.names]])))</f>
        <v/>
      </c>
      <c r="B1628" s="1828" t="s">
        <v>1773</v>
      </c>
      <c r="C1628" s="4359" t="s">
        <v>4304</v>
      </c>
      <c r="D1628" t="n" s="6890">
        <v>-0.002918923628759451</v>
      </c>
      <c r="E1628" s="9420" t="n">
        <v>-0.3115678755873005</v>
      </c>
      <c r="F1628" s="11714" t="n">
        <v>-0.07589124287616134</v>
      </c>
      <c r="G1628" s="14008" t="n">
        <v>0.33980792136747673</v>
      </c>
      <c r="H1628" s="16302" t="n">
        <v>0.6405119148352396</v>
      </c>
      <c r="I1628" s="18596" t="n">
        <v>0.001793960095219734</v>
      </c>
      <c r="J1628" s="21061" t="n">
        <v>-0.08356225504301484</v>
      </c>
      <c r="K1628" s="23525" t="n">
        <v>1.1280656315741997</v>
      </c>
      <c r="L1628" s="25989" t="n">
        <v>0.5218213901418314</v>
      </c>
      <c r="M1628" s="28453" t="n">
        <v>0.0020690243439871196</v>
      </c>
      <c r="N1628" s="30920" t="n">
        <v>0.047497505138486475</v>
      </c>
      <c r="O1628" s="33388" t="n">
        <v>0.028236617093996462</v>
      </c>
      <c r="P1628" s="35918" t="n">
        <v>-0.3115678755873005</v>
      </c>
      <c r="Q1628" s="38386" t="n">
        <v>-0.007744105522980443</v>
      </c>
      <c r="R1628" s="40854" t="n">
        <v>-0.006738275631119042</v>
      </c>
      <c r="S1628" s="43085" t="n">
        <v>-0.08123807701224084</v>
      </c>
      <c r="T1628" s="45316" t="n">
        <v>0.02628159482221245</v>
      </c>
      <c r="U1628" s="47547" t="n">
        <v>-3.09106344427701</v>
      </c>
      <c r="V1628" s="49949" t="n">
        <v>-0.04613944196393538</v>
      </c>
      <c r="W1628" s="52350" t="n">
        <v>0.03268414138762806</v>
      </c>
      <c r="X1628" t="n" s="54751">
        <v>-1.411676733885399</v>
      </c>
      <c r="Y1628" t="n" s="57044">
        <v>0.8003198828188887</v>
      </c>
      <c r="Z1628" t="n" s="59509">
        <v>0.7223720579741656</v>
      </c>
      <c r="AA1628" t="n" s="62038">
        <v>0.0</v>
      </c>
      <c r="AB1628" t="n" s="64568">
        <v>0.0</v>
      </c>
      <c r="AC1628" t="n" s="67098">
        <v>0.03718656942098446</v>
      </c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</row>
    <row r="1629" spans="1:23" x14ac:dyDescent="0.25">
      <c r="A1629" s="116" t="str">
        <f>IF(ISBLANK(TBL_DATA[[#This Row],[Row.names]]), "",   DATE(YEAR(TBL_DATA[[#This Row],[Row.names]]), MONTH(TBL_DATA[[#This Row],[Row.names]]), DAY(TBL_DATA[[#This Row],[Row.names]])))</f>
        <v/>
      </c>
      <c r="B1629" s="1829" t="s">
        <v>1774</v>
      </c>
      <c r="C1629" s="4360" t="s">
        <v>4305</v>
      </c>
      <c r="D1629" t="n" s="6891">
        <v>-0.004325662685697673</v>
      </c>
      <c r="E1629" s="9421" t="n">
        <v>-0.3145458007395081</v>
      </c>
      <c r="F1629" s="11715" t="n">
        <v>-0.07631141788632978</v>
      </c>
      <c r="G1629" s="14009" t="n">
        <v>0.341849821302206</v>
      </c>
      <c r="H1629" s="16303" t="n">
        <v>0.6523517497605431</v>
      </c>
      <c r="I1629" s="18597" t="n">
        <v>0.0017936060211266474</v>
      </c>
      <c r="J1629" s="21062" t="n">
        <v>-0.09774147386132725</v>
      </c>
      <c r="K1629" s="23526" t="n">
        <v>1.1541348145599246</v>
      </c>
      <c r="L1629" s="25990" t="n">
        <v>0.5298503108843412</v>
      </c>
      <c r="M1629" s="28454" t="n">
        <v>0.0020858117319468737</v>
      </c>
      <c r="N1629" s="30921" t="n">
        <v>0.04829001047827643</v>
      </c>
      <c r="O1629" s="33389" t="n">
        <v>0.029466324838487348</v>
      </c>
      <c r="P1629" s="35919" t="n">
        <v>-0.3145458007395081</v>
      </c>
      <c r="Q1629" s="38387" t="n">
        <v>-0.007929113921234259</v>
      </c>
      <c r="R1629" s="40855" t="n">
        <v>-0.0069065015571588674</v>
      </c>
      <c r="S1629" s="43086" t="n">
        <v>-0.08448947606981017</v>
      </c>
      <c r="T1629" s="45317" t="n">
        <v>0.02618496381969658</v>
      </c>
      <c r="U1629" s="47548" t="n">
        <v>-3.2266409322382326</v>
      </c>
      <c r="V1629" s="49950" t="n">
        <v>-0.054557512117395346</v>
      </c>
      <c r="W1629" s="52351" t="n">
        <v>0.03275186145554843</v>
      </c>
      <c r="X1629" t="n" s="54752">
        <v>-1.6657835522247197</v>
      </c>
      <c r="Y1629" t="n" s="57045">
        <v>0.8076829512627731</v>
      </c>
      <c r="Z1629" t="n" s="59510">
        <v>0.7279081747613095</v>
      </c>
      <c r="AA1629" t="n" s="62039">
        <v>0.0</v>
      </c>
      <c r="AB1629" t="n" s="64569">
        <v>0.0</v>
      </c>
      <c r="AC1629" t="n" s="67099">
        <v>0.03786422247907609</v>
      </c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</row>
    <row r="1630" spans="1:23" x14ac:dyDescent="0.25">
      <c r="A1630" s="116" t="str">
        <f>IF(ISBLANK(TBL_DATA[[#This Row],[Row.names]]), "",   DATE(YEAR(TBL_DATA[[#This Row],[Row.names]]), MONTH(TBL_DATA[[#This Row],[Row.names]]), DAY(TBL_DATA[[#This Row],[Row.names]])))</f>
        <v/>
      </c>
      <c r="B1630" s="1830" t="s">
        <v>1775</v>
      </c>
      <c r="C1630" s="4361" t="s">
        <v>4306</v>
      </c>
      <c r="D1630" t="n" s="6892">
        <v>-0.0013165016163713128</v>
      </c>
      <c r="E1630" s="9422" t="n">
        <v>-0.31544820230078296</v>
      </c>
      <c r="F1630" s="11716" t="n">
        <v>-0.0725134090164895</v>
      </c>
      <c r="G1630" s="14010" t="n">
        <v>0.3397948997177895</v>
      </c>
      <c r="H1630" s="16304" t="n">
        <v>0.6494346095649299</v>
      </c>
      <c r="I1630" s="18598" t="n">
        <v>0.0017985884404687425</v>
      </c>
      <c r="J1630" s="21063" t="n">
        <v>-0.08548676216871243</v>
      </c>
      <c r="K1630" s="23527" t="n">
        <v>1.153379561694202</v>
      </c>
      <c r="L1630" s="25991" t="n">
        <v>0.5387147745502622</v>
      </c>
      <c r="M1630" s="28455" t="n">
        <v>0.00206315592378476</v>
      </c>
      <c r="N1630" s="30922" t="n">
        <v>0.04822225876575834</v>
      </c>
      <c r="O1630" s="33390" t="n">
        <v>0.029364627323974355</v>
      </c>
      <c r="P1630" s="35920" t="n">
        <v>-0.31544820230078296</v>
      </c>
      <c r="Q1630" s="38388" t="n">
        <v>-0.007910203872928285</v>
      </c>
      <c r="R1630" s="40856" t="n">
        <v>-0.006889026251529943</v>
      </c>
      <c r="S1630" s="43087" t="n">
        <v>-0.08079194594544159</v>
      </c>
      <c r="T1630" s="45318" t="n">
        <v>0.026236913826376874</v>
      </c>
      <c r="U1630" s="47549" t="n">
        <v>-3.0793235241036108</v>
      </c>
      <c r="V1630" s="49951" t="n">
        <v>-0.05225376025353612</v>
      </c>
      <c r="W1630" s="52352" t="n">
        <v>0.03275043641878674</v>
      </c>
      <c r="X1630" t="n" s="54753">
        <v>-1.595513402794279</v>
      </c>
      <c r="Y1630" t="n" s="57046">
        <v>0.8058750582844277</v>
      </c>
      <c r="Z1630" t="n" s="59511">
        <v>0.7339719167313299</v>
      </c>
      <c r="AA1630" t="n" s="62040">
        <v>0.0</v>
      </c>
      <c r="AB1630" t="n" s="64570">
        <v>0.0</v>
      </c>
      <c r="AC1630" t="n" s="67100">
        <v>0.04099894931165438</v>
      </c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</row>
    <row r="1631" spans="1:23" x14ac:dyDescent="0.25">
      <c r="A1631" s="116" t="str">
        <f>IF(ISBLANK(TBL_DATA[[#This Row],[Row.names]]), "",   DATE(YEAR(TBL_DATA[[#This Row],[Row.names]]), MONTH(TBL_DATA[[#This Row],[Row.names]]), DAY(TBL_DATA[[#This Row],[Row.names]])))</f>
        <v/>
      </c>
      <c r="B1631" s="1831" t="s">
        <v>1776</v>
      </c>
      <c r="C1631" s="4362" t="s">
        <v>4307</v>
      </c>
      <c r="D1631" t="n" s="6893">
        <v>-5.8588314560625854E-5</v>
      </c>
      <c r="E1631" s="9423" t="n">
        <v>-0.31548830903683966</v>
      </c>
      <c r="F1631" s="11717" t="n">
        <v>-0.07247138043796153</v>
      </c>
      <c r="G1631" s="14011" t="n">
        <v>0.33895039405872074</v>
      </c>
      <c r="H1631" s="16305" t="n">
        <v>0.6306686318813595</v>
      </c>
      <c r="I1631" s="18599" t="n">
        <v>0.001798528691054085</v>
      </c>
      <c r="J1631" s="21064" t="n">
        <v>-0.09168333811281659</v>
      </c>
      <c r="K1631" s="23528" t="n">
        <v>1.1354001287475153</v>
      </c>
      <c r="L1631" s="25992" t="n">
        <v>0.5074058896218523</v>
      </c>
      <c r="M1631" s="28456" t="n">
        <v>0.0020770831393781405</v>
      </c>
      <c r="N1631" s="30923" t="n">
        <v>0.0469796247246716</v>
      </c>
      <c r="O1631" s="33391" t="n">
        <v>0.029364861113894504</v>
      </c>
      <c r="P1631" s="35921" t="n">
        <v>-0.31548830903683966</v>
      </c>
      <c r="Q1631" s="38389" t="n">
        <v>-0.007791059707349568</v>
      </c>
      <c r="R1631" s="40857" t="n">
        <v>-0.006796196698887744</v>
      </c>
      <c r="S1631" s="43088" t="n">
        <v>-0.0767330652724123</v>
      </c>
      <c r="T1631" s="45319" t="n">
        <v>0.026095074923323077</v>
      </c>
      <c r="U1631" s="47550" t="n">
        <v>-2.94051906338197</v>
      </c>
      <c r="V1631" s="49952" t="n">
        <v>-0.04571466104715782</v>
      </c>
      <c r="W1631" s="52353" t="n">
        <v>0.031968199485570184</v>
      </c>
      <c r="X1631" t="n" s="54754">
        <v>-1.4300042474332195</v>
      </c>
      <c r="Y1631" t="n" s="57047">
        <v>0.7941464801164577</v>
      </c>
      <c r="Z1631" t="n" s="59512">
        <v>0.712324286839816</v>
      </c>
      <c r="AA1631" t="n" s="62041">
        <v>0.0</v>
      </c>
      <c r="AB1631" t="n" s="64571">
        <v>0.0</v>
      </c>
      <c r="AC1631" t="n" s="67101">
        <v>0.03970934638469573</v>
      </c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</row>
    <row r="1632" spans="1:23" x14ac:dyDescent="0.25">
      <c r="A1632" s="116" t="str">
        <f>IF(ISBLANK(TBL_DATA[[#This Row],[Row.names]]), "",   DATE(YEAR(TBL_DATA[[#This Row],[Row.names]]), MONTH(TBL_DATA[[#This Row],[Row.names]]), DAY(TBL_DATA[[#This Row],[Row.names]])))</f>
        <v/>
      </c>
      <c r="B1632" s="1832" t="s">
        <v>1777</v>
      </c>
      <c r="C1632" s="4363" t="s">
        <v>4308</v>
      </c>
      <c r="D1632" t="n" s="6894">
        <v>-0.0013476101891048975</v>
      </c>
      <c r="E1632" s="9424" t="n">
        <v>-0.316410763966143</v>
      </c>
      <c r="F1632" s="11718" t="n">
        <v>-0.06202495080256054</v>
      </c>
      <c r="G1632" s="14012" t="n">
        <v>0.3360726376215012</v>
      </c>
      <c r="H1632" s="16306" t="n">
        <v>0.635646107759787</v>
      </c>
      <c r="I1632" s="18600" t="n">
        <v>0.00176560163104262</v>
      </c>
      <c r="J1632" s="21065" t="n">
        <v>-0.08566036679093203</v>
      </c>
      <c r="K1632" s="23529" t="n">
        <v>1.12271677354785</v>
      </c>
      <c r="L1632" s="25993" t="n">
        <v>0.5039239730926208</v>
      </c>
      <c r="M1632" s="28457" t="n">
        <v>0.0020601798480903172</v>
      </c>
      <c r="N1632" s="30924" t="n">
        <v>0.046433485518879665</v>
      </c>
      <c r="O1632" s="33392" t="n">
        <v>0.02851499482071177</v>
      </c>
      <c r="P1632" s="35922" t="n">
        <v>-0.316410763966143</v>
      </c>
      <c r="Q1632" s="38390" t="n">
        <v>-0.007661856348929318</v>
      </c>
      <c r="R1632" s="40858" t="n">
        <v>-0.006678558645565126</v>
      </c>
      <c r="S1632" s="43089" t="n">
        <v>-0.07818964760937785</v>
      </c>
      <c r="T1632" s="45320" t="n">
        <v>0.026066321852089014</v>
      </c>
      <c r="U1632" s="47551" t="n">
        <v>-2.9996425292781215</v>
      </c>
      <c r="V1632" s="49953" t="n">
        <v>-0.05213944187669661</v>
      </c>
      <c r="W1632" s="52354" t="n">
        <v>0.031845857911522134</v>
      </c>
      <c r="X1632" t="n" s="54755">
        <v>-1.6372440655094447</v>
      </c>
      <c r="Y1632" t="n" s="57048">
        <v>0.7972741735186128</v>
      </c>
      <c r="Z1632" t="n" s="59513">
        <v>0.7098760265656396</v>
      </c>
      <c r="AA1632" t="n" s="62042">
        <v>0.0</v>
      </c>
      <c r="AB1632" t="n" s="64572">
        <v>0.0</v>
      </c>
      <c r="AC1632" t="n" s="67102">
        <v>0.03808810689224604</v>
      </c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</row>
    <row r="1633" spans="1:23" x14ac:dyDescent="0.25">
      <c r="A1633" s="116" t="str">
        <f>IF(ISBLANK(TBL_DATA[[#This Row],[Row.names]]), "",   DATE(YEAR(TBL_DATA[[#This Row],[Row.names]]), MONTH(TBL_DATA[[#This Row],[Row.names]]), DAY(TBL_DATA[[#This Row],[Row.names]])))</f>
        <v/>
      </c>
      <c r="B1633" s="1833" t="s">
        <v>1778</v>
      </c>
      <c r="C1633" s="4364" t="s">
        <v>4309</v>
      </c>
      <c r="D1633" t="n" s="6895">
        <v>0.0014374349120669372</v>
      </c>
      <c r="E1633" s="9425" t="n">
        <v>-0.31542814893275484</v>
      </c>
      <c r="F1633" s="11719" t="n">
        <v>-0.05381794317106192</v>
      </c>
      <c r="G1633" s="14013" t="n">
        <v>0.3411987471778393</v>
      </c>
      <c r="H1633" s="16307" t="n">
        <v>0.6572782382564484</v>
      </c>
      <c r="I1633" s="18601" t="n">
        <v>0.0017122506797390832</v>
      </c>
      <c r="J1633" s="21066" t="n">
        <v>-0.08020258321372364</v>
      </c>
      <c r="K1633" s="23530" t="n">
        <v>1.1240784868383291</v>
      </c>
      <c r="L1633" s="25994" t="n">
        <v>0.510061940766531</v>
      </c>
      <c r="M1633" s="28458" t="n">
        <v>0.0020472321598219156</v>
      </c>
      <c r="N1633" s="30925" t="n">
        <v>0.04642979614656599</v>
      </c>
      <c r="O1633" s="33393" t="n">
        <v>0.02839956929849247</v>
      </c>
      <c r="P1633" s="35923" t="n">
        <v>-0.31542814893275484</v>
      </c>
      <c r="Q1633" s="38391" t="n">
        <v>-0.00761808351196122</v>
      </c>
      <c r="R1633" s="40859" t="n">
        <v>-0.006634863936510157</v>
      </c>
      <c r="S1633" s="43090" t="n">
        <v>-0.07906589236552863</v>
      </c>
      <c r="T1633" s="45321" t="n">
        <v>0.02610359723192662</v>
      </c>
      <c r="U1633" s="47552" t="n">
        <v>-3.0289270732703932</v>
      </c>
      <c r="V1633" s="49954" t="n">
        <v>-0.056210092272291234</v>
      </c>
      <c r="W1633" s="52355" t="n">
        <v>0.031753291882827155</v>
      </c>
      <c r="X1633" t="n" s="54756">
        <v>-1.770213068922496</v>
      </c>
      <c r="Y1633" t="n" s="57049">
        <v>0.8107269813299964</v>
      </c>
      <c r="Z1633" t="n" s="59514">
        <v>0.7141862087484826</v>
      </c>
      <c r="AA1633" t="n" s="62043">
        <v>0.0</v>
      </c>
      <c r="AB1633" t="n" s="64573">
        <v>0.0</v>
      </c>
      <c r="AC1633" t="n" s="67103">
        <v>0.03696753407184289</v>
      </c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</row>
    <row r="1634" spans="1:23" x14ac:dyDescent="0.25">
      <c r="A1634" s="116" t="str">
        <f>IF(ISBLANK(TBL_DATA[[#This Row],[Row.names]]), "",   DATE(YEAR(TBL_DATA[[#This Row],[Row.names]]), MONTH(TBL_DATA[[#This Row],[Row.names]]), DAY(TBL_DATA[[#This Row],[Row.names]])))</f>
        <v/>
      </c>
      <c r="B1634" s="1834" t="s">
        <v>1779</v>
      </c>
      <c r="C1634" s="4365" t="s">
        <v>4310</v>
      </c>
      <c r="D1634" t="n" s="6896">
        <v>0.004027828634199926</v>
      </c>
      <c r="E1634" s="9426" t="n">
        <v>-0.31267081082885895</v>
      </c>
      <c r="F1634" s="11720" t="n">
        <v>-0.039118793581707445</v>
      </c>
      <c r="G1634" s="14014" t="n">
        <v>0.3505264719938462</v>
      </c>
      <c r="H1634" s="16308" t="n">
        <v>0.6903262627842632</v>
      </c>
      <c r="I1634" s="18602" t="n">
        <v>0.0016456679378343698</v>
      </c>
      <c r="J1634" s="21067" t="n">
        <v>-0.07026352784137113</v>
      </c>
      <c r="K1634" s="23531" t="n">
        <v>1.1391976484490824</v>
      </c>
      <c r="L1634" s="25995" t="n">
        <v>0.5313985763496161</v>
      </c>
      <c r="M1634" s="28459" t="n">
        <v>0.0020243789937912796</v>
      </c>
      <c r="N1634" s="30926" t="n">
        <v>0.04694510239881066</v>
      </c>
      <c r="O1634" s="33394" t="n">
        <v>0.02821696528608913</v>
      </c>
      <c r="P1634" s="35924" t="n">
        <v>-0.31267081082885895</v>
      </c>
      <c r="Q1634" s="38392" t="n">
        <v>-0.007614457941546939</v>
      </c>
      <c r="R1634" s="40860" t="n">
        <v>-0.0066203259943732025</v>
      </c>
      <c r="S1634" s="43091" t="n">
        <v>-0.07792393479992621</v>
      </c>
      <c r="T1634" s="45322" t="n">
        <v>0.02611127388671978</v>
      </c>
      <c r="U1634" s="47553" t="n">
        <v>-2.9843023032115794</v>
      </c>
      <c r="V1634" s="49955" t="n">
        <v>-0.049576114104529334</v>
      </c>
      <c r="W1634" s="52356" t="n">
        <v>0.0314844736250697</v>
      </c>
      <c r="X1634" t="n" s="54757">
        <v>-1.574621024156302</v>
      </c>
      <c r="Y1634" t="n" s="57050">
        <v>0.830858750200215</v>
      </c>
      <c r="Z1634" t="n" s="59515">
        <v>0.7289709022653896</v>
      </c>
      <c r="AA1634" t="n" s="62044">
        <v>0.0</v>
      </c>
      <c r="AB1634" t="n" s="64574">
        <v>0.0</v>
      </c>
      <c r="AC1634" t="n" s="67104">
        <v>0.03611405133835933</v>
      </c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</row>
    <row r="1635" spans="1:23" x14ac:dyDescent="0.25">
      <c r="A1635" s="116" t="str">
        <f>IF(ISBLANK(TBL_DATA[[#This Row],[Row.names]]), "",   DATE(YEAR(TBL_DATA[[#This Row],[Row.names]]), MONTH(TBL_DATA[[#This Row],[Row.names]]), DAY(TBL_DATA[[#This Row],[Row.names]])))</f>
        <v/>
      </c>
      <c r="B1635" s="1835" t="s">
        <v>1780</v>
      </c>
      <c r="C1635" s="4366" t="s">
        <v>4311</v>
      </c>
      <c r="D1635" t="n" s="6897">
        <v>7.148067104303379E-4</v>
      </c>
      <c r="E1635" s="9427" t="n">
        <v>-0.3121795033121647</v>
      </c>
      <c r="F1635" s="11721" t="n">
        <v>-0.0440679579407256</v>
      </c>
      <c r="G1635" s="14015" t="n">
        <v>0.34945525300029956</v>
      </c>
      <c r="H1635" s="16309" t="n">
        <v>0.6897906834317095</v>
      </c>
      <c r="I1635" s="18603" t="n">
        <v>0.0016445892616177142</v>
      </c>
      <c r="J1635" s="21068" t="n">
        <v>-0.06600694744907709</v>
      </c>
      <c r="K1635" s="23532" t="n">
        <v>1.133887040849957</v>
      </c>
      <c r="L1635" s="25996" t="n">
        <v>0.5270150449774129</v>
      </c>
      <c r="M1635" s="28460" t="n">
        <v>0.002030737062408718</v>
      </c>
      <c r="N1635" s="30927" t="n">
        <v>0.046873815053860644</v>
      </c>
      <c r="O1635" s="33395" t="n">
        <v>0.02821696528608913</v>
      </c>
      <c r="P1635" s="35925" t="n">
        <v>-0.3121795033121647</v>
      </c>
      <c r="Q1635" s="38393" t="n">
        <v>-0.007616329218771139</v>
      </c>
      <c r="R1635" s="40861" t="n">
        <v>-0.006623706886518294</v>
      </c>
      <c r="S1635" s="43092" t="n">
        <v>-0.08589789573316553</v>
      </c>
      <c r="T1635" s="45323" t="n">
        <v>0.02561382091934067</v>
      </c>
      <c r="U1635" s="47554" t="n">
        <v>-3.353576024586989</v>
      </c>
      <c r="V1635" s="49956" t="n">
        <v>-0.04937431280848803</v>
      </c>
      <c r="W1635" s="52357" t="n">
        <v>0.03149202630279425</v>
      </c>
      <c r="X1635" t="n" s="54758">
        <v>-1.5678353731117998</v>
      </c>
      <c r="Y1635" t="n" s="57051">
        <v>0.8305363829668809</v>
      </c>
      <c r="Z1635" t="n" s="59516">
        <v>0.725958018743104</v>
      </c>
      <c r="AA1635" t="n" s="62045">
        <v>0.0</v>
      </c>
      <c r="AB1635" t="n" s="64575">
        <v>0.0</v>
      </c>
      <c r="AC1635" t="n" s="67105">
        <v>0.03926210835288544</v>
      </c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</row>
    <row r="1636" spans="1:23" x14ac:dyDescent="0.25">
      <c r="A1636" s="116" t="str">
        <f>IF(ISBLANK(TBL_DATA[[#This Row],[Row.names]]), "",   DATE(YEAR(TBL_DATA[[#This Row],[Row.names]]), MONTH(TBL_DATA[[#This Row],[Row.names]]), DAY(TBL_DATA[[#This Row],[Row.names]])))</f>
        <v/>
      </c>
      <c r="B1636" s="1836" t="s">
        <v>1781</v>
      </c>
      <c r="C1636" s="4367" t="s">
        <v>4312</v>
      </c>
      <c r="D1636" t="n" s="6898">
        <v>-0.0028571845070627377</v>
      </c>
      <c r="E1636" s="9428" t="n">
        <v>-0.31414473337894144</v>
      </c>
      <c r="F1636" s="11722" t="n">
        <v>-0.0532290052411426</v>
      </c>
      <c r="G1636" s="14016" t="n">
        <v>0.35287410513231066</v>
      </c>
      <c r="H1636" s="16310" t="n">
        <v>0.6818548571547507</v>
      </c>
      <c r="I1636" s="18604" t="n">
        <v>0.0016601722448609565</v>
      </c>
      <c r="J1636" s="21069" t="n">
        <v>-0.06393810421789203</v>
      </c>
      <c r="K1636" s="23533" t="n">
        <v>1.1294948452465206</v>
      </c>
      <c r="L1636" s="25997" t="n">
        <v>0.5256062148016116</v>
      </c>
      <c r="M1636" s="28461" t="n">
        <v>0.002027262541397794</v>
      </c>
      <c r="N1636" s="30928" t="n">
        <v>0.04672408127914493</v>
      </c>
      <c r="O1636" s="33396" t="n">
        <v>0.027986000678668136</v>
      </c>
      <c r="P1636" s="35926" t="n">
        <v>-0.31414473337894144</v>
      </c>
      <c r="Q1636" s="38394" t="n">
        <v>-0.007583128479226838</v>
      </c>
      <c r="R1636" s="40862" t="n">
        <v>-0.006593676981020774</v>
      </c>
      <c r="S1636" s="43093" t="n">
        <v>-0.08752951329667169</v>
      </c>
      <c r="T1636" s="45324" t="n">
        <v>0.02569135489438755</v>
      </c>
      <c r="U1636" s="47555" t="n">
        <v>-3.4069636909571126</v>
      </c>
      <c r="V1636" s="49957" t="n">
        <v>-0.04844809724249266</v>
      </c>
      <c r="W1636" s="52358" t="n">
        <v>0.031455962731461194</v>
      </c>
      <c r="X1636" t="n" s="54759">
        <v>-1.5401880290898395</v>
      </c>
      <c r="Y1636" t="n" s="57052">
        <v>0.8257450315652831</v>
      </c>
      <c r="Z1636" t="n" s="59517">
        <v>0.7249870445750128</v>
      </c>
      <c r="AA1636" t="n" s="62046">
        <v>0.0</v>
      </c>
      <c r="AB1636" t="n" s="64576">
        <v>0.0</v>
      </c>
      <c r="AC1636" t="n" s="67106">
        <v>0.03783130519401375</v>
      </c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</row>
    <row r="1637" spans="1:23" x14ac:dyDescent="0.25">
      <c r="A1637" s="116" t="str">
        <f>IF(ISBLANK(TBL_DATA[[#This Row],[Row.names]]), "",   DATE(YEAR(TBL_DATA[[#This Row],[Row.names]]), MONTH(TBL_DATA[[#This Row],[Row.names]]), DAY(TBL_DATA[[#This Row],[Row.names]])))</f>
        <v/>
      </c>
      <c r="B1637" s="1837" t="s">
        <v>1782</v>
      </c>
      <c r="C1637" s="4368" t="s">
        <v>4313</v>
      </c>
      <c r="D1637" t="n" s="6899">
        <v>-0.007616625001827471</v>
      </c>
      <c r="E1637" s="9429" t="n">
        <v>-0.31936863575032237</v>
      </c>
      <c r="F1637" s="11723" t="n">
        <v>-0.05376536078692029</v>
      </c>
      <c r="G1637" s="14017" t="n">
        <v>0.35637299638328734</v>
      </c>
      <c r="H1637" s="16311" t="n">
        <v>0.7013349545113543</v>
      </c>
      <c r="I1637" s="18605" t="n">
        <v>0.0016585594123448965</v>
      </c>
      <c r="J1637" s="21070" t="n">
        <v>-0.09970145263104468</v>
      </c>
      <c r="K1637" s="23534" t="n">
        <v>1.2178145534519336</v>
      </c>
      <c r="L1637" s="25998" t="n">
        <v>0.49849400672060773</v>
      </c>
      <c r="M1637" s="28462" t="n">
        <v>0.002149200328243985</v>
      </c>
      <c r="N1637" s="30929" t="n">
        <v>0.048176928123903826</v>
      </c>
      <c r="O1637" s="33397" t="n">
        <v>0.030251881934132342</v>
      </c>
      <c r="P1637" s="35927" t="n">
        <v>-0.31936863575032237</v>
      </c>
      <c r="Q1637" s="38395" t="n">
        <v>-0.007866604562547832</v>
      </c>
      <c r="R1637" s="40863" t="n">
        <v>-0.00684638688450781</v>
      </c>
      <c r="S1637" s="43094" t="n">
        <v>-0.09027460606018567</v>
      </c>
      <c r="T1637" s="45325" t="n">
        <v>0.02571822192306399</v>
      </c>
      <c r="U1637" s="47556" t="n">
        <v>-3.5101418103569513</v>
      </c>
      <c r="V1637" s="49958" t="n">
        <v>-0.06193854412666466</v>
      </c>
      <c r="W1637" s="52359" t="n">
        <v>0.03254962915800855</v>
      </c>
      <c r="X1637" t="n" s="54760">
        <v>-1.9028955391777553</v>
      </c>
      <c r="Y1637" t="n" s="57053">
        <v>0.8374574344474793</v>
      </c>
      <c r="Z1637" t="n" s="59518">
        <v>0.706041080051726</v>
      </c>
      <c r="AA1637" t="n" s="62047">
        <v>0.0</v>
      </c>
      <c r="AB1637" t="n" s="64577">
        <v>0.0</v>
      </c>
      <c r="AC1637" t="n" s="67107">
        <v>0.03835659274254776</v>
      </c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</row>
    <row r="1638" spans="1:23" x14ac:dyDescent="0.25">
      <c r="A1638" s="116" t="str">
        <f>IF(ISBLANK(TBL_DATA[[#This Row],[Row.names]]), "",   DATE(YEAR(TBL_DATA[[#This Row],[Row.names]]), MONTH(TBL_DATA[[#This Row],[Row.names]]), DAY(TBL_DATA[[#This Row],[Row.names]])))</f>
        <v/>
      </c>
      <c r="B1638" s="1838" t="s">
        <v>1783</v>
      </c>
      <c r="C1638" s="4369" t="s">
        <v>4314</v>
      </c>
      <c r="D1638" t="n" s="6900">
        <v>-8.396924074128842E-4</v>
      </c>
      <c r="E1638" s="9430" t="n">
        <v>-0.3199401567391299</v>
      </c>
      <c r="F1638" s="11724" t="n">
        <v>-0.05581884866045472</v>
      </c>
      <c r="G1638" s="14018" t="n">
        <v>0.3558771747836816</v>
      </c>
      <c r="H1638" s="16312" t="n">
        <v>0.693037047596523</v>
      </c>
      <c r="I1638" s="18606" t="n">
        <v>0.0016613237389702831</v>
      </c>
      <c r="J1638" s="21071" t="n">
        <v>-0.10359265225048186</v>
      </c>
      <c r="K1638" s="23535" t="n">
        <v>1.2387110689905474</v>
      </c>
      <c r="L1638" s="25999" t="n">
        <v>0.487834856127568</v>
      </c>
      <c r="M1638" s="28463" t="n">
        <v>0.0021459336923613575</v>
      </c>
      <c r="N1638" s="30930" t="n">
        <v>0.047600504927489004</v>
      </c>
      <c r="O1638" s="33398" t="n">
        <v>0.029408796496855013</v>
      </c>
      <c r="P1638" s="35928" t="n">
        <v>-0.3199401567391299</v>
      </c>
      <c r="Q1638" s="38396" t="n">
        <v>-0.007726083217462829</v>
      </c>
      <c r="R1638" s="40864" t="n">
        <v>-0.006718072152793886</v>
      </c>
      <c r="S1638" s="43095" t="n">
        <v>-0.09674900696303035</v>
      </c>
      <c r="T1638" s="45326" t="n">
        <v>0.025378606833510044</v>
      </c>
      <c r="U1638" s="47557" t="n">
        <v>-3.812226872725041</v>
      </c>
      <c r="V1638" s="49959" t="n">
        <v>-0.06903440669415528</v>
      </c>
      <c r="W1638" s="52360" t="n">
        <v>0.03197506303354422</v>
      </c>
      <c r="X1638" t="n" s="54761">
        <v>-2.159007681133671</v>
      </c>
      <c r="Y1638" t="n" s="57054">
        <v>0.8324884669450521</v>
      </c>
      <c r="Z1638" t="n" s="59519">
        <v>0.698451756478261</v>
      </c>
      <c r="AA1638" t="n" s="62048">
        <v>0.0</v>
      </c>
      <c r="AB1638" t="n" s="64578">
        <v>0.0</v>
      </c>
      <c r="AC1638" t="n" s="67108">
        <v>0.04995990531029369</v>
      </c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</row>
    <row r="1639" spans="1:23" x14ac:dyDescent="0.25">
      <c r="A1639" s="116" t="str">
        <f>IF(ISBLANK(TBL_DATA[[#This Row],[Row.names]]), "",   DATE(YEAR(TBL_DATA[[#This Row],[Row.names]]), MONTH(TBL_DATA[[#This Row],[Row.names]]), DAY(TBL_DATA[[#This Row],[Row.names]])))</f>
        <v/>
      </c>
      <c r="B1639" s="1839" t="s">
        <v>1784</v>
      </c>
      <c r="C1639" s="4370" t="s">
        <v>4315</v>
      </c>
      <c r="D1639" t="n" s="6901">
        <v>-0.0034942867674161437</v>
      </c>
      <c r="E1639" s="9431" t="n">
        <v>-0.3223164808504875</v>
      </c>
      <c r="F1639" s="11725" t="n">
        <v>-0.043330769195286</v>
      </c>
      <c r="G1639" s="14019" t="n">
        <v>0.3467624959139392</v>
      </c>
      <c r="H1639" s="16313" t="n">
        <v>0.6951062564375791</v>
      </c>
      <c r="I1639" s="18607" t="n">
        <v>0.001672954766186074</v>
      </c>
      <c r="J1639" s="21072" t="n">
        <v>-0.0943992656178303</v>
      </c>
      <c r="K1639" s="23536" t="n">
        <v>1.2631294447689463</v>
      </c>
      <c r="L1639" s="26000" t="n">
        <v>0.5162664097102786</v>
      </c>
      <c r="M1639" s="28464" t="n">
        <v>0.00210723545595519</v>
      </c>
      <c r="N1639" s="30931" t="n">
        <v>0.048096138838768905</v>
      </c>
      <c r="O1639" s="33399" t="n">
        <v>0.030135593526220507</v>
      </c>
      <c r="P1639" s="35929" t="n">
        <v>-0.3223164808504875</v>
      </c>
      <c r="Q1639" s="38397" t="n">
        <v>-0.007845378489020035</v>
      </c>
      <c r="R1639" s="40865" t="n">
        <v>-0.006826871643532036</v>
      </c>
      <c r="S1639" s="43096" t="n">
        <v>-0.09080758546194478</v>
      </c>
      <c r="T1639" s="45327" t="n">
        <v>0.025579130070217854</v>
      </c>
      <c r="U1639" s="47558" t="n">
        <v>-3.5500654327440695</v>
      </c>
      <c r="V1639" s="49960" t="n">
        <v>-0.07144282246303757</v>
      </c>
      <c r="W1639" s="52361" t="n">
        <v>0.03194997094992881</v>
      </c>
      <c r="X1639" t="n" s="54762">
        <v>-2.2360841133471125</v>
      </c>
      <c r="Y1639" t="n" s="57055">
        <v>0.8337303259673233</v>
      </c>
      <c r="Z1639" t="n" s="59520">
        <v>0.7185168124061388</v>
      </c>
      <c r="AA1639" t="n" s="62049">
        <v>0.0</v>
      </c>
      <c r="AB1639" t="n" s="64579">
        <v>0.0</v>
      </c>
      <c r="AC1639" t="n" s="67109">
        <v>0.04803834918068419</v>
      </c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</row>
    <row r="1640" spans="1:23" x14ac:dyDescent="0.25">
      <c r="A1640" s="116" t="str">
        <f>IF(ISBLANK(TBL_DATA[[#This Row],[Row.names]]), "",   DATE(YEAR(TBL_DATA[[#This Row],[Row.names]]), MONTH(TBL_DATA[[#This Row],[Row.names]]), DAY(TBL_DATA[[#This Row],[Row.names]])))</f>
        <v/>
      </c>
      <c r="B1640" s="1840" t="s">
        <v>1785</v>
      </c>
      <c r="C1640" s="4371" t="s">
        <v>4316</v>
      </c>
      <c r="D1640" t="n" s="6902">
        <v>-0.0026188080724388607</v>
      </c>
      <c r="E1640" s="9432" t="n">
        <v>-0.324091203920995</v>
      </c>
      <c r="F1640" s="11726" t="n">
        <v>-0.03514841984066641</v>
      </c>
      <c r="G1640" s="14020" t="n">
        <v>0.37229309917278774</v>
      </c>
      <c r="H1640" s="16314" t="n">
        <v>0.7356908375387387</v>
      </c>
      <c r="I1640" s="18608" t="n">
        <v>0.001567009828801715</v>
      </c>
      <c r="J1640" s="21073" t="n">
        <v>-0.08844749503438198</v>
      </c>
      <c r="K1640" s="23537" t="n">
        <v>1.2879226516756122</v>
      </c>
      <c r="L1640" s="26001" t="n">
        <v>0.5297637712311136</v>
      </c>
      <c r="M1640" s="28465" t="n">
        <v>0.0020901317101211605</v>
      </c>
      <c r="N1640" s="30932" t="n">
        <v>0.048385572237433803</v>
      </c>
      <c r="O1640" s="33400" t="n">
        <v>0.03058736046243067</v>
      </c>
      <c r="P1640" s="35930" t="n">
        <v>-0.324091203920995</v>
      </c>
      <c r="Q1640" s="38398" t="n">
        <v>-0.007950811261917393</v>
      </c>
      <c r="R1640" s="40866" t="n">
        <v>-0.006926175236312851</v>
      </c>
      <c r="S1640" s="43097" t="n">
        <v>-0.09041871768058474</v>
      </c>
      <c r="T1640" s="45328" t="n">
        <v>0.025555781596680906</v>
      </c>
      <c r="U1640" s="47559" t="n">
        <v>-3.5380924405899603</v>
      </c>
      <c r="V1640" s="49961" t="n">
        <v>-0.07241242632488609</v>
      </c>
      <c r="W1640" s="52362" t="n">
        <v>0.0319481703915009</v>
      </c>
      <c r="X1640" t="n" s="54763">
        <v>-2.2665594128717244</v>
      </c>
      <c r="Y1640" t="n" s="57056">
        <v>0.8577242199790901</v>
      </c>
      <c r="Z1640" t="n" s="59521">
        <v>0.7278487282609716</v>
      </c>
      <c r="AA1640" t="n" s="62050">
        <v>0.0</v>
      </c>
      <c r="AB1640" t="n" s="64580">
        <v>0.0</v>
      </c>
      <c r="AC1640" t="n" s="67110">
        <v>0.04854776350583109</v>
      </c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</row>
    <row r="1641" spans="1:23" x14ac:dyDescent="0.25">
      <c r="A1641" s="116" t="str">
        <f>IF(ISBLANK(TBL_DATA[[#This Row],[Row.names]]), "",   DATE(YEAR(TBL_DATA[[#This Row],[Row.names]]), MONTH(TBL_DATA[[#This Row],[Row.names]]), DAY(TBL_DATA[[#This Row],[Row.names]])))</f>
        <v/>
      </c>
      <c r="B1641" s="1841" t="s">
        <v>1786</v>
      </c>
      <c r="C1641" s="4372" t="s">
        <v>4317</v>
      </c>
      <c r="D1641" t="n" s="6903">
        <v>0.0018987998991262245</v>
      </c>
      <c r="E1641" s="9433" t="n">
        <v>-0.3228077883671817</v>
      </c>
      <c r="F1641" s="11727" t="n">
        <v>-0.03831615751673656</v>
      </c>
      <c r="G1641" s="14021" t="n">
        <v>0.3587366563419481</v>
      </c>
      <c r="H1641" s="16315" t="n">
        <v>0.7024171353873832</v>
      </c>
      <c r="I1641" s="18609" t="n">
        <v>0.001545929294010448</v>
      </c>
      <c r="J1641" s="21074" t="n">
        <v>-0.09320584710167445</v>
      </c>
      <c r="K1641" s="23538" t="n">
        <v>1.2033053617176614</v>
      </c>
      <c r="L1641" s="26002" t="n">
        <v>0.47263325199296236</v>
      </c>
      <c r="M1641" s="28466" t="n">
        <v>0.002057984209171268</v>
      </c>
      <c r="N1641" s="30933" t="n">
        <v>0.04498688650114194</v>
      </c>
      <c r="O1641" s="33401" t="n">
        <v>0.03058736046243067</v>
      </c>
      <c r="P1641" s="35931" t="n">
        <v>-0.3228077883671817</v>
      </c>
      <c r="Q1641" s="38399" t="n">
        <v>-0.0074987035747472</v>
      </c>
      <c r="R1641" s="40867" t="n">
        <v>-0.006546039744242974</v>
      </c>
      <c r="S1641" s="43098" t="n">
        <v>-0.09292347031672432</v>
      </c>
      <c r="T1641" s="45329" t="n">
        <v>0.025356546998250473</v>
      </c>
      <c r="U1641" s="47560" t="n">
        <v>-3.6646736767090475</v>
      </c>
      <c r="V1641" s="49962" t="n">
        <v>-0.07686661314134036</v>
      </c>
      <c r="W1641" s="52363" t="n">
        <v>0.03177746031058628</v>
      </c>
      <c r="X1641" t="n" s="54764">
        <v>-2.418903599912079</v>
      </c>
      <c r="Y1641" t="n" s="57057">
        <v>0.8381032963706699</v>
      </c>
      <c r="Z1641" t="n" s="59522">
        <v>0.6874832739732379</v>
      </c>
      <c r="AA1641" t="n" s="62051">
        <v>0.0</v>
      </c>
      <c r="AB1641" t="n" s="64581">
        <v>0.0</v>
      </c>
      <c r="AC1641" t="n" s="67111">
        <v>0.04793107903140341</v>
      </c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</row>
    <row r="1642" spans="1:23" x14ac:dyDescent="0.25">
      <c r="A1642" s="116" t="str">
        <f>IF(ISBLANK(TBL_DATA[[#This Row],[Row.names]]), "",   DATE(YEAR(TBL_DATA[[#This Row],[Row.names]]), MONTH(TBL_DATA[[#This Row],[Row.names]]), DAY(TBL_DATA[[#This Row],[Row.names]])))</f>
        <v/>
      </c>
      <c r="B1642" s="1842" t="s">
        <v>1787</v>
      </c>
      <c r="C1642" s="4373" t="s">
        <v>4318</v>
      </c>
      <c r="D1642" t="n" s="6904">
        <v>4.4418780260291335E-4</v>
      </c>
      <c r="E1642" s="9434" t="n">
        <v>-0.3225069878467567</v>
      </c>
      <c r="F1642" s="11728" t="n">
        <v>-0.029148317358063114</v>
      </c>
      <c r="G1642" s="14022" t="n">
        <v>0.3579045096231207</v>
      </c>
      <c r="H1642" s="16316" t="n">
        <v>0.7037097074307764</v>
      </c>
      <c r="I1642" s="18610" t="n">
        <v>0.001537735060490346</v>
      </c>
      <c r="J1642" s="21075" t="n">
        <v>-0.0834201657977508</v>
      </c>
      <c r="K1642" s="23539" t="n">
        <v>1.1890040290478308</v>
      </c>
      <c r="L1642" s="26003" t="n">
        <v>0.46503938248982757</v>
      </c>
      <c r="M1642" s="28467" t="n">
        <v>0.0020662540164276743</v>
      </c>
      <c r="N1642" s="30934" t="n">
        <v>0.044845934203939064</v>
      </c>
      <c r="O1642" s="33402" t="n">
        <v>0.03037352528241078</v>
      </c>
      <c r="P1642" s="35932" t="n">
        <v>-0.3225069878467567</v>
      </c>
      <c r="Q1642" s="38400" t="n">
        <v>-0.007439522057619525</v>
      </c>
      <c r="R1642" s="40868" t="n">
        <v>-0.0064898431003931655</v>
      </c>
      <c r="S1642" s="43099" t="n">
        <v>-0.0901839094645066</v>
      </c>
      <c r="T1642" s="45330" t="n">
        <v>0.025398193764581873</v>
      </c>
      <c r="U1642" s="47561" t="n">
        <v>-3.5508001198994434</v>
      </c>
      <c r="V1642" s="49963" t="n">
        <v>-0.07300971578626259</v>
      </c>
      <c r="W1642" s="52364" t="n">
        <v>0.031841792867479214</v>
      </c>
      <c r="X1642" t="n" s="54765">
        <v>-2.2928896023574463</v>
      </c>
      <c r="Y1642" t="n" s="57058">
        <v>0.8388740712590756</v>
      </c>
      <c r="Z1642" t="n" s="59523">
        <v>0.6819379608804803</v>
      </c>
      <c r="AA1642" t="n" s="62052">
        <v>0.0</v>
      </c>
      <c r="AB1642" t="n" s="64582">
        <v>0.0</v>
      </c>
      <c r="AC1642" t="n" s="67112">
        <v>0.046831953814109706</v>
      </c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</row>
    <row r="1643" spans="1:23" x14ac:dyDescent="0.25">
      <c r="A1643" s="116" t="str">
        <f>IF(ISBLANK(TBL_DATA[[#This Row],[Row.names]]), "",   DATE(YEAR(TBL_DATA[[#This Row],[Row.names]]), MONTH(TBL_DATA[[#This Row],[Row.names]]), DAY(TBL_DATA[[#This Row],[Row.names]])))</f>
        <v/>
      </c>
      <c r="B1643" s="1843" t="s">
        <v>1788</v>
      </c>
      <c r="C1643" s="4374" t="s">
        <v>4319</v>
      </c>
      <c r="D1643" t="n" s="6905">
        <v>0.0030339356805635376</v>
      </c>
      <c r="E1643" s="9435" t="n">
        <v>-0.3204515176238525</v>
      </c>
      <c r="F1643" s="11729" t="n">
        <v>-0.017206346043630583</v>
      </c>
      <c r="G1643" s="14023" t="n">
        <v>0.3576807946351326</v>
      </c>
      <c r="H1643" s="16317" t="n">
        <v>0.688887516493217</v>
      </c>
      <c r="I1643" s="18611" t="n">
        <v>0.0015849670213657365</v>
      </c>
      <c r="J1643" s="21076" t="n">
        <v>-0.06853442666889586</v>
      </c>
      <c r="K1643" s="23540" t="n">
        <v>1.1825203232996704</v>
      </c>
      <c r="L1643" s="26004" t="n">
        <v>0.45284638577732367</v>
      </c>
      <c r="M1643" s="28468" t="n">
        <v>0.0021019198304013127</v>
      </c>
      <c r="N1643" s="30935" t="n">
        <v>0.04510885274032104</v>
      </c>
      <c r="O1643" s="33403" t="n">
        <v>0.03019147367216883</v>
      </c>
      <c r="P1643" s="35933" t="n">
        <v>-0.3204515176238525</v>
      </c>
      <c r="Q1643" s="38401" t="n">
        <v>-0.007408801263840308</v>
      </c>
      <c r="R1643" s="40869" t="n">
        <v>-0.006453554617905953</v>
      </c>
      <c r="S1643" s="43100" t="n">
        <v>-0.08387006829063914</v>
      </c>
      <c r="T1643" s="45331" t="n">
        <v>0.025818515686486507</v>
      </c>
      <c r="U1643" s="47562" t="n">
        <v>-3.2484465532051097</v>
      </c>
      <c r="V1643" s="49964" t="n">
        <v>-0.07204011722841286</v>
      </c>
      <c r="W1643" s="52365" t="n">
        <v>0.03193611202847667</v>
      </c>
      <c r="X1643" t="n" s="54766">
        <v>-2.255757280791613</v>
      </c>
      <c r="Y1643" t="n" s="57059">
        <v>0.8299924797811223</v>
      </c>
      <c r="Z1643" t="n" s="59524">
        <v>0.6729386196209307</v>
      </c>
      <c r="AA1643" t="n" s="62053">
        <v>0.0</v>
      </c>
      <c r="AB1643" t="n" s="64583">
        <v>0.0</v>
      </c>
      <c r="AC1643" t="n" s="67113">
        <v>0.044983308367605994</v>
      </c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</row>
    <row r="1644" spans="1:23" x14ac:dyDescent="0.25">
      <c r="A1644" s="116" t="str">
        <f>IF(ISBLANK(TBL_DATA[[#This Row],[Row.names]]), "",   DATE(YEAR(TBL_DATA[[#This Row],[Row.names]]), MONTH(TBL_DATA[[#This Row],[Row.names]]), DAY(TBL_DATA[[#This Row],[Row.names]])))</f>
        <v/>
      </c>
      <c r="B1644" s="1844" t="s">
        <v>1789</v>
      </c>
      <c r="C1644" s="4375" t="s">
        <v>4320</v>
      </c>
      <c r="D1644" t="n" s="6906">
        <v>7.672558798359486E-4</v>
      </c>
      <c r="E1644" s="9436" t="n">
        <v>-0.31993013005511584</v>
      </c>
      <c r="F1644" s="11730" t="n">
        <v>-0.032396823402767616</v>
      </c>
      <c r="G1644" s="14024" t="n">
        <v>0.34781681088174865</v>
      </c>
      <c r="H1644" s="16318" t="n">
        <v>0.6741258141902122</v>
      </c>
      <c r="I1644" s="18612" t="n">
        <v>0.0016228333000546664</v>
      </c>
      <c r="J1644" s="21077" t="n">
        <v>-0.08673135384074648</v>
      </c>
      <c r="K1644" s="23541" t="n">
        <v>1.1613548455912415</v>
      </c>
      <c r="L1644" s="26005" t="n">
        <v>0.449112939367555</v>
      </c>
      <c r="M1644" s="28469" t="n">
        <v>0.002109989125389737</v>
      </c>
      <c r="N1644" s="30936" t="n">
        <v>0.045128323667429325</v>
      </c>
      <c r="O1644" s="33404" t="n">
        <v>0.03019147367216883</v>
      </c>
      <c r="P1644" s="35934" t="n">
        <v>-0.31993013005511584</v>
      </c>
      <c r="Q1644" s="38402" t="n">
        <v>-0.007401986787646432</v>
      </c>
      <c r="R1644" s="40870" t="n">
        <v>-0.0064463278160446415</v>
      </c>
      <c r="S1644" s="43101" t="n">
        <v>-0.09081085119742327</v>
      </c>
      <c r="T1644" s="45332" t="n">
        <v>0.02614603970350828</v>
      </c>
      <c r="U1644" s="47563" t="n">
        <v>-3.473216296892499</v>
      </c>
      <c r="V1644" s="49965" t="n">
        <v>-0.07529719801842527</v>
      </c>
      <c r="W1644" s="52366" t="n">
        <v>0.032144001248448434</v>
      </c>
      <c r="X1644" t="n" s="54767">
        <v>-2.3424961141718414</v>
      </c>
      <c r="Y1644" t="n" s="57060">
        <v>0.8210516513534408</v>
      </c>
      <c r="Z1644" t="n" s="59525">
        <v>0.6701588911351954</v>
      </c>
      <c r="AA1644" t="n" s="62054">
        <v>0.0</v>
      </c>
      <c r="AB1644" t="n" s="64584">
        <v>0.0</v>
      </c>
      <c r="AC1644" t="n" s="67114">
        <v>0.04536732954468902</v>
      </c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</row>
    <row r="1645" spans="1:23" x14ac:dyDescent="0.25">
      <c r="A1645" s="116" t="str">
        <f>IF(ISBLANK(TBL_DATA[[#This Row],[Row.names]]), "",   DATE(YEAR(TBL_DATA[[#This Row],[Row.names]]), MONTH(TBL_DATA[[#This Row],[Row.names]]), DAY(TBL_DATA[[#This Row],[Row.names]])))</f>
        <v/>
      </c>
      <c r="B1645" s="1845" t="s">
        <v>1790</v>
      </c>
      <c r="C1645" s="4376" t="s">
        <v>4321</v>
      </c>
      <c r="D1645" t="n" s="6907">
        <v>-0.004437826202341233</v>
      </c>
      <c r="E1645" s="9437" t="n">
        <v>-0.32294816194337994</v>
      </c>
      <c r="F1645" s="11731" t="n">
        <v>-0.02763807840221988</v>
      </c>
      <c r="G1645" s="14025" t="n">
        <v>0.3454219110314295</v>
      </c>
      <c r="H1645" s="16319" t="n">
        <v>0.6789834505601586</v>
      </c>
      <c r="I1645" s="18613" t="n">
        <v>0.0016045322291523628</v>
      </c>
      <c r="J1645" s="21078" t="n">
        <v>-0.07671495428641706</v>
      </c>
      <c r="K1645" s="23542" t="n">
        <v>1.1643846656152075</v>
      </c>
      <c r="L1645" s="26006" t="n">
        <v>0.47504143920362635</v>
      </c>
      <c r="M1645" s="28470" t="n">
        <v>0.002051857731091277</v>
      </c>
      <c r="N1645" s="30937" t="n">
        <v>0.044955724817923856</v>
      </c>
      <c r="O1645" s="33405" t="n">
        <v>0.029943307026113072</v>
      </c>
      <c r="P1645" s="35935" t="n">
        <v>-0.32294816194337994</v>
      </c>
      <c r="Q1645" s="38403" t="n">
        <v>-0.007366856608365978</v>
      </c>
      <c r="R1645" s="40871" t="n">
        <v>-0.006414852672573486</v>
      </c>
      <c r="S1645" s="43102" t="n">
        <v>-0.09280446789995778</v>
      </c>
      <c r="T1645" s="45333" t="n">
        <v>0.026145505649171754</v>
      </c>
      <c r="U1645" s="47564" t="n">
        <v>-3.549538079134364</v>
      </c>
      <c r="V1645" s="49966" t="n">
        <v>-0.07901240881137472</v>
      </c>
      <c r="W1645" s="52367" t="n">
        <v>0.032194670279766954</v>
      </c>
      <c r="X1645" t="n" s="54768">
        <v>-2.454207734533962</v>
      </c>
      <c r="Y1645" t="n" s="57061">
        <v>0.8240045209585678</v>
      </c>
      <c r="Z1645" t="n" s="59526">
        <v>0.6892325001069134</v>
      </c>
      <c r="AA1645" t="n" s="62055">
        <v>0.0</v>
      </c>
      <c r="AB1645" t="n" s="64585">
        <v>0.0</v>
      </c>
      <c r="AC1645" t="n" s="67115">
        <v>0.04368419893376058</v>
      </c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</row>
    <row r="1646" spans="1:23" x14ac:dyDescent="0.25">
      <c r="A1646" s="116" t="str">
        <f>IF(ISBLANK(TBL_DATA[[#This Row],[Row.names]]), "",   DATE(YEAR(TBL_DATA[[#This Row],[Row.names]]), MONTH(TBL_DATA[[#This Row],[Row.names]]), DAY(TBL_DATA[[#This Row],[Row.names]])))</f>
        <v/>
      </c>
      <c r="B1646" s="1846" t="s">
        <v>1791</v>
      </c>
      <c r="C1646" s="4377" t="s">
        <v>4322</v>
      </c>
      <c r="D1646" t="n" s="6908">
        <v>0.0028285820066642486</v>
      </c>
      <c r="E1646" s="9438" t="n">
        <v>-0.3210330652966741</v>
      </c>
      <c r="F1646" s="11732" t="n">
        <v>-0.02014066784409707</v>
      </c>
      <c r="G1646" s="14026" t="n">
        <v>0.34527266687530234</v>
      </c>
      <c r="H1646" s="16320" t="n">
        <v>0.6435443165894652</v>
      </c>
      <c r="I1646" s="18614" t="n">
        <v>0.0016270678831803106</v>
      </c>
      <c r="J1646" s="21079" t="n">
        <v>-0.06714694743119565</v>
      </c>
      <c r="K1646" s="23543" t="n">
        <v>1.1585518186563049</v>
      </c>
      <c r="L1646" s="26007" t="n">
        <v>0.4178949329760528</v>
      </c>
      <c r="M1646" s="28471" t="n">
        <v>0.0020792350648833596</v>
      </c>
      <c r="N1646" s="30938" t="n">
        <v>0.043261659141185384</v>
      </c>
      <c r="O1646" s="33406" t="n">
        <v>0.029943307026113072</v>
      </c>
      <c r="P1646" s="35936" t="n">
        <v>-0.3210330652966741</v>
      </c>
      <c r="Q1646" s="38404" t="n">
        <v>-0.0071468392401320266</v>
      </c>
      <c r="R1646" s="40872" t="n">
        <v>-0.006230709649559811</v>
      </c>
      <c r="S1646" s="43103" t="n">
        <v>-0.08571540941988265</v>
      </c>
      <c r="T1646" s="45334" t="n">
        <v>0.02627241855291421</v>
      </c>
      <c r="U1646" s="47565" t="n">
        <v>-3.2625625709809216</v>
      </c>
      <c r="V1646" s="49967" t="n">
        <v>-0.07413660164212021</v>
      </c>
      <c r="W1646" s="52368" t="n">
        <v>0.03241902277511263</v>
      </c>
      <c r="X1646" t="n" s="54769">
        <v>-2.286824071052297</v>
      </c>
      <c r="Y1646" t="n" s="57062">
        <v>0.802212139392982</v>
      </c>
      <c r="Z1646" t="n" s="59527">
        <v>0.6464479352399949</v>
      </c>
      <c r="AA1646" t="n" s="62056">
        <v>0.0</v>
      </c>
      <c r="AB1646" t="n" s="64586">
        <v>0.0</v>
      </c>
      <c r="AC1646" t="n" s="67116">
        <v>0.04622737263386076</v>
      </c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</row>
    <row r="1647" spans="1:23" x14ac:dyDescent="0.25">
      <c r="A1647" s="116" t="str">
        <f>IF(ISBLANK(TBL_DATA[[#This Row],[Row.names]]), "",   DATE(YEAR(TBL_DATA[[#This Row],[Row.names]]), MONTH(TBL_DATA[[#This Row],[Row.names]]), DAY(TBL_DATA[[#This Row],[Row.names]])))</f>
        <v/>
      </c>
      <c r="B1647" s="1847" t="s">
        <v>1792</v>
      </c>
      <c r="C1647" s="4378" t="s">
        <v>4323</v>
      </c>
      <c r="D1647" t="n" s="6909">
        <v>0.0033522358083761805</v>
      </c>
      <c r="E1647" s="9439" t="n">
        <v>-0.31875700802545814</v>
      </c>
      <c r="F1647" s="11733" t="n">
        <v>-0.02861236916819132</v>
      </c>
      <c r="G1647" s="14027" t="n">
        <v>0.3452296833360345</v>
      </c>
      <c r="H1647" s="16321" t="n">
        <v>0.6593320694096415</v>
      </c>
      <c r="I1647" s="18615" t="n">
        <v>0.0015875042555456788</v>
      </c>
      <c r="J1647" s="21080" t="n">
        <v>-0.06999082111045773</v>
      </c>
      <c r="K1647" s="23544" t="n">
        <v>1.1500272059363856</v>
      </c>
      <c r="L1647" s="26008" t="n">
        <v>0.42001218696661136</v>
      </c>
      <c r="M1647" s="28472" t="n">
        <v>0.00207137488401938</v>
      </c>
      <c r="N1647" s="30939" t="n">
        <v>0.04317670957109541</v>
      </c>
      <c r="O1647" s="33407" t="n">
        <v>0.029943307026113072</v>
      </c>
      <c r="P1647" s="35937" t="n">
        <v>-0.31875700802545814</v>
      </c>
      <c r="Q1647" s="38405" t="n">
        <v>-0.007136873698361876</v>
      </c>
      <c r="R1647" s="40873" t="n">
        <v>-0.006222543040526195</v>
      </c>
      <c r="S1647" s="43104" t="n">
        <v>-0.08462159114809797</v>
      </c>
      <c r="T1647" s="45335" t="n">
        <v>0.02629315784408924</v>
      </c>
      <c r="U1647" s="47566" t="n">
        <v>-3.2183882837458833</v>
      </c>
      <c r="V1647" s="49968" t="n">
        <v>-0.0743649388785741</v>
      </c>
      <c r="W1647" s="52369" t="n">
        <v>0.03241468853458258</v>
      </c>
      <c r="X1647" t="n" s="54770">
        <v>-2.294174099474553</v>
      </c>
      <c r="Y1647" t="n" s="57063">
        <v>0.8119926535441323</v>
      </c>
      <c r="Z1647" t="n" s="59528">
        <v>0.6480834722214504</v>
      </c>
      <c r="AA1647" t="n" s="62057">
        <v>0.0</v>
      </c>
      <c r="AB1647" t="n" s="64587">
        <v>0.0</v>
      </c>
      <c r="AC1647" t="n" s="67117">
        <v>0.04623401344591886</v>
      </c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</row>
    <row r="1648" spans="1:23" x14ac:dyDescent="0.25">
      <c r="A1648" s="116" t="str">
        <f>IF(ISBLANK(TBL_DATA[[#This Row],[Row.names]]), "",   DATE(YEAR(TBL_DATA[[#This Row],[Row.names]]), MONTH(TBL_DATA[[#This Row],[Row.names]]), DAY(TBL_DATA[[#This Row],[Row.names]])))</f>
        <v/>
      </c>
      <c r="B1648" s="1848" t="s">
        <v>1793</v>
      </c>
      <c r="C1648" s="4379" t="s">
        <v>4324</v>
      </c>
      <c r="D1648" t="n" s="6910">
        <v>-0.009066423325434503</v>
      </c>
      <c r="E1648" s="9440" t="n">
        <v>-0.3249334453781849</v>
      </c>
      <c r="F1648" s="11734" t="n">
        <v>-0.04292528986488897</v>
      </c>
      <c r="G1648" s="14028" t="n">
        <v>0.34889459275605045</v>
      </c>
      <c r="H1648" s="16322" t="n">
        <v>0.7117236294113901</v>
      </c>
      <c r="I1648" s="18616" t="n">
        <v>0.001556644813580192</v>
      </c>
      <c r="J1648" s="21081" t="n">
        <v>-0.09622354328976812</v>
      </c>
      <c r="K1648" s="23545" t="n">
        <v>1.2229937917089133</v>
      </c>
      <c r="L1648" s="26009" t="n">
        <v>0.4947434144824174</v>
      </c>
      <c r="M1648" s="28473" t="n">
        <v>0.002060824446882398</v>
      </c>
      <c r="N1648" s="30940" t="n">
        <v>0.04602409702640307</v>
      </c>
      <c r="O1648" s="33408" t="n">
        <v>0.03500573900554028</v>
      </c>
      <c r="P1648" s="35938" t="n">
        <v>-0.3249334453781849</v>
      </c>
      <c r="Q1648" s="38406" t="n">
        <v>-0.0078229991343305</v>
      </c>
      <c r="R1648" s="40874" t="n">
        <v>-0.006848370837536537</v>
      </c>
      <c r="S1648" s="43105" t="n">
        <v>-0.08657255594354984</v>
      </c>
      <c r="T1648" s="45336" t="n">
        <v>0.026262364721749573</v>
      </c>
      <c r="U1648" s="47567" t="n">
        <v>-3.2964493814928053</v>
      </c>
      <c r="V1648" s="49969" t="n">
        <v>-0.0859126156858876</v>
      </c>
      <c r="W1648" s="52370" t="n">
        <v>0.03244458984622105</v>
      </c>
      <c r="X1648" t="n" s="54771">
        <v>-2.647979712275333</v>
      </c>
      <c r="Y1648" t="n" s="57064">
        <v>0.8436371432146583</v>
      </c>
      <c r="Z1648" t="n" s="59529">
        <v>0.7033799929500535</v>
      </c>
      <c r="AA1648" t="n" s="62058">
        <v>0.0</v>
      </c>
      <c r="AB1648" t="n" s="64588">
        <v>0.0</v>
      </c>
      <c r="AC1648" t="n" s="67118">
        <v>0.04696031921195288</v>
      </c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</row>
    <row r="1649" spans="1:23" x14ac:dyDescent="0.25">
      <c r="A1649" s="116" t="str">
        <f>IF(ISBLANK(TBL_DATA[[#This Row],[Row.names]]), "",   DATE(YEAR(TBL_DATA[[#This Row],[Row.names]]), MONTH(TBL_DATA[[#This Row],[Row.names]]), DAY(TBL_DATA[[#This Row],[Row.names]])))</f>
        <v/>
      </c>
      <c r="B1649" s="1849" t="s">
        <v>1794</v>
      </c>
      <c r="C1649" s="4380" t="s">
        <v>4325</v>
      </c>
      <c r="D1649" t="n" s="6911">
        <v>-0.007352176689886636</v>
      </c>
      <c r="E1649" s="9441" t="n">
        <v>-0.3298966539651975</v>
      </c>
      <c r="F1649" s="11735" t="n">
        <v>-0.05399565835547393</v>
      </c>
      <c r="G1649" s="14029" t="n">
        <v>0.3598752637700454</v>
      </c>
      <c r="H1649" s="16323" t="n">
        <v>0.7232870586860609</v>
      </c>
      <c r="I1649" s="18617" t="n">
        <v>0.0015975414139787131</v>
      </c>
      <c r="J1649" s="21082" t="n">
        <v>-0.10929118914094116</v>
      </c>
      <c r="K1649" s="23546" t="n">
        <v>1.2842047396242264</v>
      </c>
      <c r="L1649" s="26010" t="n">
        <v>0.5169139100373605</v>
      </c>
      <c r="M1649" s="28474" t="n">
        <v>0.002110812495144692</v>
      </c>
      <c r="N1649" s="30941" t="n">
        <v>0.04821005872257486</v>
      </c>
      <c r="O1649" s="33409" t="n">
        <v>0.037968668289015</v>
      </c>
      <c r="P1649" s="35939" t="n">
        <v>-0.3298966539651975</v>
      </c>
      <c r="Q1649" s="38407" t="n">
        <v>-0.00830775031001346</v>
      </c>
      <c r="R1649" s="40875" t="n">
        <v>-0.007286831042566133</v>
      </c>
      <c r="S1649" s="43106" t="n">
        <v>-0.09383372179773852</v>
      </c>
      <c r="T1649" s="45337" t="n">
        <v>0.026391243523767722</v>
      </c>
      <c r="U1649" s="47568" t="n">
        <v>-3.555486944494779</v>
      </c>
      <c r="V1649" s="49970" t="n">
        <v>-0.10120348706045068</v>
      </c>
      <c r="W1649" s="52371" t="n">
        <v>0.03240614580608917</v>
      </c>
      <c r="X1649" t="n" s="54772">
        <v>-3.122972033330615</v>
      </c>
      <c r="Y1649" t="n" s="57065">
        <v>0.8504628496801381</v>
      </c>
      <c r="Z1649" t="n" s="59530">
        <v>0.7189672524095659</v>
      </c>
      <c r="AA1649" t="n" s="62059">
        <v>0.0</v>
      </c>
      <c r="AB1649" t="n" s="64589">
        <v>0.0</v>
      </c>
      <c r="AC1649" t="n" s="67119">
        <v>0.060446161339211484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</row>
    <row r="1650" spans="1:23" x14ac:dyDescent="0.25">
      <c r="A1650" s="116" t="str">
        <f>IF(ISBLANK(TBL_DATA[[#This Row],[Row.names]]), "",   DATE(YEAR(TBL_DATA[[#This Row],[Row.names]]), MONTH(TBL_DATA[[#This Row],[Row.names]]), DAY(TBL_DATA[[#This Row],[Row.names]])))</f>
        <v/>
      </c>
      <c r="B1650" s="1850" t="s">
        <v>1795</v>
      </c>
      <c r="C1650" s="4381" t="s">
        <v>4326</v>
      </c>
      <c r="D1650" t="n" s="6912">
        <v>0.0025885803208043345</v>
      </c>
      <c r="E1650" s="9442" t="n">
        <v>-0.3281620376307467</v>
      </c>
      <c r="F1650" s="11736" t="n">
        <v>-0.04454194763785002</v>
      </c>
      <c r="G1650" s="14030" t="n">
        <v>0.36125571147395896</v>
      </c>
      <c r="H1650" s="16324" t="n">
        <v>0.7192637510913086</v>
      </c>
      <c r="I1650" s="18618" t="n">
        <v>0.0016204542778697213</v>
      </c>
      <c r="J1650" s="21083" t="n">
        <v>-0.10181054520733912</v>
      </c>
      <c r="K1650" s="23547" t="n">
        <v>1.2860250535719955</v>
      </c>
      <c r="L1650" s="26011" t="n">
        <v>0.5101846228331941</v>
      </c>
      <c r="M1650" s="28475" t="n">
        <v>0.002140443373583041</v>
      </c>
      <c r="N1650" s="30942" t="n">
        <v>0.04854984029963169</v>
      </c>
      <c r="O1650" s="33410" t="n">
        <v>0.03796643762472233</v>
      </c>
      <c r="P1650" s="35940" t="n">
        <v>-0.3281620376307467</v>
      </c>
      <c r="Q1650" s="38408" t="n">
        <v>-0.008319987632346837</v>
      </c>
      <c r="R1650" s="40876" t="n">
        <v>-0.007291872987670514</v>
      </c>
      <c r="S1650" s="43107" t="n">
        <v>-0.09059947017321668</v>
      </c>
      <c r="T1650" s="45338" t="n">
        <v>0.026582509086901483</v>
      </c>
      <c r="U1650" s="47569" t="n">
        <v>-3.4082362156648154</v>
      </c>
      <c r="V1650" s="49971" t="n">
        <v>-0.09538171818973695</v>
      </c>
      <c r="W1650" s="52372" t="n">
        <v>0.03265825633399574</v>
      </c>
      <c r="X1650" t="n" s="54773">
        <v>-2.9206004513611763</v>
      </c>
      <c r="Y1650" t="n" s="57066">
        <v>0.8480941876297162</v>
      </c>
      <c r="Z1650" t="n" s="59531">
        <v>0.7142720929962153</v>
      </c>
      <c r="AA1650" t="n" s="62060">
        <v>0.0</v>
      </c>
      <c r="AB1650" t="n" s="64590">
        <v>0.0</v>
      </c>
      <c r="AC1650" t="n" s="67120">
        <v>0.06652100715546311</v>
      </c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</row>
    <row r="1651" spans="1:23" x14ac:dyDescent="0.25">
      <c r="A1651" s="116" t="str">
        <f>IF(ISBLANK(TBL_DATA[[#This Row],[Row.names]]), "",   DATE(YEAR(TBL_DATA[[#This Row],[Row.names]]), MONTH(TBL_DATA[[#This Row],[Row.names]]), DAY(TBL_DATA[[#This Row],[Row.names]])))</f>
        <v/>
      </c>
      <c r="B1651" s="1851" t="s">
        <v>1796</v>
      </c>
      <c r="C1651" s="4382" t="s">
        <v>4327</v>
      </c>
      <c r="D1651" t="n" s="6913">
        <v>1.4924259383652938E-5</v>
      </c>
      <c r="E1651" s="9443" t="n">
        <v>-0.3281520109467325</v>
      </c>
      <c r="F1651" s="11737" t="n">
        <v>-0.03639386198580008</v>
      </c>
      <c r="G1651" s="14031" t="n">
        <v>0.36274097437529507</v>
      </c>
      <c r="H1651" s="16325" t="n">
        <v>0.7254085059400801</v>
      </c>
      <c r="I1651" s="18619" t="n">
        <v>0.0016009820089728898</v>
      </c>
      <c r="J1651" s="21084" t="n">
        <v>-0.09444539471918956</v>
      </c>
      <c r="K1651" s="23548" t="n">
        <v>1.289000912393434</v>
      </c>
      <c r="L1651" s="26012" t="n">
        <v>0.5132682461411172</v>
      </c>
      <c r="M1651" s="28476" t="n">
        <v>0.0021315118506505704</v>
      </c>
      <c r="N1651" s="30943" t="n">
        <v>0.0485001611818966</v>
      </c>
      <c r="O1651" s="33411" t="n">
        <v>0.037872033118840305</v>
      </c>
      <c r="P1651" s="35941" t="n">
        <v>-0.3281520109467325</v>
      </c>
      <c r="Q1651" s="38409" t="n">
        <v>-0.008290240542207518</v>
      </c>
      <c r="R1651" s="40877" t="n">
        <v>-0.007263177926295097</v>
      </c>
      <c r="S1651" s="43108" t="n">
        <v>-0.0892317328556842</v>
      </c>
      <c r="T1651" s="45339" t="n">
        <v>0.02658053794921999</v>
      </c>
      <c r="U1651" s="47570" t="n">
        <v>-3.3570326163508937</v>
      </c>
      <c r="V1651" s="49972" t="n">
        <v>-0.09183082332028902</v>
      </c>
      <c r="W1651" s="52373" t="n">
        <v>0.03259370840924128</v>
      </c>
      <c r="X1651" t="n" s="54774">
        <v>-2.8174401687367454</v>
      </c>
      <c r="Y1651" t="n" s="57067">
        <v>0.8517091674627437</v>
      </c>
      <c r="Z1651" t="n" s="59532">
        <v>0.7164274186134401</v>
      </c>
      <c r="AA1651" t="n" s="62061">
        <v>0.0</v>
      </c>
      <c r="AB1651" t="n" s="64591">
        <v>0.0</v>
      </c>
      <c r="AC1651" t="n" s="67121">
        <v>0.06492721771522315</v>
      </c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</row>
    <row r="1652" spans="1:23" x14ac:dyDescent="0.25">
      <c r="A1652" s="116" t="str">
        <f>IF(ISBLANK(TBL_DATA[[#This Row],[Row.names]]), "",   DATE(YEAR(TBL_DATA[[#This Row],[Row.names]]), MONTH(TBL_DATA[[#This Row],[Row.names]]), DAY(TBL_DATA[[#This Row],[Row.names]])))</f>
        <v/>
      </c>
      <c r="B1652" s="1852" t="s">
        <v>1797</v>
      </c>
      <c r="C1652" s="4383" t="s">
        <v>4328</v>
      </c>
      <c r="D1652" t="n" s="6914">
        <v>-0.004402590812762952</v>
      </c>
      <c r="E1652" s="9444" t="n">
        <v>-0.3311098827309117</v>
      </c>
      <c r="F1652" s="11738" t="n">
        <v>-0.04233860589543004</v>
      </c>
      <c r="G1652" s="14032" t="n">
        <v>0.36554051701761225</v>
      </c>
      <c r="H1652" s="16326" t="n">
        <v>0.7209334189298651</v>
      </c>
      <c r="I1652" s="18620" t="n">
        <v>0.001634358042314377</v>
      </c>
      <c r="J1652" s="21085" t="n">
        <v>-0.09472617557514873</v>
      </c>
      <c r="K1652" s="23549" t="n">
        <v>1.3195731974829328</v>
      </c>
      <c r="L1652" s="26013" t="n">
        <v>0.5267870327153578</v>
      </c>
      <c r="M1652" s="28477" t="n">
        <v>0.002128244927888549</v>
      </c>
      <c r="N1652" s="30944" t="n">
        <v>0.049112671567473704</v>
      </c>
      <c r="O1652" s="33412" t="n">
        <v>0.03870193923525235</v>
      </c>
      <c r="P1652" s="35942" t="n">
        <v>-0.3311098827309117</v>
      </c>
      <c r="Q1652" s="38410" t="n">
        <v>-0.008432462930108003</v>
      </c>
      <c r="R1652" s="40878" t="n">
        <v>-0.007392429501242507</v>
      </c>
      <c r="S1652" s="43109" t="n">
        <v>-0.0930210070213463</v>
      </c>
      <c r="T1652" s="45340" t="n">
        <v>0.02682832767483592</v>
      </c>
      <c r="U1652" s="47571" t="n">
        <v>-3.467268185657242</v>
      </c>
      <c r="V1652" s="49973" t="n">
        <v>-0.10338549240955375</v>
      </c>
      <c r="W1652" s="52374" t="n">
        <v>0.032489232283908015</v>
      </c>
      <c r="X1652" t="n" s="54775">
        <v>-3.1821463648668855</v>
      </c>
      <c r="Y1652" t="n" s="57068">
        <v>0.8490779816541382</v>
      </c>
      <c r="Z1652" t="n" s="59533">
        <v>0.7258009594340296</v>
      </c>
      <c r="AA1652" t="n" s="62062">
        <v>0.0</v>
      </c>
      <c r="AB1652" t="n" s="64592">
        <v>0.0</v>
      </c>
      <c r="AC1652" t="n" s="67122">
        <v>0.062277737300278205</v>
      </c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</row>
    <row r="1653" spans="1:23" x14ac:dyDescent="0.25">
      <c r="A1653" s="116" t="str">
        <f>IF(ISBLANK(TBL_DATA[[#This Row],[Row.names]]), "",   DATE(YEAR(TBL_DATA[[#This Row],[Row.names]]), MONTH(TBL_DATA[[#This Row],[Row.names]]), DAY(TBL_DATA[[#This Row],[Row.names]])))</f>
        <v/>
      </c>
      <c r="B1653" s="1853" t="s">
        <v>1798</v>
      </c>
      <c r="C1653" s="4384" t="s">
        <v>4329</v>
      </c>
      <c r="D1653" t="n" s="6915">
        <v>-0.006610603948374316</v>
      </c>
      <c r="E1653" s="9445" t="n">
        <v>-0.3355316503811593</v>
      </c>
      <c r="F1653" s="11739" t="n">
        <v>-0.04288417336209305</v>
      </c>
      <c r="G1653" s="14033" t="n">
        <v>0.37154748223651746</v>
      </c>
      <c r="H1653" s="16327" t="n">
        <v>0.7369228049619215</v>
      </c>
      <c r="I1653" s="18621" t="n">
        <v>0.0016378581444918367</v>
      </c>
      <c r="J1653" s="21086" t="n">
        <v>-0.09764377285768644</v>
      </c>
      <c r="K1653" s="23550" t="n">
        <v>1.3479470922420491</v>
      </c>
      <c r="L1653" s="26014" t="n">
        <v>0.5533564382301442</v>
      </c>
      <c r="M1653" s="28478" t="n">
        <v>0.002134102243505797</v>
      </c>
      <c r="N1653" s="30945" t="n">
        <v>0.05069147795876697</v>
      </c>
      <c r="O1653" s="33413" t="n">
        <v>0.04080778843059446</v>
      </c>
      <c r="P1653" s="35943" t="n">
        <v>-0.3355316503811593</v>
      </c>
      <c r="Q1653" s="38411" t="n">
        <v>-0.008778812808668861</v>
      </c>
      <c r="R1653" s="40879" t="n">
        <v>-0.0077053458203523075</v>
      </c>
      <c r="S1653" s="43110" t="n">
        <v>-0.09738279197828958</v>
      </c>
      <c r="T1653" s="45341" t="n">
        <v>0.02681063524152816</v>
      </c>
      <c r="U1653" s="47572" t="n">
        <v>-3.6322448573485917</v>
      </c>
      <c r="V1653" s="49974" t="n">
        <v>-0.11005065970791317</v>
      </c>
      <c r="W1653" s="52375" t="n">
        <v>0.03250896560829286</v>
      </c>
      <c r="X1653" t="n" s="54776">
        <v>-3.3852402759883518</v>
      </c>
      <c r="Y1653" t="n" s="57069">
        <v>0.8584420801439789</v>
      </c>
      <c r="Z1653" t="n" s="59534">
        <v>0.7438793169796727</v>
      </c>
      <c r="AA1653" t="n" s="62063">
        <v>0.0</v>
      </c>
      <c r="AB1653" t="n" s="64593">
        <v>0.0</v>
      </c>
      <c r="AC1653" t="n" s="67123">
        <v>0.06279655227304136</v>
      </c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</row>
    <row r="1654" spans="1:23" x14ac:dyDescent="0.25">
      <c r="A1654" s="116" t="str">
        <f>IF(ISBLANK(TBL_DATA[[#This Row],[Row.names]]), "",   DATE(YEAR(TBL_DATA[[#This Row],[Row.names]]), MONTH(TBL_DATA[[#This Row],[Row.names]]), DAY(TBL_DATA[[#This Row],[Row.names]])))</f>
        <v/>
      </c>
      <c r="B1654" s="1854" t="s">
        <v>1799</v>
      </c>
      <c r="C1654" s="4385" t="s">
        <v>4330</v>
      </c>
      <c r="D1654" t="n" s="6916">
        <v>-0.002670891806247133</v>
      </c>
      <c r="E1654" s="9446" t="n">
        <v>-0.3373063734516668</v>
      </c>
      <c r="F1654" s="11740" t="n">
        <v>-0.05616238907409987</v>
      </c>
      <c r="G1654" s="14034" t="n">
        <v>0.3712313793015088</v>
      </c>
      <c r="H1654" s="16328" t="n">
        <v>0.7351280539383692</v>
      </c>
      <c r="I1654" s="18622" t="n">
        <v>0.0016433830556418442</v>
      </c>
      <c r="J1654" s="21087" t="n">
        <v>-0.09423248041611776</v>
      </c>
      <c r="K1654" s="23551" t="n">
        <v>1.325677660643854</v>
      </c>
      <c r="L1654" s="26015" t="n">
        <v>0.5507132645256214</v>
      </c>
      <c r="M1654" s="28479" t="n">
        <v>0.0021403392810502475</v>
      </c>
      <c r="N1654" s="30946" t="n">
        <v>0.050689860262070535</v>
      </c>
      <c r="O1654" s="33414" t="n">
        <v>0.041155926046668796</v>
      </c>
      <c r="P1654" s="35944" t="n">
        <v>-0.3373063734516668</v>
      </c>
      <c r="Q1654" s="38412" t="n">
        <v>-0.008851648801720529</v>
      </c>
      <c r="R1654" s="40880" t="n">
        <v>-0.007778216070523131</v>
      </c>
      <c r="S1654" s="43111" t="n">
        <v>-0.1006802436602795</v>
      </c>
      <c r="T1654" s="45342" t="n">
        <v>0.02691448090195952</v>
      </c>
      <c r="U1654" s="47573" t="n">
        <v>-3.7407462557804503</v>
      </c>
      <c r="V1654" s="49975" t="n">
        <v>-0.11052634837322062</v>
      </c>
      <c r="W1654" s="52376" t="n">
        <v>0.03248823940178671</v>
      </c>
      <c r="X1654" t="n" s="54777">
        <v>-3.402041797535577</v>
      </c>
      <c r="Y1654" t="n" s="57070">
        <v>0.8573960892950054</v>
      </c>
      <c r="Z1654" t="n" s="59535">
        <v>0.742100575748073</v>
      </c>
      <c r="AA1654" t="n" s="62064">
        <v>0.0</v>
      </c>
      <c r="AB1654" t="n" s="64594">
        <v>0.0</v>
      </c>
      <c r="AC1654" t="n" s="67124">
        <v>0.06697347508624839</v>
      </c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</row>
    <row r="1655" spans="1:23" x14ac:dyDescent="0.25">
      <c r="A1655" s="116" t="str">
        <f>IF(ISBLANK(TBL_DATA[[#This Row],[Row.names]]), "",   DATE(YEAR(TBL_DATA[[#This Row],[Row.names]]), MONTH(TBL_DATA[[#This Row],[Row.names]]), DAY(TBL_DATA[[#This Row],[Row.names]])))</f>
        <v/>
      </c>
      <c r="B1655" s="1855" t="s">
        <v>1800</v>
      </c>
      <c r="C1655" s="4386" t="s">
        <v>4331</v>
      </c>
      <c r="D1655" t="n" s="6917">
        <v>0.0012860666031198065</v>
      </c>
      <c r="E1655" s="9447" t="n">
        <v>-0.3364541053104627</v>
      </c>
      <c r="F1655" s="11741" t="n">
        <v>-0.06467990233136711</v>
      </c>
      <c r="G1655" s="14035" t="n">
        <v>0.3665783162718219</v>
      </c>
      <c r="H1655" s="16329" t="n">
        <v>0.7323402254189358</v>
      </c>
      <c r="I1655" s="18623" t="n">
        <v>0.0016272726447316434</v>
      </c>
      <c r="J1655" s="21088" t="n">
        <v>-0.10428219958719476</v>
      </c>
      <c r="K1655" s="23552" t="n">
        <v>1.3271103089852845</v>
      </c>
      <c r="L1655" s="26016" t="n">
        <v>0.5689782773435343</v>
      </c>
      <c r="M1655" s="28480" t="n">
        <v>0.0020649918836039395</v>
      </c>
      <c r="N1655" s="30947" t="n">
        <v>0.049930859301048014</v>
      </c>
      <c r="O1655" s="33415" t="n">
        <v>0.041155926046668796</v>
      </c>
      <c r="P1655" s="35945" t="n">
        <v>-0.3364541053104627</v>
      </c>
      <c r="Q1655" s="38413" t="n">
        <v>-0.008771971182307598</v>
      </c>
      <c r="R1655" s="40881" t="n">
        <v>-0.007714611418570747</v>
      </c>
      <c r="S1655" s="43112" t="n">
        <v>-0.10010701226525875</v>
      </c>
      <c r="T1655" s="45343" t="n">
        <v>0.026907615956774177</v>
      </c>
      <c r="U1655" s="47574" t="n">
        <v>-3.720396947320639</v>
      </c>
      <c r="V1655" s="49976" t="n">
        <v>-0.10654675265235791</v>
      </c>
      <c r="W1655" s="52377" t="n">
        <v>0.03262857222566398</v>
      </c>
      <c r="X1655" t="n" s="54778">
        <v>-3.265443302742914</v>
      </c>
      <c r="Y1655" t="n" s="57071">
        <v>0.8557687920337688</v>
      </c>
      <c r="Z1655" t="n" s="59536">
        <v>0.7543064876716454</v>
      </c>
      <c r="AA1655" t="n" s="62065">
        <v>0.0</v>
      </c>
      <c r="AB1655" t="n" s="64595">
        <v>0.0</v>
      </c>
      <c r="AC1655" t="n" s="67125">
        <v>0.0652765842285373</v>
      </c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</row>
    <row r="1656" spans="1:23" x14ac:dyDescent="0.25">
      <c r="A1656" s="116" t="str">
        <f>IF(ISBLANK(TBL_DATA[[#This Row],[Row.names]]), "",   DATE(YEAR(TBL_DATA[[#This Row],[Row.names]]), MONTH(TBL_DATA[[#This Row],[Row.names]]), DAY(TBL_DATA[[#This Row],[Row.names]])))</f>
        <v/>
      </c>
      <c r="B1656" s="1856" t="s">
        <v>1801</v>
      </c>
      <c r="C1656" s="4387" t="s">
        <v>4332</v>
      </c>
      <c r="D1656" t="n" s="6918">
        <v>0.0073589410378072095</v>
      </c>
      <c r="E1656" s="9448" t="n">
        <v>-0.3315711101955633</v>
      </c>
      <c r="F1656" s="11742" t="n">
        <v>-0.07306089711886887</v>
      </c>
      <c r="G1656" s="14036" t="n">
        <v>0.36684711633991784</v>
      </c>
      <c r="H1656" s="16330" t="n">
        <v>0.7620506669298635</v>
      </c>
      <c r="I1656" s="18624" t="n">
        <v>0.0015942448905736752</v>
      </c>
      <c r="J1656" s="21089" t="n">
        <v>-0.12228490485732002</v>
      </c>
      <c r="K1656" s="23553" t="n">
        <v>1.314013013806716</v>
      </c>
      <c r="L1656" s="26017" t="n">
        <v>0.6270277281092274</v>
      </c>
      <c r="M1656" s="28481" t="n">
        <v>0.0019959564486110165</v>
      </c>
      <c r="N1656" s="30948" t="n">
        <v>0.05188156382806546</v>
      </c>
      <c r="O1656" s="33416" t="n">
        <v>0.041155926046668796</v>
      </c>
      <c r="P1656" s="35946" t="n">
        <v>-0.3315711101955633</v>
      </c>
      <c r="Q1656" s="38414" t="n">
        <v>-0.009027592275194205</v>
      </c>
      <c r="R1656" s="40882" t="n">
        <v>-0.007928923459166232</v>
      </c>
      <c r="S1656" s="43113" t="n">
        <v>-0.0937891566565987</v>
      </c>
      <c r="T1656" s="45344" t="n">
        <v>0.026528692257539798</v>
      </c>
      <c r="U1656" s="47575" t="n">
        <v>-3.53538560235447</v>
      </c>
      <c r="V1656" s="49977" t="n">
        <v>-0.10917184104286803</v>
      </c>
      <c r="W1656" s="52378" t="n">
        <v>0.032597395095221485</v>
      </c>
      <c r="X1656" t="n" s="54779">
        <v>-3.349097089628237</v>
      </c>
      <c r="Y1656" t="n" s="57072">
        <v>0.8729551345457929</v>
      </c>
      <c r="Z1656" t="n" s="59537">
        <v>0.7918508244039575</v>
      </c>
      <c r="AA1656" t="n" s="62066">
        <v>0.0</v>
      </c>
      <c r="AB1656" t="n" s="64596">
        <v>0.0</v>
      </c>
      <c r="AC1656" t="n" s="67126">
        <v>0.06291463707826371</v>
      </c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</row>
    <row r="1657" spans="1:23" x14ac:dyDescent="0.25">
      <c r="A1657" s="116" t="str">
        <f>IF(ISBLANK(TBL_DATA[[#This Row],[Row.names]]), "",   DATE(YEAR(TBL_DATA[[#This Row],[Row.names]]), MONTH(TBL_DATA[[#This Row],[Row.names]]), DAY(TBL_DATA[[#This Row],[Row.names]])))</f>
        <v/>
      </c>
      <c r="B1657" s="1857" t="s">
        <v>1802</v>
      </c>
      <c r="C1657" s="4388" t="s">
        <v>4333</v>
      </c>
      <c r="D1657" t="n" s="6919">
        <v>-1.95004875121918E-4</v>
      </c>
      <c r="E1657" s="9449" t="n">
        <v>-0.33170145708774756</v>
      </c>
      <c r="F1657" s="11743" t="n">
        <v>-0.06658755174923081</v>
      </c>
      <c r="G1657" s="14037" t="n">
        <v>0.3669137087487247</v>
      </c>
      <c r="H1657" s="16331" t="n">
        <v>0.7663907453791232</v>
      </c>
      <c r="I1657" s="18625" t="n">
        <v>0.0015756355103534964</v>
      </c>
      <c r="J1657" s="21090" t="n">
        <v>-0.12269258857204446</v>
      </c>
      <c r="K1657" s="23554" t="n">
        <v>1.305116474977042</v>
      </c>
      <c r="L1657" s="26018" t="n">
        <v>0.6244515519844475</v>
      </c>
      <c r="M1657" s="28482" t="n">
        <v>0.0019977618891684422</v>
      </c>
      <c r="N1657" s="30949" t="n">
        <v>0.05175007797984368</v>
      </c>
      <c r="O1657" s="33417" t="n">
        <v>0.040919786587350425</v>
      </c>
      <c r="P1657" s="35947" t="n">
        <v>-0.33170145708774756</v>
      </c>
      <c r="Q1657" s="38415" t="n">
        <v>-0.008973711286645104</v>
      </c>
      <c r="R1657" s="40883" t="n">
        <v>-0.007877826877842577</v>
      </c>
      <c r="S1657" s="43114" t="n">
        <v>-0.09591261531845352</v>
      </c>
      <c r="T1657" s="45345" t="n">
        <v>0.026470550196153558</v>
      </c>
      <c r="U1657" s="47576" t="n">
        <v>-3.6233706744935965</v>
      </c>
      <c r="V1657" s="49978" t="n">
        <v>-0.1112383060947214</v>
      </c>
      <c r="W1657" s="52379" t="n">
        <v>0.03264858707715154</v>
      </c>
      <c r="X1657" t="n" s="54780">
        <v>-3.407139973066991</v>
      </c>
      <c r="Y1657" t="n" s="57073">
        <v>0.8754374594333527</v>
      </c>
      <c r="Z1657" t="n" s="59538">
        <v>0.790222469931378</v>
      </c>
      <c r="AA1657" t="n" s="62067">
        <v>0.0</v>
      </c>
      <c r="AB1657" t="n" s="64597">
        <v>0.0</v>
      </c>
      <c r="AC1657" t="n" s="67127">
        <v>0.06899138660397702</v>
      </c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</row>
    <row r="1658" spans="1:23" x14ac:dyDescent="0.25">
      <c r="A1658" s="116" t="str">
        <f>IF(ISBLANK(TBL_DATA[[#This Row],[Row.names]]), "",   DATE(YEAR(TBL_DATA[[#This Row],[Row.names]]), MONTH(TBL_DATA[[#This Row],[Row.names]]), DAY(TBL_DATA[[#This Row],[Row.names]])))</f>
        <v/>
      </c>
      <c r="B1658" s="1858" t="s">
        <v>1803</v>
      </c>
      <c r="C1658" s="4389" t="s">
        <v>4334</v>
      </c>
      <c r="D1658" t="n" s="6920">
        <v>0.0021454720038409647</v>
      </c>
      <c r="E1658" s="9450" t="n">
        <v>-0.33026764127372155</v>
      </c>
      <c r="F1658" s="11744" t="n">
        <v>-0.06874795052959393</v>
      </c>
      <c r="G1658" s="14038" t="n">
        <v>0.3698748555731881</v>
      </c>
      <c r="H1658" s="16332" t="n">
        <v>0.7716863989989412</v>
      </c>
      <c r="I1658" s="18626" t="n">
        <v>0.001563892084443017</v>
      </c>
      <c r="J1658" s="21091" t="n">
        <v>-0.12383853709931347</v>
      </c>
      <c r="K1658" s="23555" t="n">
        <v>1.3167839163122286</v>
      </c>
      <c r="L1658" s="26019" t="n">
        <v>0.6288325669697974</v>
      </c>
      <c r="M1658" s="28483" t="n">
        <v>0.001994003063639287</v>
      </c>
      <c r="N1658" s="30950" t="n">
        <v>0.05195665222253665</v>
      </c>
      <c r="O1658" s="33418" t="n">
        <v>0.040919786587350425</v>
      </c>
      <c r="P1658" s="35948" t="n">
        <v>-0.33026764127372155</v>
      </c>
      <c r="Q1658" s="38416" t="n">
        <v>-0.008983840166917981</v>
      </c>
      <c r="R1658" s="40884" t="n">
        <v>-0.007883581243126018</v>
      </c>
      <c r="S1658" s="43115" t="n">
        <v>-0.08683487479663898</v>
      </c>
      <c r="T1658" s="45346" t="n">
        <v>0.026138602626891553</v>
      </c>
      <c r="U1658" s="47577" t="n">
        <v>-3.322093228782733</v>
      </c>
      <c r="V1658" s="49979" t="n">
        <v>-0.10232957005002064</v>
      </c>
      <c r="W1658" s="52380" t="n">
        <v>0.0324719851324192</v>
      </c>
      <c r="X1658" t="n" s="54781">
        <v>-3.151318579160638</v>
      </c>
      <c r="Y1658" t="n" s="57074">
        <v>0.8784568281930202</v>
      </c>
      <c r="Z1658" t="n" s="59539">
        <v>0.7929896386270109</v>
      </c>
      <c r="AA1658" t="n" s="62068">
        <v>0.0</v>
      </c>
      <c r="AB1658" t="n" s="64598">
        <v>0.0</v>
      </c>
      <c r="AC1658" t="n" s="67128">
        <v>0.06617593491319824</v>
      </c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</row>
    <row r="1659" spans="1:23" x14ac:dyDescent="0.25">
      <c r="A1659" s="116" t="str">
        <f>IF(ISBLANK(TBL_DATA[[#This Row],[Row.names]]), "",   DATE(YEAR(TBL_DATA[[#This Row],[Row.names]]), MONTH(TBL_DATA[[#This Row],[Row.names]]), DAY(TBL_DATA[[#This Row],[Row.names]])))</f>
        <v/>
      </c>
      <c r="B1659" s="1859" t="s">
        <v>1804</v>
      </c>
      <c r="C1659" s="4390" t="s">
        <v>4335</v>
      </c>
      <c r="D1659" t="n" s="6921">
        <v>0.004491354143274284</v>
      </c>
      <c r="E1659" s="9451" t="n">
        <v>-0.3272596360694714</v>
      </c>
      <c r="F1659" s="11745" t="n">
        <v>-0.06385452283693316</v>
      </c>
      <c r="G1659" s="14039" t="n">
        <v>0.36962195488731014</v>
      </c>
      <c r="H1659" s="16333" t="n">
        <v>0.7816296291680278</v>
      </c>
      <c r="I1659" s="18627" t="n">
        <v>0.0015535547249667825</v>
      </c>
      <c r="J1659" s="21092" t="n">
        <v>-0.1251278528158103</v>
      </c>
      <c r="K1659" s="23556" t="n">
        <v>1.2951356138086219</v>
      </c>
      <c r="L1659" s="26020" t="n">
        <v>0.6387645337900448</v>
      </c>
      <c r="M1659" s="28484" t="n">
        <v>0.001998135297625632</v>
      </c>
      <c r="N1659" s="30951" t="n">
        <v>0.052775210078650055</v>
      </c>
      <c r="O1659" s="33419" t="n">
        <v>0.04079711422721031</v>
      </c>
      <c r="P1659" s="35949" t="n">
        <v>-0.3272596360694714</v>
      </c>
      <c r="Q1659" s="38417" t="n">
        <v>-0.00902375560715207</v>
      </c>
      <c r="R1659" s="40885" t="n">
        <v>-0.007906162510596794</v>
      </c>
      <c r="S1659" s="43116" t="n">
        <v>-0.08471417395999259</v>
      </c>
      <c r="T1659" s="45347" t="n">
        <v>0.026074242766198845</v>
      </c>
      <c r="U1659" s="47578" t="n">
        <v>-3.2489600836965127</v>
      </c>
      <c r="V1659" s="49980" t="n">
        <v>-0.10479849666267127</v>
      </c>
      <c r="W1659" s="52381" t="n">
        <v>0.03248303554916512</v>
      </c>
      <c r="X1659" t="n" s="54782">
        <v>-3.2262531777257135</v>
      </c>
      <c r="Y1659" t="n" s="57075">
        <v>0.88409820108856</v>
      </c>
      <c r="Z1659" t="n" s="59540">
        <v>0.7992274606080828</v>
      </c>
      <c r="AA1659" t="n" s="62069">
        <v>0.0</v>
      </c>
      <c r="AB1659" t="n" s="64599">
        <v>0.0</v>
      </c>
      <c r="AC1659" t="n" s="67129">
        <v>0.06426151701972505</v>
      </c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</row>
    <row r="1660" spans="1:23" x14ac:dyDescent="0.25">
      <c r="A1660" s="116" t="str">
        <f>IF(ISBLANK(TBL_DATA[[#This Row],[Row.names]]), "",   DATE(YEAR(TBL_DATA[[#This Row],[Row.names]]), MONTH(TBL_DATA[[#This Row],[Row.names]]), DAY(TBL_DATA[[#This Row],[Row.names]])))</f>
        <v/>
      </c>
      <c r="B1660" s="1860" t="s">
        <v>1805</v>
      </c>
      <c r="C1660" s="4391" t="s">
        <v>4336</v>
      </c>
      <c r="D1660" t="n" s="6922">
        <v>-2.0865936358893666E-4</v>
      </c>
      <c r="E1660" s="9452" t="n">
        <v>-0.32740000964566973</v>
      </c>
      <c r="F1660" s="11746" t="n">
        <v>-0.06943987639162275</v>
      </c>
      <c r="G1660" s="14040" t="n">
        <v>0.3739567118847454</v>
      </c>
      <c r="H1660" s="16334" t="n">
        <v>0.7880157918590027</v>
      </c>
      <c r="I1660" s="18628" t="n">
        <v>0.0015300062673633211</v>
      </c>
      <c r="J1660" s="21093" t="n">
        <v>-0.12124696434111215</v>
      </c>
      <c r="K1660" s="23557" t="n">
        <v>1.290365606342005</v>
      </c>
      <c r="L1660" s="26021" t="n">
        <v>0.6355742043568801</v>
      </c>
      <c r="M1660" s="28485" t="n">
        <v>0.002006069664162328</v>
      </c>
      <c r="N1660" s="30952" t="n">
        <v>0.0527523395990027</v>
      </c>
      <c r="O1660" s="33420" t="n">
        <v>0.040750362726010084</v>
      </c>
      <c r="P1660" s="35950" t="n">
        <v>-0.32740000964566973</v>
      </c>
      <c r="Q1660" s="38418" t="n">
        <v>-0.009007412020260912</v>
      </c>
      <c r="R1660" s="40886" t="n">
        <v>-0.007890303239924002</v>
      </c>
      <c r="S1660" s="43117" t="n">
        <v>-0.08228482078801869</v>
      </c>
      <c r="T1660" s="45348" t="n">
        <v>0.026098489860874957</v>
      </c>
      <c r="U1660" s="47579" t="n">
        <v>-3.1528575494850517</v>
      </c>
      <c r="V1660" s="49981" t="n">
        <v>-0.0981277342462018</v>
      </c>
      <c r="W1660" s="52382" t="n">
        <v>0.032336094814137524</v>
      </c>
      <c r="X1660" t="n" s="54783">
        <v>-3.0346192021709375</v>
      </c>
      <c r="Y1660" t="n" s="57076">
        <v>0.8877025356835491</v>
      </c>
      <c r="Z1660" t="n" s="59541">
        <v>0.7972290789709567</v>
      </c>
      <c r="AA1660" t="n" s="62070">
        <v>0.0</v>
      </c>
      <c r="AB1660" t="n" s="64600">
        <v>0.0</v>
      </c>
      <c r="AC1660" t="n" s="67130">
        <v>0.06497747457426424</v>
      </c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</row>
    <row r="1661" spans="1:23" x14ac:dyDescent="0.25">
      <c r="A1661" s="116" t="str">
        <f>IF(ISBLANK(TBL_DATA[[#This Row],[Row.names]]), "",   DATE(YEAR(TBL_DATA[[#This Row],[Row.names]]), MONTH(TBL_DATA[[#This Row],[Row.names]]), DAY(TBL_DATA[[#This Row],[Row.names]])))</f>
        <v/>
      </c>
      <c r="B1661" s="1861" t="s">
        <v>1806</v>
      </c>
      <c r="C1661" s="4392" t="s">
        <v>4337</v>
      </c>
      <c r="D1661" t="n" s="6923">
        <v>-0.0011329586619162058</v>
      </c>
      <c r="E1661" s="9453" t="n">
        <v>-0.3281620376307465</v>
      </c>
      <c r="F1661" s="11747" t="n">
        <v>-0.0631599924109233</v>
      </c>
      <c r="G1661" s="14041" t="n">
        <v>0.373578816602434</v>
      </c>
      <c r="H1661" s="16335" t="n">
        <v>0.786166151878772</v>
      </c>
      <c r="I1661" s="18629" t="n">
        <v>0.0015338559197670912</v>
      </c>
      <c r="J1661" s="21094" t="n">
        <v>-0.1286639585288174</v>
      </c>
      <c r="K1661" s="23558" t="n">
        <v>1.2874828973005392</v>
      </c>
      <c r="L1661" s="26022" t="n">
        <v>0.6343460425735264</v>
      </c>
      <c r="M1661" s="28486" t="n">
        <v>0.002005771610606246</v>
      </c>
      <c r="N1661" s="30953" t="n">
        <v>0.05265584801614579</v>
      </c>
      <c r="O1661" s="33421" t="n">
        <v>0.040813312088335045</v>
      </c>
      <c r="P1661" s="35951" t="n">
        <v>-0.3281620376307465</v>
      </c>
      <c r="Q1661" s="38419" t="n">
        <v>-0.00903428411765549</v>
      </c>
      <c r="R1661" s="40887" t="n">
        <v>-0.007919218689239222</v>
      </c>
      <c r="S1661" s="43118" t="n">
        <v>-0.08431578007355978</v>
      </c>
      <c r="T1661" s="45349" t="n">
        <v>0.025952129905287384</v>
      </c>
      <c r="U1661" s="47580" t="n">
        <v>-3.2488963480558724</v>
      </c>
      <c r="V1661" s="49982" t="n">
        <v>-0.10224692343221886</v>
      </c>
      <c r="W1661" s="52383" t="n">
        <v>0.03233688287682818</v>
      </c>
      <c r="X1661" t="n" s="54784">
        <v>-3.1619288668508774</v>
      </c>
      <c r="Y1661" t="n" s="57077">
        <v>0.8866601106843434</v>
      </c>
      <c r="Z1661" t="n" s="59542">
        <v>0.7964584374426116</v>
      </c>
      <c r="AA1661" t="n" s="62071">
        <v>0.0</v>
      </c>
      <c r="AB1661" t="n" s="64601">
        <v>0.0</v>
      </c>
      <c r="AC1661" t="n" s="67131">
        <v>0.062326531784854984</v>
      </c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</row>
    <row r="1662" spans="1:23" x14ac:dyDescent="0.25">
      <c r="A1662" s="116" t="str">
        <f>IF(ISBLANK(TBL_DATA[[#This Row],[Row.names]]), "",   DATE(YEAR(TBL_DATA[[#This Row],[Row.names]]), MONTH(TBL_DATA[[#This Row],[Row.names]]), DAY(TBL_DATA[[#This Row],[Row.names]])))</f>
        <v/>
      </c>
      <c r="B1662" s="1862" t="s">
        <v>1807</v>
      </c>
      <c r="C1662" s="4393" t="s">
        <v>4338</v>
      </c>
      <c r="D1662" t="n" s="6924">
        <v>0.0016267442728155057</v>
      </c>
      <c r="E1662" s="9454" t="n">
        <v>-0.3270691290732023</v>
      </c>
      <c r="F1662" s="11748" t="n">
        <v>-0.07196739666837293</v>
      </c>
      <c r="G1662" s="14042" t="n">
        <v>0.37137765012018353</v>
      </c>
      <c r="H1662" s="16336" t="n">
        <v>0.7872866802790663</v>
      </c>
      <c r="I1662" s="18630" t="n">
        <v>0.0015326087383009</v>
      </c>
      <c r="J1662" s="21095" t="n">
        <v>-0.13704110220056098</v>
      </c>
      <c r="K1662" s="23559" t="n">
        <v>1.2948450781402436</v>
      </c>
      <c r="L1662" s="26023" t="n">
        <v>0.6428850590284019</v>
      </c>
      <c r="M1662" s="28487" t="n">
        <v>0.0019858112418424693</v>
      </c>
      <c r="N1662" s="30954" t="n">
        <v>0.05275142853544086</v>
      </c>
      <c r="O1662" s="33422" t="n">
        <v>0.040813312088335045</v>
      </c>
      <c r="P1662" s="35952" t="n">
        <v>-0.3270691290732023</v>
      </c>
      <c r="Q1662" s="38420" t="n">
        <v>-0.009036726025764686</v>
      </c>
      <c r="R1662" s="40888" t="n">
        <v>-0.007919636538545619</v>
      </c>
      <c r="S1662" s="43119" t="n">
        <v>-0.08724907206154775</v>
      </c>
      <c r="T1662" s="45350" t="n">
        <v>0.02598422817273624</v>
      </c>
      <c r="U1662" s="47581" t="n">
        <v>-3.3577703936995595</v>
      </c>
      <c r="V1662" s="49983" t="n">
        <v>-0.10120728580849925</v>
      </c>
      <c r="W1662" s="52384" t="n">
        <v>0.03231586719490374</v>
      </c>
      <c r="X1662" t="n" s="54785">
        <v>-3.131814015638107</v>
      </c>
      <c r="Y1662" t="n" s="57078">
        <v>0.887291767277859</v>
      </c>
      <c r="Z1662" t="n" s="59543">
        <v>0.8018011343396828</v>
      </c>
      <c r="AA1662" t="n" s="62072">
        <v>0.0</v>
      </c>
      <c r="AB1662" t="n" s="64602">
        <v>0.0</v>
      </c>
      <c r="AC1662" t="n" s="67132">
        <v>0.05996509908686861</v>
      </c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</row>
    <row r="1663" spans="1:23" x14ac:dyDescent="0.25">
      <c r="A1663" s="116" t="str">
        <f>IF(ISBLANK(TBL_DATA[[#This Row],[Row.names]]), "",   DATE(YEAR(TBL_DATA[[#This Row],[Row.names]]), MONTH(TBL_DATA[[#This Row],[Row.names]]), DAY(TBL_DATA[[#This Row],[Row.names]])))</f>
        <v/>
      </c>
      <c r="B1663" s="1863" t="s">
        <v>1808</v>
      </c>
      <c r="C1663" s="4394" t="s">
        <v>4339</v>
      </c>
      <c r="D1663" t="n" s="6925">
        <v>0.004082605715648002</v>
      </c>
      <c r="E1663" s="9455" t="n">
        <v>-0.32432181765332047</v>
      </c>
      <c r="F1663" s="11749" t="n">
        <v>-0.07152232974273065</v>
      </c>
      <c r="G1663" s="14043" t="n">
        <v>0.3749419866710006</v>
      </c>
      <c r="H1663" s="16337" t="n">
        <v>0.7902638553229191</v>
      </c>
      <c r="I1663" s="18631" t="n">
        <v>0.0015369635786087093</v>
      </c>
      <c r="J1663" s="21096" t="n">
        <v>-0.13773162438424535</v>
      </c>
      <c r="K1663" s="23560" t="n">
        <v>1.311548779712713</v>
      </c>
      <c r="L1663" s="26024" t="n">
        <v>0.6491908990240208</v>
      </c>
      <c r="M1663" s="28488" t="n">
        <v>0.0019877527440633766</v>
      </c>
      <c r="N1663" s="30955" t="n">
        <v>0.053275459750448326</v>
      </c>
      <c r="O1663" s="33423" t="n">
        <v>0.040813312088335045</v>
      </c>
      <c r="P1663" s="35953" t="n">
        <v>-0.32432181765332047</v>
      </c>
      <c r="Q1663" s="38421" t="n">
        <v>-0.009090852878941886</v>
      </c>
      <c r="R1663" s="40889" t="n">
        <v>-0.007962666256014614</v>
      </c>
      <c r="S1663" s="43120" t="n">
        <v>-0.08127853967784016</v>
      </c>
      <c r="T1663" s="45351" t="n">
        <v>0.026265145747111498</v>
      </c>
      <c r="U1663" s="47582" t="n">
        <v>-3.094539830862303</v>
      </c>
      <c r="V1663" s="49984" t="n">
        <v>-0.0993750672888668</v>
      </c>
      <c r="W1663" s="52385" t="n">
        <v>0.03250323396016559</v>
      </c>
      <c r="X1663" t="n" s="54786">
        <v>-3.0573901480282277</v>
      </c>
      <c r="Y1663" t="n" s="57079">
        <v>0.8889678595556305</v>
      </c>
      <c r="Z1663" t="n" s="59544">
        <v>0.8057238354572991</v>
      </c>
      <c r="AA1663" t="n" s="62073">
        <v>0.0</v>
      </c>
      <c r="AB1663" t="n" s="64603">
        <v>0.0</v>
      </c>
      <c r="AC1663" t="n" s="67133">
        <v>0.05802993569766038</v>
      </c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</row>
    <row r="1664" spans="1:23" x14ac:dyDescent="0.25">
      <c r="A1664" s="116" t="str">
        <f>IF(ISBLANK(TBL_DATA[[#This Row],[Row.names]]), "",   DATE(YEAR(TBL_DATA[[#This Row],[Row.names]]), MONTH(TBL_DATA[[#This Row],[Row.names]]), DAY(TBL_DATA[[#This Row],[Row.names]])))</f>
        <v/>
      </c>
      <c r="B1664" s="1864" t="s">
        <v>1809</v>
      </c>
      <c r="C1664" s="4395" t="s">
        <v>4340</v>
      </c>
      <c r="D1664" t="n" s="6926">
        <v>-0.001053600047486225</v>
      </c>
      <c r="E1664" s="9456" t="n">
        <v>-0.32503371221832633</v>
      </c>
      <c r="F1664" s="11750" t="n">
        <v>-0.07862507598783641</v>
      </c>
      <c r="G1664" s="14044" t="n">
        <v>0.3746970744613374</v>
      </c>
      <c r="H1664" s="16338" t="n">
        <v>0.790697288014573</v>
      </c>
      <c r="I1664" s="18632" t="n">
        <v>0.001533797962235351</v>
      </c>
      <c r="J1664" s="21097" t="n">
        <v>-0.14594727881110348</v>
      </c>
      <c r="K1664" s="23561" t="n">
        <v>1.3104938756518563</v>
      </c>
      <c r="L1664" s="26025" t="n">
        <v>0.6495458655287945</v>
      </c>
      <c r="M1664" s="28489" t="n">
        <v>0.001984706639652001</v>
      </c>
      <c r="N1664" s="30956" t="n">
        <v>0.05322075105043847</v>
      </c>
      <c r="O1664" s="33424" t="n">
        <v>0.040867673482351395</v>
      </c>
      <c r="P1664" s="35954" t="n">
        <v>-0.32503371221832633</v>
      </c>
      <c r="Q1664" s="38422" t="n">
        <v>-0.009117742149143564</v>
      </c>
      <c r="R1664" s="40890" t="n">
        <v>-0.00799071406382062</v>
      </c>
      <c r="S1664" s="43121" t="n">
        <v>-0.08314873428748992</v>
      </c>
      <c r="T1664" s="45352" t="n">
        <v>0.026285974971395835</v>
      </c>
      <c r="U1664" s="47583" t="n">
        <v>-3.1632356942427147</v>
      </c>
      <c r="V1664" s="49985" t="n">
        <v>-0.10160676437458416</v>
      </c>
      <c r="W1664" s="52386" t="n">
        <v>0.032548338466788715</v>
      </c>
      <c r="X1664" t="n" s="54787">
        <v>-3.12171893131382</v>
      </c>
      <c r="Y1664" t="n" s="57080">
        <v>0.8892116103687429</v>
      </c>
      <c r="Z1664" t="n" s="59545">
        <v>0.8059440833760084</v>
      </c>
      <c r="AA1664" t="n" s="62074">
        <v>0.0</v>
      </c>
      <c r="AB1664" t="n" s="64604">
        <v>0.0</v>
      </c>
      <c r="AC1664" t="n" s="67134">
        <v>0.058726946773999165</v>
      </c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</row>
    <row r="1665" spans="1:23" x14ac:dyDescent="0.25">
      <c r="A1665" s="116" t="str">
        <f>IF(ISBLANK(TBL_DATA[[#This Row],[Row.names]]), "",   DATE(YEAR(TBL_DATA[[#This Row],[Row.names]]), MONTH(TBL_DATA[[#This Row],[Row.names]]), DAY(TBL_DATA[[#This Row],[Row.names]])))</f>
        <v/>
      </c>
      <c r="B1665" s="1865" t="s">
        <v>1810</v>
      </c>
      <c r="C1665" s="4396" t="s">
        <v>4341</v>
      </c>
      <c r="D1665" t="n" s="6927">
        <v>-4.456526583180853E-4</v>
      </c>
      <c r="E1665" s="9457" t="n">
        <v>-0.32533451273875136</v>
      </c>
      <c r="F1665" s="11751" t="n">
        <v>-0.06942184136239782</v>
      </c>
      <c r="G1665" s="14045" t="n">
        <v>0.3710044017384007</v>
      </c>
      <c r="H1665" s="16339" t="n">
        <v>0.7834960452471883</v>
      </c>
      <c r="I1665" s="18633" t="n">
        <v>0.0015441990156563772</v>
      </c>
      <c r="J1665" s="21098" t="n">
        <v>-0.13420451805912348</v>
      </c>
      <c r="K1665" s="23562" t="n">
        <v>1.2916259272067891</v>
      </c>
      <c r="L1665" s="26026" t="n">
        <v>0.6411129359592275</v>
      </c>
      <c r="M1665" s="28490" t="n">
        <v>0.0019881504998248973</v>
      </c>
      <c r="N1665" s="30957" t="n">
        <v>0.052683015426399825</v>
      </c>
      <c r="O1665" s="33425" t="n">
        <v>0.04009680439938952</v>
      </c>
      <c r="P1665" s="35955" t="n">
        <v>-0.32533451273875136</v>
      </c>
      <c r="Q1665" s="38423" t="n">
        <v>-0.008972155793402155</v>
      </c>
      <c r="R1665" s="40891" t="n">
        <v>-0.007856515054909322</v>
      </c>
      <c r="S1665" s="43122" t="n">
        <v>-0.07896662677047872</v>
      </c>
      <c r="T1665" s="45353" t="n">
        <v>0.02638654550419997</v>
      </c>
      <c r="U1665" s="47584" t="n">
        <v>-2.992685297054498</v>
      </c>
      <c r="V1665" s="49986" t="n">
        <v>-0.10900484563791102</v>
      </c>
      <c r="W1665" s="52387" t="n">
        <v>0.03223024824304714</v>
      </c>
      <c r="X1665" t="n" s="54788">
        <v>-3.3820665858950076</v>
      </c>
      <c r="Y1665" t="n" s="57081">
        <v>0.8851531196618969</v>
      </c>
      <c r="Z1665" t="n" s="59546">
        <v>0.8006952828381265</v>
      </c>
      <c r="AA1665" t="n" s="62075">
        <v>0.0</v>
      </c>
      <c r="AB1665" t="n" s="64605">
        <v>0.0</v>
      </c>
      <c r="AC1665" t="n" s="67135">
        <v>0.05649527229707731</v>
      </c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</row>
    <row r="1666" spans="1:23" x14ac:dyDescent="0.25">
      <c r="A1666" s="116" t="str">
        <f>IF(ISBLANK(TBL_DATA[[#This Row],[Row.names]]), "",   DATE(YEAR(TBL_DATA[[#This Row],[Row.names]]), MONTH(TBL_DATA[[#This Row],[Row.names]]), DAY(TBL_DATA[[#This Row],[Row.names]])))</f>
        <v/>
      </c>
      <c r="B1666" s="1866" t="s">
        <v>1811</v>
      </c>
      <c r="C1666" s="4397" t="s">
        <v>4342</v>
      </c>
      <c r="D1666" t="n" s="6928">
        <v>-6.539153179662138E-4</v>
      </c>
      <c r="E1666" s="9458" t="n">
        <v>-0.3257756868353746</v>
      </c>
      <c r="F1666" s="11752" t="n">
        <v>-0.07260763375738244</v>
      </c>
      <c r="G1666" s="14046" t="n">
        <v>0.36943747170118896</v>
      </c>
      <c r="H1666" s="16340" t="n">
        <v>0.7825738684099071</v>
      </c>
      <c r="I1666" s="18634" t="n">
        <v>0.0015377783958138052</v>
      </c>
      <c r="J1666" s="21099" t="n">
        <v>-0.1403799086143357</v>
      </c>
      <c r="K1666" s="23563" t="n">
        <v>1.283407851397512</v>
      </c>
      <c r="L1666" s="26027" t="n">
        <v>0.6328006235529153</v>
      </c>
      <c r="M1666" s="28491" t="n">
        <v>0.0019984295979002804</v>
      </c>
      <c r="N1666" s="30958" t="n">
        <v>0.05235258807524315</v>
      </c>
      <c r="O1666" s="33426" t="n">
        <v>0.04011812737423303</v>
      </c>
      <c r="P1666" s="35956" t="n">
        <v>-0.3257756868353746</v>
      </c>
      <c r="Q1666" s="38424" t="n">
        <v>-0.008970821003436776</v>
      </c>
      <c r="R1666" s="40892" t="n">
        <v>-0.007862177552610166</v>
      </c>
      <c r="S1666" s="43123" t="n">
        <v>-0.0767929242493226</v>
      </c>
      <c r="T1666" s="45354" t="n">
        <v>0.02636196601133758</v>
      </c>
      <c r="U1666" s="47585" t="n">
        <v>-2.9130196213854465</v>
      </c>
      <c r="V1666" s="49987" t="n">
        <v>-0.122326014081098</v>
      </c>
      <c r="W1666" s="52388" t="n">
        <v>0.031707903638330225</v>
      </c>
      <c r="X1666" t="n" s="54789">
        <v>-3.857902921504521</v>
      </c>
      <c r="Y1666" t="n" s="57082">
        <v>0.8846320525562632</v>
      </c>
      <c r="Z1666" t="n" s="59547">
        <v>0.7954876639853791</v>
      </c>
      <c r="AA1666" t="n" s="62076">
        <v>0.0</v>
      </c>
      <c r="AB1666" t="n" s="64606">
        <v>0.0</v>
      </c>
      <c r="AC1666" t="n" s="67136">
        <v>0.054212058726102186</v>
      </c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</row>
    <row r="1667" spans="1:23" x14ac:dyDescent="0.25">
      <c r="A1667" s="116" t="str">
        <f>IF(ISBLANK(TBL_DATA[[#This Row],[Row.names]]), "",   DATE(YEAR(TBL_DATA[[#This Row],[Row.names]]), MONTH(TBL_DATA[[#This Row],[Row.names]]), DAY(TBL_DATA[[#This Row],[Row.names]])))</f>
        <v/>
      </c>
      <c r="B1667" s="1867" t="s">
        <v>1812</v>
      </c>
      <c r="C1667" s="4398" t="s">
        <v>4343</v>
      </c>
      <c r="D1667" t="n" s="6929">
        <v>-0.0013086864060201098</v>
      </c>
      <c r="E1667" s="9459" t="n">
        <v>-0.32665803502862145</v>
      </c>
      <c r="F1667" s="11753" t="n">
        <v>-0.09406473647870539</v>
      </c>
      <c r="G1667" s="14047" t="n">
        <v>0.3700843032967412</v>
      </c>
      <c r="H1667" s="16341" t="n">
        <v>0.8005984605937498</v>
      </c>
      <c r="I1667" s="18635" t="n">
        <v>0.001458795628750512</v>
      </c>
      <c r="J1667" s="21100" t="n">
        <v>-0.15033699389817679</v>
      </c>
      <c r="K1667" s="23564" t="n">
        <v>1.271210410593014</v>
      </c>
      <c r="L1667" s="26028" t="n">
        <v>0.626725995011929</v>
      </c>
      <c r="M1667" s="28492" t="n">
        <v>0.001995924334342621</v>
      </c>
      <c r="N1667" s="30959" t="n">
        <v>0.05185975614292184</v>
      </c>
      <c r="O1667" s="33427" t="n">
        <v>0.04020341757179846</v>
      </c>
      <c r="P1667" s="35957" t="n">
        <v>-0.32665803502862145</v>
      </c>
      <c r="Q1667" s="38425" t="n">
        <v>-0.008963628853705405</v>
      </c>
      <c r="R1667" s="40893" t="n">
        <v>-0.007865421847650942</v>
      </c>
      <c r="S1667" s="43124" t="n">
        <v>-0.08406642190124836</v>
      </c>
      <c r="T1667" s="45355" t="n">
        <v>0.02624513218857726</v>
      </c>
      <c r="U1667" s="47586" t="n">
        <v>-3.2031243469155326</v>
      </c>
      <c r="V1667" s="49988" t="n">
        <v>-0.12711102097827442</v>
      </c>
      <c r="W1667" s="52389" t="n">
        <v>0.03172325711543146</v>
      </c>
      <c r="X1667" t="n" s="54790">
        <v>-4.006871694030514</v>
      </c>
      <c r="Y1667" t="n" s="57083">
        <v>0.8947616780985594</v>
      </c>
      <c r="Z1667" t="n" s="59548">
        <v>0.7916602775256122</v>
      </c>
      <c r="AA1667" t="n" s="62077">
        <v>0.0</v>
      </c>
      <c r="AB1667" t="n" s="64607">
        <v>0.0</v>
      </c>
      <c r="AC1667" t="n" s="67137">
        <v>0.05206027424674201</v>
      </c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</row>
    <row r="1668" spans="1:23" x14ac:dyDescent="0.25">
      <c r="A1668" s="116" t="str">
        <f>IF(ISBLANK(TBL_DATA[[#This Row],[Row.names]]), "",   DATE(YEAR(TBL_DATA[[#This Row],[Row.names]]), MONTH(TBL_DATA[[#This Row],[Row.names]]), DAY(TBL_DATA[[#This Row],[Row.names]])))</f>
        <v/>
      </c>
      <c r="B1668" s="1868" t="s">
        <v>1813</v>
      </c>
      <c r="C1668" s="4399" t="s">
        <v>4344</v>
      </c>
      <c r="D1668" t="n" s="6930">
        <v>5.062914153823872E-4</v>
      </c>
      <c r="E1668" s="9460" t="n">
        <v>-0.3263171277721397</v>
      </c>
      <c r="F1668" s="11754" t="n">
        <v>-0.10686972537894224</v>
      </c>
      <c r="G1668" s="14048" t="n">
        <v>0.3705789373830391</v>
      </c>
      <c r="H1668" s="16342" t="n">
        <v>0.8134513667465438</v>
      </c>
      <c r="I1668" s="18636" t="n">
        <v>0.0014035225142435945</v>
      </c>
      <c r="J1668" s="21101" t="n">
        <v>-0.16106681316602922</v>
      </c>
      <c r="K1668" s="23565" t="n">
        <v>1.260158161477983</v>
      </c>
      <c r="L1668" s="26029" t="n">
        <v>0.6280490840103015</v>
      </c>
      <c r="M1668" s="28493" t="n">
        <v>0.0019818289317097143</v>
      </c>
      <c r="N1668" s="30960" t="n">
        <v>0.05158502178342092</v>
      </c>
      <c r="O1668" s="33428" t="n">
        <v>0.04020341757179846</v>
      </c>
      <c r="P1668" s="35958" t="n">
        <v>-0.3263171277721397</v>
      </c>
      <c r="Q1668" s="38426" t="n">
        <v>-0.008948491212746195</v>
      </c>
      <c r="R1668" s="40894" t="n">
        <v>-0.007856102112922841</v>
      </c>
      <c r="S1668" s="43125" t="n">
        <v>-0.0816262165103423</v>
      </c>
      <c r="T1668" s="45356" t="n">
        <v>0.026027771994877956</v>
      </c>
      <c r="U1668" s="47587" t="n">
        <v>-3.136120007751937</v>
      </c>
      <c r="V1668" s="49989" t="n">
        <v>-0.12900416073790777</v>
      </c>
      <c r="W1668" s="52390" t="n">
        <v>0.03178297533263961</v>
      </c>
      <c r="X1668" t="n" s="54791">
        <v>-4.058907619181475</v>
      </c>
      <c r="Y1668" t="n" s="57084">
        <v>0.9019153877978487</v>
      </c>
      <c r="Z1668" t="n" s="59549">
        <v>0.7924954788579561</v>
      </c>
      <c r="AA1668" t="n" s="62078">
        <v>0.0</v>
      </c>
      <c r="AB1668" t="n" s="64608">
        <v>0.0</v>
      </c>
      <c r="AC1668" t="n" s="67138">
        <v>0.050234014105023386</v>
      </c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</row>
    <row r="1669" spans="1:23" x14ac:dyDescent="0.25">
      <c r="A1669" s="116" t="str">
        <f>IF(ISBLANK(TBL_DATA[[#This Row],[Row.names]]), "",   DATE(YEAR(TBL_DATA[[#This Row],[Row.names]]), MONTH(TBL_DATA[[#This Row],[Row.names]]), DAY(TBL_DATA[[#This Row],[Row.names]])))</f>
        <v/>
      </c>
      <c r="B1669" s="1869" t="s">
        <v>1814</v>
      </c>
      <c r="C1669" s="4400" t="s">
        <v>4345</v>
      </c>
      <c r="D1669" t="n" s="6931">
        <v>0.0010120704281950665</v>
      </c>
      <c r="E1669" s="9461" t="n">
        <v>-0.3256353132591764</v>
      </c>
      <c r="F1669" s="11755" t="n">
        <v>-0.1022348765239246</v>
      </c>
      <c r="G1669" s="14049" t="n">
        <v>0.3764287688648542</v>
      </c>
      <c r="H1669" s="16343" t="n">
        <v>0.8020942003706331</v>
      </c>
      <c r="I1669" s="18637" t="n">
        <v>0.0013983732752611065</v>
      </c>
      <c r="J1669" s="21102" t="n">
        <v>-0.15920572343818407</v>
      </c>
      <c r="K1669" s="23566" t="n">
        <v>1.2308663861953784</v>
      </c>
      <c r="L1669" s="26030" t="n">
        <v>0.6018043055076618</v>
      </c>
      <c r="M1669" s="28494" t="n">
        <v>0.0019835453520133106</v>
      </c>
      <c r="N1669" s="30961" t="n">
        <v>0.04989926229716688</v>
      </c>
      <c r="O1669" s="33429" t="n">
        <v>0.04020341757179846</v>
      </c>
      <c r="P1669" s="35959" t="n">
        <v>-0.3256353132591764</v>
      </c>
      <c r="Q1669" s="38427" t="n">
        <v>-0.008750718564545047</v>
      </c>
      <c r="R1669" s="40895" t="n">
        <v>-0.007694027914078551</v>
      </c>
      <c r="S1669" s="43126" t="n">
        <v>-0.0801704832440634</v>
      </c>
      <c r="T1669" s="45357" t="n">
        <v>0.026016193808495233</v>
      </c>
      <c r="U1669" s="47588" t="n">
        <v>-3.0815608091712794</v>
      </c>
      <c r="V1669" s="49990" t="n">
        <v>-0.1204647542764008</v>
      </c>
      <c r="W1669" s="52391" t="n">
        <v>0.031423372998855635</v>
      </c>
      <c r="X1669" t="n" s="54792">
        <v>-3.8336035498413183</v>
      </c>
      <c r="Y1669" t="n" s="57085">
        <v>0.8955971194519515</v>
      </c>
      <c r="Z1669" t="n" s="59550">
        <v>0.7757604691576272</v>
      </c>
      <c r="AA1669" t="n" s="62079">
        <v>0.0</v>
      </c>
      <c r="AB1669" t="n" s="64609">
        <v>0.0</v>
      </c>
      <c r="AC1669" t="n" s="67139">
        <v>0.048256776347266085</v>
      </c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</row>
    <row r="1670" spans="1:23" x14ac:dyDescent="0.25">
      <c r="A1670" s="116" t="str">
        <f>IF(ISBLANK(TBL_DATA[[#This Row],[Row.names]]), "",   DATE(YEAR(TBL_DATA[[#This Row],[Row.names]]), MONTH(TBL_DATA[[#This Row],[Row.names]]), DAY(TBL_DATA[[#This Row],[Row.names]])))</f>
        <v/>
      </c>
      <c r="B1670" s="1870" t="s">
        <v>1815</v>
      </c>
      <c r="C1670" s="4401" t="s">
        <v>4346</v>
      </c>
      <c r="D1670" t="n" s="6932">
        <v>0.002170777762909637</v>
      </c>
      <c r="E1670" s="9462" t="n">
        <v>-0.32417141739310784</v>
      </c>
      <c r="F1670" s="11756" t="n">
        <v>-0.09218013500812172</v>
      </c>
      <c r="G1670" s="14050" t="n">
        <v>0.37715498360807465</v>
      </c>
      <c r="H1670" s="16344" t="n">
        <v>0.794383337401915</v>
      </c>
      <c r="I1670" s="18638" t="n">
        <v>0.0014314608460131322</v>
      </c>
      <c r="J1670" s="21103" t="n">
        <v>-0.15791526878388373</v>
      </c>
      <c r="K1670" s="23567" t="n">
        <v>1.2384841703525484</v>
      </c>
      <c r="L1670" s="26031" t="n">
        <v>0.6000221988734371</v>
      </c>
      <c r="M1670" s="28495" t="n">
        <v>0.0019964951746692843</v>
      </c>
      <c r="N1670" s="30962" t="n">
        <v>0.05011302175949687</v>
      </c>
      <c r="O1670" s="33430" t="n">
        <v>0.04020341757179846</v>
      </c>
      <c r="P1670" s="35960" t="n">
        <v>-0.32417141739310784</v>
      </c>
      <c r="Q1670" s="38428" t="n">
        <v>-0.008764486134062568</v>
      </c>
      <c r="R1670" s="40896" t="n">
        <v>-0.007703268810958154</v>
      </c>
      <c r="S1670" s="43127" t="n">
        <v>-0.07495254575737353</v>
      </c>
      <c r="T1670" s="45358" t="n">
        <v>0.02621716630568805</v>
      </c>
      <c r="U1670" s="47589" t="n">
        <v>-2.858911023542308</v>
      </c>
      <c r="V1670" s="49991" t="n">
        <v>-0.11591585483039357</v>
      </c>
      <c r="W1670" s="52392" t="n">
        <v>0.031753808106959096</v>
      </c>
      <c r="X1670" t="n" s="54793">
        <v>-3.6504552285490983</v>
      </c>
      <c r="Y1670" t="n" s="57086">
        <v>0.8912818507082455</v>
      </c>
      <c r="Z1670" t="n" s="59551">
        <v>0.7746109984201341</v>
      </c>
      <c r="AA1670" t="n" s="62080">
        <v>0.0</v>
      </c>
      <c r="AB1670" t="n" s="64610">
        <v>0.0</v>
      </c>
      <c r="AC1670" t="n" s="67140">
        <v>0.046549400035531825</v>
      </c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</row>
    <row r="1671" spans="1:23" x14ac:dyDescent="0.25">
      <c r="A1671" s="116" t="str">
        <f>IF(ISBLANK(TBL_DATA[[#This Row],[Row.names]]), "",   DATE(YEAR(TBL_DATA[[#This Row],[Row.names]]), MONTH(TBL_DATA[[#This Row],[Row.names]]), DAY(TBL_DATA[[#This Row],[Row.names]])))</f>
        <v/>
      </c>
      <c r="B1671" s="1871" t="s">
        <v>1816</v>
      </c>
      <c r="C1671" s="4402" t="s">
        <v>4347</v>
      </c>
      <c r="D1671" t="n" s="6933">
        <v>0.005326172425559772</v>
      </c>
      <c r="E1671" s="9463" t="n">
        <v>-0.3205718378320219</v>
      </c>
      <c r="F1671" s="11757" t="n">
        <v>-0.08046646581997985</v>
      </c>
      <c r="G1671" s="14051" t="n">
        <v>0.3831794076296806</v>
      </c>
      <c r="H1671" s="16345" t="n">
        <v>0.7871230415268466</v>
      </c>
      <c r="I1671" s="18639" t="n">
        <v>0.001487797877214242</v>
      </c>
      <c r="J1671" s="21104" t="n">
        <v>-0.14169739660159053</v>
      </c>
      <c r="K1671" s="23568" t="n">
        <v>1.2556768195446526</v>
      </c>
      <c r="L1671" s="26032" t="n">
        <v>0.5919280647975346</v>
      </c>
      <c r="M1671" s="28496" t="n">
        <v>0.0020599086924613067</v>
      </c>
      <c r="N1671" s="30963" t="n">
        <v>0.051189380872550774</v>
      </c>
      <c r="O1671" s="33431" t="n">
        <v>0.03984263535373455</v>
      </c>
      <c r="P1671" s="35961" t="n">
        <v>-0.3205718378320219</v>
      </c>
      <c r="Q1671" s="38429" t="n">
        <v>-0.008816566313141407</v>
      </c>
      <c r="R1671" s="40897" t="n">
        <v>-0.007732555494523272</v>
      </c>
      <c r="S1671" s="43128" t="n">
        <v>-0.0682281580053653</v>
      </c>
      <c r="T1671" s="45359" t="n">
        <v>0.026572732814550654</v>
      </c>
      <c r="U1671" s="47590" t="n">
        <v>-2.5676003473758273</v>
      </c>
      <c r="V1671" s="49992" t="n">
        <v>-0.1123826919767047</v>
      </c>
      <c r="W1671" s="52393" t="n">
        <v>0.032170543430807365</v>
      </c>
      <c r="X1671" t="n" s="54794">
        <v>-3.493341423293585</v>
      </c>
      <c r="Y1671" t="n" s="57087">
        <v>0.8871995500037445</v>
      </c>
      <c r="Z1671" t="n" s="59552">
        <v>0.7693686143829463</v>
      </c>
      <c r="AA1671" t="n" s="62081">
        <v>0.0</v>
      </c>
      <c r="AB1671" t="n" s="64611">
        <v>0.0</v>
      </c>
      <c r="AC1671" t="n" s="67141">
        <v>0.04578667886408601</v>
      </c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</row>
    <row r="1672" spans="1:23" x14ac:dyDescent="0.25">
      <c r="A1672" s="116" t="str">
        <f>IF(ISBLANK(TBL_DATA[[#This Row],[Row.names]]), "",   DATE(YEAR(TBL_DATA[[#This Row],[Row.names]]), MONTH(TBL_DATA[[#This Row],[Row.names]]), DAY(TBL_DATA[[#This Row],[Row.names]])))</f>
        <v/>
      </c>
      <c r="B1672" s="1872" t="s">
        <v>1817</v>
      </c>
      <c r="C1672" s="4403" t="s">
        <v>4348</v>
      </c>
      <c r="D1672" t="n" s="6934">
        <v>-0.003172869750007412</v>
      </c>
      <c r="E1672" s="9464" t="n">
        <v>-0.32272757489506787</v>
      </c>
      <c r="F1672" s="11758" t="n">
        <v>-0.08945862683786521</v>
      </c>
      <c r="G1672" s="14052" t="n">
        <v>0.3832124521031747</v>
      </c>
      <c r="H1672" s="16346" t="n">
        <v>0.7757613301767761</v>
      </c>
      <c r="I1672" s="18640" t="n">
        <v>0.0015362535205289659</v>
      </c>
      <c r="J1672" s="21105" t="n">
        <v>-0.15024196014947166</v>
      </c>
      <c r="K1672" s="23569" t="n">
        <v>1.2538658741178879</v>
      </c>
      <c r="L1672" s="26033" t="n">
        <v>0.5805862345098708</v>
      </c>
      <c r="M1672" s="28497" t="n">
        <v>0.0021010141484232737</v>
      </c>
      <c r="N1672" s="30964" t="n">
        <v>0.051500080425446064</v>
      </c>
      <c r="O1672" s="33432" t="n">
        <v>0.04034481381457482</v>
      </c>
      <c r="P1672" s="35962" t="n">
        <v>-0.32272757489506787</v>
      </c>
      <c r="Q1672" s="38430" t="n">
        <v>-0.008922356585571285</v>
      </c>
      <c r="R1672" s="40898" t="n">
        <v>-0.007831766244580788</v>
      </c>
      <c r="S1672" s="43129" t="n">
        <v>-0.07241700146976304</v>
      </c>
      <c r="T1672" s="45360" t="n">
        <v>0.02690399565438826</v>
      </c>
      <c r="U1672" s="47591" t="n">
        <v>-2.6916820237424934</v>
      </c>
      <c r="V1672" s="49993" t="n">
        <v>-0.11934133558574522</v>
      </c>
      <c r="W1672" s="52394" t="n">
        <v>0.032555263414650835</v>
      </c>
      <c r="X1672" t="n" s="54795">
        <v>-3.665807708747891</v>
      </c>
      <c r="Y1672" t="n" s="57088">
        <v>0.8807731434238761</v>
      </c>
      <c r="Z1672" t="n" s="59553">
        <v>0.7619620951923205</v>
      </c>
      <c r="AA1672" t="n" s="62082">
        <v>0.0</v>
      </c>
      <c r="AB1672" t="n" s="64612">
        <v>0.0</v>
      </c>
      <c r="AC1672" t="n" s="67142">
        <v>0.0501977406535125</v>
      </c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</row>
    <row r="1673" spans="1:23" x14ac:dyDescent="0.25">
      <c r="A1673" s="116" t="str">
        <f>IF(ISBLANK(TBL_DATA[[#This Row],[Row.names]]), "",   DATE(YEAR(TBL_DATA[[#This Row],[Row.names]]), MONTH(TBL_DATA[[#This Row],[Row.names]]), DAY(TBL_DATA[[#This Row],[Row.names]])))</f>
        <v/>
      </c>
      <c r="B1673" s="1873" t="s">
        <v>1818</v>
      </c>
      <c r="C1673" s="4404" t="s">
        <v>4349</v>
      </c>
      <c r="D1673" t="n" s="6935">
        <v>-0.0024427435711430467</v>
      </c>
      <c r="E1673" s="9465" t="n">
        <v>-0.3243819777574054</v>
      </c>
      <c r="F1673" s="11759" t="n">
        <v>-0.0883975059496308</v>
      </c>
      <c r="G1673" s="14053" t="n">
        <v>0.38280189617745675</v>
      </c>
      <c r="H1673" s="16347" t="n">
        <v>0.7768866307320313</v>
      </c>
      <c r="I1673" s="18641" t="n">
        <v>0.0015365729912502019</v>
      </c>
      <c r="J1673" s="21106" t="n">
        <v>-0.14887240335560237</v>
      </c>
      <c r="K1673" s="23570" t="n">
        <v>1.2428494294105703</v>
      </c>
      <c r="L1673" s="26034" t="n">
        <v>0.582154229554625</v>
      </c>
      <c r="M1673" s="28498" t="n">
        <v>0.0021028021052440058</v>
      </c>
      <c r="N1673" s="30965" t="n">
        <v>0.051640527313563105</v>
      </c>
      <c r="O1673" s="33433" t="n">
        <v>0.04063953723100387</v>
      </c>
      <c r="P1673" s="35963" t="n">
        <v>-0.3243819777574054</v>
      </c>
      <c r="Q1673" s="38431" t="n">
        <v>-0.008992337893738605</v>
      </c>
      <c r="R1673" s="40899" t="n">
        <v>-0.007898773382254833</v>
      </c>
      <c r="S1673" s="43130" t="n">
        <v>-0.07181653396303533</v>
      </c>
      <c r="T1673" s="45361" t="n">
        <v>0.026904590161306214</v>
      </c>
      <c r="U1673" s="47592" t="n">
        <v>-2.6693041422471033</v>
      </c>
      <c r="V1673" s="49994" t="n">
        <v>-0.11516022539082149</v>
      </c>
      <c r="W1673" s="52395" t="n">
        <v>0.032567874382614194</v>
      </c>
      <c r="X1673" t="n" s="54796">
        <v>-3.536006803449777</v>
      </c>
      <c r="Y1673" t="n" s="57089">
        <v>0.8814117260009827</v>
      </c>
      <c r="Z1673" t="n" s="59554">
        <v>0.7629903207476652</v>
      </c>
      <c r="AA1673" t="n" s="62083">
        <v>0.0</v>
      </c>
      <c r="AB1673" t="n" s="64613">
        <v>0.0</v>
      </c>
      <c r="AC1673" t="n" s="67143">
        <v>0.05009982942532546</v>
      </c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</row>
    <row r="1674" spans="1:23" x14ac:dyDescent="0.25">
      <c r="A1674" s="116" t="str">
        <f>IF(ISBLANK(TBL_DATA[[#This Row],[Row.names]]), "",   DATE(YEAR(TBL_DATA[[#This Row],[Row.names]]), MONTH(TBL_DATA[[#This Row],[Row.names]]), DAY(TBL_DATA[[#This Row],[Row.names]])))</f>
        <v/>
      </c>
      <c r="B1674" s="1874" t="s">
        <v>1819</v>
      </c>
      <c r="C1674" s="4405" t="s">
        <v>4350</v>
      </c>
      <c r="D1674" t="n" s="6936">
        <v>-0.0016176426938945276</v>
      </c>
      <c r="E1674" s="9466" t="n">
        <v>-0.3254748863149496</v>
      </c>
      <c r="F1674" s="11760" t="n">
        <v>-0.0874197970541738</v>
      </c>
      <c r="G1674" s="14054" t="n">
        <v>0.3822485018825325</v>
      </c>
      <c r="H1674" s="16348" t="n">
        <v>0.7623235011582006</v>
      </c>
      <c r="I1674" s="18642" t="n">
        <v>0.0015370828008900758</v>
      </c>
      <c r="J1674" s="21107" t="n">
        <v>-0.1661499427866343</v>
      </c>
      <c r="K1674" s="23571" t="n">
        <v>1.2090415386275173</v>
      </c>
      <c r="L1674" s="26035" t="n">
        <v>0.5775309988364274</v>
      </c>
      <c r="M1674" s="28499" t="n">
        <v>0.002049281249466098</v>
      </c>
      <c r="N1674" s="30966" t="n">
        <v>0.05005003814322129</v>
      </c>
      <c r="O1674" s="33434" t="n">
        <v>0.04076811324908955</v>
      </c>
      <c r="P1674" s="35964" t="n">
        <v>-0.3254748863149496</v>
      </c>
      <c r="Q1674" s="38432" t="n">
        <v>-0.008847769648276332</v>
      </c>
      <c r="R1674" s="40900" t="n">
        <v>-0.007787886096361854</v>
      </c>
      <c r="S1674" s="43131" t="n">
        <v>-0.06763268224168206</v>
      </c>
      <c r="T1674" s="45362" t="n">
        <v>0.026720280845370342</v>
      </c>
      <c r="U1674" s="47593" t="n">
        <v>-2.531136653580509</v>
      </c>
      <c r="V1674" s="49995" t="n">
        <v>-0.12106399628364084</v>
      </c>
      <c r="W1674" s="52396" t="n">
        <v>0.03258074006688348</v>
      </c>
      <c r="X1674" t="n" s="54797">
        <v>-3.7158148045475397</v>
      </c>
      <c r="Y1674" t="n" s="57090">
        <v>0.8731113910367913</v>
      </c>
      <c r="Z1674" t="n" s="59555">
        <v>0.7599546031418111</v>
      </c>
      <c r="AA1674" t="n" s="62084">
        <v>0.0</v>
      </c>
      <c r="AB1674" t="n" s="64614">
        <v>0.0</v>
      </c>
      <c r="AC1674" t="n" s="67144">
        <v>0.04920275551900571</v>
      </c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</row>
    <row r="1675" spans="1:23" x14ac:dyDescent="0.25">
      <c r="A1675" s="116" t="str">
        <f>IF(ISBLANK(TBL_DATA[[#This Row],[Row.names]]), "",   DATE(YEAR(TBL_DATA[[#This Row],[Row.names]]), MONTH(TBL_DATA[[#This Row],[Row.names]]), DAY(TBL_DATA[[#This Row],[Row.names]])))</f>
        <v/>
      </c>
      <c r="B1675" s="1875" t="s">
        <v>1820</v>
      </c>
      <c r="C1675" s="4406" t="s">
        <v>4351</v>
      </c>
      <c r="D1675" t="n" s="6937">
        <v>0.005574301725803865</v>
      </c>
      <c r="E1675" s="9467" t="n">
        <v>-0.321714879809637</v>
      </c>
      <c r="F1675" s="11761" t="n">
        <v>-0.09283396733529914</v>
      </c>
      <c r="G1675" s="14055" t="n">
        <v>0.3836383392523041</v>
      </c>
      <c r="H1675" s="16349" t="n">
        <v>0.7787141372659414</v>
      </c>
      <c r="I1675" s="18643" t="n">
        <v>0.0015024120353143457</v>
      </c>
      <c r="J1675" s="21108" t="n">
        <v>-0.15621354917905605</v>
      </c>
      <c r="K1675" s="23572" t="n">
        <v>1.2098567770069268</v>
      </c>
      <c r="L1675" s="26036" t="n">
        <v>0.5553024386331538</v>
      </c>
      <c r="M1675" s="28500" t="n">
        <v>0.0021298282995401534</v>
      </c>
      <c r="N1675" s="30967" t="n">
        <v>0.050700528890564575</v>
      </c>
      <c r="O1675" s="33435" t="n">
        <v>0.04076811324908955</v>
      </c>
      <c r="P1675" s="35965" t="n">
        <v>-0.321714879809637</v>
      </c>
      <c r="Q1675" s="38433" t="n">
        <v>-0.008932037636794388</v>
      </c>
      <c r="R1675" s="40901" t="n">
        <v>-0.007858378981616078</v>
      </c>
      <c r="S1675" s="43132" t="n">
        <v>-0.06729944769574481</v>
      </c>
      <c r="T1675" s="45363" t="n">
        <v>0.026739291290638137</v>
      </c>
      <c r="U1675" s="47594" t="n">
        <v>-2.516874772941624</v>
      </c>
      <c r="V1675" s="49996" t="n">
        <v>-0.1169026969082082</v>
      </c>
      <c r="W1675" s="52397" t="n">
        <v>0.03307264280456694</v>
      </c>
      <c r="X1675" t="n" s="54798">
        <v>-3.5347249870235746</v>
      </c>
      <c r="Y1675" t="n" s="57091">
        <v>0.8824478099388892</v>
      </c>
      <c r="Z1675" t="n" s="59556">
        <v>0.7451861771618914</v>
      </c>
      <c r="AA1675" t="n" s="62085">
        <v>0.0</v>
      </c>
      <c r="AB1675" t="n" s="64615">
        <v>0.0</v>
      </c>
      <c r="AC1675" t="n" s="67145">
        <v>0.04769031343762202</v>
      </c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</row>
    <row r="1676" spans="1:23" x14ac:dyDescent="0.25">
      <c r="A1676" s="116" t="str">
        <f>IF(ISBLANK(TBL_DATA[[#This Row],[Row.names]]), "",   DATE(YEAR(TBL_DATA[[#This Row],[Row.names]]), MONTH(TBL_DATA[[#This Row],[Row.names]]), DAY(TBL_DATA[[#This Row],[Row.names]])))</f>
        <v/>
      </c>
      <c r="B1676" s="1876" t="s">
        <v>1821</v>
      </c>
      <c r="C1676" s="4407" t="s">
        <v>4352</v>
      </c>
      <c r="D1676" t="n" s="6938">
        <v>0.007435548722800389</v>
      </c>
      <c r="E1676" s="9468" t="n">
        <v>-0.316671457750511</v>
      </c>
      <c r="F1676" s="11762" t="n">
        <v>-0.07720531422856958</v>
      </c>
      <c r="G1676" s="14056" t="n">
        <v>0.39422191799103945</v>
      </c>
      <c r="H1676" s="16350" t="n">
        <v>0.7823430091051572</v>
      </c>
      <c r="I1676" s="18644" t="n">
        <v>0.001556364118619778</v>
      </c>
      <c r="J1676" s="21109" t="n">
        <v>-0.149845663537167</v>
      </c>
      <c r="K1676" s="23573" t="n">
        <v>1.2787564538519867</v>
      </c>
      <c r="L1676" s="26037" t="n">
        <v>0.569466143956123</v>
      </c>
      <c r="M1676" s="28501" t="n">
        <v>0.002188913268514322</v>
      </c>
      <c r="N1676" s="30968" t="n">
        <v>0.052957218916013994</v>
      </c>
      <c r="O1676" s="33436" t="n">
        <v>0.040482764405882526</v>
      </c>
      <c r="P1676" s="35966" t="n">
        <v>-0.316671457750511</v>
      </c>
      <c r="Q1676" s="38434" t="n">
        <v>-0.00915166104599167</v>
      </c>
      <c r="R1676" s="40902" t="n">
        <v>-0.008030213643222418</v>
      </c>
      <c r="S1676" s="43133" t="n">
        <v>-0.0643556668116203</v>
      </c>
      <c r="T1676" s="45364" t="n">
        <v>0.027066228229124693</v>
      </c>
      <c r="U1676" s="47595" t="n">
        <v>-2.3777109343358824</v>
      </c>
      <c r="V1676" s="49997" t="n">
        <v>-0.1116731394651227</v>
      </c>
      <c r="W1676" s="52398" t="n">
        <v>0.03350305405953292</v>
      </c>
      <c r="X1676" t="n" s="54799">
        <v>-3.3332226747652984</v>
      </c>
      <c r="Y1676" t="n" s="57092">
        <v>0.8845015596962829</v>
      </c>
      <c r="Z1676" t="n" s="59557">
        <v>0.7546298059022868</v>
      </c>
      <c r="AA1676" t="n" s="62086">
        <v>0.0</v>
      </c>
      <c r="AB1676" t="n" s="64616">
        <v>0.0</v>
      </c>
      <c r="AC1676" t="n" s="67146">
        <v>0.052334865592871156</v>
      </c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</row>
    <row r="1677" spans="1:23" x14ac:dyDescent="0.25">
      <c r="A1677" s="116" t="str">
        <f>IF(ISBLANK(TBL_DATA[[#This Row],[Row.names]]), "",   DATE(YEAR(TBL_DATA[[#This Row],[Row.names]]), MONTH(TBL_DATA[[#This Row],[Row.names]]), DAY(TBL_DATA[[#This Row],[Row.names]])))</f>
        <v/>
      </c>
      <c r="B1677" s="1877" t="s">
        <v>1822</v>
      </c>
      <c r="C1677" s="4408" t="s">
        <v>4353</v>
      </c>
      <c r="D1677" t="n" s="6939">
        <v>-6.309518569059813E-4</v>
      </c>
      <c r="E1677" s="9469" t="n">
        <v>-0.31710260516312017</v>
      </c>
      <c r="F1677" s="11763" t="n">
        <v>-0.0700851754677767</v>
      </c>
      <c r="G1677" s="14057" t="n">
        <v>0.3888358743148801</v>
      </c>
      <c r="H1677" s="16351" t="n">
        <v>0.7730017199233412</v>
      </c>
      <c r="I1677" s="18645" t="n">
        <v>0.0015894554171979442</v>
      </c>
      <c r="J1677" s="21110" t="n">
        <v>-0.1494855496329356</v>
      </c>
      <c r="K1677" s="23574" t="n">
        <v>1.2796671146721452</v>
      </c>
      <c r="L1677" s="26038" t="n">
        <v>0.5696207429033358</v>
      </c>
      <c r="M1677" s="28502" t="n">
        <v>0.002188581547794036</v>
      </c>
      <c r="N1677" s="30969" t="n">
        <v>0.052958702703813865</v>
      </c>
      <c r="O1677" s="33437" t="n">
        <v>0.040501775115687096</v>
      </c>
      <c r="P1677" s="35967" t="n">
        <v>-0.31710260516312017</v>
      </c>
      <c r="Q1677" s="38435" t="n">
        <v>-0.009160099143097702</v>
      </c>
      <c r="R1677" s="40903" t="n">
        <v>-0.008038620318928148</v>
      </c>
      <c r="S1677" s="43134" t="n">
        <v>-0.06295296309976683</v>
      </c>
      <c r="T1677" s="45365" t="n">
        <v>0.027125775760205837</v>
      </c>
      <c r="U1677" s="47596" t="n">
        <v>-2.320780192842276</v>
      </c>
      <c r="V1677" s="49998" t="n">
        <v>-0.11521078518138272</v>
      </c>
      <c r="W1677" s="52399" t="n">
        <v>0.033400696031291935</v>
      </c>
      <c r="X1677" t="n" s="54800">
        <v>-3.4493528240682707</v>
      </c>
      <c r="Y1677" t="n" s="57093">
        <v>0.8792051637264998</v>
      </c>
      <c r="Z1677" t="n" s="59558">
        <v>0.7547322325853956</v>
      </c>
      <c r="AA1677" t="n" s="62087">
        <v>0.0</v>
      </c>
      <c r="AB1677" t="n" s="64617">
        <v>0.0</v>
      </c>
      <c r="AC1677" t="n" s="67147">
        <v>0.0605075683365917</v>
      </c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</row>
    <row r="1678" spans="1:23" x14ac:dyDescent="0.25">
      <c r="A1678" s="116" t="str">
        <f>IF(ISBLANK(TBL_DATA[[#This Row],[Row.names]]), "",   DATE(YEAR(TBL_DATA[[#This Row],[Row.names]]), MONTH(TBL_DATA[[#This Row],[Row.names]]), DAY(TBL_DATA[[#This Row],[Row.names]])))</f>
        <v/>
      </c>
      <c r="B1678" s="1878" t="s">
        <v>1823</v>
      </c>
      <c r="C1678" s="4409" t="s">
        <v>4354</v>
      </c>
      <c r="D1678" t="n" s="6940">
        <v>0.0026869090268397677</v>
      </c>
      <c r="E1678" s="9470" t="n">
        <v>-0.3152677219885276</v>
      </c>
      <c r="F1678" s="11764" t="n">
        <v>-0.0695253257126246</v>
      </c>
      <c r="G1678" s="14058" t="n">
        <v>0.38984568991515933</v>
      </c>
      <c r="H1678" s="16352" t="n">
        <v>0.7752656630287869</v>
      </c>
      <c r="I1678" s="18646" t="n">
        <v>0.0015904527163544584</v>
      </c>
      <c r="J1678" s="21111" t="n">
        <v>-0.1494387992517181</v>
      </c>
      <c r="K1678" s="23575" t="n">
        <v>1.2890264570687258</v>
      </c>
      <c r="L1678" s="26039" t="n">
        <v>0.5737047964300641</v>
      </c>
      <c r="M1678" s="28503" t="n">
        <v>0.0021904899694809134</v>
      </c>
      <c r="N1678" s="30970" t="n">
        <v>0.053258179381647446</v>
      </c>
      <c r="O1678" s="33438" t="n">
        <v>0.040501775115687096</v>
      </c>
      <c r="P1678" s="35968" t="n">
        <v>-0.3152677219885276</v>
      </c>
      <c r="Q1678" s="38436" t="n">
        <v>-0.009179871532914764</v>
      </c>
      <c r="R1678" s="40904" t="n">
        <v>-0.008052050847344235</v>
      </c>
      <c r="S1678" s="43135" t="n">
        <v>-0.06060985809101438</v>
      </c>
      <c r="T1678" s="45366" t="n">
        <v>0.027135766503865847</v>
      </c>
      <c r="U1678" s="47597" t="n">
        <v>-2.233578258509105</v>
      </c>
      <c r="V1678" s="49999" t="n">
        <v>-0.10881197826126454</v>
      </c>
      <c r="W1678" s="52400" t="n">
        <v>0.033295274962419415</v>
      </c>
      <c r="X1678" t="n" s="54801">
        <v>-3.2680906940723964</v>
      </c>
      <c r="Y1678" t="n" s="57094">
        <v>0.8804917166156573</v>
      </c>
      <c r="Z1678" t="n" s="59559">
        <v>0.7574330309869408</v>
      </c>
      <c r="AA1678" t="n" s="62088">
        <v>0.0</v>
      </c>
      <c r="AB1678" t="n" s="64618">
        <v>0.0</v>
      </c>
      <c r="AC1678" t="n" s="67148">
        <v>0.0580878686786289</v>
      </c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</row>
    <row r="1679" spans="1:23" x14ac:dyDescent="0.25">
      <c r="A1679" s="116" t="str">
        <f>IF(ISBLANK(TBL_DATA[[#This Row],[Row.names]]), "",   DATE(YEAR(TBL_DATA[[#This Row],[Row.names]]), MONTH(TBL_DATA[[#This Row],[Row.names]]), DAY(TBL_DATA[[#This Row],[Row.names]])))</f>
        <v/>
      </c>
      <c r="B1679" s="1879" t="s">
        <v>1824</v>
      </c>
      <c r="C1679" s="4410" t="s">
        <v>4355</v>
      </c>
      <c r="D1679" t="n" s="6941">
        <v>-4.685829757948845E-4</v>
      </c>
      <c r="E1679" s="9471" t="n">
        <v>-0.31558857587698097</v>
      </c>
      <c r="F1679" s="11765" t="n">
        <v>-0.048514189097430216</v>
      </c>
      <c r="G1679" s="14059" t="n">
        <v>0.38111380852129123</v>
      </c>
      <c r="H1679" s="16353" t="n">
        <v>0.7646839059423204</v>
      </c>
      <c r="I1679" s="18647" t="n">
        <v>0.0016208135095956587</v>
      </c>
      <c r="J1679" s="21112" t="n">
        <v>-0.12278597732964158</v>
      </c>
      <c r="K1679" s="23576" t="n">
        <v>1.1993085357253046</v>
      </c>
      <c r="L1679" s="26040" t="n">
        <v>0.5359701399788347</v>
      </c>
      <c r="M1679" s="28504" t="n">
        <v>0.0022760416044402313</v>
      </c>
      <c r="N1679" s="30971" t="n">
        <v>0.053040486976926066</v>
      </c>
      <c r="O1679" s="33439" t="n">
        <v>0.04015528117662062</v>
      </c>
      <c r="P1679" s="35969" t="n">
        <v>-0.31558857587698097</v>
      </c>
      <c r="Q1679" s="38437" t="n">
        <v>-0.009108441026752057</v>
      </c>
      <c r="R1679" s="40905" t="n">
        <v>-0.007985230299689065</v>
      </c>
      <c r="S1679" s="43136" t="n">
        <v>-0.04513710362008905</v>
      </c>
      <c r="T1679" s="45367" t="n">
        <v>0.027034999649202668</v>
      </c>
      <c r="U1679" s="47598" t="n">
        <v>-1.6695803294164369</v>
      </c>
      <c r="V1679" s="50000" t="n">
        <v>-0.08186651689373126</v>
      </c>
      <c r="W1679" s="52401" t="n">
        <v>0.032996940510131884</v>
      </c>
      <c r="X1679" t="n" s="54802">
        <v>-2.481033563356994</v>
      </c>
      <c r="Y1679" t="n" s="57095">
        <v>0.8744620666114229</v>
      </c>
      <c r="Z1679" t="n" s="59560">
        <v>0.7320998155844834</v>
      </c>
      <c r="AA1679" t="n" s="62089">
        <v>0.0</v>
      </c>
      <c r="AB1679" t="n" s="64619">
        <v>0.0</v>
      </c>
      <c r="AC1679" t="n" s="67149">
        <v>0.05709270076856706</v>
      </c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</row>
    <row r="1680" spans="1:23" x14ac:dyDescent="0.25">
      <c r="A1680" s="116" t="str">
        <f>IF(ISBLANK(TBL_DATA[[#This Row],[Row.names]]), "",   DATE(YEAR(TBL_DATA[[#This Row],[Row.names]]), MONTH(TBL_DATA[[#This Row],[Row.names]]), DAY(TBL_DATA[[#This Row],[Row.names]])))</f>
        <v/>
      </c>
      <c r="B1680" s="1880" t="s">
        <v>1825</v>
      </c>
      <c r="C1680" s="4411" t="s">
        <v>4356</v>
      </c>
      <c r="D1680" t="n" s="6942">
        <v>-0.0016701094361183388</v>
      </c>
      <c r="E1680" s="9472" t="n">
        <v>-0.316731617854596</v>
      </c>
      <c r="F1680" s="11766" t="n">
        <v>-0.0566136076031174</v>
      </c>
      <c r="G1680" s="14060" t="n">
        <v>0.38138091236807914</v>
      </c>
      <c r="H1680" s="16354" t="n">
        <v>0.7675047264250875</v>
      </c>
      <c r="I1680" s="18648" t="n">
        <v>0.001610197254768644</v>
      </c>
      <c r="J1680" s="21113" t="n">
        <v>-0.13122620588750677</v>
      </c>
      <c r="K1680" s="23577" t="n">
        <v>1.201657203990138</v>
      </c>
      <c r="L1680" s="26041" t="n">
        <v>0.5394517934492307</v>
      </c>
      <c r="M1680" s="28505" t="n">
        <v>0.0022662591227605184</v>
      </c>
      <c r="N1680" s="30972" t="n">
        <v>0.05301176792215813</v>
      </c>
      <c r="O1680" s="33440" t="n">
        <v>0.040293965658494184</v>
      </c>
      <c r="P1680" s="35970" t="n">
        <v>-0.316731617854596</v>
      </c>
      <c r="Q1680" s="38438" t="n">
        <v>-0.00915118732899908</v>
      </c>
      <c r="R1680" s="40906" t="n">
        <v>-0.008028584770379195</v>
      </c>
      <c r="S1680" s="43137" t="n">
        <v>-0.0462896846985853</v>
      </c>
      <c r="T1680" s="45368" t="n">
        <v>0.02704947741043256</v>
      </c>
      <c r="U1680" s="47599" t="n">
        <v>-1.7112968208669384</v>
      </c>
      <c r="V1680" s="50001" t="n">
        <v>-0.08590218219787138</v>
      </c>
      <c r="W1680" s="52402" t="n">
        <v>0.03295156778040159</v>
      </c>
      <c r="X1680" t="n" s="54803">
        <v>-2.606922461788386</v>
      </c>
      <c r="Y1680" t="n" s="57096">
        <v>0.8760734709058867</v>
      </c>
      <c r="Z1680" t="n" s="59561">
        <v>0.7344738208059093</v>
      </c>
      <c r="AA1680" t="n" s="62090">
        <v>0.0</v>
      </c>
      <c r="AB1680" t="n" s="64620">
        <v>0.0</v>
      </c>
      <c r="AC1680" t="n" s="67150">
        <v>0.05478795280069359</v>
      </c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</row>
    <row r="1681" spans="1:23" x14ac:dyDescent="0.25">
      <c r="A1681" s="116" t="str">
        <f>IF(ISBLANK(TBL_DATA[[#This Row],[Row.names]]), "",   DATE(YEAR(TBL_DATA[[#This Row],[Row.names]]), MONTH(TBL_DATA[[#This Row],[Row.names]]), DAY(TBL_DATA[[#This Row],[Row.names]])))</f>
        <v/>
      </c>
      <c r="B1681" s="1881" t="s">
        <v>1826</v>
      </c>
      <c r="C1681" s="4412" t="s">
        <v>4357</v>
      </c>
      <c r="D1681" t="n" s="6943">
        <v>-0.0025093550517280017</v>
      </c>
      <c r="E1681" s="9473" t="n">
        <v>-0.3184461808210186</v>
      </c>
      <c r="F1681" s="11767" t="n">
        <v>-0.05890303599613078</v>
      </c>
      <c r="G1681" s="14061" t="n">
        <v>0.3820273486165246</v>
      </c>
      <c r="H1681" s="16355" t="n">
        <v>0.7687219784541204</v>
      </c>
      <c r="I1681" s="18649" t="n">
        <v>0.0016110639189468368</v>
      </c>
      <c r="J1681" s="21114" t="n">
        <v>-0.13609884305600373</v>
      </c>
      <c r="K1681" s="23578" t="n">
        <v>1.2058091638805521</v>
      </c>
      <c r="L1681" s="26042" t="n">
        <v>0.5403468802502266</v>
      </c>
      <c r="M1681" s="28506" t="n">
        <v>0.0022712278017075534</v>
      </c>
      <c r="N1681" s="30973" t="n">
        <v>0.053179697180809116</v>
      </c>
      <c r="O1681" s="33441" t="n">
        <v>0.040563598193828175</v>
      </c>
      <c r="P1681" s="35971" t="n">
        <v>-0.3184461808210186</v>
      </c>
      <c r="Q1681" s="38439" t="n">
        <v>-0.009204384582685347</v>
      </c>
      <c r="R1681" s="40907" t="n">
        <v>-0.008078225873746056</v>
      </c>
      <c r="S1681" s="43138" t="n">
        <v>-0.046442775099065026</v>
      </c>
      <c r="T1681" s="45369" t="n">
        <v>0.02705399330778328</v>
      </c>
      <c r="U1681" s="47600" t="n">
        <v>-1.7166698672060254</v>
      </c>
      <c r="V1681" s="50002" t="n">
        <v>-0.08579050813980049</v>
      </c>
      <c r="W1681" s="52403" t="n">
        <v>0.032968835695484755</v>
      </c>
      <c r="X1681" t="n" s="54804">
        <v>-2.6021697864068014</v>
      </c>
      <c r="Y1681" t="n" s="57097">
        <v>0.8767679159584482</v>
      </c>
      <c r="Z1681" t="n" s="59562">
        <v>0.735082907058943</v>
      </c>
      <c r="AA1681" t="n" s="62091">
        <v>0.0</v>
      </c>
      <c r="AB1681" t="n" s="64621">
        <v>0.0</v>
      </c>
      <c r="AC1681" t="n" s="67151">
        <v>0.053028292941948565</v>
      </c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</row>
    <row r="1682" spans="1:23" x14ac:dyDescent="0.25">
      <c r="A1682" s="116" t="str">
        <f>IF(ISBLANK(TBL_DATA[[#This Row],[Row.names]]), "",   DATE(YEAR(TBL_DATA[[#This Row],[Row.names]]), MONTH(TBL_DATA[[#This Row],[Row.names]]), DAY(TBL_DATA[[#This Row],[Row.names]])))</f>
        <v/>
      </c>
      <c r="B1682" s="1882" t="s">
        <v>1827</v>
      </c>
      <c r="C1682" s="4413" t="s">
        <v>4358</v>
      </c>
      <c r="D1682" t="n" s="6944">
        <v>-0.0019124959543355136</v>
      </c>
      <c r="E1682" s="9474" t="n">
        <v>-0.31974964974286035</v>
      </c>
      <c r="F1682" s="11768" t="n">
        <v>-0.06266874691238644</v>
      </c>
      <c r="G1682" s="14062" t="n">
        <v>0.3815457066364544</v>
      </c>
      <c r="H1682" s="16356" t="n">
        <v>0.7614334484678855</v>
      </c>
      <c r="I1682" s="18650" t="n">
        <v>0.0016187431844485992</v>
      </c>
      <c r="J1682" s="21115" t="n">
        <v>-0.12628856805250532</v>
      </c>
      <c r="K1682" s="23579" t="n">
        <v>1.1982284642062244</v>
      </c>
      <c r="L1682" s="26043" t="n">
        <v>0.5456121988504337</v>
      </c>
      <c r="M1682" s="28507" t="n">
        <v>0.0022340171777157206</v>
      </c>
      <c r="N1682" s="30974" t="n">
        <v>0.05261062326637993</v>
      </c>
      <c r="O1682" s="33442" t="n">
        <v>0.03974199799513129</v>
      </c>
      <c r="P1682" s="35972" t="n">
        <v>-0.31974964974286035</v>
      </c>
      <c r="Q1682" s="38440" t="n">
        <v>-0.009068703356182645</v>
      </c>
      <c r="R1682" s="40908" t="n">
        <v>-0.00795459562870317</v>
      </c>
      <c r="S1682" s="43139" t="n">
        <v>-0.045967884565203176</v>
      </c>
      <c r="T1682" s="45370" t="n">
        <v>0.027013181058209827</v>
      </c>
      <c r="U1682" s="47601" t="n">
        <v>-1.7016835028110342</v>
      </c>
      <c r="V1682" s="50003" t="n">
        <v>-0.08822374744698491</v>
      </c>
      <c r="W1682" s="52404" t="n">
        <v>0.03297507701774298</v>
      </c>
      <c r="X1682" t="n" s="54805">
        <v>-2.6754675174682427</v>
      </c>
      <c r="Y1682" t="n" s="57098">
        <v>0.8726015404913549</v>
      </c>
      <c r="Z1682" t="n" s="59563">
        <v>0.7386556700184692</v>
      </c>
      <c r="AA1682" t="n" s="62092">
        <v>0.0</v>
      </c>
      <c r="AB1682" t="n" s="64622">
        <v>0.0</v>
      </c>
      <c r="AC1682" t="n" s="67152">
        <v>0.05201124339141521</v>
      </c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</row>
    <row r="1683" spans="1:23" x14ac:dyDescent="0.25">
      <c r="A1683" s="116" t="str">
        <f>IF(ISBLANK(TBL_DATA[[#This Row],[Row.names]]), "",   DATE(YEAR(TBL_DATA[[#This Row],[Row.names]]), MONTH(TBL_DATA[[#This Row],[Row.names]]), DAY(TBL_DATA[[#This Row],[Row.names]])))</f>
        <v/>
      </c>
      <c r="B1683" s="1883" t="s">
        <v>1828</v>
      </c>
      <c r="C1683" s="4414" t="s">
        <v>4359</v>
      </c>
      <c r="D1683" t="n" s="6945">
        <v>-5.011496963622797E-4</v>
      </c>
      <c r="E1683" s="9475" t="n">
        <v>-0.3200905569993421</v>
      </c>
      <c r="F1683" s="11769" t="n">
        <v>-0.05054464883973642</v>
      </c>
      <c r="G1683" s="14063" t="n">
        <v>0.37081693066539007</v>
      </c>
      <c r="H1683" s="16357" t="n">
        <v>0.739245249856576</v>
      </c>
      <c r="I1683" s="18651" t="n">
        <v>0.0016896146718389632</v>
      </c>
      <c r="J1683" s="21116" t="n">
        <v>-0.12033239575935484</v>
      </c>
      <c r="K1683" s="23580" t="n">
        <v>1.186262324395143</v>
      </c>
      <c r="L1683" s="26044" t="n">
        <v>0.5381579284722025</v>
      </c>
      <c r="M1683" s="28508" t="n">
        <v>0.0022486315713813616</v>
      </c>
      <c r="N1683" s="30975" t="n">
        <v>0.0525256974920273</v>
      </c>
      <c r="O1683" s="33443" t="n">
        <v>0.03959271643011709</v>
      </c>
      <c r="P1683" s="35973" t="n">
        <v>-0.3200905569993421</v>
      </c>
      <c r="Q1683" s="38441" t="n">
        <v>-0.009034065810751411</v>
      </c>
      <c r="R1683" s="40909" t="n">
        <v>-0.007921756512098551</v>
      </c>
      <c r="S1683" s="43140" t="n">
        <v>-0.04084890865857749</v>
      </c>
      <c r="T1683" s="45371" t="n">
        <v>0.02742050427636202</v>
      </c>
      <c r="U1683" s="47602" t="n">
        <v>-1.4897212774380482</v>
      </c>
      <c r="V1683" s="50004" t="n">
        <v>-0.08342382410838889</v>
      </c>
      <c r="W1683" s="52405" t="n">
        <v>0.0330918900269125</v>
      </c>
      <c r="X1683" t="n" s="54806">
        <v>-2.520974898700049</v>
      </c>
      <c r="Y1683" t="n" s="57099">
        <v>0.8597937251786476</v>
      </c>
      <c r="Z1683" t="n" s="59564">
        <v>0.7335924811993391</v>
      </c>
      <c r="AA1683" t="n" s="62093">
        <v>0.0</v>
      </c>
      <c r="AB1683" t="n" s="64623">
        <v>0.0</v>
      </c>
      <c r="AC1683" t="n" s="67153">
        <v>0.05055505104735267</v>
      </c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</row>
    <row r="1684" spans="1:23" x14ac:dyDescent="0.25">
      <c r="A1684" s="116" t="str">
        <f>IF(ISBLANK(TBL_DATA[[#This Row],[Row.names]]), "",   DATE(YEAR(TBL_DATA[[#This Row],[Row.names]]), MONTH(TBL_DATA[[#This Row],[Row.names]]), DAY(TBL_DATA[[#This Row],[Row.names]])))</f>
        <v/>
      </c>
      <c r="B1684" s="1884" t="s">
        <v>1829</v>
      </c>
      <c r="C1684" s="4415" t="s">
        <v>4360</v>
      </c>
      <c r="D1684" t="n" s="6946">
        <v>0.0053384456569827154</v>
      </c>
      <c r="E1684" s="9476" t="n">
        <v>-0.31646089738621364</v>
      </c>
      <c r="F1684" s="11770" t="n">
        <v>-0.049309571741273595</v>
      </c>
      <c r="G1684" s="14064" t="n">
        <v>0.3702668998475187</v>
      </c>
      <c r="H1684" s="16358" t="n">
        <v>0.7492264512591539</v>
      </c>
      <c r="I1684" s="18652" t="n">
        <v>0.0016867664487728005</v>
      </c>
      <c r="J1684" s="21117" t="n">
        <v>-0.12008308880496932</v>
      </c>
      <c r="K1684" s="23581" t="n">
        <v>1.1963450836534852</v>
      </c>
      <c r="L1684" s="26045" t="n">
        <v>0.553813356383425</v>
      </c>
      <c r="M1684" s="28509" t="n">
        <v>0.0022499474454540317</v>
      </c>
      <c r="N1684" s="30976" t="n">
        <v>0.05347051431387745</v>
      </c>
      <c r="O1684" s="33444" t="n">
        <v>0.03959271643011709</v>
      </c>
      <c r="P1684" s="35974" t="n">
        <v>-0.31646089738621364</v>
      </c>
      <c r="Q1684" s="38442" t="n">
        <v>-0.009143694631969958</v>
      </c>
      <c r="R1684" s="40910" t="n">
        <v>-0.008011377440292412</v>
      </c>
      <c r="S1684" s="43141" t="n">
        <v>-0.04451766672328239</v>
      </c>
      <c r="T1684" s="45372" t="n">
        <v>0.027370699077324097</v>
      </c>
      <c r="U1684" s="47603" t="n">
        <v>-1.626471673139109</v>
      </c>
      <c r="V1684" s="50005" t="n">
        <v>-0.08359320726133623</v>
      </c>
      <c r="W1684" s="52406" t="n">
        <v>0.03309492050444421</v>
      </c>
      <c r="X1684" t="n" s="54807">
        <v>-2.5258621561006853</v>
      </c>
      <c r="Y1684" t="n" s="57100">
        <v>0.8655786799934215</v>
      </c>
      <c r="Z1684" t="n" s="59565">
        <v>0.7441863720758564</v>
      </c>
      <c r="AA1684" t="n" s="62094">
        <v>0.0</v>
      </c>
      <c r="AB1684" t="n" s="64624">
        <v>0.0</v>
      </c>
      <c r="AC1684" t="n" s="67154">
        <v>0.04852605229729341</v>
      </c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</row>
    <row r="1685" spans="1:23" x14ac:dyDescent="0.25">
      <c r="A1685" s="116" t="str">
        <f>IF(ISBLANK(TBL_DATA[[#This Row],[Row.names]]), "",   DATE(YEAR(TBL_DATA[[#This Row],[Row.names]]), MONTH(TBL_DATA[[#This Row],[Row.names]]), DAY(TBL_DATA[[#This Row],[Row.names]])))</f>
        <v/>
      </c>
      <c r="B1685" s="1885" t="s">
        <v>1830</v>
      </c>
      <c r="C1685" s="4416" t="s">
        <v>4361</v>
      </c>
      <c r="D1685" t="n" s="6947">
        <v>0.006997007569089941</v>
      </c>
      <c r="E1685" s="9477" t="n">
        <v>-0.31167816911145607</v>
      </c>
      <c r="F1685" s="11771" t="n">
        <v>-0.05251112810508196</v>
      </c>
      <c r="G1685" s="14065" t="n">
        <v>0.35620391129007467</v>
      </c>
      <c r="H1685" s="16359" t="n">
        <v>0.7596645655948054</v>
      </c>
      <c r="I1685" s="18653" t="n">
        <v>0.0017014133650421217</v>
      </c>
      <c r="J1685" s="21118" t="n">
        <v>-0.11157710761647166</v>
      </c>
      <c r="K1685" s="23582" t="n">
        <v>1.1749571631084283</v>
      </c>
      <c r="L1685" s="26046" t="n">
        <v>0.5906975577314889</v>
      </c>
      <c r="M1685" s="28510" t="n">
        <v>0.002220358516153098</v>
      </c>
      <c r="N1685" s="30977" t="n">
        <v>0.05509360703446764</v>
      </c>
      <c r="O1685" s="33445" t="n">
        <v>0.039147230368520636</v>
      </c>
      <c r="P1685" s="35975" t="n">
        <v>-0.31167816911145607</v>
      </c>
      <c r="Q1685" s="38443" t="n">
        <v>-0.009255960068337907</v>
      </c>
      <c r="R1685" s="40911" t="n">
        <v>-0.008089271488713303</v>
      </c>
      <c r="S1685" s="43142" t="n">
        <v>-0.04907740952430928</v>
      </c>
      <c r="T1685" s="45373" t="n">
        <v>0.027449348310571043</v>
      </c>
      <c r="U1685" s="47604" t="n">
        <v>-1.7879262184672353</v>
      </c>
      <c r="V1685" s="50006" t="n">
        <v>-0.08753405107825818</v>
      </c>
      <c r="W1685" s="52407" t="n">
        <v>0.03293072605447247</v>
      </c>
      <c r="X1685" t="n" s="54808">
        <v>-2.658126970339598</v>
      </c>
      <c r="Y1685" t="n" s="57101">
        <v>0.8715873826500733</v>
      </c>
      <c r="Z1685" t="n" s="59566">
        <v>0.7685685120608889</v>
      </c>
      <c r="AA1685" t="n" s="62095">
        <v>0.0</v>
      </c>
      <c r="AB1685" t="n" s="64625">
        <v>0.0</v>
      </c>
      <c r="AC1685" t="n" s="67155">
        <v>0.052537462377652215</v>
      </c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</row>
    <row r="1686" spans="1:23" x14ac:dyDescent="0.25">
      <c r="A1686" s="116" t="str">
        <f>IF(ISBLANK(TBL_DATA[[#This Row],[Row.names]]), "",   DATE(YEAR(TBL_DATA[[#This Row],[Row.names]]), MONTH(TBL_DATA[[#This Row],[Row.names]]), DAY(TBL_DATA[[#This Row],[Row.names]])))</f>
        <v/>
      </c>
      <c r="B1686" s="1886" t="s">
        <v>1831</v>
      </c>
      <c r="C1686" s="4417" t="s">
        <v>4362</v>
      </c>
      <c r="D1686" t="n" s="6948">
        <v>5.244067648473294E-4</v>
      </c>
      <c r="E1686" s="9478" t="n">
        <v>-0.311317208486946</v>
      </c>
      <c r="F1686" s="11772" t="n">
        <v>-0.04372346669709537</v>
      </c>
      <c r="G1686" s="14066" t="n">
        <v>0.3558516592542308</v>
      </c>
      <c r="H1686" s="16360" t="n">
        <v>0.7578526566760655</v>
      </c>
      <c r="I1686" s="18654" t="n">
        <v>0.0017082257965842478</v>
      </c>
      <c r="J1686" s="21119" t="n">
        <v>-0.1006742651356266</v>
      </c>
      <c r="K1686" s="23583" t="n">
        <v>1.1852519890627802</v>
      </c>
      <c r="L1686" s="26047" t="n">
        <v>0.5951455337760574</v>
      </c>
      <c r="M1686" s="28511" t="n">
        <v>0.0022087923477162636</v>
      </c>
      <c r="N1686" s="30978" t="n">
        <v>0.05510686337086537</v>
      </c>
      <c r="O1686" s="33446" t="n">
        <v>0.03914696226164259</v>
      </c>
      <c r="P1686" s="35976" t="n">
        <v>-0.311317208486946</v>
      </c>
      <c r="Q1686" s="38444" t="n">
        <v>-0.009248694190674695</v>
      </c>
      <c r="R1686" s="40912" t="n">
        <v>-0.008081724888528633</v>
      </c>
      <c r="S1686" s="43143" t="n">
        <v>-0.0465969582756387</v>
      </c>
      <c r="T1686" s="45374" t="n">
        <v>0.02752495005945113</v>
      </c>
      <c r="U1686" s="47605" t="n">
        <v>-1.6928989217053598</v>
      </c>
      <c r="V1686" s="50007" t="n">
        <v>-0.08569469975398414</v>
      </c>
      <c r="W1686" s="52408" t="n">
        <v>0.0329643198002137</v>
      </c>
      <c r="X1686" t="n" s="54809">
        <v>-2.599619839673701</v>
      </c>
      <c r="Y1686" t="n" s="57102">
        <v>0.8705473316690285</v>
      </c>
      <c r="Z1686" t="n" s="59567">
        <v>0.7714567607948338</v>
      </c>
      <c r="AA1686" t="n" s="62096">
        <v>0.0</v>
      </c>
      <c r="AB1686" t="n" s="64626">
        <v>0.0</v>
      </c>
      <c r="AC1686" t="n" s="67156">
        <v>0.0595948531307456</v>
      </c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</row>
    <row r="1687" spans="1:23" x14ac:dyDescent="0.25">
      <c r="A1687" s="116" t="str">
        <f>IF(ISBLANK(TBL_DATA[[#This Row],[Row.names]]), "",   DATE(YEAR(TBL_DATA[[#This Row],[Row.names]]), MONTH(TBL_DATA[[#This Row],[Row.names]]), DAY(TBL_DATA[[#This Row],[Row.names]])))</f>
        <v/>
      </c>
      <c r="B1687" s="1887" t="s">
        <v>1832</v>
      </c>
      <c r="C1687" s="4418" t="s">
        <v>4363</v>
      </c>
      <c r="D1687" t="n" s="6949">
        <v>0.0028681662662881635</v>
      </c>
      <c r="E1687" s="9479" t="n">
        <v>-0.3093419517361551</v>
      </c>
      <c r="F1687" s="11773" t="n">
        <v>-0.03602448937448599</v>
      </c>
      <c r="G1687" s="14067" t="n">
        <v>0.3572618409566816</v>
      </c>
      <c r="H1687" s="16361" t="n">
        <v>0.7589850633676722</v>
      </c>
      <c r="I1687" s="18655" t="n">
        <v>0.001713557032871568</v>
      </c>
      <c r="J1687" s="21120" t="n">
        <v>-0.09070402686810486</v>
      </c>
      <c r="K1687" s="23584" t="n">
        <v>1.1978417010742266</v>
      </c>
      <c r="L1687" s="26048" t="n">
        <v>0.6032109522835744</v>
      </c>
      <c r="M1687" s="28512" t="n">
        <v>0.002198651632862785</v>
      </c>
      <c r="N1687" s="30979" t="n">
        <v>0.055408558911457864</v>
      </c>
      <c r="O1687" s="33447" t="n">
        <v>0.039130644819015736</v>
      </c>
      <c r="P1687" s="35977" t="n">
        <v>-0.3093419517361551</v>
      </c>
      <c r="Q1687" s="38445" t="n">
        <v>-0.00924444698874102</v>
      </c>
      <c r="R1687" s="40913" t="n">
        <v>-0.008071088837494685</v>
      </c>
      <c r="S1687" s="43144" t="n">
        <v>-0.046750575553248575</v>
      </c>
      <c r="T1687" s="45375" t="n">
        <v>0.027513725658035258</v>
      </c>
      <c r="U1687" s="47606" t="n">
        <v>-1.6991728468294618</v>
      </c>
      <c r="V1687" s="50008" t="n">
        <v>-0.08377877430199832</v>
      </c>
      <c r="W1687" s="52409" t="n">
        <v>0.03299067493339592</v>
      </c>
      <c r="X1687" t="n" s="54810">
        <v>-2.53946833373786</v>
      </c>
      <c r="Y1687" t="n" s="57103">
        <v>0.8711974881550523</v>
      </c>
      <c r="Z1687" t="n" s="59568">
        <v>0.7766665644171727</v>
      </c>
      <c r="AA1687" t="n" s="62097">
        <v>0.0</v>
      </c>
      <c r="AB1687" t="n" s="64627">
        <v>0.0</v>
      </c>
      <c r="AC1687" t="n" s="67157">
        <v>0.0572276225403825</v>
      </c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</row>
    <row r="1688" spans="1:23" x14ac:dyDescent="0.25">
      <c r="A1688" s="116" t="str">
        <f>IF(ISBLANK(TBL_DATA[[#This Row],[Row.names]]), "",   DATE(YEAR(TBL_DATA[[#This Row],[Row.names]]), MONTH(TBL_DATA[[#This Row],[Row.names]]), DAY(TBL_DATA[[#This Row],[Row.names]])))</f>
        <v/>
      </c>
      <c r="B1688" s="1888" t="s">
        <v>1833</v>
      </c>
      <c r="C1688" s="4419" t="s">
        <v>4364</v>
      </c>
      <c r="D1688" t="n" s="6950">
        <v>-0.0011904416248077476</v>
      </c>
      <c r="E1688" s="9480" t="n">
        <v>-0.3101641398253169</v>
      </c>
      <c r="F1688" s="11774" t="n">
        <v>-0.03355564288559176</v>
      </c>
      <c r="G1688" s="14068" t="n">
        <v>0.35767206122267287</v>
      </c>
      <c r="H1688" s="16362" t="n">
        <v>0.7597088580592939</v>
      </c>
      <c r="I1688" s="18656" t="n">
        <v>0.0017119774665716946</v>
      </c>
      <c r="J1688" s="21121" t="n">
        <v>-0.09520599408705077</v>
      </c>
      <c r="K1688" s="23585" t="n">
        <v>1.1994335421584348</v>
      </c>
      <c r="L1688" s="26049" t="n">
        <v>0.6054320215990643</v>
      </c>
      <c r="M1688" s="28513" t="n">
        <v>0.002193764891140159</v>
      </c>
      <c r="N1688" s="30980" t="n">
        <v>0.055440793028771106</v>
      </c>
      <c r="O1688" s="33448" t="n">
        <v>0.03920300969313788</v>
      </c>
      <c r="P1688" s="35978" t="n">
        <v>-0.3101641398253169</v>
      </c>
      <c r="Q1688" s="38446" t="n">
        <v>-0.00927906705650443</v>
      </c>
      <c r="R1688" s="40914" t="n">
        <v>-0.008105026300168905</v>
      </c>
      <c r="S1688" s="43145" t="n">
        <v>-0.0493406013684522</v>
      </c>
      <c r="T1688" s="45376" t="n">
        <v>0.02744369926958482</v>
      </c>
      <c r="U1688" s="47607" t="n">
        <v>-1.797884493769219</v>
      </c>
      <c r="V1688" s="50009" t="n">
        <v>-0.08341263882969219</v>
      </c>
      <c r="W1688" s="52410" t="n">
        <v>0.03298828443647621</v>
      </c>
      <c r="X1688" t="n" s="54811">
        <v>-2.528553401748293</v>
      </c>
      <c r="Y1688" t="n" s="57104">
        <v>0.8716127913582349</v>
      </c>
      <c r="Z1688" t="n" s="59569">
        <v>0.7780951237471317</v>
      </c>
      <c r="AA1688" t="n" s="62098">
        <v>0.0</v>
      </c>
      <c r="AB1688" t="n" s="64628">
        <v>0.0</v>
      </c>
      <c r="AC1688" t="n" s="67158">
        <v>0.05647353367738577</v>
      </c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</row>
    <row r="1689" spans="1:23" x14ac:dyDescent="0.25">
      <c r="A1689" s="116" t="str">
        <f>IF(ISBLANK(TBL_DATA[[#This Row],[Row.names]]), "",   DATE(YEAR(TBL_DATA[[#This Row],[Row.names]]), MONTH(TBL_DATA[[#This Row],[Row.names]]), DAY(TBL_DATA[[#This Row],[Row.names]])))</f>
        <v/>
      </c>
      <c r="B1689" s="1889" t="s">
        <v>1834</v>
      </c>
      <c r="C1689" s="4420" t="s">
        <v>4365</v>
      </c>
      <c r="D1689" t="n" s="6951">
        <v>5.087209302325757E-4</v>
      </c>
      <c r="E1689" s="9481" t="n">
        <v>-0.309813205884821</v>
      </c>
      <c r="F1689" s="11775" t="n">
        <v>-0.01389748898745835</v>
      </c>
      <c r="G1689" s="14069" t="n">
        <v>0.3619137976267271</v>
      </c>
      <c r="H1689" s="16363" t="n">
        <v>0.7715071547682127</v>
      </c>
      <c r="I1689" s="18657" t="n">
        <v>0.001668833745436522</v>
      </c>
      <c r="J1689" s="21122" t="n">
        <v>-0.08123830042082603</v>
      </c>
      <c r="K1689" s="23586" t="n">
        <v>1.236405643735631</v>
      </c>
      <c r="L1689" s="26050" t="n">
        <v>0.6288185167696091</v>
      </c>
      <c r="M1689" s="28514" t="n">
        <v>0.002127011909767425</v>
      </c>
      <c r="N1689" s="30981" t="n">
        <v>0.05542134235939216</v>
      </c>
      <c r="O1689" s="33449" t="n">
        <v>0.03915773942709817</v>
      </c>
      <c r="P1689" s="35979" t="n">
        <v>-0.309813205884821</v>
      </c>
      <c r="Q1689" s="38447" t="n">
        <v>-0.009252804441768568</v>
      </c>
      <c r="R1689" s="40915" t="n">
        <v>-0.00807917558211311</v>
      </c>
      <c r="S1689" s="43146" t="n">
        <v>-0.041442292916269774</v>
      </c>
      <c r="T1689" s="45377" t="n">
        <v>0.0273852485564712</v>
      </c>
      <c r="U1689" s="47608" t="n">
        <v>-1.513307167207612</v>
      </c>
      <c r="V1689" s="50010" t="n">
        <v>-0.07778864920627648</v>
      </c>
      <c r="W1689" s="52411" t="n">
        <v>0.03281618096676436</v>
      </c>
      <c r="X1689" t="n" s="54812">
        <v>-2.37043577023967</v>
      </c>
      <c r="Y1689" t="n" s="57105">
        <v>0.8783548000484843</v>
      </c>
      <c r="Z1689" t="n" s="59570">
        <v>0.7929807795713647</v>
      </c>
      <c r="AA1689" t="n" s="62099">
        <v>0.0</v>
      </c>
      <c r="AB1689" t="n" s="64629">
        <v>0.0</v>
      </c>
      <c r="AC1689" t="n" s="67159">
        <v>0.05439292597536816</v>
      </c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</row>
    <row r="1690" spans="1:23" x14ac:dyDescent="0.25">
      <c r="A1690" s="116" t="str">
        <f>IF(ISBLANK(TBL_DATA[[#This Row],[Row.names]]), "",   DATE(YEAR(TBL_DATA[[#This Row],[Row.names]]), MONTH(TBL_DATA[[#This Row],[Row.names]]), DAY(TBL_DATA[[#This Row],[Row.names]])))</f>
        <v/>
      </c>
      <c r="B1690" s="1890" t="s">
        <v>1835</v>
      </c>
      <c r="C1690" s="4421" t="s">
        <v>4366</v>
      </c>
      <c r="D1690" t="n" s="6952">
        <v>0.0024842013510568695</v>
      </c>
      <c r="E1690" s="9482" t="n">
        <v>-0.3080986429183985</v>
      </c>
      <c r="F1690" s="11776" t="n">
        <v>-0.0023604978401520205</v>
      </c>
      <c r="G1690" s="14070" t="n">
        <v>0.36277492756530094</v>
      </c>
      <c r="H1690" s="16364" t="n">
        <v>0.7720684187404828</v>
      </c>
      <c r="I1690" s="18658" t="n">
        <v>0.0016713708700558901</v>
      </c>
      <c r="J1690" s="21123" t="n">
        <v>-0.07073207985547547</v>
      </c>
      <c r="K1690" s="23587" t="n">
        <v>1.2482655752201588</v>
      </c>
      <c r="L1690" s="26051" t="n">
        <v>0.6416445020082903</v>
      </c>
      <c r="M1690" s="28515" t="n">
        <v>0.0020956927595319843</v>
      </c>
      <c r="N1690" s="30982" t="n">
        <v>0.0555738964302498</v>
      </c>
      <c r="O1690" s="33450" t="n">
        <v>0.039058622431849585</v>
      </c>
      <c r="P1690" s="35980" t="n">
        <v>-0.3080986429183985</v>
      </c>
      <c r="Q1690" s="38448" t="n">
        <v>-0.00921668333554573</v>
      </c>
      <c r="R1690" s="40916" t="n">
        <v>-0.008039823917903146</v>
      </c>
      <c r="S1690" s="43147" t="n">
        <v>-0.036251184488008126</v>
      </c>
      <c r="T1690" s="45378" t="n">
        <v>0.02745459289758291</v>
      </c>
      <c r="U1690" s="47609" t="n">
        <v>-1.3204051002773989</v>
      </c>
      <c r="V1690" s="50011" t="n">
        <v>-0.07631074127519621</v>
      </c>
      <c r="W1690" s="52412" t="n">
        <v>0.03281028110699627</v>
      </c>
      <c r="X1690" t="n" s="54813">
        <v>-2.3258179662143816</v>
      </c>
      <c r="Y1690" t="n" s="57106">
        <v>0.8786742392607643</v>
      </c>
      <c r="Z1690" t="n" s="59571">
        <v>0.8010271543513928</v>
      </c>
      <c r="AA1690" t="n" s="62100">
        <v>0.0</v>
      </c>
      <c r="AB1690" t="n" s="64630">
        <v>0.0</v>
      </c>
      <c r="AC1690" t="n" s="67160">
        <v>0.052240772880984915</v>
      </c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</row>
    <row r="1691" spans="1:23" x14ac:dyDescent="0.25">
      <c r="A1691" s="116" t="str">
        <f>IF(ISBLANK(TBL_DATA[[#This Row],[Row.names]]), "",   DATE(YEAR(TBL_DATA[[#This Row],[Row.names]]), MONTH(TBL_DATA[[#This Row],[Row.names]]), DAY(TBL_DATA[[#This Row],[Row.names]])))</f>
        <v/>
      </c>
      <c r="B1691" s="1891" t="s">
        <v>1836</v>
      </c>
      <c r="C1691" s="4422" t="s">
        <v>4367</v>
      </c>
      <c r="D1691" t="n" s="6953">
        <v>0.003347534996956947</v>
      </c>
      <c r="E1691" s="9483" t="n">
        <v>-0.30578247891112575</v>
      </c>
      <c r="F1691" s="11777" t="n">
        <v>0.006716972292439616</v>
      </c>
      <c r="G1691" s="14071" t="n">
        <v>0.3623623675870177</v>
      </c>
      <c r="H1691" s="16365" t="n">
        <v>0.7757688756742254</v>
      </c>
      <c r="I1691" s="18659" t="n">
        <v>0.0016594581219317186</v>
      </c>
      <c r="J1691" s="21124" t="n">
        <v>-0.06117732815027488</v>
      </c>
      <c r="K1691" s="23588" t="n">
        <v>1.247567878289595</v>
      </c>
      <c r="L1691" s="26052" t="n">
        <v>0.6457402857076742</v>
      </c>
      <c r="M1691" s="28516" t="n">
        <v>0.0020858315573495864</v>
      </c>
      <c r="N1691" s="30983" t="n">
        <v>0.0556312246076902</v>
      </c>
      <c r="O1691" s="33451" t="n">
        <v>0.03861988510691951</v>
      </c>
      <c r="P1691" s="35981" t="n">
        <v>-0.30578247891112575</v>
      </c>
      <c r="Q1691" s="38449" t="n">
        <v>-0.009126764027335301</v>
      </c>
      <c r="R1691" s="40917" t="n">
        <v>-0.007948690600781147</v>
      </c>
      <c r="S1691" s="43148" t="n">
        <v>-0.03743622716663386</v>
      </c>
      <c r="T1691" s="45379" t="n">
        <v>0.027424873764858665</v>
      </c>
      <c r="U1691" s="47610" t="n">
        <v>-1.3650464715940978</v>
      </c>
      <c r="V1691" s="50012" t="n">
        <v>-0.07469463105462815</v>
      </c>
      <c r="W1691" s="52413" t="n">
        <v>0.03283658062922366</v>
      </c>
      <c r="X1691" t="n" s="54814">
        <v>-2.274738405257457</v>
      </c>
      <c r="Y1691" t="n" s="57107">
        <v>0.8807774268645998</v>
      </c>
      <c r="Z1691" t="n" s="59572">
        <v>0.803579669794896</v>
      </c>
      <c r="AA1691" t="n" s="62101">
        <v>0.0</v>
      </c>
      <c r="AB1691" t="n" s="64631">
        <v>0.0</v>
      </c>
      <c r="AC1691" t="n" s="67161">
        <v>0.051422032402033864</v>
      </c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</row>
    <row r="1692" spans="1:23" x14ac:dyDescent="0.25">
      <c r="A1692" s="116" t="str">
        <f>IF(ISBLANK(TBL_DATA[[#This Row],[Row.names]]), "",   DATE(YEAR(TBL_DATA[[#This Row],[Row.names]]), MONTH(TBL_DATA[[#This Row],[Row.names]]), DAY(TBL_DATA[[#This Row],[Row.names]])))</f>
        <v/>
      </c>
      <c r="B1692" s="1892" t="s">
        <v>1837</v>
      </c>
      <c r="C1692" s="4423" t="s">
        <v>4368</v>
      </c>
      <c r="D1692" t="n" s="6954">
        <v>1.8776087929861518E-4</v>
      </c>
      <c r="E1692" s="9484" t="n">
        <v>-0.3056521320189416</v>
      </c>
      <c r="F1692" s="11778" t="n">
        <v>0.01063239557796991</v>
      </c>
      <c r="G1692" s="14072" t="n">
        <v>0.36051893500948606</v>
      </c>
      <c r="H1692" s="16366" t="n">
        <v>0.7704725305127265</v>
      </c>
      <c r="I1692" s="18660" t="n">
        <v>0.0016564624044411527</v>
      </c>
      <c r="J1692" s="21125" t="n">
        <v>-0.052852568492612106</v>
      </c>
      <c r="K1692" s="23589" t="n">
        <v>1.2343020088931997</v>
      </c>
      <c r="L1692" s="26053" t="n">
        <v>0.6427979301863315</v>
      </c>
      <c r="M1692" s="28517" t="n">
        <v>0.002066432542219045</v>
      </c>
      <c r="N1692" s="30984" t="n">
        <v>0.05488637133431751</v>
      </c>
      <c r="O1692" s="33452" t="n">
        <v>0.03763841249295611</v>
      </c>
      <c r="P1692" s="35982" t="n">
        <v>-0.3056521320189416</v>
      </c>
      <c r="Q1692" s="38450" t="n">
        <v>-0.008931063418875201</v>
      </c>
      <c r="R1692" s="40918" t="n">
        <v>-0.007768763361579593</v>
      </c>
      <c r="S1692" s="43149" t="n">
        <v>-0.035120004310232544</v>
      </c>
      <c r="T1692" s="45380" t="n">
        <v>0.027400249924463237</v>
      </c>
      <c r="U1692" s="47611" t="n">
        <v>-1.281740290948114</v>
      </c>
      <c r="V1692" s="50013" t="n">
        <v>-0.07701526453922047</v>
      </c>
      <c r="W1692" s="52414" t="n">
        <v>0.032813325074593246</v>
      </c>
      <c r="X1692" t="n" s="54815">
        <v>-2.3470728542183608</v>
      </c>
      <c r="Y1692" t="n" s="57108">
        <v>0.8777656466920577</v>
      </c>
      <c r="Z1692" t="n" s="59573">
        <v>0.8017467992990877</v>
      </c>
      <c r="AA1692" t="n" s="62102">
        <v>0.0</v>
      </c>
      <c r="AB1692" t="n" s="64632">
        <v>0.0</v>
      </c>
      <c r="AC1692" t="n" s="67162">
        <v>0.05167910551850944</v>
      </c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</row>
    <row r="1693" spans="1:23" x14ac:dyDescent="0.25">
      <c r="A1693" s="116" t="str">
        <f>IF(ISBLANK(TBL_DATA[[#This Row],[Row.names]]), "",   DATE(YEAR(TBL_DATA[[#This Row],[Row.names]]), MONTH(TBL_DATA[[#This Row],[Row.names]]), DAY(TBL_DATA[[#This Row],[Row.names]])))</f>
        <v/>
      </c>
      <c r="B1693" s="1893" t="s">
        <v>1838</v>
      </c>
      <c r="C1693" s="4424" t="s">
        <v>4369</v>
      </c>
      <c r="D1693" t="n" s="6955">
        <v>5.054151624548364E-4</v>
      </c>
      <c r="E1693" s="9485" t="n">
        <v>-0.3053011980784458</v>
      </c>
      <c r="F1693" s="11779" t="n">
        <v>0.010307347332694894</v>
      </c>
      <c r="G1693" s="14073" t="n">
        <v>0.3615407211771847</v>
      </c>
      <c r="H1693" s="16367" t="n">
        <v>0.7698653534091096</v>
      </c>
      <c r="I1693" s="18661" t="n">
        <v>0.0016560790897608138</v>
      </c>
      <c r="J1693" s="21126" t="n">
        <v>-0.055357539004836864</v>
      </c>
      <c r="K1693" s="23590" t="n">
        <v>1.2389691093435198</v>
      </c>
      <c r="L1693" s="26054" t="n">
        <v>0.6424279678929596</v>
      </c>
      <c r="M1693" s="28518" t="n">
        <v>0.0020642953858284875</v>
      </c>
      <c r="N1693" s="30985" t="n">
        <v>0.054801234374955494</v>
      </c>
      <c r="O1693" s="33453" t="n">
        <v>0.03754620338950772</v>
      </c>
      <c r="P1693" s="35983" t="n">
        <v>-0.3053011980784458</v>
      </c>
      <c r="Q1693" s="38451" t="n">
        <v>-0.00888796412693156</v>
      </c>
      <c r="R1693" s="40919" t="n">
        <v>-0.007727466970617357</v>
      </c>
      <c r="S1693" s="43150" t="n">
        <v>-0.03338943588335386</v>
      </c>
      <c r="T1693" s="45381" t="n">
        <v>0.02743447197483227</v>
      </c>
      <c r="U1693" s="47612" t="n">
        <v>-1.2170613640380807</v>
      </c>
      <c r="V1693" s="50014" t="n">
        <v>-0.0717556926522771</v>
      </c>
      <c r="W1693" s="52415" t="n">
        <v>0.03259777280213888</v>
      </c>
      <c r="X1693" t="n" s="54816">
        <v>-2.201245253404825</v>
      </c>
      <c r="Y1693" t="n" s="57109">
        <v>0.8774197133693257</v>
      </c>
      <c r="Z1693" t="n" s="59574">
        <v>0.8015160434407783</v>
      </c>
      <c r="AA1693" t="n" s="62103">
        <v>0.0</v>
      </c>
      <c r="AB1693" t="n" s="64633">
        <v>0.0</v>
      </c>
      <c r="AC1693" t="n" s="67163">
        <v>0.04958439594442589</v>
      </c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</row>
    <row r="1694" spans="1:23" x14ac:dyDescent="0.25">
      <c r="A1694" s="116" t="str">
        <f>IF(ISBLANK(TBL_DATA[[#This Row],[Row.names]]), "",   DATE(YEAR(TBL_DATA[[#This Row],[Row.names]]), MONTH(TBL_DATA[[#This Row],[Row.names]]), DAY(TBL_DATA[[#This Row],[Row.names]])))</f>
        <v/>
      </c>
      <c r="B1694" s="1894" t="s">
        <v>1839</v>
      </c>
      <c r="C1694" s="4425" t="s">
        <v>4370</v>
      </c>
      <c r="D1694" t="n" s="6956">
        <v>0.0015154795410261546</v>
      </c>
      <c r="E1694" s="9486" t="n">
        <v>-0.3042483962569583</v>
      </c>
      <c r="F1694" s="11780" t="n">
        <v>0.015538142675726174</v>
      </c>
      <c r="G1694" s="14074" t="n">
        <v>0.361670113295022</v>
      </c>
      <c r="H1694" s="16368" t="n">
        <v>0.7689080267114223</v>
      </c>
      <c r="I1694" s="18662" t="n">
        <v>0.0016612037960959177</v>
      </c>
      <c r="J1694" s="21127" t="n">
        <v>-0.04113015920708518</v>
      </c>
      <c r="K1694" s="23591" t="n">
        <v>1.2486919997211983</v>
      </c>
      <c r="L1694" s="26055" t="n">
        <v>0.6462541233165012</v>
      </c>
      <c r="M1694" s="28519" t="n">
        <v>0.0020553045209317135</v>
      </c>
      <c r="N1694" s="30986" t="n">
        <v>0.054856835966126144</v>
      </c>
      <c r="O1694" s="33454" t="n">
        <v>0.03754602054284673</v>
      </c>
      <c r="P1694" s="35984" t="n">
        <v>-0.3042483962569583</v>
      </c>
      <c r="Q1694" s="38452" t="n">
        <v>-0.008872239640489402</v>
      </c>
      <c r="R1694" s="40920" t="n">
        <v>-0.007710565038280485</v>
      </c>
      <c r="S1694" s="43151" t="n">
        <v>-0.030678326518964627</v>
      </c>
      <c r="T1694" s="45382" t="n">
        <v>0.027489596033451084</v>
      </c>
      <c r="U1694" s="47613" t="n">
        <v>-1.115997720797108</v>
      </c>
      <c r="V1694" s="50015" t="n">
        <v>-0.06820121522171196</v>
      </c>
      <c r="W1694" s="52416" t="n">
        <v>0.03269459272862805</v>
      </c>
      <c r="X1694" t="n" s="54817">
        <v>-2.0860090164693688</v>
      </c>
      <c r="Y1694" t="n" s="57110">
        <v>0.8768740084592669</v>
      </c>
      <c r="Z1694" t="n" s="59575">
        <v>0.8038993241174551</v>
      </c>
      <c r="AA1694" t="n" s="62104">
        <v>0.0</v>
      </c>
      <c r="AB1694" t="n" s="64634">
        <v>0.0</v>
      </c>
      <c r="AC1694" t="n" s="67164">
        <v>0.04763443202144115</v>
      </c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</row>
    <row r="1695" spans="1:23" x14ac:dyDescent="0.25">
      <c r="A1695" s="116" t="str">
        <f>IF(ISBLANK(TBL_DATA[[#This Row],[Row.names]]), "",   DATE(YEAR(TBL_DATA[[#This Row],[Row.names]]), MONTH(TBL_DATA[[#This Row],[Row.names]]), DAY(TBL_DATA[[#This Row],[Row.names]])))</f>
        <v/>
      </c>
      <c r="B1695" s="1895" t="s">
        <v>1840</v>
      </c>
      <c r="C1695" s="4426" t="s">
        <v>4371</v>
      </c>
      <c r="D1695" t="n" s="6957">
        <v>-2.305807753277822E-4</v>
      </c>
      <c r="E1695" s="9487" t="n">
        <v>-0.3044088232011849</v>
      </c>
      <c r="F1695" s="11781" t="n">
        <v>0.015317537173462625</v>
      </c>
      <c r="G1695" s="14075" t="n">
        <v>0.3614169053833957</v>
      </c>
      <c r="H1695" s="16369" t="n">
        <v>0.7681002506020704</v>
      </c>
      <c r="I1695" s="18663" t="n">
        <v>0.001661435125846789</v>
      </c>
      <c r="J1695" s="21128" t="n">
        <v>-0.042851339074116646</v>
      </c>
      <c r="K1695" s="23592" t="n">
        <v>1.2417333145157428</v>
      </c>
      <c r="L1695" s="26056" t="n">
        <v>0.6427871127861738</v>
      </c>
      <c r="M1695" s="28520" t="n">
        <v>0.0020620386803987274</v>
      </c>
      <c r="N1695" s="30987" t="n">
        <v>0.054768836980238336</v>
      </c>
      <c r="O1695" s="33455" t="n">
        <v>0.037451997486016075</v>
      </c>
      <c r="P1695" s="35985" t="n">
        <v>-0.3044088232011849</v>
      </c>
      <c r="Q1695" s="38453" t="n">
        <v>-0.008839852352329966</v>
      </c>
      <c r="R1695" s="40921" t="n">
        <v>-0.0076800412587453735</v>
      </c>
      <c r="S1695" s="43152" t="n">
        <v>-0.02538717934627155</v>
      </c>
      <c r="T1695" s="45383" t="n">
        <v>0.027196821019343467</v>
      </c>
      <c r="U1695" s="47614" t="n">
        <v>-0.9334612794714195</v>
      </c>
      <c r="V1695" s="50016" t="n">
        <v>-0.0660367549254468</v>
      </c>
      <c r="W1695" s="52417" t="n">
        <v>0.03260530605241237</v>
      </c>
      <c r="X1695" t="n" s="54818">
        <v>-2.025337680293326</v>
      </c>
      <c r="Y1695" t="n" s="57111">
        <v>0.8764132875544908</v>
      </c>
      <c r="Z1695" t="n" s="59576">
        <v>0.8017400531258083</v>
      </c>
      <c r="AA1695" t="n" s="62105">
        <v>0.0</v>
      </c>
      <c r="AB1695" t="n" s="64635">
        <v>0.0</v>
      </c>
      <c r="AC1695" t="n" s="67165">
        <v>0.04625359610584677</v>
      </c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</row>
    <row r="1696" spans="1:23" x14ac:dyDescent="0.25">
      <c r="A1696" s="116" t="str">
        <f>IF(ISBLANK(TBL_DATA[[#This Row],[Row.names]]), "",   DATE(YEAR(TBL_DATA[[#This Row],[Row.names]]), MONTH(TBL_DATA[[#This Row],[Row.names]]), DAY(TBL_DATA[[#This Row],[Row.names]])))</f>
        <v/>
      </c>
      <c r="B1696" s="1896" t="s">
        <v>1841</v>
      </c>
      <c r="C1696" s="4427" t="s">
        <v>4372</v>
      </c>
      <c r="D1696" t="n" s="6958">
        <v>0.0027964367053938677</v>
      </c>
      <c r="E1696" s="9488" t="n">
        <v>-0.3024636465024366</v>
      </c>
      <c r="F1696" s="11782" t="n">
        <v>0.023923667398765724</v>
      </c>
      <c r="G1696" s="14076" t="n">
        <v>0.36492126532040137</v>
      </c>
      <c r="H1696" s="16370" t="n">
        <v>0.7723806727526726</v>
      </c>
      <c r="I1696" s="18664" t="n">
        <v>0.0016515496813640606</v>
      </c>
      <c r="J1696" s="21129" t="n">
        <v>-0.04099318202497004</v>
      </c>
      <c r="K1696" s="23593" t="n">
        <v>1.2439467067964833</v>
      </c>
      <c r="L1696" s="26057" t="n">
        <v>0.6458248736920823</v>
      </c>
      <c r="M1696" s="28521" t="n">
        <v>0.0020601370068812808</v>
      </c>
      <c r="N1696" s="30988" t="n">
        <v>0.054952486117124326</v>
      </c>
      <c r="O1696" s="33456" t="n">
        <v>0.037451997486016075</v>
      </c>
      <c r="P1696" s="35986" t="n">
        <v>-0.3024636465024366</v>
      </c>
      <c r="Q1696" s="38454" t="n">
        <v>-0.008848868559442401</v>
      </c>
      <c r="R1696" s="40922" t="n">
        <v>-0.007685168423876427</v>
      </c>
      <c r="S1696" s="43153" t="n">
        <v>-0.016956389702328822</v>
      </c>
      <c r="T1696" s="45384" t="n">
        <v>0.02668438115629664</v>
      </c>
      <c r="U1696" s="47615" t="n">
        <v>-0.6354424936074513</v>
      </c>
      <c r="V1696" s="50017" t="n">
        <v>-0.0624185298421539</v>
      </c>
      <c r="W1696" s="52418" t="n">
        <v>0.032484034809221914</v>
      </c>
      <c r="X1696" t="n" s="54819">
        <v>-1.9215140671020912</v>
      </c>
      <c r="Y1696" t="n" s="57112">
        <v>0.8788519060414403</v>
      </c>
      <c r="Z1696" t="n" s="59577">
        <v>0.8036323000552444</v>
      </c>
      <c r="AA1696" t="n" s="62106">
        <v>0.0</v>
      </c>
      <c r="AB1696" t="n" s="64636">
        <v>0.0</v>
      </c>
      <c r="AC1696" t="n" s="67166">
        <v>0.044369464737727946</v>
      </c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</row>
    <row r="1697" spans="1:23" x14ac:dyDescent="0.25">
      <c r="A1697" s="116" t="str">
        <f>IF(ISBLANK(TBL_DATA[[#This Row],[Row.names]]), "",   DATE(YEAR(TBL_DATA[[#This Row],[Row.names]]), MONTH(TBL_DATA[[#This Row],[Row.names]]), DAY(TBL_DATA[[#This Row],[Row.names]])))</f>
        <v/>
      </c>
      <c r="B1697" s="1897" t="s">
        <v>1842</v>
      </c>
      <c r="C1697" s="4428" t="s">
        <v>4373</v>
      </c>
      <c r="D1697" t="n" s="6959">
        <v>0.002113040478380901</v>
      </c>
      <c r="E1697" s="9489" t="n">
        <v>-0.300989723952354</v>
      </c>
      <c r="F1697" s="11783" t="n">
        <v>0.026313132640874093</v>
      </c>
      <c r="G1697" s="14077" t="n">
        <v>0.3650303399108183</v>
      </c>
      <c r="H1697" s="16371" t="n">
        <v>0.768311322834909</v>
      </c>
      <c r="I1697" s="18665" t="n">
        <v>0.0016542579042549803</v>
      </c>
      <c r="J1697" s="21130" t="n">
        <v>-0.03581156214227921</v>
      </c>
      <c r="K1697" s="23594" t="n">
        <v>1.244644483666855</v>
      </c>
      <c r="L1697" s="26058" t="n">
        <v>0.6378451257761212</v>
      </c>
      <c r="M1697" s="28522" t="n">
        <v>0.0020682259400560126</v>
      </c>
      <c r="N1697" s="30989" t="n">
        <v>0.054557075711242395</v>
      </c>
      <c r="O1697" s="33457" t="n">
        <v>0.037451997486016075</v>
      </c>
      <c r="P1697" s="35987" t="n">
        <v>-0.300989723952354</v>
      </c>
      <c r="Q1697" s="38455" t="n">
        <v>-0.008813404480502442</v>
      </c>
      <c r="R1697" s="40923" t="n">
        <v>-0.007658077744857778</v>
      </c>
      <c r="S1697" s="43154" t="n">
        <v>-0.007887192311629931</v>
      </c>
      <c r="T1697" s="45385" t="n">
        <v>0.026110358776796027</v>
      </c>
      <c r="U1697" s="47616" t="n">
        <v>-0.30207138779874554</v>
      </c>
      <c r="V1697" s="50018" t="n">
        <v>-0.05493378216945122</v>
      </c>
      <c r="W1697" s="52419" t="n">
        <v>0.03234674631784102</v>
      </c>
      <c r="X1697" t="n" s="54820">
        <v>-1.6982784490801226</v>
      </c>
      <c r="Y1697" t="n" s="57113">
        <v>0.876533697489668</v>
      </c>
      <c r="Z1697" t="n" s="59578">
        <v>0.7986520680347114</v>
      </c>
      <c r="AA1697" t="n" s="62107">
        <v>0.0</v>
      </c>
      <c r="AB1697" t="n" s="64637">
        <v>0.0</v>
      </c>
      <c r="AC1697" t="n" s="67167">
        <v>0.044485602403962994</v>
      </c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</row>
    <row r="1698" spans="1:23" x14ac:dyDescent="0.25">
      <c r="A1698" s="116" t="str">
        <f>IF(ISBLANK(TBL_DATA[[#This Row],[Row.names]]), "",   DATE(YEAR(TBL_DATA[[#This Row],[Row.names]]), MONTH(TBL_DATA[[#This Row],[Row.names]]), DAY(TBL_DATA[[#This Row],[Row.names]])))</f>
        <v/>
      </c>
      <c r="B1698" s="1898" t="s">
        <v>1843</v>
      </c>
      <c r="C1698" s="4429" t="s">
        <v>4374</v>
      </c>
      <c r="D1698" t="n" s="6960">
        <v>0.0022807143369432126</v>
      </c>
      <c r="E1698" s="9490" t="n">
        <v>-0.29939548119410153</v>
      </c>
      <c r="F1698" s="11784" t="n">
        <v>0.03224246516300466</v>
      </c>
      <c r="G1698" s="14078" t="n">
        <v>0.3663809567417206</v>
      </c>
      <c r="H1698" s="16372" t="n">
        <v>0.7703484780112008</v>
      </c>
      <c r="I1698" s="18666" t="n">
        <v>0.0016512320023152093</v>
      </c>
      <c r="J1698" s="21131" t="n">
        <v>-0.024817269670493802</v>
      </c>
      <c r="K1698" s="23595" t="n">
        <v>1.2300871131435602</v>
      </c>
      <c r="L1698" s="26059" t="n">
        <v>0.6229688897487521</v>
      </c>
      <c r="M1698" s="28523" t="n">
        <v>0.002115738682903278</v>
      </c>
      <c r="N1698" s="30990" t="n">
        <v>0.054698284202474565</v>
      </c>
      <c r="O1698" s="33458" t="n">
        <v>0.037451997486016075</v>
      </c>
      <c r="P1698" s="35988" t="n">
        <v>-0.29939548119410153</v>
      </c>
      <c r="Q1698" s="38456" t="n">
        <v>-0.008812067770427466</v>
      </c>
      <c r="R1698" s="40924" t="n">
        <v>-0.007653750736217607</v>
      </c>
      <c r="S1698" s="43155" t="n">
        <v>-0.007707910552113284</v>
      </c>
      <c r="T1698" s="45386" t="n">
        <v>0.026115825270493116</v>
      </c>
      <c r="U1698" s="47617" t="n">
        <v>-0.29514328849573224</v>
      </c>
      <c r="V1698" s="50019" t="n">
        <v>-0.047192852628267334</v>
      </c>
      <c r="W1698" s="52420" t="n">
        <v>0.03277549862986879</v>
      </c>
      <c r="X1698" t="n" s="54821">
        <v>-1.4398820643802441</v>
      </c>
      <c r="Y1698" t="n" s="57114">
        <v>0.8776949800535497</v>
      </c>
      <c r="Z1698" t="n" s="59579">
        <v>0.7892837827731872</v>
      </c>
      <c r="AA1698" t="n" s="62108">
        <v>0.0</v>
      </c>
      <c r="AB1698" t="n" s="64638">
        <v>0.0</v>
      </c>
      <c r="AC1698" t="n" s="67168">
        <v>0.043799310435045875</v>
      </c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</row>
    <row r="1699" spans="1:23" x14ac:dyDescent="0.25">
      <c r="A1699" s="116" t="str">
        <f>IF(ISBLANK(TBL_DATA[[#This Row],[Row.names]]), "",   DATE(YEAR(TBL_DATA[[#This Row],[Row.names]]), MONTH(TBL_DATA[[#This Row],[Row.names]]), DAY(TBL_DATA[[#This Row],[Row.names]])))</f>
        <v/>
      </c>
      <c r="B1699" s="1899" t="s">
        <v>1844</v>
      </c>
      <c r="C1699" s="4430" t="s">
        <v>4375</v>
      </c>
      <c r="D1699" t="n" s="6961">
        <v>-9.159343961988586E-4</v>
      </c>
      <c r="E1699" s="9491" t="n">
        <v>-0.3000371889710082</v>
      </c>
      <c r="F1699" s="11785" t="n">
        <v>0.03458638812489734</v>
      </c>
      <c r="G1699" s="14079" t="n">
        <v>0.3645419698990098</v>
      </c>
      <c r="H1699" s="16373" t="n">
        <v>0.7702541738772252</v>
      </c>
      <c r="I1699" s="18667" t="n">
        <v>0.0016419601647262722</v>
      </c>
      <c r="J1699" s="21132" t="n">
        <v>-0.025287992792308533</v>
      </c>
      <c r="K1699" s="23596" t="n">
        <v>1.2256483763501946</v>
      </c>
      <c r="L1699" s="26060" t="n">
        <v>0.6180150450503068</v>
      </c>
      <c r="M1699" s="28524" t="n">
        <v>0.002117200220070752</v>
      </c>
      <c r="N1699" s="30991" t="n">
        <v>0.05437998355261535</v>
      </c>
      <c r="O1699" s="33459" t="n">
        <v>0.037058789048423024</v>
      </c>
      <c r="P1699" s="35989" t="n">
        <v>-0.3000371889710082</v>
      </c>
      <c r="Q1699" s="38457" t="n">
        <v>-0.008728239742795315</v>
      </c>
      <c r="R1699" s="40925" t="n">
        <v>-0.00757666319542353</v>
      </c>
      <c r="S1699" s="43156" t="n">
        <v>-0.011102046799480791</v>
      </c>
      <c r="T1699" s="45387" t="n">
        <v>0.026191368173396724</v>
      </c>
      <c r="U1699" s="47618" t="n">
        <v>-0.4238818959735536</v>
      </c>
      <c r="V1699" s="50020" t="n">
        <v>-0.046244221650462713</v>
      </c>
      <c r="W1699" s="52421" t="n">
        <v>0.03275651149474</v>
      </c>
      <c r="X1699" t="n" s="54822">
        <v>-1.4117566108310573</v>
      </c>
      <c r="Y1699" t="n" s="57115">
        <v>0.8776412557971651</v>
      </c>
      <c r="Z1699" t="n" s="59580">
        <v>0.7861393292860414</v>
      </c>
      <c r="AA1699" t="n" s="62109">
        <v>0.0</v>
      </c>
      <c r="AB1699" t="n" s="64639">
        <v>0.0</v>
      </c>
      <c r="AC1699" t="n" s="67169">
        <v>0.043336928365098025</v>
      </c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</row>
    <row r="1700" spans="1:23" x14ac:dyDescent="0.25">
      <c r="A1700" s="116" t="str">
        <f>IF(ISBLANK(TBL_DATA[[#This Row],[Row.names]]), "",   DATE(YEAR(TBL_DATA[[#This Row],[Row.names]]), MONTH(TBL_DATA[[#This Row],[Row.names]]), DAY(TBL_DATA[[#This Row],[Row.names]])))</f>
        <v/>
      </c>
      <c r="B1700" s="1900" t="s">
        <v>1845</v>
      </c>
      <c r="C1700" s="4431" t="s">
        <v>4376</v>
      </c>
      <c r="D1700" t="n" s="6962">
        <v>4.870362412261464E-4</v>
      </c>
      <c r="E1700" s="9492" t="n">
        <v>-0.29969628171452656</v>
      </c>
      <c r="F1700" s="11786" t="n">
        <v>0.04472595743516372</v>
      </c>
      <c r="G1700" s="14080" t="n">
        <v>0.35688126604365195</v>
      </c>
      <c r="H1700" s="16374" t="n">
        <v>0.7527539460758057</v>
      </c>
      <c r="I1700" s="18668" t="n">
        <v>0.0016265219334059367</v>
      </c>
      <c r="J1700" s="21133" t="n">
        <v>-0.005506660714930556</v>
      </c>
      <c r="K1700" s="23597" t="n">
        <v>1.1796676857696706</v>
      </c>
      <c r="L1700" s="26061" t="n">
        <v>0.6293904984714136</v>
      </c>
      <c r="M1700" s="28525" t="n">
        <v>0.001991377125958119</v>
      </c>
      <c r="N1700" s="30992" t="n">
        <v>0.05192727229295804</v>
      </c>
      <c r="O1700" s="33460" t="n">
        <v>0.03378316059905681</v>
      </c>
      <c r="P1700" s="35990" t="n">
        <v>-0.29969628171452656</v>
      </c>
      <c r="Q1700" s="38458" t="n">
        <v>-0.008191099113725677</v>
      </c>
      <c r="R1700" s="40926" t="n">
        <v>-0.007091462353377975</v>
      </c>
      <c r="S1700" s="43157" t="n">
        <v>-0.005979599488846965</v>
      </c>
      <c r="T1700" s="45388" t="n">
        <v>0.02607782248889658</v>
      </c>
      <c r="U1700" s="47619" t="n">
        <v>-0.22929826642515724</v>
      </c>
      <c r="V1700" s="50021" t="n">
        <v>-0.053527932752073126</v>
      </c>
      <c r="W1700" s="52422" t="n">
        <v>0.03281100445832674</v>
      </c>
      <c r="X1700" t="n" s="54823">
        <v>-1.6314018310551557</v>
      </c>
      <c r="Y1700" t="n" s="57116">
        <v>0.8676139383826228</v>
      </c>
      <c r="Z1700" t="n" s="59581">
        <v>0.7933413505367116</v>
      </c>
      <c r="AA1700" t="n" s="62110">
        <v>0.0</v>
      </c>
      <c r="AB1700" t="n" s="64640">
        <v>0.0</v>
      </c>
      <c r="AC1700" t="n" s="67170">
        <v>0.041732939638373726</v>
      </c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</row>
    <row r="1701" spans="1:23" x14ac:dyDescent="0.25">
      <c r="A1701" s="116" t="str">
        <f>IF(ISBLANK(TBL_DATA[[#This Row],[Row.names]]), "",   DATE(YEAR(TBL_DATA[[#This Row],[Row.names]]), MONTH(TBL_DATA[[#This Row],[Row.names]]), DAY(TBL_DATA[[#This Row],[Row.names]])))</f>
        <v/>
      </c>
      <c r="B1701" s="1901" t="s">
        <v>1846</v>
      </c>
      <c r="C1701" s="4432" t="s">
        <v>4377</v>
      </c>
      <c r="D1701" t="n" s="6963">
        <v>0.004553003837122871</v>
      </c>
      <c r="E1701" s="9493" t="n">
        <v>-0.29650779619802137</v>
      </c>
      <c r="F1701" s="11787" t="n">
        <v>0.059305252535021946</v>
      </c>
      <c r="G1701" s="14081" t="n">
        <v>0.35958279219379236</v>
      </c>
      <c r="H1701" s="16375" t="n">
        <v>0.7517359778167407</v>
      </c>
      <c r="I1701" s="18669" t="n">
        <v>0.0016477370884553442</v>
      </c>
      <c r="J1701" s="21134" t="n">
        <v>0.0038529387543306814</v>
      </c>
      <c r="K1701" s="23598" t="n">
        <v>1.1903423329629625</v>
      </c>
      <c r="L1701" s="26062" t="n">
        <v>0.6247027687169002</v>
      </c>
      <c r="M1701" s="28526" t="n">
        <v>0.002025903262610562</v>
      </c>
      <c r="N1701" s="30993" t="n">
        <v>0.0524966141730995</v>
      </c>
      <c r="O1701" s="33461" t="n">
        <v>0.03374139307594453</v>
      </c>
      <c r="P1701" s="35991" t="n">
        <v>-0.29650779619802137</v>
      </c>
      <c r="Q1701" s="38459" t="n">
        <v>-0.008200327442163403</v>
      </c>
      <c r="R1701" s="40927" t="n">
        <v>-0.007088634025785768</v>
      </c>
      <c r="S1701" s="43158" t="n">
        <v>-2.1003796906671202E-4</v>
      </c>
      <c r="T1701" s="45389" t="n">
        <v>0.026333872526844677</v>
      </c>
      <c r="U1701" s="47620" t="n">
        <v>-0.007975962094165978</v>
      </c>
      <c r="V1701" s="50022" t="n">
        <v>-0.050768145699409684</v>
      </c>
      <c r="W1701" s="52423" t="n">
        <v>0.03308541369668403</v>
      </c>
      <c r="X1701" t="n" s="54824">
        <v>-1.5344570318761919</v>
      </c>
      <c r="Y1701" t="n" s="57117">
        <v>0.86702709174324</v>
      </c>
      <c r="Z1701" t="n" s="59582">
        <v>0.7903814071174121</v>
      </c>
      <c r="AA1701" t="n" s="62111">
        <v>0.0</v>
      </c>
      <c r="AB1701" t="n" s="64641">
        <v>0.0</v>
      </c>
      <c r="AC1701" t="n" s="67171">
        <v>0.04011221162984058</v>
      </c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</row>
    <row r="1702" spans="1:23" x14ac:dyDescent="0.25">
      <c r="A1702" s="116" t="str">
        <f>IF(ISBLANK(TBL_DATA[[#This Row],[Row.names]]), "",   DATE(YEAR(TBL_DATA[[#This Row],[Row.names]]), MONTH(TBL_DATA[[#This Row],[Row.names]]), DAY(TBL_DATA[[#This Row],[Row.names]])))</f>
        <v/>
      </c>
      <c r="B1702" s="1902" t="s">
        <v>1847</v>
      </c>
      <c r="C1702" s="4433" t="s">
        <v>4378</v>
      </c>
      <c r="D1702" t="n" s="6964">
        <v>7.981528462699394E-4</v>
      </c>
      <c r="E1702" s="9494" t="n">
        <v>-0.2959463018932281</v>
      </c>
      <c r="F1702" s="11788" t="n">
        <v>0.05677423725808195</v>
      </c>
      <c r="G1702" s="14082" t="n">
        <v>0.3647756903259836</v>
      </c>
      <c r="H1702" s="16376" t="n">
        <v>0.7466892168817231</v>
      </c>
      <c r="I1702" s="18670" t="n">
        <v>0.0016439881530088218</v>
      </c>
      <c r="J1702" s="21135" t="n">
        <v>0.009833097468251006</v>
      </c>
      <c r="K1702" s="23599" t="n">
        <v>1.1838620831303854</v>
      </c>
      <c r="L1702" s="26063" t="n">
        <v>0.6147985022898322</v>
      </c>
      <c r="M1702" s="28527" t="n">
        <v>0.0020272897674757898</v>
      </c>
      <c r="N1702" s="30994" t="n">
        <v>0.051852788342865656</v>
      </c>
      <c r="O1702" s="33462" t="n">
        <v>0.03300971745794924</v>
      </c>
      <c r="P1702" s="35992" t="n">
        <v>-0.2959463018932281</v>
      </c>
      <c r="Q1702" s="38460" t="n">
        <v>-0.008024961131445567</v>
      </c>
      <c r="R1702" s="40928" t="n">
        <v>-0.006926901678858523</v>
      </c>
      <c r="S1702" s="43159" t="n">
        <v>0.005051359991804283</v>
      </c>
      <c r="T1702" s="45390" t="n">
        <v>0.026367749694242</v>
      </c>
      <c r="U1702" s="47621" t="n">
        <v>0.1915734201962393</v>
      </c>
      <c r="V1702" s="50023" t="n">
        <v>-0.04353920843881598</v>
      </c>
      <c r="W1702" s="52424" t="n">
        <v>0.0327747762535115</v>
      </c>
      <c r="X1702" t="n" s="54825">
        <v>-1.3284364812147627</v>
      </c>
      <c r="Y1702" t="n" s="57118">
        <v>0.8641118080906677</v>
      </c>
      <c r="Z1702" t="n" s="59583">
        <v>0.7840908762954919</v>
      </c>
      <c r="AA1702" t="n" s="62112">
        <v>0.0</v>
      </c>
      <c r="AB1702" t="n" s="64642">
        <v>0.0</v>
      </c>
      <c r="AC1702" t="n" s="67172">
        <v>0.04375642485608986</v>
      </c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</row>
    <row r="1703" spans="1:23" x14ac:dyDescent="0.25">
      <c r="A1703" s="116" t="str">
        <f>IF(ISBLANK(TBL_DATA[[#This Row],[Row.names]]), "",   DATE(YEAR(TBL_DATA[[#This Row],[Row.names]]), MONTH(TBL_DATA[[#This Row],[Row.names]]), DAY(TBL_DATA[[#This Row],[Row.names]])))</f>
        <v/>
      </c>
      <c r="B1703" s="1903" t="s">
        <v>1848</v>
      </c>
      <c r="C1703" s="4434" t="s">
        <v>4379</v>
      </c>
      <c r="D1703" t="n" s="6965">
        <v>-5.269304167022648E-4</v>
      </c>
      <c r="E1703" s="9495" t="n">
        <v>-0.29631728920175227</v>
      </c>
      <c r="F1703" s="11789" t="n">
        <v>0.05445489039934692</v>
      </c>
      <c r="G1703" s="14083" t="n">
        <v>0.3599971003398926</v>
      </c>
      <c r="H1703" s="16377" t="n">
        <v>0.7371892258102043</v>
      </c>
      <c r="I1703" s="18671" t="n">
        <v>0.0016628368260245344</v>
      </c>
      <c r="J1703" s="21136" t="n">
        <v>0.0021973048653500804</v>
      </c>
      <c r="K1703" s="23600" t="n">
        <v>1.1642721513259442</v>
      </c>
      <c r="L1703" s="26064" t="n">
        <v>0.596111731359906</v>
      </c>
      <c r="M1703" s="28528" t="n">
        <v>0.0020613829075017635</v>
      </c>
      <c r="N1703" s="30995" t="n">
        <v>0.05149064376349129</v>
      </c>
      <c r="O1703" s="33463" t="n">
        <v>0.032608579337786846</v>
      </c>
      <c r="P1703" s="35993" t="n">
        <v>-0.29631728920175227</v>
      </c>
      <c r="Q1703" s="38461" t="n">
        <v>-0.007931439768982532</v>
      </c>
      <c r="R1703" s="40929" t="n">
        <v>-0.006841049263260137</v>
      </c>
      <c r="S1703" s="43160" t="n">
        <v>0.007854451821283748</v>
      </c>
      <c r="T1703" s="45391" t="n">
        <v>0.0256138264131771</v>
      </c>
      <c r="U1703" s="47622" t="n">
        <v>0.30664890495404484</v>
      </c>
      <c r="V1703" s="50024" t="n">
        <v>-0.04495782922270275</v>
      </c>
      <c r="W1703" s="52425" t="n">
        <v>0.032882640215483636</v>
      </c>
      <c r="X1703" t="n" s="54826">
        <v>-1.3672207866548745</v>
      </c>
      <c r="Y1703" t="n" s="57119">
        <v>0.8585972430716304</v>
      </c>
      <c r="Z1703" t="n" s="59584">
        <v>0.7720827231326355</v>
      </c>
      <c r="AA1703" t="n" s="62113">
        <v>0.0</v>
      </c>
      <c r="AB1703" t="n" s="64643">
        <v>0.0</v>
      </c>
      <c r="AC1703" t="n" s="67173">
        <v>0.04215816065988803</v>
      </c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</row>
    <row r="1704" spans="1:23" x14ac:dyDescent="0.25">
      <c r="A1704" s="116" t="str">
        <f>IF(ISBLANK(TBL_DATA[[#This Row],[Row.names]]), "",   DATE(YEAR(TBL_DATA[[#This Row],[Row.names]]), MONTH(TBL_DATA[[#This Row],[Row.names]]), DAY(TBL_DATA[[#This Row],[Row.names]])))</f>
        <v/>
      </c>
      <c r="B1704" s="1904" t="s">
        <v>1849</v>
      </c>
      <c r="C1704" s="4435" t="s">
        <v>4380</v>
      </c>
      <c r="D1704" t="n" s="6966">
        <v>-0.003975434946780432</v>
      </c>
      <c r="E1704" s="9496" t="n">
        <v>-0.29911473404170486</v>
      </c>
      <c r="F1704" s="11790" t="n">
        <v>0.038930231241581126</v>
      </c>
      <c r="G1704" s="14084" t="n">
        <v>0.3633433050942771</v>
      </c>
      <c r="H1704" s="16378" t="n">
        <v>0.7333036387140266</v>
      </c>
      <c r="I1704" s="18672" t="n">
        <v>0.0016995877269206957</v>
      </c>
      <c r="J1704" s="21137" t="n">
        <v>-0.010784713261782652</v>
      </c>
      <c r="K1704" s="23601" t="n">
        <v>1.1797283274027268</v>
      </c>
      <c r="L1704" s="26065" t="n">
        <v>0.5926894317458039</v>
      </c>
      <c r="M1704" s="28529" t="n">
        <v>0.0021003800298936</v>
      </c>
      <c r="N1704" s="30996" t="n">
        <v>0.052243866558288436</v>
      </c>
      <c r="O1704" s="33464" t="n">
        <v>0.0335639058885147</v>
      </c>
      <c r="P1704" s="35994" t="n">
        <v>-0.29911473404170486</v>
      </c>
      <c r="Q1704" s="38462" t="n">
        <v>-0.008150134541332312</v>
      </c>
      <c r="R1704" s="40930" t="n">
        <v>-0.007043793429361664</v>
      </c>
      <c r="S1704" s="43161" t="n">
        <v>-8.338124196075603E-4</v>
      </c>
      <c r="T1704" s="45392" t="n">
        <v>0.025720907947211415</v>
      </c>
      <c r="U1704" s="47623" t="n">
        <v>-0.032417689971086724</v>
      </c>
      <c r="V1704" s="50025" t="n">
        <v>-0.0537724038978612</v>
      </c>
      <c r="W1704" s="52426" t="n">
        <v>0.03289656004185048</v>
      </c>
      <c r="X1704" t="n" s="54827">
        <v>-1.6345904808725533</v>
      </c>
      <c r="Y1704" t="n" s="57120">
        <v>0.8563315004798241</v>
      </c>
      <c r="Z1704" t="n" s="59585">
        <v>0.7698632552251107</v>
      </c>
      <c r="AA1704" t="n" s="62114">
        <v>0.0</v>
      </c>
      <c r="AB1704" t="n" s="64644">
        <v>0.0</v>
      </c>
      <c r="AC1704" t="n" s="67174">
        <v>0.04048453319541874</v>
      </c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</row>
    <row r="1705" spans="1:23" x14ac:dyDescent="0.25">
      <c r="A1705" s="116" t="str">
        <f>IF(ISBLANK(TBL_DATA[[#This Row],[Row.names]]), "",   DATE(YEAR(TBL_DATA[[#This Row],[Row.names]]), MONTH(TBL_DATA[[#This Row],[Row.names]]), DAY(TBL_DATA[[#This Row],[Row.names]])))</f>
        <v/>
      </c>
      <c r="B1705" s="1905" t="s">
        <v>1850</v>
      </c>
      <c r="C1705" s="4436" t="s">
        <v>4381</v>
      </c>
      <c r="D1705" t="n" s="6967">
        <v>0.007067036708534813</v>
      </c>
      <c r="E1705" s="9497" t="n">
        <v>-0.29416155213870643</v>
      </c>
      <c r="F1705" s="11791" t="n">
        <v>0.07165382173226664</v>
      </c>
      <c r="G1705" s="14085" t="n">
        <v>0.356130928628851</v>
      </c>
      <c r="H1705" s="16379" t="n">
        <v>0.664953016511626</v>
      </c>
      <c r="I1705" s="18673" t="n">
        <v>0.0019632892644147718</v>
      </c>
      <c r="J1705" s="21138" t="n">
        <v>-0.008219323298384262</v>
      </c>
      <c r="K1705" s="23602" t="n">
        <v>1.2154578505167997</v>
      </c>
      <c r="L1705" s="26066" t="n">
        <v>0.6049081198746395</v>
      </c>
      <c r="M1705" s="28530" t="n">
        <v>0.0021319670475260814</v>
      </c>
      <c r="N1705" s="30997" t="n">
        <v>0.05384330453571565</v>
      </c>
      <c r="O1705" s="33465" t="n">
        <v>0.0335639058885147</v>
      </c>
      <c r="P1705" s="35995" t="n">
        <v>-0.29416155213870643</v>
      </c>
      <c r="Q1705" s="38463" t="n">
        <v>-0.008311404192441328</v>
      </c>
      <c r="R1705" s="40931" t="n">
        <v>-0.007171192616681391</v>
      </c>
      <c r="S1705" s="43162" t="n">
        <v>0.0193274147748681</v>
      </c>
      <c r="T1705" s="45393" t="n">
        <v>0.027947522702425537</v>
      </c>
      <c r="U1705" s="47624" t="n">
        <v>0.6915609294125628</v>
      </c>
      <c r="V1705" s="50026" t="n">
        <v>-0.04767596294410603</v>
      </c>
      <c r="W1705" s="52427" t="n">
        <v>0.03320428531343417</v>
      </c>
      <c r="X1705" t="n" s="54828">
        <v>-1.4358376484861954</v>
      </c>
      <c r="Y1705" t="n" s="57121">
        <v>0.8154465135811336</v>
      </c>
      <c r="Z1705" t="n" s="59586">
        <v>0.7777583942810514</v>
      </c>
      <c r="AA1705" t="n" s="62115">
        <v>0.0</v>
      </c>
      <c r="AB1705" t="n" s="64645">
        <v>0.0</v>
      </c>
      <c r="AC1705" t="n" s="67175">
        <v>0.04257264242808701</v>
      </c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</row>
    <row r="1706" spans="1:23" x14ac:dyDescent="0.25">
      <c r="A1706" s="116" t="str">
        <f>IF(ISBLANK(TBL_DATA[[#This Row],[Row.names]]), "",   DATE(YEAR(TBL_DATA[[#This Row],[Row.names]]), MONTH(TBL_DATA[[#This Row],[Row.names]]), DAY(TBL_DATA[[#This Row],[Row.names]])))</f>
        <v/>
      </c>
      <c r="B1706" s="1906" t="s">
        <v>1851</v>
      </c>
      <c r="C1706" s="4437" t="s">
        <v>4382</v>
      </c>
      <c r="D1706" t="n" s="6968">
        <v>0.0035513381442127123</v>
      </c>
      <c r="E1706" s="9498" t="n">
        <v>-0.2916548811351647</v>
      </c>
      <c r="F1706" s="11792" t="n">
        <v>0.05903075087076948</v>
      </c>
      <c r="G1706" s="14086" t="n">
        <v>0.3560630400258264</v>
      </c>
      <c r="H1706" s="16380" t="n">
        <v>0.6761457445261421</v>
      </c>
      <c r="I1706" s="18674" t="n">
        <v>0.0019338992864961484</v>
      </c>
      <c r="J1706" s="21139" t="n">
        <v>-0.024530018163509637</v>
      </c>
      <c r="K1706" s="23603" t="n">
        <v>1.1771938751042754</v>
      </c>
      <c r="L1706" s="26067" t="n">
        <v>0.6076193628501881</v>
      </c>
      <c r="M1706" s="28531" t="n">
        <v>0.0021286920252264986</v>
      </c>
      <c r="N1706" s="30998" t="n">
        <v>0.05394600887704424</v>
      </c>
      <c r="O1706" s="33466" t="n">
        <v>0.0335639058885147</v>
      </c>
      <c r="P1706" s="35996" t="n">
        <v>-0.2916548811351647</v>
      </c>
      <c r="Q1706" s="38464" t="n">
        <v>-0.008320297366513576</v>
      </c>
      <c r="R1706" s="40932" t="n">
        <v>-0.0071779108744873844</v>
      </c>
      <c r="S1706" s="43163" t="n">
        <v>0.019526079076573</v>
      </c>
      <c r="T1706" s="45394" t="n">
        <v>0.027946792549067387</v>
      </c>
      <c r="U1706" s="47625" t="n">
        <v>0.698687659497605</v>
      </c>
      <c r="V1706" s="50027" t="n">
        <v>-0.04776620098015383</v>
      </c>
      <c r="W1706" s="52428" t="n">
        <v>0.033385975261848166</v>
      </c>
      <c r="X1706" t="n" s="54829">
        <v>-1.4307265432721585</v>
      </c>
      <c r="Y1706" t="n" s="57122">
        <v>0.8222808185322957</v>
      </c>
      <c r="Z1706" t="n" s="59587">
        <v>0.7794994309492393</v>
      </c>
      <c r="AA1706" t="n" s="62116">
        <v>0.0</v>
      </c>
      <c r="AB1706" t="n" s="64646">
        <v>0.0</v>
      </c>
      <c r="AC1706" t="n" s="67176">
        <v>0.051958808008753896</v>
      </c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</row>
    <row r="1707" spans="1:23" x14ac:dyDescent="0.25">
      <c r="A1707" s="116" t="str">
        <f>IF(ISBLANK(TBL_DATA[[#This Row],[Row.names]]), "",   DATE(YEAR(TBL_DATA[[#This Row],[Row.names]]), MONTH(TBL_DATA[[#This Row],[Row.names]]), DAY(TBL_DATA[[#This Row],[Row.names]])))</f>
        <v/>
      </c>
      <c r="B1707" s="1907" t="s">
        <v>1852</v>
      </c>
      <c r="C1707" s="4438" t="s">
        <v>4383</v>
      </c>
      <c r="D1707" t="n" s="6969">
        <v>-0.006851060215723459</v>
      </c>
      <c r="E1707" s="9499" t="n">
        <v>-0.2965077961980215</v>
      </c>
      <c r="F1707" s="11793" t="n">
        <v>0.05647995172648468</v>
      </c>
      <c r="G1707" s="14087" t="n">
        <v>0.37441136815573484</v>
      </c>
      <c r="H1707" s="16381" t="n">
        <v>0.7044760710992454</v>
      </c>
      <c r="I1707" s="18675" t="n">
        <v>0.001917707139667591</v>
      </c>
      <c r="J1707" s="21140" t="n">
        <v>-0.033018094675186016</v>
      </c>
      <c r="K1707" s="23604" t="n">
        <v>1.2408951182830326</v>
      </c>
      <c r="L1707" s="26068" t="n">
        <v>0.6375912942913594</v>
      </c>
      <c r="M1707" s="28532" t="n">
        <v>0.0021236613837782377</v>
      </c>
      <c r="N1707" s="30999" t="n">
        <v>0.055999768228867264</v>
      </c>
      <c r="O1707" s="33467" t="n">
        <v>0.03625305342741418</v>
      </c>
      <c r="P1707" s="35997" t="n">
        <v>-0.2965077961980215</v>
      </c>
      <c r="Q1707" s="38465" t="n">
        <v>-0.008783286708108854</v>
      </c>
      <c r="R1707" s="40933" t="n">
        <v>-0.007597408825519504</v>
      </c>
      <c r="S1707" s="43164" t="n">
        <v>0.010457130434302409</v>
      </c>
      <c r="T1707" s="45395" t="n">
        <v>0.028174500058072063</v>
      </c>
      <c r="U1707" s="47626" t="n">
        <v>0.37115584705136284</v>
      </c>
      <c r="V1707" s="50028" t="n">
        <v>-0.06180857970425546</v>
      </c>
      <c r="W1707" s="52429" t="n">
        <v>0.033465358400739435</v>
      </c>
      <c r="X1707" t="n" s="54830">
        <v>-1.8469421114249822</v>
      </c>
      <c r="Y1707" t="n" s="57123">
        <v>0.8393307280799658</v>
      </c>
      <c r="Z1707" t="n" s="59588">
        <v>0.7984931397897912</v>
      </c>
      <c r="AA1707" t="n" s="62117">
        <v>0.0</v>
      </c>
      <c r="AB1707" t="n" s="64647">
        <v>0.0</v>
      </c>
      <c r="AC1707" t="n" s="67177">
        <v>0.052448612032835476</v>
      </c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</row>
    <row r="1708" spans="1:23" x14ac:dyDescent="0.25">
      <c r="A1708" s="116" t="str">
        <f>IF(ISBLANK(TBL_DATA[[#This Row],[Row.names]]), "",   DATE(YEAR(TBL_DATA[[#This Row],[Row.names]]), MONTH(TBL_DATA[[#This Row],[Row.names]]), DAY(TBL_DATA[[#This Row],[Row.names]])))</f>
        <v/>
      </c>
      <c r="B1708" s="1908" t="s">
        <v>1853</v>
      </c>
      <c r="C1708" s="4439" t="s">
        <v>4384</v>
      </c>
      <c r="D1708" t="n" s="6970">
        <v>0.0030785895498988136</v>
      </c>
      <c r="E1708" s="9500" t="n">
        <v>-0.29434203245096147</v>
      </c>
      <c r="F1708" s="11794" t="n">
        <v>0.05857345662322633</v>
      </c>
      <c r="G1708" s="14088" t="n">
        <v>0.3686446025032826</v>
      </c>
      <c r="H1708" s="16382" t="n">
        <v>0.6972602912032051</v>
      </c>
      <c r="I1708" s="18676" t="n">
        <v>0.00191656402141004</v>
      </c>
      <c r="J1708" s="21141" t="n">
        <v>-0.021664953197238157</v>
      </c>
      <c r="K1708" s="23605" t="n">
        <v>1.2321844978429923</v>
      </c>
      <c r="L1708" s="26069" t="n">
        <v>0.6284793624604321</v>
      </c>
      <c r="M1708" s="28533" t="n">
        <v>0.0021231472149583447</v>
      </c>
      <c r="N1708" s="31000" t="n">
        <v>0.05529538765572935</v>
      </c>
      <c r="O1708" s="33468" t="n">
        <v>0.03514977492391952</v>
      </c>
      <c r="P1708" s="35998" t="n">
        <v>-0.29434203245096147</v>
      </c>
      <c r="Q1708" s="38466" t="n">
        <v>-0.008546660483649073</v>
      </c>
      <c r="R1708" s="40934" t="n">
        <v>-0.007375698901055752</v>
      </c>
      <c r="S1708" s="43165" t="n">
        <v>0.014291848841575971</v>
      </c>
      <c r="T1708" s="45396" t="n">
        <v>0.02801483275059296</v>
      </c>
      <c r="U1708" s="47627" t="n">
        <v>0.5101529239461003</v>
      </c>
      <c r="V1708" s="50029" t="n">
        <v>-0.0507488042137032</v>
      </c>
      <c r="W1708" s="52430" t="n">
        <v>0.033000126026817456</v>
      </c>
      <c r="X1708" t="n" s="54831">
        <v>-1.53783667894063</v>
      </c>
      <c r="Y1708" t="n" s="57124">
        <v>0.8350211321896023</v>
      </c>
      <c r="Z1708" t="n" s="59589">
        <v>0.7927669029799568</v>
      </c>
      <c r="AA1708" t="n" s="62118">
        <v>0.0</v>
      </c>
      <c r="AB1708" t="n" s="64648">
        <v>0.0</v>
      </c>
      <c r="AC1708" t="n" s="67178">
        <v>0.058759655691662104</v>
      </c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</row>
    <row r="1709" spans="1:23" x14ac:dyDescent="0.25">
      <c r="A1709" s="116" t="str">
        <f>IF(ISBLANK(TBL_DATA[[#This Row],[Row.names]]), "",   DATE(YEAR(TBL_DATA[[#This Row],[Row.names]]), MONTH(TBL_DATA[[#This Row],[Row.names]]), DAY(TBL_DATA[[#This Row],[Row.names]])))</f>
        <v/>
      </c>
      <c r="B1709" s="1909" t="s">
        <v>1854</v>
      </c>
      <c r="C1709" s="4440" t="s">
        <v>4385</v>
      </c>
      <c r="D1709" t="n" s="6971">
        <v>0.0012219727755833354</v>
      </c>
      <c r="E1709" s="9501" t="n">
        <v>-0.293479737625743</v>
      </c>
      <c r="F1709" s="11795" t="n">
        <v>0.05447815044592952</v>
      </c>
      <c r="G1709" s="14089" t="n">
        <v>0.3680381723645031</v>
      </c>
      <c r="H1709" s="16383" t="n">
        <v>0.6988962626418777</v>
      </c>
      <c r="I1709" s="18677" t="n">
        <v>0.0019057574677494968</v>
      </c>
      <c r="J1709" s="21142" t="n">
        <v>-0.034531081212839876</v>
      </c>
      <c r="K1709" s="23606" t="n">
        <v>1.2301553552427626</v>
      </c>
      <c r="L1709" s="26070" t="n">
        <v>0.6330836895855504</v>
      </c>
      <c r="M1709" s="28534" t="n">
        <v>0.002103744851137164</v>
      </c>
      <c r="N1709" s="31001" t="n">
        <v>0.055132771850610066</v>
      </c>
      <c r="O1709" s="33469" t="n">
        <v>0.03514977492391952</v>
      </c>
      <c r="P1709" s="35999" t="n">
        <v>-0.293479737625743</v>
      </c>
      <c r="Q1709" s="38467" t="n">
        <v>-0.008545077757855036</v>
      </c>
      <c r="R1709" s="40935" t="n">
        <v>-0.007377559805347152</v>
      </c>
      <c r="S1709" s="43166" t="n">
        <v>0.016467117351188554</v>
      </c>
      <c r="T1709" s="45397" t="n">
        <v>0.02804334121057534</v>
      </c>
      <c r="U1709" s="47628" t="n">
        <v>0.5872024031494039</v>
      </c>
      <c r="V1709" s="50030" t="n">
        <v>-0.05191558368799387</v>
      </c>
      <c r="W1709" s="52431" t="n">
        <v>0.03301918030493044</v>
      </c>
      <c r="X1709" t="n" s="54832">
        <v>-1.5722856596849504</v>
      </c>
      <c r="Y1709" t="n" s="57125">
        <v>0.836000157082448</v>
      </c>
      <c r="Z1709" t="n" s="59590">
        <v>0.7956655639058101</v>
      </c>
      <c r="AA1709" t="n" s="62119">
        <v>0.0</v>
      </c>
      <c r="AB1709" t="n" s="64649">
        <v>0.0</v>
      </c>
      <c r="AC1709" t="n" s="67179">
        <v>0.058126758764428584</v>
      </c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</row>
    <row r="1710" spans="1:23" x14ac:dyDescent="0.25">
      <c r="A1710" s="116" t="str">
        <f>IF(ISBLANK(TBL_DATA[[#This Row],[Row.names]]), "",   DATE(YEAR(TBL_DATA[[#This Row],[Row.names]]), MONTH(TBL_DATA[[#This Row],[Row.names]]), DAY(TBL_DATA[[#This Row],[Row.names]])))</f>
        <v/>
      </c>
      <c r="B1710" s="1910" t="s">
        <v>1855</v>
      </c>
      <c r="C1710" s="4441" t="s">
        <v>4386</v>
      </c>
      <c r="D1710" t="n" s="6972">
        <v>-0.001958446866484942</v>
      </c>
      <c r="E1710" s="9502" t="n">
        <v>-0.294863420019698</v>
      </c>
      <c r="F1710" s="11796" t="n">
        <v>0.04634614898574774</v>
      </c>
      <c r="G1710" s="14090" t="n">
        <v>0.368648171673951</v>
      </c>
      <c r="H1710" s="16384" t="n">
        <v>0.6949476118129825</v>
      </c>
      <c r="I1710" s="18678" t="n">
        <v>0.0019168298029121763</v>
      </c>
      <c r="J1710" s="21143" t="n">
        <v>-0.03684778597771177</v>
      </c>
      <c r="K1710" s="23607" t="n">
        <v>1.2299884120353575</v>
      </c>
      <c r="L1710" s="26071" t="n">
        <v>0.6325550877755158</v>
      </c>
      <c r="M1710" s="28535" t="n">
        <v>0.002103741904176662</v>
      </c>
      <c r="N1710" s="31002" t="n">
        <v>0.0550930237329723</v>
      </c>
      <c r="O1710" s="33470" t="n">
        <v>0.0353673399299068</v>
      </c>
      <c r="P1710" s="36000" t="n">
        <v>-0.294863420019698</v>
      </c>
      <c r="Q1710" s="38468" t="n">
        <v>-0.008622754064378712</v>
      </c>
      <c r="R1710" s="40936" t="n">
        <v>-0.007456077837025629</v>
      </c>
      <c r="S1710" s="43167" t="n">
        <v>0.007953856871779408</v>
      </c>
      <c r="T1710" s="45398" t="n">
        <v>0.027859974152645753</v>
      </c>
      <c r="U1710" s="47629" t="n">
        <v>0.2854940506477125</v>
      </c>
      <c r="V1710" s="50031" t="n">
        <v>-0.05460882316601923</v>
      </c>
      <c r="W1710" s="52432" t="n">
        <v>0.03296311675047558</v>
      </c>
      <c r="X1710" t="n" s="54833">
        <v>-1.6566644343554484</v>
      </c>
      <c r="Y1710" t="n" s="57126">
        <v>0.8336351790879403</v>
      </c>
      <c r="Z1710" t="n" s="59591">
        <v>0.7953333186630092</v>
      </c>
      <c r="AA1710" t="n" s="62120">
        <v>0.0</v>
      </c>
      <c r="AB1710" t="n" s="64650">
        <v>0.0</v>
      </c>
      <c r="AC1710" t="n" s="67180">
        <v>0.05606294907800943</v>
      </c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</row>
    <row r="1711" spans="1:23" x14ac:dyDescent="0.25">
      <c r="A1711" s="116" t="str">
        <f>IF(ISBLANK(TBL_DATA[[#This Row],[Row.names]]), "",   DATE(YEAR(TBL_DATA[[#This Row],[Row.names]]), MONTH(TBL_DATA[[#This Row],[Row.names]]), DAY(TBL_DATA[[#This Row],[Row.names]])))</f>
        <v/>
      </c>
      <c r="B1711" s="1911" t="s">
        <v>1856</v>
      </c>
      <c r="C1711" s="4442" t="s">
        <v>4387</v>
      </c>
      <c r="D1711" t="n" s="6973">
        <v>0.001606802605010893</v>
      </c>
      <c r="E1711" s="9503" t="n">
        <v>-0.2937304047260971</v>
      </c>
      <c r="F1711" s="11797" t="n">
        <v>0.04980754117743569</v>
      </c>
      <c r="G1711" s="14091" t="n">
        <v>0.36160355493965873</v>
      </c>
      <c r="H1711" s="16385" t="n">
        <v>0.6520751233177451</v>
      </c>
      <c r="I1711" s="18679" t="n">
        <v>0.00191504674314519</v>
      </c>
      <c r="J1711" s="21144" t="n">
        <v>-0.018997115142596388</v>
      </c>
      <c r="K1711" s="23608" t="n">
        <v>1.1711036905581524</v>
      </c>
      <c r="L1711" s="26072" t="n">
        <v>0.5926531898704407</v>
      </c>
      <c r="M1711" s="28536" t="n">
        <v>0.0020721385850227315</v>
      </c>
      <c r="N1711" s="31003" t="n">
        <v>0.051539109235502825</v>
      </c>
      <c r="O1711" s="33471" t="n">
        <v>0.03036525326839295</v>
      </c>
      <c r="P1711" s="36001" t="n">
        <v>-0.2937304047260971</v>
      </c>
      <c r="Q1711" s="38469" t="n">
        <v>-0.007861415895966407</v>
      </c>
      <c r="R1711" s="40937" t="n">
        <v>-0.006769999062222566</v>
      </c>
      <c r="S1711" s="43168" t="n">
        <v>0.002583533030870333</v>
      </c>
      <c r="T1711" s="45399" t="n">
        <v>0.027655976017246103</v>
      </c>
      <c r="U1711" s="47630" t="n">
        <v>0.09341680905635937</v>
      </c>
      <c r="V1711" s="50032" t="n">
        <v>-0.06077787735422702</v>
      </c>
      <c r="W1711" s="52433" t="n">
        <v>0.032680935976963595</v>
      </c>
      <c r="X1711" t="n" s="54834">
        <v>-1.8597349046878162</v>
      </c>
      <c r="Y1711" t="n" s="57127">
        <v>0.8075116861802961</v>
      </c>
      <c r="Z1711" t="n" s="59592">
        <v>0.7698397169998705</v>
      </c>
      <c r="AA1711" t="n" s="62121">
        <v>0.0</v>
      </c>
      <c r="AB1711" t="n" s="64651">
        <v>0.0</v>
      </c>
      <c r="AC1711" t="n" s="67181">
        <v>0.054425075301465314</v>
      </c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</row>
    <row r="1712" spans="1:23" x14ac:dyDescent="0.25">
      <c r="A1712" s="116" t="str">
        <f>IF(ISBLANK(TBL_DATA[[#This Row],[Row.names]]), "",   DATE(YEAR(TBL_DATA[[#This Row],[Row.names]]), MONTH(TBL_DATA[[#This Row],[Row.names]]), DAY(TBL_DATA[[#This Row],[Row.names]])))</f>
        <v/>
      </c>
      <c r="B1712" s="1912" t="s">
        <v>1857</v>
      </c>
      <c r="C1712" s="4443" t="s">
        <v>4388</v>
      </c>
      <c r="D1712" t="n" s="6974">
        <v>-3.265236587686182E-4</v>
      </c>
      <c r="E1712" s="9504" t="n">
        <v>-0.29396101845842304</v>
      </c>
      <c r="F1712" s="11798" t="n">
        <v>0.06783824113747516</v>
      </c>
      <c r="G1712" s="14092" t="n">
        <v>0.34771522286772344</v>
      </c>
      <c r="H1712" s="16386" t="n">
        <v>0.63145479422497</v>
      </c>
      <c r="I1712" s="18680" t="n">
        <v>0.0018705771319681372</v>
      </c>
      <c r="J1712" s="21145" t="n">
        <v>0.01216531306554014</v>
      </c>
      <c r="K1712" s="23609" t="n">
        <v>1.1134822092185865</v>
      </c>
      <c r="L1712" s="26073" t="n">
        <v>0.5786472169084015</v>
      </c>
      <c r="M1712" s="28537" t="n">
        <v>0.002000106729838738</v>
      </c>
      <c r="N1712" s="31004" t="n">
        <v>0.048913699157394415</v>
      </c>
      <c r="O1712" s="33472" t="n">
        <v>0.02657549752187796</v>
      </c>
      <c r="P1712" s="36002" t="n">
        <v>-0.29396101845842304</v>
      </c>
      <c r="Q1712" s="38470" t="n">
        <v>-0.007312622673429605</v>
      </c>
      <c r="R1712" s="40938" t="n">
        <v>-0.006276802779509364</v>
      </c>
      <c r="S1712" s="43169" t="n">
        <v>0.002491707850053926</v>
      </c>
      <c r="T1712" s="45400" t="n">
        <v>0.027656337768730836</v>
      </c>
      <c r="U1712" s="47631" t="n">
        <v>0.09009536515247267</v>
      </c>
      <c r="V1712" s="50033" t="n">
        <v>-0.05666459082503439</v>
      </c>
      <c r="W1712" s="52434" t="n">
        <v>0.032706468911490254</v>
      </c>
      <c r="X1712" t="n" s="54835">
        <v>-1.7325193672963974</v>
      </c>
      <c r="Y1712" t="n" s="57128">
        <v>0.7946412990934777</v>
      </c>
      <c r="Z1712" t="n" s="59593">
        <v>0.7606886464963187</v>
      </c>
      <c r="AA1712" t="n" s="62122">
        <v>0.0</v>
      </c>
      <c r="AB1712" t="n" s="64652">
        <v>0.0</v>
      </c>
      <c r="AC1712" t="n" s="67182">
        <v>0.05275486532702514</v>
      </c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</row>
    <row r="1713" spans="1:23" x14ac:dyDescent="0.25">
      <c r="A1713" s="116" t="str">
        <f>IF(ISBLANK(TBL_DATA[[#This Row],[Row.names]]), "",   DATE(YEAR(TBL_DATA[[#This Row],[Row.names]]), MONTH(TBL_DATA[[#This Row],[Row.names]]), DAY(TBL_DATA[[#This Row],[Row.names]])))</f>
        <v/>
      </c>
      <c r="B1713" s="1913" t="s">
        <v>1858</v>
      </c>
      <c r="C1713" s="4444" t="s">
        <v>4389</v>
      </c>
      <c r="D1713" t="n" s="6975">
        <v>0.0010508975232901285</v>
      </c>
      <c r="E1713" s="9505" t="n">
        <v>-0.29321904384137476</v>
      </c>
      <c r="F1713" s="11799" t="n">
        <v>0.061455031909182445</v>
      </c>
      <c r="G1713" s="14093" t="n">
        <v>0.34766227349403533</v>
      </c>
      <c r="H1713" s="16387" t="n">
        <v>0.6345685299668014</v>
      </c>
      <c r="I1713" s="18681" t="n">
        <v>0.001857797259953204</v>
      </c>
      <c r="J1713" s="21146" t="n">
        <v>-0.0032254982506773056</v>
      </c>
      <c r="K1713" s="23610" t="n">
        <v>1.1106778643312596</v>
      </c>
      <c r="L1713" s="26074" t="n">
        <v>0.5829874829548529</v>
      </c>
      <c r="M1713" s="28538" t="n">
        <v>0.0019845858521254827</v>
      </c>
      <c r="N1713" s="31005" t="n">
        <v>0.04878604543514521</v>
      </c>
      <c r="O1713" s="33473" t="n">
        <v>0.02657549752187796</v>
      </c>
      <c r="P1713" s="36003" t="n">
        <v>-0.29321904384137476</v>
      </c>
      <c r="Q1713" s="38471" t="n">
        <v>-0.007315768983576752</v>
      </c>
      <c r="R1713" s="40939" t="n">
        <v>-0.006282652345949052</v>
      </c>
      <c r="S1713" s="43170" t="n">
        <v>0.004425808058675651</v>
      </c>
      <c r="T1713" s="45401" t="n">
        <v>0.02765362778395822</v>
      </c>
      <c r="U1713" s="47632" t="n">
        <v>0.16004439248448435</v>
      </c>
      <c r="V1713" s="50034" t="n">
        <v>-0.05993168691023176</v>
      </c>
      <c r="W1713" s="52435" t="n">
        <v>0.032759647412121576</v>
      </c>
      <c r="X1713" t="n" s="54836">
        <v>-1.8294362621270495</v>
      </c>
      <c r="Y1713" t="n" s="57129">
        <v>0.7965980981441025</v>
      </c>
      <c r="Z1713" t="n" s="59594">
        <v>0.7635361700370538</v>
      </c>
      <c r="AA1713" t="n" s="62123">
        <v>0.0</v>
      </c>
      <c r="AB1713" t="n" s="64653">
        <v>0.0</v>
      </c>
      <c r="AC1713" t="n" s="67183">
        <v>0.050611955735723066</v>
      </c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</row>
    <row r="1714" spans="1:23" x14ac:dyDescent="0.25">
      <c r="A1714" s="116" t="str">
        <f>IF(ISBLANK(TBL_DATA[[#This Row],[Row.names]]), "",   DATE(YEAR(TBL_DATA[[#This Row],[Row.names]]), MONTH(TBL_DATA[[#This Row],[Row.names]]), DAY(TBL_DATA[[#This Row],[Row.names]])))</f>
        <v/>
      </c>
      <c r="B1714" s="1914" t="s">
        <v>1859</v>
      </c>
      <c r="C1714" s="4445" t="s">
        <v>4390</v>
      </c>
      <c r="D1714" t="n" s="6976">
        <v>0.0015037593984961184</v>
      </c>
      <c r="E1714" s="9506" t="n">
        <v>-0.2921562153358731</v>
      </c>
      <c r="F1714" s="11800" t="n">
        <v>0.0665587281453115</v>
      </c>
      <c r="G1714" s="14094" t="n">
        <v>0.3473518909740838</v>
      </c>
      <c r="H1714" s="16388" t="n">
        <v>0.6332319514683785</v>
      </c>
      <c r="I1714" s="18682" t="n">
        <v>0.0018608969918423276</v>
      </c>
      <c r="J1714" s="21147" t="n">
        <v>-0.007148860872083884</v>
      </c>
      <c r="K1714" s="23611" t="n">
        <v>1.1022588305204288</v>
      </c>
      <c r="L1714" s="26075" t="n">
        <v>0.5798778315129269</v>
      </c>
      <c r="M1714" s="28539" t="n">
        <v>0.0019916562606836718</v>
      </c>
      <c r="N1714" s="31006" t="n">
        <v>0.04877832207822398</v>
      </c>
      <c r="O1714" s="33474" t="n">
        <v>0.02657549752187796</v>
      </c>
      <c r="P1714" s="36004" t="n">
        <v>-0.2921562153358731</v>
      </c>
      <c r="Q1714" s="38472" t="n">
        <v>-0.007290850316819757</v>
      </c>
      <c r="R1714" s="40940" t="n">
        <v>-0.006257897232693116</v>
      </c>
      <c r="S1714" s="43171" t="n">
        <v>0.010888000920471708</v>
      </c>
      <c r="T1714" s="45402" t="n">
        <v>0.02752671285944461</v>
      </c>
      <c r="U1714" s="47633" t="n">
        <v>0.3955430848596932</v>
      </c>
      <c r="V1714" s="50035" t="n">
        <v>-0.05855531396632074</v>
      </c>
      <c r="W1714" s="52436" t="n">
        <v>0.032721745383848685</v>
      </c>
      <c r="X1714" t="n" s="54837">
        <v>-1.7894923782159675</v>
      </c>
      <c r="Y1714" t="n" s="57130">
        <v>0.7957587269193964</v>
      </c>
      <c r="Z1714" t="n" s="59595">
        <v>0.7614970988210835</v>
      </c>
      <c r="AA1714" t="n" s="62124">
        <v>0.0</v>
      </c>
      <c r="AB1714" t="n" s="64654">
        <v>0.0</v>
      </c>
      <c r="AC1714" t="n" s="67184">
        <v>0.04881419468864173</v>
      </c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</row>
    <row r="1715" spans="1:23" x14ac:dyDescent="0.25">
      <c r="A1715" s="116" t="str">
        <f>IF(ISBLANK(TBL_DATA[[#This Row],[Row.names]]), "",   DATE(YEAR(TBL_DATA[[#This Row],[Row.names]]), MONTH(TBL_DATA[[#This Row],[Row.names]]), DAY(TBL_DATA[[#This Row],[Row.names]])))</f>
        <v/>
      </c>
      <c r="B1715" s="1915" t="s">
        <v>1860</v>
      </c>
      <c r="C1715" s="4446" t="s">
        <v>4391</v>
      </c>
      <c r="D1715" t="n" s="6977">
        <v>0.002379738228794892</v>
      </c>
      <c r="E1715" s="9507" t="n">
        <v>-0.29047173242149305</v>
      </c>
      <c r="F1715" s="11801" t="n">
        <v>0.092210060560594</v>
      </c>
      <c r="G1715" s="14095" t="n">
        <v>0.34078655681144177</v>
      </c>
      <c r="H1715" s="16389" t="n">
        <v>0.631753757195017</v>
      </c>
      <c r="I1715" s="18683" t="n">
        <v>0.0018231633542200893</v>
      </c>
      <c r="J1715" s="21148" t="n">
        <v>0.017379232674044953</v>
      </c>
      <c r="K1715" s="23612" t="n">
        <v>1.0790785955285405</v>
      </c>
      <c r="L1715" s="26076" t="n">
        <v>0.5739938445064371</v>
      </c>
      <c r="M1715" s="28540" t="n">
        <v>0.001960940236382619</v>
      </c>
      <c r="N1715" s="31007" t="n">
        <v>0.047693225085862045</v>
      </c>
      <c r="O1715" s="33475" t="n">
        <v>0.025074406175956437</v>
      </c>
      <c r="P1715" s="36005" t="n">
        <v>-0.29047173242149305</v>
      </c>
      <c r="Q1715" s="38473" t="n">
        <v>-0.007002466076160101</v>
      </c>
      <c r="R1715" s="40941" t="n">
        <v>-0.005992491525059655</v>
      </c>
      <c r="S1715" s="43172" t="n">
        <v>0.018228468175494505</v>
      </c>
      <c r="T1715" s="45403" t="n">
        <v>0.027589358566868023</v>
      </c>
      <c r="U1715" s="47634" t="n">
        <v>0.6607064869346044</v>
      </c>
      <c r="V1715" s="50036" t="n">
        <v>-0.05006174983521028</v>
      </c>
      <c r="W1715" s="52437" t="n">
        <v>0.03258849985132366</v>
      </c>
      <c r="X1715" t="n" s="54838">
        <v>-1.5361784084448094</v>
      </c>
      <c r="Y1715" t="n" s="57131">
        <v>0.7948293887338445</v>
      </c>
      <c r="Z1715" t="n" s="59596">
        <v>0.7576238146378695</v>
      </c>
      <c r="AA1715" t="n" s="62125">
        <v>0.0</v>
      </c>
      <c r="AB1715" t="n" s="64655">
        <v>0.0</v>
      </c>
      <c r="AC1715" t="n" s="67185">
        <v>0.04736373538934201</v>
      </c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</row>
    <row r="1716" spans="1:23" x14ac:dyDescent="0.25">
      <c r="A1716" s="116" t="str">
        <f>IF(ISBLANK(TBL_DATA[[#This Row],[Row.names]]), "",   DATE(YEAR(TBL_DATA[[#This Row],[Row.names]]), MONTH(TBL_DATA[[#This Row],[Row.names]]), DAY(TBL_DATA[[#This Row],[Row.names]])))</f>
        <v/>
      </c>
      <c r="B1716" s="1916" t="s">
        <v>1861</v>
      </c>
      <c r="C1716" s="4447" t="s">
        <v>4392</v>
      </c>
      <c r="D1716" t="n" s="6978">
        <v>-8.478887569940419E-5</v>
      </c>
      <c r="E1716" s="9508" t="n">
        <v>-0.290531892525578</v>
      </c>
      <c r="F1716" s="11802" t="n">
        <v>0.1090120592732402</v>
      </c>
      <c r="G1716" s="14096" t="n">
        <v>0.3279565198463092</v>
      </c>
      <c r="H1716" s="16390" t="n">
        <v>0.6024539406772836</v>
      </c>
      <c r="I1716" s="18684" t="n">
        <v>0.0017958687646334223</v>
      </c>
      <c r="J1716" s="21149" t="n">
        <v>0.03871891813546635</v>
      </c>
      <c r="K1716" s="23613" t="n">
        <v>1.0309003496286455</v>
      </c>
      <c r="L1716" s="26077" t="n">
        <v>0.5435901808703628</v>
      </c>
      <c r="M1716" s="28541" t="n">
        <v>0.001924236108787279</v>
      </c>
      <c r="N1716" s="31008" t="n">
        <v>0.045214854833039955</v>
      </c>
      <c r="O1716" s="33476" t="n">
        <v>0.02130620246410804</v>
      </c>
      <c r="P1716" s="36006" t="n">
        <v>-0.290531892525578</v>
      </c>
      <c r="Q1716" s="38474" t="n">
        <v>-0.006486096993284715</v>
      </c>
      <c r="R1716" s="40942" t="n">
        <v>-0.005528605596323003</v>
      </c>
      <c r="S1716" s="43173" t="n">
        <v>0.021596886175664798</v>
      </c>
      <c r="T1716" s="45404" t="n">
        <v>0.027513790520174376</v>
      </c>
      <c r="U1716" s="47635" t="n">
        <v>0.7849476850464849</v>
      </c>
      <c r="V1716" s="50037" t="n">
        <v>-0.04804198822088157</v>
      </c>
      <c r="W1716" s="52438" t="n">
        <v>0.03255441150414566</v>
      </c>
      <c r="X1716" t="n" s="54839">
        <v>-1.4757443308340448</v>
      </c>
      <c r="Y1716" t="n" s="57132">
        <v>0.7761790648280097</v>
      </c>
      <c r="Z1716" t="n" s="59597">
        <v>0.7372856847046217</v>
      </c>
      <c r="AA1716" t="n" s="62126">
        <v>0.0</v>
      </c>
      <c r="AB1716" t="n" s="64656">
        <v>0.0</v>
      </c>
      <c r="AC1716" t="n" s="67186">
        <v>0.04676211685740519</v>
      </c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</row>
    <row r="1717" spans="1:23" x14ac:dyDescent="0.25">
      <c r="A1717" s="116" t="str">
        <f>IF(ISBLANK(TBL_DATA[[#This Row],[Row.names]]), "",   DATE(YEAR(TBL_DATA[[#This Row],[Row.names]]), MONTH(TBL_DATA[[#This Row],[Row.names]]), DAY(TBL_DATA[[#This Row],[Row.names]])))</f>
        <v/>
      </c>
      <c r="B1717" s="1917" t="s">
        <v>1862</v>
      </c>
      <c r="C1717" s="4448" t="s">
        <v>4393</v>
      </c>
      <c r="D1717" t="n" s="6979">
        <v>0.0019361768280619085</v>
      </c>
      <c r="E1717" s="9509" t="n">
        <v>-0.289158236815637</v>
      </c>
      <c r="F1717" s="11803" t="n">
        <v>0.11930893285278787</v>
      </c>
      <c r="G1717" s="14097" t="n">
        <v>0.32289765006681487</v>
      </c>
      <c r="H1717" s="16391" t="n">
        <v>0.6036891022060484</v>
      </c>
      <c r="I1717" s="18685" t="n">
        <v>0.0017691257816793093</v>
      </c>
      <c r="J1717" s="21150" t="n">
        <v>0.0362364785148348</v>
      </c>
      <c r="K1717" s="23614" t="n">
        <v>1.0211107683701164</v>
      </c>
      <c r="L1717" s="26078" t="n">
        <v>0.5282611932574022</v>
      </c>
      <c r="M1717" s="28542" t="n">
        <v>0.0019301519782404942</v>
      </c>
      <c r="N1717" s="31009" t="n">
        <v>0.044610898931327254</v>
      </c>
      <c r="O1717" s="33477" t="n">
        <v>0.020625702685699007</v>
      </c>
      <c r="P1717" s="36007" t="n">
        <v>-0.289158236815637</v>
      </c>
      <c r="Q1717" s="38475" t="n">
        <v>-0.006312377103199207</v>
      </c>
      <c r="R1717" s="40943" t="n">
        <v>-0.005367675365347747</v>
      </c>
      <c r="S1717" s="43174" t="n">
        <v>0.01743162328714698</v>
      </c>
      <c r="T1717" s="45405" t="n">
        <v>0.027474669586198423</v>
      </c>
      <c r="U1717" s="47636" t="n">
        <v>0.6344616168160782</v>
      </c>
      <c r="V1717" s="50038" t="n">
        <v>-0.050551012597640166</v>
      </c>
      <c r="W1717" s="52439" t="n">
        <v>0.03260064808850057</v>
      </c>
      <c r="X1717" t="n" s="54840">
        <v>-1.5506137319850195</v>
      </c>
      <c r="Y1717" t="n" s="57133">
        <v>0.7769743253197293</v>
      </c>
      <c r="Z1717" t="n" s="59598">
        <v>0.7268157904568407</v>
      </c>
      <c r="AA1717" t="n" s="62127">
        <v>0.0</v>
      </c>
      <c r="AB1717" t="n" s="64657">
        <v>0.0</v>
      </c>
      <c r="AC1717" t="n" s="67187">
        <v>0.04485265025080965</v>
      </c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</row>
    <row r="1718" spans="1:23" x14ac:dyDescent="0.25">
      <c r="A1718" s="116" t="str">
        <f>IF(ISBLANK(TBL_DATA[[#This Row],[Row.names]]), "",   DATE(YEAR(TBL_DATA[[#This Row],[Row.names]]), MONTH(TBL_DATA[[#This Row],[Row.names]]), DAY(TBL_DATA[[#This Row],[Row.names]])))</f>
        <v/>
      </c>
      <c r="B1718" s="1918" t="s">
        <v>1863</v>
      </c>
      <c r="C1718" s="4449" t="s">
        <v>4394</v>
      </c>
      <c r="D1718" t="n" s="6980">
        <v>-0.005726779039424534</v>
      </c>
      <c r="E1718" s="9510" t="n">
        <v>-0.2932290705253888</v>
      </c>
      <c r="F1718" s="11804" t="n">
        <v>0.10740113652927952</v>
      </c>
      <c r="G1718" s="14098" t="n">
        <v>0.3338836995967566</v>
      </c>
      <c r="H1718" s="16392" t="n">
        <v>0.6306571791454055</v>
      </c>
      <c r="I1718" s="18686" t="n">
        <v>0.0017863625944895811</v>
      </c>
      <c r="J1718" s="21151" t="n">
        <v>0.00422363438258766</v>
      </c>
      <c r="K1718" s="23615" t="n">
        <v>1.0722756449475324</v>
      </c>
      <c r="L1718" s="26079" t="n">
        <v>0.5532648162606132</v>
      </c>
      <c r="M1718" s="28543" t="n">
        <v>0.001964625895997508</v>
      </c>
      <c r="N1718" s="31010" t="n">
        <v>0.04666110891892021</v>
      </c>
      <c r="O1718" s="33478" t="n">
        <v>0.02359244802779949</v>
      </c>
      <c r="P1718" s="36008" t="n">
        <v>-0.2932290705253888</v>
      </c>
      <c r="Q1718" s="38476" t="n">
        <v>-0.006765164638668677</v>
      </c>
      <c r="R1718" s="40944" t="n">
        <v>-0.00577704667328903</v>
      </c>
      <c r="S1718" s="43175" t="n">
        <v>0.01119581069044262</v>
      </c>
      <c r="T1718" s="45406" t="n">
        <v>0.02744838548279127</v>
      </c>
      <c r="U1718" s="47637" t="n">
        <v>0.4078859464233996</v>
      </c>
      <c r="V1718" s="50039" t="n">
        <v>-0.06674772739557566</v>
      </c>
      <c r="W1718" s="52440" t="n">
        <v>0.03212480859025162</v>
      </c>
      <c r="X1718" t="n" s="54841">
        <v>-2.0777626490148324</v>
      </c>
      <c r="Y1718" t="n" s="57134">
        <v>0.7941392693636335</v>
      </c>
      <c r="Z1718" t="n" s="59599">
        <v>0.7438177305365966</v>
      </c>
      <c r="AA1718" t="n" s="62128">
        <v>0.0</v>
      </c>
      <c r="AB1718" t="n" s="64658">
        <v>0.0</v>
      </c>
      <c r="AC1718" t="n" s="67188">
        <v>0.043971325152213296</v>
      </c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</row>
    <row r="1719" spans="1:23" x14ac:dyDescent="0.25">
      <c r="A1719" s="116" t="str">
        <f>IF(ISBLANK(TBL_DATA[[#This Row],[Row.names]]), "",   DATE(YEAR(TBL_DATA[[#This Row],[Row.names]]), MONTH(TBL_DATA[[#This Row],[Row.names]]), DAY(TBL_DATA[[#This Row],[Row.names]])))</f>
        <v/>
      </c>
      <c r="B1719" s="1919" t="s">
        <v>1864</v>
      </c>
      <c r="C1719" s="4450" t="s">
        <v>4395</v>
      </c>
      <c r="D1719" t="n" s="6981">
        <v>-0.0033338535090580157</v>
      </c>
      <c r="E1719" s="9511" t="n">
        <v>-0.29558534126871794</v>
      </c>
      <c r="F1719" s="11805" t="n">
        <v>0.09753662228924376</v>
      </c>
      <c r="G1719" s="14099" t="n">
        <v>0.3364973411203086</v>
      </c>
      <c r="H1719" s="16393" t="n">
        <v>0.6084768423867059</v>
      </c>
      <c r="I1719" s="18687" t="n">
        <v>0.001798721585860177</v>
      </c>
      <c r="J1719" s="21152" t="n">
        <v>0.014332725683279923</v>
      </c>
      <c r="K1719" s="23616" t="n">
        <v>1.040085668224233</v>
      </c>
      <c r="L1719" s="26080" t="n">
        <v>0.5304770997214454</v>
      </c>
      <c r="M1719" s="28544" t="n">
        <v>0.001969761337290682</v>
      </c>
      <c r="N1719" s="31011" t="n">
        <v>0.045633679681398545</v>
      </c>
      <c r="O1719" s="33479" t="n">
        <v>0.024516564213279433</v>
      </c>
      <c r="P1719" s="36009" t="n">
        <v>-0.29558534126871794</v>
      </c>
      <c r="Q1719" s="38477" t="n">
        <v>-0.00676376815941498</v>
      </c>
      <c r="R1719" s="40945" t="n">
        <v>-0.005797407527096482</v>
      </c>
      <c r="S1719" s="43176" t="n">
        <v>0.004077500769486875</v>
      </c>
      <c r="T1719" s="45407" t="n">
        <v>0.02730781451646489</v>
      </c>
      <c r="U1719" s="47638" t="n">
        <v>0.14931626135912116</v>
      </c>
      <c r="V1719" s="50040" t="n">
        <v>-0.06900316334758894</v>
      </c>
      <c r="W1719" s="52441" t="n">
        <v>0.0317674757019891</v>
      </c>
      <c r="X1719" t="n" s="54842">
        <v>-2.1721324034338787</v>
      </c>
      <c r="Y1719" t="n" s="57135">
        <v>0.7800492563849452</v>
      </c>
      <c r="Z1719" t="n" s="59600">
        <v>0.7283385886532755</v>
      </c>
      <c r="AA1719" t="n" s="62129">
        <v>0.0</v>
      </c>
      <c r="AB1719" t="n" s="64659">
        <v>0.0</v>
      </c>
      <c r="AC1719" t="n" s="67189">
        <v>0.04918989198679082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</row>
    <row r="1720" spans="1:23" x14ac:dyDescent="0.25">
      <c r="A1720" s="116" t="str">
        <f>IF(ISBLANK(TBL_DATA[[#This Row],[Row.names]]), "",   DATE(YEAR(TBL_DATA[[#This Row],[Row.names]]), MONTH(TBL_DATA[[#This Row],[Row.names]]), DAY(TBL_DATA[[#This Row],[Row.names]])))</f>
        <v/>
      </c>
      <c r="B1720" s="1920" t="s">
        <v>1865</v>
      </c>
      <c r="C1720" s="4451" t="s">
        <v>4396</v>
      </c>
      <c r="D1720" t="n" s="6982">
        <v>0.0026048338884618882</v>
      </c>
      <c r="E1720" s="9512" t="n">
        <v>-0.29375045809412537</v>
      </c>
      <c r="F1720" s="11806" t="n">
        <v>0.0986999181216428</v>
      </c>
      <c r="G1720" s="14100" t="n">
        <v>0.33425425195993724</v>
      </c>
      <c r="H1720" s="16394" t="n">
        <v>0.6101341182922989</v>
      </c>
      <c r="I1720" s="18688" t="n">
        <v>0.0017983007727957487</v>
      </c>
      <c r="J1720" s="21153" t="n">
        <v>0.020922843201918395</v>
      </c>
      <c r="K1720" s="23617" t="n">
        <v>1.0447401556074427</v>
      </c>
      <c r="L1720" s="26081" t="n">
        <v>0.5370025513490436</v>
      </c>
      <c r="M1720" s="28545" t="n">
        <v>0.001959719953690542</v>
      </c>
      <c r="N1720" s="31012" t="n">
        <v>0.045719869916957874</v>
      </c>
      <c r="O1720" s="33480" t="n">
        <v>0.024513461877478025</v>
      </c>
      <c r="P1720" s="36010" t="n">
        <v>-0.29375045809412537</v>
      </c>
      <c r="Q1720" s="38478" t="n">
        <v>-0.006733681680587448</v>
      </c>
      <c r="R1720" s="40946" t="n">
        <v>-0.005765495842606897</v>
      </c>
      <c r="S1720" s="43177" t="n">
        <v>0.007483367803230667</v>
      </c>
      <c r="T1720" s="45408" t="n">
        <v>0.027138093148603756</v>
      </c>
      <c r="U1720" s="47639" t="n">
        <v>0.2757514229998759</v>
      </c>
      <c r="V1720" s="50041" t="n">
        <v>-0.06563916273845749</v>
      </c>
      <c r="W1720" s="52442" t="n">
        <v>0.031703637678873464</v>
      </c>
      <c r="X1720" t="n" s="54843">
        <v>-2.0703984635238823</v>
      </c>
      <c r="Y1720" t="n" s="57136">
        <v>0.7811108233101747</v>
      </c>
      <c r="Z1720" t="n" s="59601">
        <v>0.7328045792358585</v>
      </c>
      <c r="AA1720" t="n" s="62130">
        <v>0.0</v>
      </c>
      <c r="AB1720" t="n" s="64660">
        <v>0.0</v>
      </c>
      <c r="AC1720" t="n" s="67190">
        <v>0.04937995609971086</v>
      </c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</row>
    <row r="1721" spans="1:23" x14ac:dyDescent="0.25">
      <c r="A1721" s="116" t="str">
        <f>IF(ISBLANK(TBL_DATA[[#This Row],[Row.names]]), "",   DATE(YEAR(TBL_DATA[[#This Row],[Row.names]]), MONTH(TBL_DATA[[#This Row],[Row.names]]), DAY(TBL_DATA[[#This Row],[Row.names]])))</f>
        <v/>
      </c>
      <c r="B1721" s="1921" t="s">
        <v>1866</v>
      </c>
      <c r="C1721" s="4452" t="s">
        <v>4397</v>
      </c>
      <c r="D1721" t="n" s="6983">
        <v>-0.0076238340644831926</v>
      </c>
      <c r="E1721" s="9513" t="n">
        <v>-0.2991347874097331</v>
      </c>
      <c r="F1721" s="11807" t="n">
        <v>0.08256425767092823</v>
      </c>
      <c r="G1721" s="14101" t="n">
        <v>0.3453557845003755</v>
      </c>
      <c r="H1721" s="16395" t="n">
        <v>0.6529302167301233</v>
      </c>
      <c r="I1721" s="18689" t="n">
        <v>0.0018073173025895512</v>
      </c>
      <c r="J1721" s="21154" t="n">
        <v>-0.004870148464350188</v>
      </c>
      <c r="K1721" s="23618" t="n">
        <v>1.0971321443718263</v>
      </c>
      <c r="L1721" s="26082" t="n">
        <v>0.58534271343395</v>
      </c>
      <c r="M1721" s="28546" t="n">
        <v>0.0019754709827219724</v>
      </c>
      <c r="N1721" s="31013" t="n">
        <v>0.04869969872173013</v>
      </c>
      <c r="O1721" s="33481" t="n">
        <v>0.02886868886163114</v>
      </c>
      <c r="P1721" s="36011" t="n">
        <v>-0.2991347874097331</v>
      </c>
      <c r="Q1721" s="38479" t="n">
        <v>-0.007385055127915489</v>
      </c>
      <c r="R1721" s="40947" t="n">
        <v>-0.0063537670095997765</v>
      </c>
      <c r="S1721" s="43178" t="n">
        <v>0.0010675341979118347</v>
      </c>
      <c r="T1721" s="45409" t="n">
        <v>0.027052100139088132</v>
      </c>
      <c r="U1721" s="47640" t="n">
        <v>0.03946215607746227</v>
      </c>
      <c r="V1721" s="50042" t="n">
        <v>-0.0739576780335065</v>
      </c>
      <c r="W1721" s="52443" t="n">
        <v>0.03167081378078941</v>
      </c>
      <c r="X1721" t="n" s="54844">
        <v>-2.335199800845252</v>
      </c>
      <c r="Y1721" t="n" s="57137">
        <v>0.8080409746603964</v>
      </c>
      <c r="Z1721" t="n" s="59602">
        <v>0.7650769330165105</v>
      </c>
      <c r="AA1721" t="n" s="62131">
        <v>0.0</v>
      </c>
      <c r="AB1721" t="n" s="64661">
        <v>0.0</v>
      </c>
      <c r="AC1721" t="n" s="67191">
        <v>0.048883251516028584</v>
      </c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</row>
    <row r="1722" spans="1:23" x14ac:dyDescent="0.25">
      <c r="A1722" s="116" t="str">
        <f>IF(ISBLANK(TBL_DATA[[#This Row],[Row.names]]), "",   DATE(YEAR(TBL_DATA[[#This Row],[Row.names]]), MONTH(TBL_DATA[[#This Row],[Row.names]]), DAY(TBL_DATA[[#This Row],[Row.names]])))</f>
        <v/>
      </c>
      <c r="B1722" s="1922" t="s">
        <v>1867</v>
      </c>
      <c r="C1722" s="4453" t="s">
        <v>4398</v>
      </c>
      <c r="D1722" t="n" s="6984">
        <v>0.0015021459227466671</v>
      </c>
      <c r="E1722" s="9514" t="n">
        <v>-0.2980819855882456</v>
      </c>
      <c r="F1722" s="11808" t="n">
        <v>0.08000521505482583</v>
      </c>
      <c r="G1722" s="14102" t="n">
        <v>0.345174559881359</v>
      </c>
      <c r="H1722" s="16396" t="n">
        <v>0.6431536860239941</v>
      </c>
      <c r="I1722" s="18690" t="n">
        <v>0.0018109276805793762</v>
      </c>
      <c r="J1722" s="21155" t="n">
        <v>-0.004564623695773262</v>
      </c>
      <c r="K1722" s="23619" t="n">
        <v>1.106380144357819</v>
      </c>
      <c r="L1722" s="26083" t="n">
        <v>0.576084923836476</v>
      </c>
      <c r="M1722" s="28547" t="n">
        <v>0.0019737853928847543</v>
      </c>
      <c r="N1722" s="31014" t="n">
        <v>0.048123894933287205</v>
      </c>
      <c r="O1722" s="33482" t="n">
        <v>0.02886868886163114</v>
      </c>
      <c r="P1722" s="36012" t="n">
        <v>-0.2980819855882456</v>
      </c>
      <c r="Q1722" s="38480" t="n">
        <v>-0.007336599933412812</v>
      </c>
      <c r="R1722" s="40948" t="n">
        <v>-0.006317505311588636</v>
      </c>
      <c r="S1722" s="43179" t="n">
        <v>0.003016233884530539</v>
      </c>
      <c r="T1722" s="45410" t="n">
        <v>0.026967417690915055</v>
      </c>
      <c r="U1722" s="47641" t="n">
        <v>0.11184733811375147</v>
      </c>
      <c r="V1722" s="50043" t="n">
        <v>-0.07258251808598981</v>
      </c>
      <c r="W1722" s="52444" t="n">
        <v>0.03165218976936196</v>
      </c>
      <c r="X1722" t="n" s="54845">
        <v>-2.2931278567098303</v>
      </c>
      <c r="Y1722" t="n" s="57138">
        <v>0.8019686315710822</v>
      </c>
      <c r="Z1722" t="n" s="59603">
        <v>0.7590025848681123</v>
      </c>
      <c r="AA1722" t="n" s="62132">
        <v>0.0</v>
      </c>
      <c r="AB1722" t="n" s="64662">
        <v>0.0</v>
      </c>
      <c r="AC1722" t="n" s="67192">
        <v>0.05781918255994662</v>
      </c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</row>
    <row r="1723" spans="1:23" x14ac:dyDescent="0.25">
      <c r="A1723" s="116" t="str">
        <f>IF(ISBLANK(TBL_DATA[[#This Row],[Row.names]]), "",   DATE(YEAR(TBL_DATA[[#This Row],[Row.names]]), MONTH(TBL_DATA[[#This Row],[Row.names]]), DAY(TBL_DATA[[#This Row],[Row.names]])))</f>
        <v/>
      </c>
      <c r="B1723" s="1923" t="s">
        <v>1868</v>
      </c>
      <c r="C1723" s="4454" t="s">
        <v>4399</v>
      </c>
      <c r="D1723" t="n" s="6985">
        <v>0.004485393900435675</v>
      </c>
      <c r="E1723" s="9515" t="n">
        <v>-0.29493360680779723</v>
      </c>
      <c r="F1723" s="11809" t="n">
        <v>0.0782798359351422</v>
      </c>
      <c r="G1723" s="14103" t="n">
        <v>0.344274327168254</v>
      </c>
      <c r="H1723" s="16397" t="n">
        <v>0.6512375354760437</v>
      </c>
      <c r="I1723" s="18691" t="n">
        <v>0.0018111561779273094</v>
      </c>
      <c r="J1723" s="21156" t="n">
        <v>-0.008807945567130271</v>
      </c>
      <c r="K1723" s="23620" t="n">
        <v>1.1091548669408475</v>
      </c>
      <c r="L1723" s="26084" t="n">
        <v>0.5868764598023327</v>
      </c>
      <c r="M1723" s="28548" t="n">
        <v>0.0019712014218541195</v>
      </c>
      <c r="N1723" s="31015" t="n">
        <v>0.048684566022258305</v>
      </c>
      <c r="O1723" s="33483" t="n">
        <v>0.028865672375151988</v>
      </c>
      <c r="P1723" s="36013" t="n">
        <v>-0.29493360680779723</v>
      </c>
      <c r="Q1723" s="38481" t="n">
        <v>-0.007355473670188902</v>
      </c>
      <c r="R1723" s="40949" t="n">
        <v>-0.0063245060091567645</v>
      </c>
      <c r="S1723" s="43180" t="n">
        <v>-0.0015871821656414653</v>
      </c>
      <c r="T1723" s="45411" t="n">
        <v>0.026832250674457346</v>
      </c>
      <c r="U1723" s="47642" t="n">
        <v>-0.05915203256327525</v>
      </c>
      <c r="V1723" s="50044" t="n">
        <v>-0.07322399313684502</v>
      </c>
      <c r="W1723" s="52445" t="n">
        <v>0.03165420881817751</v>
      </c>
      <c r="X1723" t="n" s="54846">
        <v>-2.3132466698961043</v>
      </c>
      <c r="Y1723" t="n" s="57139">
        <v>0.8069928967940447</v>
      </c>
      <c r="Z1723" t="n" s="59604">
        <v>0.7660786250786095</v>
      </c>
      <c r="AA1723" t="n" s="62133">
        <v>0.0</v>
      </c>
      <c r="AB1723" t="n" s="64663">
        <v>0.0</v>
      </c>
      <c r="AC1723" t="n" s="67193">
        <v>0.05591630864279397</v>
      </c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</row>
    <row r="1724" spans="1:23" x14ac:dyDescent="0.25">
      <c r="A1724" s="116" t="str">
        <f>IF(ISBLANK(TBL_DATA[[#This Row],[Row.names]]), "",   DATE(YEAR(TBL_DATA[[#This Row],[Row.names]]), MONTH(TBL_DATA[[#This Row],[Row.names]]), DAY(TBL_DATA[[#This Row],[Row.names]])))</f>
        <v/>
      </c>
      <c r="B1724" s="1924" t="s">
        <v>1869</v>
      </c>
      <c r="C1724" s="4455" t="s">
        <v>4400</v>
      </c>
      <c r="D1724" t="n" s="6986">
        <v>0.0018344970776034142</v>
      </c>
      <c r="E1724" s="9516" t="n">
        <v>-0.2936401645699698</v>
      </c>
      <c r="F1724" s="11810" t="n">
        <v>0.08491184985649736</v>
      </c>
      <c r="G1724" s="14104" t="n">
        <v>0.34369654871247085</v>
      </c>
      <c r="H1724" s="16398" t="n">
        <v>0.6442841006742018</v>
      </c>
      <c r="I1724" s="18692" t="n">
        <v>0.0018251528641949825</v>
      </c>
      <c r="J1724" s="21157" t="n">
        <v>-0.0018222708319733938</v>
      </c>
      <c r="K1724" s="23621" t="n">
        <v>1.107706172954889</v>
      </c>
      <c r="L1724" s="26085" t="n">
        <v>0.5889266297531179</v>
      </c>
      <c r="M1724" s="28549" t="n">
        <v>0.001962037381853488</v>
      </c>
      <c r="N1724" s="31016" t="n">
        <v>0.048578922316972264</v>
      </c>
      <c r="O1724" s="33484" t="n">
        <v>0.028776599179735757</v>
      </c>
      <c r="P1724" s="36014" t="n">
        <v>-0.2936401645699698</v>
      </c>
      <c r="Q1724" s="38482" t="n">
        <v>-0.007290775721064223</v>
      </c>
      <c r="R1724" s="40950" t="n">
        <v>-0.006262045221675712</v>
      </c>
      <c r="S1724" s="43181" t="n">
        <v>0.004292002632198644</v>
      </c>
      <c r="T1724" s="45412" t="n">
        <v>0.02697471132280416</v>
      </c>
      <c r="U1724" s="47643" t="n">
        <v>0.15911208764522444</v>
      </c>
      <c r="V1724" s="50045" t="n">
        <v>-0.07437499849089746</v>
      </c>
      <c r="W1724" s="52446" t="n">
        <v>0.03162973966134214</v>
      </c>
      <c r="X1724" t="n" s="54847">
        <v>-2.3514261984836557</v>
      </c>
      <c r="Y1724" t="n" s="57140">
        <v>0.8026730970165885</v>
      </c>
      <c r="Z1724" t="n" s="59605">
        <v>0.7674155521965383</v>
      </c>
      <c r="AA1724" t="n" s="62134">
        <v>0.0</v>
      </c>
      <c r="AB1724" t="n" s="64664">
        <v>0.0</v>
      </c>
      <c r="AC1724" t="n" s="67194">
        <v>0.05743079293626327</v>
      </c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</row>
    <row r="1725" spans="1:23" x14ac:dyDescent="0.25">
      <c r="A1725" s="116" t="str">
        <f>IF(ISBLANK(TBL_DATA[[#This Row],[Row.names]]), "",   DATE(YEAR(TBL_DATA[[#This Row],[Row.names]]), MONTH(TBL_DATA[[#This Row],[Row.names]]), DAY(TBL_DATA[[#This Row],[Row.names]])))</f>
        <v/>
      </c>
      <c r="B1725" s="1925" t="s">
        <v>1870</v>
      </c>
      <c r="C1725" s="4456" t="s">
        <v>4401</v>
      </c>
      <c r="D1725" t="n" s="6987">
        <v>0.0021860095389507617</v>
      </c>
      <c r="E1725" s="9517" t="n">
        <v>-0.29209605523178805</v>
      </c>
      <c r="F1725" s="11811" t="n">
        <v>0.0947561902248859</v>
      </c>
      <c r="G1725" s="14105" t="n">
        <v>0.3473507833897867</v>
      </c>
      <c r="H1725" s="16399" t="n">
        <v>0.6472376736215227</v>
      </c>
      <c r="I1725" s="18693" t="n">
        <v>0.0018194874664457068</v>
      </c>
      <c r="J1725" s="21158" t="n">
        <v>0.001485319672141605</v>
      </c>
      <c r="K1725" s="23622" t="n">
        <v>1.110439643534389</v>
      </c>
      <c r="L1725" s="26086" t="n">
        <v>0.5892984598724865</v>
      </c>
      <c r="M1725" s="28550" t="n">
        <v>0.0019632297882469156</v>
      </c>
      <c r="N1725" s="31017" t="n">
        <v>0.048630444554251064</v>
      </c>
      <c r="O1725" s="33485" t="n">
        <v>0.028776599179735757</v>
      </c>
      <c r="P1725" s="36015" t="n">
        <v>-0.29209605523178805</v>
      </c>
      <c r="Q1725" s="38483" t="n">
        <v>-0.007290479775841329</v>
      </c>
      <c r="R1725" s="40951" t="n">
        <v>-0.006260658216907701</v>
      </c>
      <c r="S1725" s="43182" t="n">
        <v>0.0049745479504237355</v>
      </c>
      <c r="T1725" s="45413" t="n">
        <v>0.027006442240532877</v>
      </c>
      <c r="U1725" s="47644" t="n">
        <v>0.18419856662784104</v>
      </c>
      <c r="V1725" s="50046" t="n">
        <v>-0.07704874947795215</v>
      </c>
      <c r="W1725" s="52447" t="n">
        <v>0.03153350018177638</v>
      </c>
      <c r="X1725" t="n" s="54848">
        <v>-2.443393503220414</v>
      </c>
      <c r="Y1725" t="n" s="57141">
        <v>0.8045108287782848</v>
      </c>
      <c r="Z1725" t="n" s="59606">
        <v>0.7676577752309206</v>
      </c>
      <c r="AA1725" t="n" s="62135">
        <v>0.0</v>
      </c>
      <c r="AB1725" t="n" s="64665">
        <v>0.0</v>
      </c>
      <c r="AC1725" t="n" s="67195">
        <v>0.05575838350980214</v>
      </c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</row>
    <row r="1726" spans="1:23" x14ac:dyDescent="0.25">
      <c r="A1726" s="116" t="str">
        <f>IF(ISBLANK(TBL_DATA[[#This Row],[Row.names]]), "",   DATE(YEAR(TBL_DATA[[#This Row],[Row.names]]), MONTH(TBL_DATA[[#This Row],[Row.names]]), DAY(TBL_DATA[[#This Row],[Row.names]])))</f>
        <v/>
      </c>
      <c r="B1726" s="1926" t="s">
        <v>1871</v>
      </c>
      <c r="C1726" s="4457" t="s">
        <v>4402</v>
      </c>
      <c r="D1726" t="n" s="6988">
        <v>0.002521175037534462</v>
      </c>
      <c r="E1726" s="9518" t="n">
        <v>-0.29031130547726625</v>
      </c>
      <c r="F1726" s="11812" t="n">
        <v>0.0882297896021298</v>
      </c>
      <c r="G1726" s="14106" t="n">
        <v>0.34575176817205916</v>
      </c>
      <c r="H1726" s="16400" t="n">
        <v>0.6502827348053716</v>
      </c>
      <c r="I1726" s="18694" t="n">
        <v>0.0017993973049470636</v>
      </c>
      <c r="J1726" s="21159" t="n">
        <v>0.005702068274688221</v>
      </c>
      <c r="K1726" s="23623" t="n">
        <v>1.0937655839799112</v>
      </c>
      <c r="L1726" s="26087" t="n">
        <v>0.580826463634587</v>
      </c>
      <c r="M1726" s="28551" t="n">
        <v>0.001969996511937132</v>
      </c>
      <c r="N1726" s="31018" t="n">
        <v>0.04830240992529269</v>
      </c>
      <c r="O1726" s="33486" t="n">
        <v>0.028776599179735757</v>
      </c>
      <c r="P1726" s="36016" t="n">
        <v>-0.29031130547726625</v>
      </c>
      <c r="Q1726" s="38484" t="n">
        <v>-0.00726062861402769</v>
      </c>
      <c r="R1726" s="40952" t="n">
        <v>-0.0062377536733303224</v>
      </c>
      <c r="S1726" s="43183" t="n">
        <v>0.0019434679475156535</v>
      </c>
      <c r="T1726" s="45414" t="n">
        <v>0.026843305604017865</v>
      </c>
      <c r="U1726" s="47645" t="n">
        <v>0.07240047020232702</v>
      </c>
      <c r="V1726" s="50047" t="n">
        <v>-0.07552854522649988</v>
      </c>
      <c r="W1726" s="52448" t="n">
        <v>0.03166324213457029</v>
      </c>
      <c r="X1726" t="n" s="54849">
        <v>-2.3853699158633206</v>
      </c>
      <c r="Y1726" t="n" s="57142">
        <v>0.8064011004490085</v>
      </c>
      <c r="Z1726" t="n" s="59607">
        <v>0.7621197173899826</v>
      </c>
      <c r="AA1726" t="n" s="62136">
        <v>0.0</v>
      </c>
      <c r="AB1726" t="n" s="64666">
        <v>0.0</v>
      </c>
      <c r="AC1726" t="n" s="67196">
        <v>0.05444805703688123</v>
      </c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</row>
    <row r="1727" spans="1:23" x14ac:dyDescent="0.25">
      <c r="A1727" s="116" t="str">
        <f>IF(ISBLANK(TBL_DATA[[#This Row],[Row.names]]), "",   DATE(YEAR(TBL_DATA[[#This Row],[Row.names]]), MONTH(TBL_DATA[[#This Row],[Row.names]]), DAY(TBL_DATA[[#This Row],[Row.names]])))</f>
        <v/>
      </c>
      <c r="B1727" s="1927" t="s">
        <v>1872</v>
      </c>
      <c r="C1727" s="4458" t="s">
        <v>4403</v>
      </c>
      <c r="D1727" t="n" s="6989">
        <v>0.006188188753885271</v>
      </c>
      <c r="E1727" s="9519" t="n">
        <v>-0.28591961787906106</v>
      </c>
      <c r="F1727" s="11813" t="n">
        <v>0.1033050052476201</v>
      </c>
      <c r="G1727" s="14107" t="n">
        <v>0.3516455384996247</v>
      </c>
      <c r="H1727" s="16401" t="n">
        <v>0.6582482751844969</v>
      </c>
      <c r="I1727" s="18695" t="n">
        <v>0.0018170948586125728</v>
      </c>
      <c r="J1727" s="21160" t="n">
        <v>0.012910375060110946</v>
      </c>
      <c r="K1727" s="23624" t="n">
        <v>1.0989157579249722</v>
      </c>
      <c r="L1727" s="26088" t="n">
        <v>0.6022527677398983</v>
      </c>
      <c r="M1727" s="28552" t="n">
        <v>0.001960314828782322</v>
      </c>
      <c r="N1727" s="31019" t="n">
        <v>0.04934265481344679</v>
      </c>
      <c r="O1727" s="33487" t="n">
        <v>0.028699344384687898</v>
      </c>
      <c r="P1727" s="36017" t="n">
        <v>-0.28591961787906106</v>
      </c>
      <c r="Q1727" s="38485" t="n">
        <v>-0.0073189374717033</v>
      </c>
      <c r="R1727" s="40953" t="n">
        <v>-0.006274033807595921</v>
      </c>
      <c r="S1727" s="43184" t="n">
        <v>0.005008196879866755</v>
      </c>
      <c r="T1727" s="45415" t="n">
        <v>0.02708071514310042</v>
      </c>
      <c r="U1727" s="47646" t="n">
        <v>0.18493591669947962</v>
      </c>
      <c r="V1727" s="50048" t="n">
        <v>-0.07745413356298936</v>
      </c>
      <c r="W1727" s="52449" t="n">
        <v>0.03162557322717637</v>
      </c>
      <c r="X1727" t="n" s="54850">
        <v>-2.4490981714896396</v>
      </c>
      <c r="Y1727" t="n" s="57143">
        <v>0.8113250120540453</v>
      </c>
      <c r="Z1727" t="n" s="59608">
        <v>0.7760494621735772</v>
      </c>
      <c r="AA1727" t="n" s="62137">
        <v>0.0</v>
      </c>
      <c r="AB1727" t="n" s="64667">
        <v>0.0</v>
      </c>
      <c r="AC1727" t="n" s="67197">
        <v>0.05352328234303865</v>
      </c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</row>
    <row r="1728" spans="1:23" x14ac:dyDescent="0.25">
      <c r="A1728" s="116" t="str">
        <f>IF(ISBLANK(TBL_DATA[[#This Row],[Row.names]]), "",   DATE(YEAR(TBL_DATA[[#This Row],[Row.names]]), MONTH(TBL_DATA[[#This Row],[Row.names]]), DAY(TBL_DATA[[#This Row],[Row.names]])))</f>
        <v/>
      </c>
      <c r="B1728" s="1928" t="s">
        <v>1873</v>
      </c>
      <c r="C1728" s="4459" t="s">
        <v>4404</v>
      </c>
      <c r="D1728" t="n" s="6990">
        <v>0.0018534640119070023</v>
      </c>
      <c r="E1728" s="9520" t="n">
        <v>-0.2845960955891912</v>
      </c>
      <c r="F1728" s="11814" t="n">
        <v>0.1032909357698708</v>
      </c>
      <c r="G1728" s="14108" t="n">
        <v>0.3532437985589828</v>
      </c>
      <c r="H1728" s="16402" t="n">
        <v>0.6572397012975352</v>
      </c>
      <c r="I1728" s="18696" t="n">
        <v>0.0018182811993969156</v>
      </c>
      <c r="J1728" s="21161" t="n">
        <v>0.012228175462314583</v>
      </c>
      <c r="K1728" s="23625" t="n">
        <v>1.1042638517148062</v>
      </c>
      <c r="L1728" s="26089" t="n">
        <v>0.6013265136211899</v>
      </c>
      <c r="M1728" s="28553" t="n">
        <v>0.0019609858908189158</v>
      </c>
      <c r="N1728" s="31020" t="n">
        <v>0.04930217311778513</v>
      </c>
      <c r="O1728" s="33488" t="n">
        <v>0.028685500569860252</v>
      </c>
      <c r="P1728" s="36018" t="n">
        <v>-0.2845960955891912</v>
      </c>
      <c r="Q1728" s="38486" t="n">
        <v>-0.007275701131415467</v>
      </c>
      <c r="R1728" s="40954" t="n">
        <v>-0.006231654727062069</v>
      </c>
      <c r="S1728" s="43185" t="n">
        <v>0.010344187755178424</v>
      </c>
      <c r="T1728" s="45416" t="n">
        <v>0.027092981923276856</v>
      </c>
      <c r="U1728" s="47647" t="n">
        <v>0.381803220644799</v>
      </c>
      <c r="V1728" s="50049" t="n">
        <v>-0.0711718508042194</v>
      </c>
      <c r="W1728" s="52450" t="n">
        <v>0.03156158240139173</v>
      </c>
      <c r="X1728" t="n" s="54851">
        <v>-2.2550152872272027</v>
      </c>
      <c r="Y1728" t="n" s="57144">
        <v>0.8107032140663655</v>
      </c>
      <c r="Z1728" t="n" s="59609">
        <v>0.7754524573571161</v>
      </c>
      <c r="AA1728" t="n" s="62138">
        <v>0.0</v>
      </c>
      <c r="AB1728" t="n" s="64668">
        <v>0.0</v>
      </c>
      <c r="AC1728" t="n" s="67198">
        <v>0.058564932604394715</v>
      </c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</row>
    <row r="1729" spans="1:23" x14ac:dyDescent="0.25">
      <c r="A1729" s="116" t="str">
        <f>IF(ISBLANK(TBL_DATA[[#This Row],[Row.names]]), "",   DATE(YEAR(TBL_DATA[[#This Row],[Row.names]]), MONTH(TBL_DATA[[#This Row],[Row.names]]), DAY(TBL_DATA[[#This Row],[Row.names]])))</f>
        <v/>
      </c>
      <c r="B1729" s="1929" t="s">
        <v>1874</v>
      </c>
      <c r="C1729" s="4460" t="s">
        <v>4405</v>
      </c>
      <c r="D1729" t="n" s="6991">
        <v>0.001934127540294206</v>
      </c>
      <c r="E1729" s="9521" t="n">
        <v>-0.28321241319523616</v>
      </c>
      <c r="F1729" s="11815" t="n">
        <v>0.10928256897534383</v>
      </c>
      <c r="G1729" s="14109" t="n">
        <v>0.3528606663667443</v>
      </c>
      <c r="H1729" s="16403" t="n">
        <v>0.655417977493198</v>
      </c>
      <c r="I1729" s="18697" t="n">
        <v>0.0018206099156830198</v>
      </c>
      <c r="J1729" s="21162" t="n">
        <v>0.02171745118624613</v>
      </c>
      <c r="K1729" s="23626" t="n">
        <v>1.1078108824468336</v>
      </c>
      <c r="L1729" s="26090" t="n">
        <v>0.606979815517637</v>
      </c>
      <c r="M1729" s="28554" t="n">
        <v>0.0019443660233840216</v>
      </c>
      <c r="N1729" s="31021" t="n">
        <v>0.04923465128044755</v>
      </c>
      <c r="O1729" s="33489" t="n">
        <v>0.028655671724305637</v>
      </c>
      <c r="P1729" s="36019" t="n">
        <v>-0.28321241319523616</v>
      </c>
      <c r="Q1729" s="38487" t="n">
        <v>-0.007223374992989404</v>
      </c>
      <c r="R1729" s="40955" t="n">
        <v>-0.0061807584633662566</v>
      </c>
      <c r="S1729" s="43186" t="n">
        <v>0.011158413787259125</v>
      </c>
      <c r="T1729" s="45417" t="n">
        <v>0.02712035776902431</v>
      </c>
      <c r="U1729" s="47648" t="n">
        <v>0.4114405083550844</v>
      </c>
      <c r="V1729" s="50050" t="n">
        <v>-0.07030852917446628</v>
      </c>
      <c r="W1729" s="52451" t="n">
        <v>0.03157514165511018</v>
      </c>
      <c r="X1729" t="n" s="54852">
        <v>-2.226705106898148</v>
      </c>
      <c r="Y1729" t="n" s="57145">
        <v>0.8095788889868596</v>
      </c>
      <c r="Z1729" t="n" s="59610">
        <v>0.7790890934403055</v>
      </c>
      <c r="AA1729" t="n" s="62139">
        <v>0.0</v>
      </c>
      <c r="AB1729" t="n" s="64669">
        <v>0.0</v>
      </c>
      <c r="AC1729" t="n" s="67199">
        <v>0.05684633904959516</v>
      </c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</row>
    <row r="1730" spans="1:23" x14ac:dyDescent="0.25">
      <c r="A1730" s="116" t="str">
        <f>IF(ISBLANK(TBL_DATA[[#This Row],[Row.names]]), "",   DATE(YEAR(TBL_DATA[[#This Row],[Row.names]]), MONTH(TBL_DATA[[#This Row],[Row.names]]), DAY(TBL_DATA[[#This Row],[Row.names]])))</f>
        <v/>
      </c>
      <c r="B1730" s="1930" t="s">
        <v>1875</v>
      </c>
      <c r="C1730" s="4461" t="s">
        <v>4406</v>
      </c>
      <c r="D1730" t="n" s="6992">
        <v>0.005483437779767231</v>
      </c>
      <c r="E1730" s="9522" t="n">
        <v>-0.2792819530616828</v>
      </c>
      <c r="F1730" s="11816" t="n">
        <v>0.13396669836194053</v>
      </c>
      <c r="G1730" s="14110" t="n">
        <v>0.3562591763087528</v>
      </c>
      <c r="H1730" s="16404" t="n">
        <v>0.6541714788652547</v>
      </c>
      <c r="I1730" s="18698" t="n">
        <v>0.0018457163128088767</v>
      </c>
      <c r="J1730" s="21163" t="n">
        <v>0.054080031989662825</v>
      </c>
      <c r="K1730" s="23627" t="n">
        <v>1.0963149013970437</v>
      </c>
      <c r="L1730" s="26091" t="n">
        <v>0.5810699776994406</v>
      </c>
      <c r="M1730" s="28555" t="n">
        <v>0.0020314460323525</v>
      </c>
      <c r="N1730" s="31022" t="n">
        <v>0.04982356707568308</v>
      </c>
      <c r="O1730" s="33490" t="n">
        <v>0.028535887607256272</v>
      </c>
      <c r="P1730" s="36020" t="n">
        <v>-0.2792819530616828</v>
      </c>
      <c r="Q1730" s="38488" t="n">
        <v>-0.007213650311029052</v>
      </c>
      <c r="R1730" s="40956" t="n">
        <v>-0.006158562618785677</v>
      </c>
      <c r="S1730" s="43187" t="n">
        <v>0.010426268338906919</v>
      </c>
      <c r="T1730" s="45418" t="n">
        <v>0.027114062214982384</v>
      </c>
      <c r="U1730" s="47649" t="n">
        <v>0.3845336141902665</v>
      </c>
      <c r="V1730" s="50051" t="n">
        <v>-0.061956215712629215</v>
      </c>
      <c r="W1730" s="52452" t="n">
        <v>0.0324505306815249</v>
      </c>
      <c r="X1730" t="n" s="54853">
        <v>-1.9092512329206015</v>
      </c>
      <c r="Y1730" t="n" s="57146">
        <v>0.8088086787771598</v>
      </c>
      <c r="Z1730" t="n" s="59611">
        <v>0.7622794616801902</v>
      </c>
      <c r="AA1730" t="n" s="62140">
        <v>0.0</v>
      </c>
      <c r="AB1730" t="n" s="64670">
        <v>0.0</v>
      </c>
      <c r="AC1730" t="n" s="67200">
        <v>0.055276365268343876</v>
      </c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</row>
    <row r="1731" spans="1:23" x14ac:dyDescent="0.25">
      <c r="A1731" s="116" t="str">
        <f>IF(ISBLANK(TBL_DATA[[#This Row],[Row.names]]), "",   DATE(YEAR(TBL_DATA[[#This Row],[Row.names]]), MONTH(TBL_DATA[[#This Row],[Row.names]]), DAY(TBL_DATA[[#This Row],[Row.names]])))</f>
        <v/>
      </c>
      <c r="B1731" s="1931" t="s">
        <v>1876</v>
      </c>
      <c r="C1731" s="4462" t="s">
        <v>4407</v>
      </c>
      <c r="D1731" t="n" s="6993">
        <v>0.0012520868113523598</v>
      </c>
      <c r="E1731" s="9523" t="n">
        <v>-0.2783795515004077</v>
      </c>
      <c r="F1731" s="11817" t="n">
        <v>0.1374648747745688</v>
      </c>
      <c r="G1731" s="14111" t="n">
        <v>0.3567956917531932</v>
      </c>
      <c r="H1731" s="16405" t="n">
        <v>0.6563124719794875</v>
      </c>
      <c r="I1731" s="18699" t="n">
        <v>0.00183951897686359</v>
      </c>
      <c r="J1731" s="21164" t="n">
        <v>0.06056322401903458</v>
      </c>
      <c r="K1731" s="23628" t="n">
        <v>1.1025944640987038</v>
      </c>
      <c r="L1731" s="26092" t="n">
        <v>0.5858317915268125</v>
      </c>
      <c r="M1731" s="28556" t="n">
        <v>0.0020193461278171366</v>
      </c>
      <c r="N1731" s="31023" t="n">
        <v>0.049810701334155515</v>
      </c>
      <c r="O1731" s="33491" t="n">
        <v>0.028535887607256272</v>
      </c>
      <c r="P1731" s="36021" t="n">
        <v>-0.2783795515004077</v>
      </c>
      <c r="Q1731" s="38489" t="n">
        <v>-0.007199669436540803</v>
      </c>
      <c r="R1731" s="40957" t="n">
        <v>-0.0061448541953950525</v>
      </c>
      <c r="S1731" s="43188" t="n">
        <v>0.004797142711106428</v>
      </c>
      <c r="T1731" s="45419" t="n">
        <v>0.026842697823403965</v>
      </c>
      <c r="U1731" s="47650" t="n">
        <v>0.17871313616337892</v>
      </c>
      <c r="V1731" s="50052" t="n">
        <v>-0.0644135637723614</v>
      </c>
      <c r="W1731" s="52453" t="n">
        <v>0.03235454372724018</v>
      </c>
      <c r="X1731" t="n" s="54854">
        <v>-1.9908660840773922</v>
      </c>
      <c r="Y1731" t="n" s="57147">
        <v>0.8101311449262322</v>
      </c>
      <c r="Z1731" t="n" s="59612">
        <v>0.7653964930196718</v>
      </c>
      <c r="AA1731" t="n" s="62141">
        <v>0.0</v>
      </c>
      <c r="AB1731" t="n" s="64671">
        <v>0.0</v>
      </c>
      <c r="AC1731" t="n" s="67201">
        <v>0.05862575522286831</v>
      </c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</row>
    <row r="1732" spans="1:23" x14ac:dyDescent="0.25">
      <c r="A1732" s="116" t="str">
        <f>IF(ISBLANK(TBL_DATA[[#This Row],[Row.names]]), "",   DATE(YEAR(TBL_DATA[[#This Row],[Row.names]]), MONTH(TBL_DATA[[#This Row],[Row.names]]), DAY(TBL_DATA[[#This Row],[Row.names]])))</f>
        <v/>
      </c>
      <c r="B1732" s="1932" t="s">
        <v>1877</v>
      </c>
      <c r="C1732" s="4463" t="s">
        <v>4408</v>
      </c>
      <c r="D1732" t="n" s="6994">
        <v>-4.585243851604748E-4</v>
      </c>
      <c r="E1732" s="9524" t="n">
        <v>-0.27871043207287516</v>
      </c>
      <c r="F1732" s="11818" t="n">
        <v>0.13927853839906446</v>
      </c>
      <c r="G1732" s="14112" t="n">
        <v>0.35721711327662636</v>
      </c>
      <c r="H1732" s="16406" t="n">
        <v>0.658153704180333</v>
      </c>
      <c r="I1732" s="18700" t="n">
        <v>0.0018381530603161424</v>
      </c>
      <c r="J1732" s="21165" t="n">
        <v>0.051397021575301904</v>
      </c>
      <c r="K1732" s="23629" t="n">
        <v>1.1068843850758001</v>
      </c>
      <c r="L1732" s="26093" t="n">
        <v>0.5869427175381433</v>
      </c>
      <c r="M1732" s="28557" t="n">
        <v>0.002020558245781371</v>
      </c>
      <c r="N1732" s="31024" t="n">
        <v>0.04990757899433519</v>
      </c>
      <c r="O1732" s="33492" t="n">
        <v>0.028550619257401568</v>
      </c>
      <c r="P1732" s="36022" t="n">
        <v>-0.27871043207287516</v>
      </c>
      <c r="Q1732" s="38490" t="n">
        <v>-0.007239147660633865</v>
      </c>
      <c r="R1732" s="40958" t="n">
        <v>-0.006182280891809382</v>
      </c>
      <c r="S1732" s="43189" t="n">
        <v>0.00763642690093036</v>
      </c>
      <c r="T1732" s="45420" t="n">
        <v>0.026770861676522133</v>
      </c>
      <c r="U1732" s="47651" t="n">
        <v>0.2852514421538943</v>
      </c>
      <c r="V1732" s="50053" t="n">
        <v>-0.06715329931237068</v>
      </c>
      <c r="W1732" s="52454" t="n">
        <v>0.03229696217889716</v>
      </c>
      <c r="X1732" t="n" s="54855">
        <v>-2.079245067706357</v>
      </c>
      <c r="Y1732" t="n" s="57148">
        <v>0.8112667281359031</v>
      </c>
      <c r="Z1732" t="n" s="59613">
        <v>0.7661218685941182</v>
      </c>
      <c r="AA1732" t="n" s="62142">
        <v>0.0</v>
      </c>
      <c r="AB1732" t="n" s="64672">
        <v>0.0</v>
      </c>
      <c r="AC1732" t="n" s="67202">
        <v>0.056553181286378595</v>
      </c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</row>
    <row r="1733" spans="1:23" x14ac:dyDescent="0.25">
      <c r="A1733" s="116" t="str">
        <f>IF(ISBLANK(TBL_DATA[[#This Row],[Row.names]]), "",   DATE(YEAR(TBL_DATA[[#This Row],[Row.names]]), MONTH(TBL_DATA[[#This Row],[Row.names]]), DAY(TBL_DATA[[#This Row],[Row.names]])))</f>
        <v/>
      </c>
      <c r="B1733" s="1933" t="s">
        <v>1878</v>
      </c>
      <c r="C1733" s="4464" t="s">
        <v>4409</v>
      </c>
      <c r="D1733" t="n" s="6995">
        <v>0.0019600483756621045</v>
      </c>
      <c r="E1733" s="9525" t="n">
        <v>-0.2772966696268776</v>
      </c>
      <c r="F1733" s="11819" t="n">
        <v>0.1359834236157873</v>
      </c>
      <c r="G1733" s="14113" t="n">
        <v>0.3578128899994441</v>
      </c>
      <c r="H1733" s="16407" t="n">
        <v>0.6605092571088743</v>
      </c>
      <c r="I1733" s="18701" t="n">
        <v>0.0018311828853328715</v>
      </c>
      <c r="J1733" s="21166" t="n">
        <v>0.04212599986414478</v>
      </c>
      <c r="K1733" s="23630" t="n">
        <v>1.1187376189009417</v>
      </c>
      <c r="L1733" s="26094" t="n">
        <v>0.5962105005614083</v>
      </c>
      <c r="M1733" s="28558" t="n">
        <v>0.001997079082268002</v>
      </c>
      <c r="N1733" s="31025" t="n">
        <v>0.04989051910660238</v>
      </c>
      <c r="O1733" s="33493" t="n">
        <v>0.028550619257401568</v>
      </c>
      <c r="P1733" s="36023" t="n">
        <v>-0.2772966696268776</v>
      </c>
      <c r="Q1733" s="38491" t="n">
        <v>-0.007239651163598877</v>
      </c>
      <c r="R1733" s="40959" t="n">
        <v>-0.006183145663118563</v>
      </c>
      <c r="S1733" s="43190" t="n">
        <v>0.01173624308761112</v>
      </c>
      <c r="T1733" s="45421" t="n">
        <v>0.026811541392967545</v>
      </c>
      <c r="U1733" s="47652" t="n">
        <v>0.4377310097766122</v>
      </c>
      <c r="V1733" s="50054" t="n">
        <v>-0.07047797938466016</v>
      </c>
      <c r="W1733" s="52455" t="n">
        <v>0.03214568945712433</v>
      </c>
      <c r="X1733" t="n" s="54856">
        <v>-2.1924550561798695</v>
      </c>
      <c r="Y1733" t="n" s="57149">
        <v>0.8127172061110028</v>
      </c>
      <c r="Z1733" t="n" s="59614">
        <v>0.7721466833195675</v>
      </c>
      <c r="AA1733" t="n" s="62143">
        <v>0.0</v>
      </c>
      <c r="AB1733" t="n" s="64673">
        <v>0.0</v>
      </c>
      <c r="AC1733" t="n" s="67203">
        <v>0.054269316458722135</v>
      </c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</row>
    <row r="1734" spans="1:23" x14ac:dyDescent="0.25">
      <c r="A1734" s="116" t="str">
        <f>IF(ISBLANK(TBL_DATA[[#This Row],[Row.names]]), "",   DATE(YEAR(TBL_DATA[[#This Row],[Row.names]]), MONTH(TBL_DATA[[#This Row],[Row.names]]), DAY(TBL_DATA[[#This Row],[Row.names]])))</f>
        <v/>
      </c>
      <c r="B1734" s="1934" t="s">
        <v>1879</v>
      </c>
      <c r="C1734" s="4465" t="s">
        <v>4410</v>
      </c>
      <c r="D1734" t="n" s="6996">
        <v>0.004661616582036121</v>
      </c>
      <c r="E1734" s="9526" t="n">
        <v>-0.2739277037981175</v>
      </c>
      <c r="F1734" s="11820" t="n">
        <v>0.13498842195917482</v>
      </c>
      <c r="G1734" s="14114" t="n">
        <v>0.3566553115277423</v>
      </c>
      <c r="H1734" s="16408" t="n">
        <v>0.6601320616904947</v>
      </c>
      <c r="I1734" s="18702" t="n">
        <v>0.0018243705943878671</v>
      </c>
      <c r="J1734" s="21167" t="n">
        <v>0.03135798472819418</v>
      </c>
      <c r="K1734" s="23631" t="n">
        <v>1.1178287613645332</v>
      </c>
      <c r="L1734" s="26095" t="n">
        <v>0.6117448664567502</v>
      </c>
      <c r="M1734" s="28559" t="n">
        <v>0.0019499189881104883</v>
      </c>
      <c r="N1734" s="31026" t="n">
        <v>0.0496773288116871</v>
      </c>
      <c r="O1734" s="33494" t="n">
        <v>0.028550619257401568</v>
      </c>
      <c r="P1734" s="36024" t="n">
        <v>-0.2739277037981175</v>
      </c>
      <c r="Q1734" s="38492" t="n">
        <v>-0.007214691780197126</v>
      </c>
      <c r="R1734" s="40960" t="n">
        <v>-0.006162700899393262</v>
      </c>
      <c r="S1734" s="43191" t="n">
        <v>0.01744958362972815</v>
      </c>
      <c r="T1734" s="45422" t="n">
        <v>0.027034382905680714</v>
      </c>
      <c r="U1734" s="47653" t="n">
        <v>0.6454589213523895</v>
      </c>
      <c r="V1734" s="50055" t="n">
        <v>-0.06632042424089135</v>
      </c>
      <c r="W1734" s="52456" t="n">
        <v>0.03212297306799165</v>
      </c>
      <c r="X1734" t="n" s="54857">
        <v>-2.064579268566368</v>
      </c>
      <c r="Y1734" t="n" s="57150">
        <v>0.8124851147501072</v>
      </c>
      <c r="Z1734" t="n" s="59615">
        <v>0.7821412062132707</v>
      </c>
      <c r="AA1734" t="n" s="62144">
        <v>0.0</v>
      </c>
      <c r="AB1734" t="n" s="64674">
        <v>0.0</v>
      </c>
      <c r="AC1734" t="n" s="67204">
        <v>0.0528598567880252</v>
      </c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</row>
    <row r="1735" spans="1:23" x14ac:dyDescent="0.25">
      <c r="A1735" s="116" t="str">
        <f>IF(ISBLANK(TBL_DATA[[#This Row],[Row.names]]), "",   DATE(YEAR(TBL_DATA[[#This Row],[Row.names]]), MONTH(TBL_DATA[[#This Row],[Row.names]]), DAY(TBL_DATA[[#This Row],[Row.names]])))</f>
        <v/>
      </c>
      <c r="B1735" s="1935" t="s">
        <v>1880</v>
      </c>
      <c r="C1735" s="4466" t="s">
        <v>4411</v>
      </c>
      <c r="D1735" t="n" s="6997">
        <v>-0.0020990416217857577</v>
      </c>
      <c r="E1735" s="9527" t="n">
        <v>-0.27545175976827085</v>
      </c>
      <c r="F1735" s="11821" t="n">
        <v>0.14318743418932778</v>
      </c>
      <c r="G1735" s="14115" t="n">
        <v>0.357612863936687</v>
      </c>
      <c r="H1735" s="16409" t="n">
        <v>0.6744700443530939</v>
      </c>
      <c r="I1735" s="18703" t="n">
        <v>0.0017737393711199335</v>
      </c>
      <c r="J1735" s="21168" t="n">
        <v>0.03543451277950549</v>
      </c>
      <c r="K1735" s="23632" t="n">
        <v>1.1150242187135706</v>
      </c>
      <c r="L1735" s="26096" t="n">
        <v>0.6166847967533351</v>
      </c>
      <c r="M1735" s="28560" t="n">
        <v>0.001924741227581704</v>
      </c>
      <c r="N1735" s="31027" t="n">
        <v>0.049350845421814386</v>
      </c>
      <c r="O1735" s="33495" t="n">
        <v>0.028151258463859425</v>
      </c>
      <c r="P1735" s="36025" t="n">
        <v>-0.27545175976827085</v>
      </c>
      <c r="Q1735" s="38493" t="n">
        <v>-0.007143269479996207</v>
      </c>
      <c r="R1735" s="40961" t="n">
        <v>-0.006098192367647606</v>
      </c>
      <c r="S1735" s="43192" t="n">
        <v>0.016168477903282463</v>
      </c>
      <c r="T1735" s="45423" t="n">
        <v>0.027085400743406155</v>
      </c>
      <c r="U1735" s="47654" t="n">
        <v>0.5969443855180404</v>
      </c>
      <c r="V1735" s="50056" t="n">
        <v>-0.06957739685562825</v>
      </c>
      <c r="W1735" s="52457" t="n">
        <v>0.032338968455942224</v>
      </c>
      <c r="X1735" t="n" s="54858">
        <v>-2.1515032846647135</v>
      </c>
      <c r="Y1735" t="n" s="57151">
        <v>0.8212612521926832</v>
      </c>
      <c r="Z1735" t="n" s="59616">
        <v>0.7852928095642637</v>
      </c>
      <c r="AA1735" t="n" s="62145">
        <v>0.0</v>
      </c>
      <c r="AB1735" t="n" s="64675">
        <v>0.0</v>
      </c>
      <c r="AC1735" t="n" s="67205">
        <v>0.05500500620983594</v>
      </c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</row>
    <row r="1736" spans="1:23" x14ac:dyDescent="0.25">
      <c r="A1736" s="116" t="str">
        <f>IF(ISBLANK(TBL_DATA[[#This Row],[Row.names]]), "",   DATE(YEAR(TBL_DATA[[#This Row],[Row.names]]), MONTH(TBL_DATA[[#This Row],[Row.names]]), DAY(TBL_DATA[[#This Row],[Row.names]])))</f>
        <v/>
      </c>
      <c r="B1736" s="1936" t="s">
        <v>1881</v>
      </c>
      <c r="C1736" s="4467" t="s">
        <v>4412</v>
      </c>
      <c r="D1736" t="n" s="6998">
        <v>-0.0037364036423016556</v>
      </c>
      <c r="E1736" s="9528" t="n">
        <v>-0.27815896445209587</v>
      </c>
      <c r="F1736" s="11822" t="n">
        <v>0.13496564614951234</v>
      </c>
      <c r="G1736" s="14116" t="n">
        <v>0.3608070144652815</v>
      </c>
      <c r="H1736" s="16410" t="n">
        <v>0.6726969964348587</v>
      </c>
      <c r="I1736" s="18704" t="n">
        <v>0.0017944492666639056</v>
      </c>
      <c r="J1736" s="21169" t="n">
        <v>0.020576358638551007</v>
      </c>
      <c r="K1736" s="23633" t="n">
        <v>1.1324954617579754</v>
      </c>
      <c r="L1736" s="26097" t="n">
        <v>0.6118750275927642</v>
      </c>
      <c r="M1736" s="28561" t="n">
        <v>0.001954078391520362</v>
      </c>
      <c r="N1736" s="31028" t="n">
        <v>0.04979164325127895</v>
      </c>
      <c r="O1736" s="33496" t="n">
        <v>0.028713554590025846</v>
      </c>
      <c r="P1736" s="36026" t="n">
        <v>-0.27815896445209587</v>
      </c>
      <c r="Q1736" s="38494" t="n">
        <v>-0.007237220806495368</v>
      </c>
      <c r="R1736" s="40962" t="n">
        <v>-0.006182809148430094</v>
      </c>
      <c r="S1736" s="43193" t="n">
        <v>0.013271072943046969</v>
      </c>
      <c r="T1736" s="45424" t="n">
        <v>0.027186791284471924</v>
      </c>
      <c r="U1736" s="47655" t="n">
        <v>0.4881441433887385</v>
      </c>
      <c r="V1736" s="50057" t="n">
        <v>-0.07529027747859707</v>
      </c>
      <c r="W1736" s="52458" t="n">
        <v>0.0324770656703653</v>
      </c>
      <c r="X1736" t="n" s="54859">
        <v>-2.3182598527458103</v>
      </c>
      <c r="Y1736" t="n" s="57152">
        <v>0.8201810753942441</v>
      </c>
      <c r="Z1736" t="n" s="59617">
        <v>0.7822244099954719</v>
      </c>
      <c r="AA1736" t="n" s="62146">
        <v>0.0</v>
      </c>
      <c r="AB1736" t="n" s="64676">
        <v>0.0</v>
      </c>
      <c r="AC1736" t="n" s="67206">
        <v>0.05352553853901967</v>
      </c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</row>
    <row r="1737" spans="1:23" x14ac:dyDescent="0.25">
      <c r="A1737" s="116" t="str">
        <f>IF(ISBLANK(TBL_DATA[[#This Row],[Row.names]]), "",   DATE(YEAR(TBL_DATA[[#This Row],[Row.names]]), MONTH(TBL_DATA[[#This Row],[Row.names]]), DAY(TBL_DATA[[#This Row],[Row.names]])))</f>
        <v/>
      </c>
      <c r="B1737" s="1937" t="s">
        <v>1882</v>
      </c>
      <c r="C1737" s="4468" t="s">
        <v>4413</v>
      </c>
      <c r="D1737" t="n" s="6999">
        <v>-8.056450716746877E-4</v>
      </c>
      <c r="E1737" s="9529" t="n">
        <v>-0.2787405121249177</v>
      </c>
      <c r="F1737" s="11823" t="n">
        <v>0.13615382198882275</v>
      </c>
      <c r="G1737" s="14117" t="n">
        <v>0.3602047281412646</v>
      </c>
      <c r="H1737" s="16411" t="n">
        <v>0.6710679076801469</v>
      </c>
      <c r="I1737" s="18705" t="n">
        <v>0.0017934557791759983</v>
      </c>
      <c r="J1737" s="21170" t="n">
        <v>0.029829077961724515</v>
      </c>
      <c r="K1737" s="23634" t="n">
        <v>1.130160390003214</v>
      </c>
      <c r="L1737" s="26098" t="n">
        <v>0.6178132302926598</v>
      </c>
      <c r="M1737" s="28562" t="n">
        <v>0.001933193710336665</v>
      </c>
      <c r="N1737" s="31029" t="n">
        <v>0.04964069113592991</v>
      </c>
      <c r="O1737" s="33497" t="n">
        <v>0.02857616842020651</v>
      </c>
      <c r="P1737" s="36027" t="n">
        <v>-0.2787405121249177</v>
      </c>
      <c r="Q1737" s="38495" t="n">
        <v>-0.007199190140444657</v>
      </c>
      <c r="R1737" s="40963" t="n">
        <v>-0.006147975116590277</v>
      </c>
      <c r="S1737" s="43194" t="n">
        <v>0.013908470292273156</v>
      </c>
      <c r="T1737" s="45425" t="n">
        <v>0.027183024036052023</v>
      </c>
      <c r="U1737" s="47656" t="n">
        <v>0.5116601550227368</v>
      </c>
      <c r="V1737" s="50058" t="n">
        <v>-0.08003877548633775</v>
      </c>
      <c r="W1737" s="52459" t="n">
        <v>0.03205678606574775</v>
      </c>
      <c r="X1737" t="n" s="54860">
        <v>-2.4967810348230173</v>
      </c>
      <c r="Y1737" t="n" s="57153">
        <v>0.8191873458984501</v>
      </c>
      <c r="Z1737" t="n" s="59618">
        <v>0.7860109606695442</v>
      </c>
      <c r="AA1737" t="n" s="62147">
        <v>0.0</v>
      </c>
      <c r="AB1737" t="n" s="64677">
        <v>0.0</v>
      </c>
      <c r="AC1737" t="n" s="67207">
        <v>0.053889046318760306</v>
      </c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</row>
    <row r="1738" spans="1:23" x14ac:dyDescent="0.25">
      <c r="A1738" s="116" t="str">
        <f>IF(ISBLANK(TBL_DATA[[#This Row],[Row.names]]), "",   DATE(YEAR(TBL_DATA[[#This Row],[Row.names]]), MONTH(TBL_DATA[[#This Row],[Row.names]]), DAY(TBL_DATA[[#This Row],[Row.names]])))</f>
        <v/>
      </c>
      <c r="B1738" s="1938" t="s">
        <v>1883</v>
      </c>
      <c r="C1738" s="4469" t="s">
        <v>4414</v>
      </c>
      <c r="D1738" t="n" s="7000">
        <v>0.004239997775739024</v>
      </c>
      <c r="E1738" s="9530" t="n">
        <v>-0.27568237350059666</v>
      </c>
      <c r="F1738" s="11824" t="n">
        <v>0.13874480029354497</v>
      </c>
      <c r="G1738" s="14118" t="n">
        <v>0.3597800527912775</v>
      </c>
      <c r="H1738" s="16412" t="n">
        <v>0.6635364422398872</v>
      </c>
      <c r="I1738" s="18706" t="n">
        <v>0.00179844059732674</v>
      </c>
      <c r="J1738" s="21171" t="n">
        <v>0.0246739367816613</v>
      </c>
      <c r="K1738" s="23635" t="n">
        <v>1.1290421769475123</v>
      </c>
      <c r="L1738" s="26099" t="n">
        <v>0.6272023655733993</v>
      </c>
      <c r="M1738" s="28563" t="n">
        <v>0.0018930568445974423</v>
      </c>
      <c r="N1738" s="31030" t="n">
        <v>0.04921838414462499</v>
      </c>
      <c r="O1738" s="33498" t="n">
        <v>0.02857616842020651</v>
      </c>
      <c r="P1738" s="36028" t="n">
        <v>-0.27568237350059666</v>
      </c>
      <c r="Q1738" s="38496" t="n">
        <v>-0.007150032268321067</v>
      </c>
      <c r="R1738" s="40964" t="n">
        <v>-0.006107760219348379</v>
      </c>
      <c r="S1738" s="43195" t="n">
        <v>0.01213493543204458</v>
      </c>
      <c r="T1738" s="45426" t="n">
        <v>0.02705196823687278</v>
      </c>
      <c r="U1738" s="47657" t="n">
        <v>0.44857865149731463</v>
      </c>
      <c r="V1738" s="50059" t="n">
        <v>-0.07677368606859702</v>
      </c>
      <c r="W1738" s="52460" t="n">
        <v>0.03231218480678933</v>
      </c>
      <c r="X1738" t="n" s="54861">
        <v>-2.3759979873742734</v>
      </c>
      <c r="Y1738" t="n" s="57154">
        <v>0.8145774623937783</v>
      </c>
      <c r="Z1738" t="n" s="59619">
        <v>0.7919610884212679</v>
      </c>
      <c r="AA1738" t="n" s="62148">
        <v>0.0</v>
      </c>
      <c r="AB1738" t="n" s="64678">
        <v>0.0</v>
      </c>
      <c r="AC1738" t="n" s="67208">
        <v>0.05178870146921819</v>
      </c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</row>
    <row r="1739" spans="1:23" x14ac:dyDescent="0.25">
      <c r="A1739" s="116" t="str">
        <f>IF(ISBLANK(TBL_DATA[[#This Row],[Row.names]]), "",   DATE(YEAR(TBL_DATA[[#This Row],[Row.names]]), MONTH(TBL_DATA[[#This Row],[Row.names]]), DAY(TBL_DATA[[#This Row],[Row.names]])))</f>
        <v/>
      </c>
      <c r="B1739" s="1939" t="s">
        <v>1884</v>
      </c>
      <c r="C1739" s="4470" t="s">
        <v>4415</v>
      </c>
      <c r="D1739" t="n" s="7001">
        <v>-0.003668378576669129</v>
      </c>
      <c r="E1739" s="9531" t="n">
        <v>-0.2783394447643509</v>
      </c>
      <c r="F1739" s="11825" t="n">
        <v>0.12259371186401524</v>
      </c>
      <c r="G1739" s="14119" t="n">
        <v>0.3540839036283574</v>
      </c>
      <c r="H1739" s="16413" t="n">
        <v>0.6630292215868424</v>
      </c>
      <c r="I1739" s="18707" t="n">
        <v>0.0017685349518957142</v>
      </c>
      <c r="J1739" s="21172" t="n">
        <v>0.006923715566147459</v>
      </c>
      <c r="K1739" s="23636" t="n">
        <v>1.11190240805748</v>
      </c>
      <c r="L1739" s="26100" t="n">
        <v>0.6375681958989595</v>
      </c>
      <c r="M1739" s="28564" t="n">
        <v>0.0018341323762572016</v>
      </c>
      <c r="N1739" s="31031" t="n">
        <v>0.0483635082934079</v>
      </c>
      <c r="O1739" s="33499" t="n">
        <v>0.029502972852020658</v>
      </c>
      <c r="P1739" s="36029" t="n">
        <v>-0.2783394447643509</v>
      </c>
      <c r="Q1739" s="38497" t="n">
        <v>-0.007183901318264802</v>
      </c>
      <c r="R1739" s="40965" t="n">
        <v>-0.006159732529294458</v>
      </c>
      <c r="S1739" s="43196" t="n">
        <v>0.013561572359793939</v>
      </c>
      <c r="T1739" s="45427" t="n">
        <v>0.027002775945933557</v>
      </c>
      <c r="U1739" s="47658" t="n">
        <v>0.502228822212489</v>
      </c>
      <c r="V1739" s="50060" t="n">
        <v>-0.08125893188174005</v>
      </c>
      <c r="W1739" s="52461" t="n">
        <v>0.03229487583870481</v>
      </c>
      <c r="X1739" t="n" s="54862">
        <v>-2.516155574883887</v>
      </c>
      <c r="Y1739" t="n" s="57155">
        <v>0.8142660631432717</v>
      </c>
      <c r="Z1739" t="n" s="59620">
        <v>0.7984786759200021</v>
      </c>
      <c r="AA1739" t="n" s="62149">
        <v>0.0</v>
      </c>
      <c r="AB1739" t="n" s="64679">
        <v>0.0</v>
      </c>
      <c r="AC1739" t="n" s="67209">
        <v>0.05334091694896066</v>
      </c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</row>
    <row r="1740" spans="1:23" x14ac:dyDescent="0.25">
      <c r="A1740" s="116" t="str">
        <f>IF(ISBLANK(TBL_DATA[[#This Row],[Row.names]]), "",   DATE(YEAR(TBL_DATA[[#This Row],[Row.names]]), MONTH(TBL_DATA[[#This Row],[Row.names]]), DAY(TBL_DATA[[#This Row],[Row.names]])))</f>
        <v/>
      </c>
      <c r="B1740" s="1940" t="s">
        <v>1885</v>
      </c>
      <c r="C1740" s="4471" t="s">
        <v>4416</v>
      </c>
      <c r="D1740" t="n" s="7002">
        <v>-1.3893906132711464E-5</v>
      </c>
      <c r="E1740" s="9532" t="n">
        <v>-0.27834947144836497</v>
      </c>
      <c r="F1740" s="11826" t="n">
        <v>0.10256162459264084</v>
      </c>
      <c r="G1740" s="14120" t="n">
        <v>0.35301855029087387</v>
      </c>
      <c r="H1740" s="16414" t="n">
        <v>0.6513233935523551</v>
      </c>
      <c r="I1740" s="18708" t="n">
        <v>0.0017966771948218826</v>
      </c>
      <c r="J1740" s="21173" t="n">
        <v>0.01182811437476139</v>
      </c>
      <c r="K1740" s="23637" t="n">
        <v>1.109790833499887</v>
      </c>
      <c r="L1740" s="26101" t="n">
        <v>0.6381729645443608</v>
      </c>
      <c r="M1740" s="28565" t="n">
        <v>0.001830244696439068</v>
      </c>
      <c r="N1740" s="31032" t="n">
        <v>0.04830131121245446</v>
      </c>
      <c r="O1740" s="33500" t="n">
        <v>0.029475986468422834</v>
      </c>
      <c r="P1740" s="36030" t="n">
        <v>-0.27834947144836497</v>
      </c>
      <c r="Q1740" s="38498" t="n">
        <v>-0.007163747518842924</v>
      </c>
      <c r="R1740" s="40966" t="n">
        <v>-0.006140895845014251</v>
      </c>
      <c r="S1740" s="43197" t="n">
        <v>0.0077179199408399235</v>
      </c>
      <c r="T1740" s="45428" t="n">
        <v>0.027283094894548606</v>
      </c>
      <c r="U1740" s="47659" t="n">
        <v>0.2828828610049672</v>
      </c>
      <c r="V1740" s="50061" t="n">
        <v>-0.07893820295378506</v>
      </c>
      <c r="W1740" s="52462" t="n">
        <v>0.03228929881802553</v>
      </c>
      <c r="X1740" t="n" s="54863">
        <v>-2.4447171615172314</v>
      </c>
      <c r="Y1740" t="n" s="57156">
        <v>0.8070460913432114</v>
      </c>
      <c r="Z1740" t="n" s="59621">
        <v>0.7988572867191992</v>
      </c>
      <c r="AA1740" t="n" s="62150">
        <v>0.0</v>
      </c>
      <c r="AB1740" t="n" s="64680">
        <v>0.0</v>
      </c>
      <c r="AC1740" t="n" s="67210">
        <v>0.05362803653977448</v>
      </c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</row>
    <row r="1741" spans="1:23" x14ac:dyDescent="0.25">
      <c r="A1741" s="116" t="str">
        <f>IF(ISBLANK(TBL_DATA[[#This Row],[Row.names]]), "",   DATE(YEAR(TBL_DATA[[#This Row],[Row.names]]), MONTH(TBL_DATA[[#This Row],[Row.names]]), DAY(TBL_DATA[[#This Row],[Row.names]])))</f>
        <v/>
      </c>
      <c r="B1741" s="1941" t="s">
        <v>1886</v>
      </c>
      <c r="C1741" s="4472" t="s">
        <v>4417</v>
      </c>
      <c r="D1741" t="n" s="7003">
        <v>-6.947049588046372E-5</v>
      </c>
      <c r="E1741" s="9533" t="n">
        <v>-0.27839960486843585</v>
      </c>
      <c r="F1741" s="11827" t="n">
        <v>0.10501565068812169</v>
      </c>
      <c r="G1741" s="14121" t="n">
        <v>0.351491500892539</v>
      </c>
      <c r="H1741" s="16415" t="n">
        <v>0.6490617330445738</v>
      </c>
      <c r="I1741" s="18709" t="n">
        <v>0.0017985996134079131</v>
      </c>
      <c r="J1741" s="21174" t="n">
        <v>0.007135768658435904</v>
      </c>
      <c r="K1741" s="23638" t="n">
        <v>1.107639853338649</v>
      </c>
      <c r="L1741" s="26102" t="n">
        <v>0.6393209951803899</v>
      </c>
      <c r="M1741" s="28566" t="n">
        <v>0.001823389978484437</v>
      </c>
      <c r="N1741" s="31033" t="n">
        <v>0.04819693296573096</v>
      </c>
      <c r="O1741" s="33501" t="n">
        <v>0.029476313929761258</v>
      </c>
      <c r="P1741" s="36031" t="n">
        <v>-0.27839960486843585</v>
      </c>
      <c r="Q1741" s="38499" t="n">
        <v>-0.0071901148660182285</v>
      </c>
      <c r="R1741" s="40967" t="n">
        <v>-0.006169473555877257</v>
      </c>
      <c r="S1741" s="43198" t="n">
        <v>0.009545201164506967</v>
      </c>
      <c r="T1741" s="45429" t="n">
        <v>0.02732855375744255</v>
      </c>
      <c r="U1741" s="47660" t="n">
        <v>0.34927575199282046</v>
      </c>
      <c r="V1741" s="50062" t="n">
        <v>-0.08063726060267618</v>
      </c>
      <c r="W1741" s="52463" t="n">
        <v>0.0322466994777842</v>
      </c>
      <c r="X1741" t="n" s="54864">
        <v>-2.5006360932606393</v>
      </c>
      <c r="Y1741" t="n" s="57157">
        <v>0.8056436762270115</v>
      </c>
      <c r="Z1741" t="n" s="59622">
        <v>0.799575509367558</v>
      </c>
      <c r="AA1741" t="n" s="62151">
        <v>0.0</v>
      </c>
      <c r="AB1741" t="n" s="64681">
        <v>0.0</v>
      </c>
      <c r="AC1741" t="n" s="67211">
        <v>0.05143930203553013</v>
      </c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</row>
    <row r="1742" spans="1:23" x14ac:dyDescent="0.25">
      <c r="A1742" s="116" t="str">
        <f>IF(ISBLANK(TBL_DATA[[#This Row],[Row.names]]), "",   DATE(YEAR(TBL_DATA[[#This Row],[Row.names]]), MONTH(TBL_DATA[[#This Row],[Row.names]]), DAY(TBL_DATA[[#This Row],[Row.names]])))</f>
        <v/>
      </c>
      <c r="B1742" s="1942" t="s">
        <v>1887</v>
      </c>
      <c r="C1742" s="4473" t="s">
        <v>4418</v>
      </c>
      <c r="D1742" t="n" s="7004">
        <v>0.0013061360604713634</v>
      </c>
      <c r="E1742" s="9534" t="n">
        <v>-0.2774570965711042</v>
      </c>
      <c r="F1742" s="11828" t="n">
        <v>0.08405608858675229</v>
      </c>
      <c r="G1742" s="14122" t="n">
        <v>0.3560177453854311</v>
      </c>
      <c r="H1742" s="16416" t="n">
        <v>0.6522783344809906</v>
      </c>
      <c r="I1742" s="18710" t="n">
        <v>0.0017879310960586454</v>
      </c>
      <c r="J1742" s="21175" t="n">
        <v>-0.02277302084775701</v>
      </c>
      <c r="K1742" s="23639" t="n">
        <v>1.1751414242808698</v>
      </c>
      <c r="L1742" s="26103" t="n">
        <v>0.6676976251662441</v>
      </c>
      <c r="M1742" s="28567" t="n">
        <v>0.0017478398011786533</v>
      </c>
      <c r="N1742" s="31034" t="n">
        <v>0.048132140150285316</v>
      </c>
      <c r="O1742" s="33502" t="n">
        <v>0.02946141209896461</v>
      </c>
      <c r="P1742" s="36032" t="n">
        <v>-0.2774570965711042</v>
      </c>
      <c r="Q1742" s="38500" t="n">
        <v>-0.007151153161504622</v>
      </c>
      <c r="R1742" s="40968" t="n">
        <v>-0.00613188393502074</v>
      </c>
      <c r="S1742" s="43199" t="n">
        <v>0.011544009581229586</v>
      </c>
      <c r="T1742" s="45430" t="n">
        <v>0.027200475448282954</v>
      </c>
      <c r="U1742" s="47661" t="n">
        <v>0.4244046984832505</v>
      </c>
      <c r="V1742" s="50063" t="n">
        <v>-0.07715197697844955</v>
      </c>
      <c r="W1742" s="52464" t="n">
        <v>0.0321642507198239</v>
      </c>
      <c r="X1742" t="n" s="54865">
        <v>-2.3986872148990623</v>
      </c>
      <c r="Y1742" t="n" s="57158">
        <v>0.8076375019035399</v>
      </c>
      <c r="Z1742" t="n" s="59623">
        <v>0.8171276676054019</v>
      </c>
      <c r="AA1742" t="n" s="62152">
        <v>0.0</v>
      </c>
      <c r="AB1742" t="n" s="64682">
        <v>0.0</v>
      </c>
      <c r="AC1742" t="n" s="67212">
        <v>0.04933892074273912</v>
      </c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</row>
    <row r="1743" spans="1:23" x14ac:dyDescent="0.25">
      <c r="A1743" s="116" t="str">
        <f>IF(ISBLANK(TBL_DATA[[#This Row],[Row.names]]), "",   DATE(YEAR(TBL_DATA[[#This Row],[Row.names]]), MONTH(TBL_DATA[[#This Row],[Row.names]]), DAY(TBL_DATA[[#This Row],[Row.names]])))</f>
        <v/>
      </c>
      <c r="B1743" s="1943" t="s">
        <v>1888</v>
      </c>
      <c r="C1743" s="4474" t="s">
        <v>4419</v>
      </c>
      <c r="D1743" t="n" s="7005">
        <v>8.048624795315984E-4</v>
      </c>
      <c r="E1743" s="9535" t="n">
        <v>-0.27687554889828236</v>
      </c>
      <c r="F1743" s="11829" t="n">
        <v>0.09293471834895217</v>
      </c>
      <c r="G1743" s="14123" t="n">
        <v>0.353989064829683</v>
      </c>
      <c r="H1743" s="16417" t="n">
        <v>0.6499779417503974</v>
      </c>
      <c r="I1743" s="18711" t="n">
        <v>0.0017835417067094542</v>
      </c>
      <c r="J1743" s="21176" t="n">
        <v>-0.0044170129397150815</v>
      </c>
      <c r="K1743" s="23640" t="n">
        <v>1.1521762562813154</v>
      </c>
      <c r="L1743" s="26104" t="n">
        <v>0.6561106679891175</v>
      </c>
      <c r="M1743" s="28568" t="n">
        <v>0.0017678479695338776</v>
      </c>
      <c r="N1743" s="31035" t="n">
        <v>0.04785593796062453</v>
      </c>
      <c r="O1743" s="33503" t="n">
        <v>0.02927144924240295</v>
      </c>
      <c r="P1743" s="36033" t="n">
        <v>-0.27687554889828236</v>
      </c>
      <c r="Q1743" s="38501" t="n">
        <v>-0.007065865064141087</v>
      </c>
      <c r="R1743" s="40969" t="n">
        <v>-0.006052444827361999</v>
      </c>
      <c r="S1743" s="43200" t="n">
        <v>0.010845340755875732</v>
      </c>
      <c r="T1743" s="45431" t="n">
        <v>0.027171409786077357</v>
      </c>
      <c r="U1743" s="47662" t="n">
        <v>0.3991453090311453</v>
      </c>
      <c r="V1743" s="50064" t="n">
        <v>-0.07418367701953188</v>
      </c>
      <c r="W1743" s="52465" t="n">
        <v>0.03231149777367178</v>
      </c>
      <c r="X1743" t="n" s="54866">
        <v>-2.295891002613274</v>
      </c>
      <c r="Y1743" t="n" s="57159">
        <v>0.8062120947681183</v>
      </c>
      <c r="Z1743" t="n" s="59624">
        <v>0.8100065851516997</v>
      </c>
      <c r="AA1743" t="n" s="62153">
        <v>0.0</v>
      </c>
      <c r="AB1743" t="n" s="64683">
        <v>0.0</v>
      </c>
      <c r="AC1743" t="n" s="67213">
        <v>0.047736831219190465</v>
      </c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</row>
    <row r="1744" spans="1:23" x14ac:dyDescent="0.25">
      <c r="A1744" s="116" t="str">
        <f>IF(ISBLANK(TBL_DATA[[#This Row],[Row.names]]), "",   DATE(YEAR(TBL_DATA[[#This Row],[Row.names]]), MONTH(TBL_DATA[[#This Row],[Row.names]]), DAY(TBL_DATA[[#This Row],[Row.names]])))</f>
        <v/>
      </c>
      <c r="B1744" s="1944" t="s">
        <v>1889</v>
      </c>
      <c r="C1744" s="4475" t="s">
        <v>4420</v>
      </c>
      <c r="D1744" t="n" s="7006">
        <v>-4.159733777038266E-4</v>
      </c>
      <c r="E1744" s="9536" t="n">
        <v>-0.2771763494187074</v>
      </c>
      <c r="F1744" s="11830" t="n">
        <v>0.090484546150426</v>
      </c>
      <c r="G1744" s="14124" t="n">
        <v>0.3495606151497536</v>
      </c>
      <c r="H1744" s="16418" t="n">
        <v>0.6374824012354279</v>
      </c>
      <c r="I1744" s="18712" t="n">
        <v>0.0017989494106648873</v>
      </c>
      <c r="J1744" s="21177" t="n">
        <v>-8.552724282490098E-4</v>
      </c>
      <c r="K1744" s="23641" t="n">
        <v>1.142791102877779</v>
      </c>
      <c r="L1744" s="26105" t="n">
        <v>0.6522652187153317</v>
      </c>
      <c r="M1744" s="28569" t="n">
        <v>0.0017618886958031567</v>
      </c>
      <c r="N1744" s="31036" t="n">
        <v>0.04743016915490329</v>
      </c>
      <c r="O1744" s="33504" t="n">
        <v>0.028849998701072316</v>
      </c>
      <c r="P1744" s="36034" t="n">
        <v>-0.2771763494187074</v>
      </c>
      <c r="Q1744" s="38502" t="n">
        <v>-0.006961722901534884</v>
      </c>
      <c r="R1744" s="40970" t="n">
        <v>-0.005957318948675719</v>
      </c>
      <c r="S1744" s="43201" t="n">
        <v>0.007298408216230401</v>
      </c>
      <c r="T1744" s="45432" t="n">
        <v>0.027313639424270498</v>
      </c>
      <c r="U1744" s="47663" t="n">
        <v>0.2672074600847642</v>
      </c>
      <c r="V1744" s="50065" t="n">
        <v>-0.0759533472189009</v>
      </c>
      <c r="W1744" s="52466" t="n">
        <v>0.03234973629221959</v>
      </c>
      <c r="X1744" t="n" s="54867">
        <v>-2.347881495317425</v>
      </c>
      <c r="Y1744" t="n" s="57160">
        <v>0.7984249502836368</v>
      </c>
      <c r="Z1744" t="n" s="59625">
        <v>0.8076293820282492</v>
      </c>
      <c r="AA1744" t="n" s="62154">
        <v>0.0</v>
      </c>
      <c r="AB1744" t="n" s="64684">
        <v>0.0</v>
      </c>
      <c r="AC1744" t="n" s="67214">
        <v>0.04596299870642344</v>
      </c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</row>
    <row r="1745" spans="1:23" x14ac:dyDescent="0.25">
      <c r="A1745" s="116" t="str">
        <f>IF(ISBLANK(TBL_DATA[[#This Row],[Row.names]]), "",   DATE(YEAR(TBL_DATA[[#This Row],[Row.names]]), MONTH(TBL_DATA[[#This Row],[Row.names]]), DAY(TBL_DATA[[#This Row],[Row.names]])))</f>
        <v/>
      </c>
      <c r="B1745" s="1945" t="s">
        <v>1890</v>
      </c>
      <c r="C1745" s="4476" t="s">
        <v>4421</v>
      </c>
      <c r="D1745" t="n" s="7007">
        <v>-0.004064363989457531</v>
      </c>
      <c r="E1745" s="9537" t="n">
        <v>-0.2801141678348582</v>
      </c>
      <c r="F1745" s="11831" t="n">
        <v>0.08436651050362176</v>
      </c>
      <c r="G1745" s="14125" t="n">
        <v>0.35377216237197856</v>
      </c>
      <c r="H1745" s="16419" t="n">
        <v>0.6401929053836024</v>
      </c>
      <c r="I1745" s="18713" t="n">
        <v>0.0018192477507820016</v>
      </c>
      <c r="J1745" s="21178" t="n">
        <v>0.010273184199314223</v>
      </c>
      <c r="K1745" s="23642" t="n">
        <v>1.124675420321564</v>
      </c>
      <c r="L1745" s="26106" t="n">
        <v>0.6640408064895529</v>
      </c>
      <c r="M1745" s="28570" t="n">
        <v>0.0017579246277467475</v>
      </c>
      <c r="N1745" s="31037" t="n">
        <v>0.048145672334362066</v>
      </c>
      <c r="O1745" s="33505" t="n">
        <v>0.029728237090444365</v>
      </c>
      <c r="P1745" s="36035" t="n">
        <v>-0.2801141678348582</v>
      </c>
      <c r="Q1745" s="38503" t="n">
        <v>-0.007115050099544319</v>
      </c>
      <c r="R1745" s="40971" t="n">
        <v>-0.006095494309056563</v>
      </c>
      <c r="S1745" s="43202" t="n">
        <v>0.0035050958884548233</v>
      </c>
      <c r="T1745" s="45433" t="n">
        <v>0.027517060008145695</v>
      </c>
      <c r="U1745" s="47664" t="n">
        <v>0.12737901096327997</v>
      </c>
      <c r="V1745" s="50066" t="n">
        <v>-0.0651152729925698</v>
      </c>
      <c r="W1745" s="52467" t="n">
        <v>0.03200259968687827</v>
      </c>
      <c r="X1745" t="n" s="54868">
        <v>-2.0346869826099914</v>
      </c>
      <c r="Y1745" t="n" s="57161">
        <v>0.8001205567810404</v>
      </c>
      <c r="Z1745" t="n" s="59626">
        <v>0.8148869900112241</v>
      </c>
      <c r="AA1745" t="n" s="62155">
        <v>0.0</v>
      </c>
      <c r="AB1745" t="n" s="64685">
        <v>0.0</v>
      </c>
      <c r="AC1745" t="n" s="67215">
        <v>0.04411064326502959</v>
      </c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</row>
    <row r="1746" spans="1:23" x14ac:dyDescent="0.25">
      <c r="A1746" s="116" t="str">
        <f>IF(ISBLANK(TBL_DATA[[#This Row],[Row.names]]), "",   DATE(YEAR(TBL_DATA[[#This Row],[Row.names]]), MONTH(TBL_DATA[[#This Row],[Row.names]]), DAY(TBL_DATA[[#This Row],[Row.names]])))</f>
        <v/>
      </c>
      <c r="B1746" s="1946" t="s">
        <v>1891</v>
      </c>
      <c r="C1746" s="4477" t="s">
        <v>4422</v>
      </c>
      <c r="D1746" t="n" s="7008">
        <v>-0.0014067440143739063</v>
      </c>
      <c r="E1746" s="9538" t="n">
        <v>-0.2811268629202891</v>
      </c>
      <c r="F1746" s="11832" t="n">
        <v>0.05105203186192342</v>
      </c>
      <c r="G1746" s="14126" t="n">
        <v>0.3637241437720435</v>
      </c>
      <c r="H1746" s="16420" t="n">
        <v>0.6381099365500388</v>
      </c>
      <c r="I1746" s="18714" t="n">
        <v>0.00182985974067108</v>
      </c>
      <c r="J1746" s="21179" t="n">
        <v>-0.00908576195419275</v>
      </c>
      <c r="K1746" s="23643" t="n">
        <v>1.128207714822732</v>
      </c>
      <c r="L1746" s="26107" t="n">
        <v>0.6516298069127481</v>
      </c>
      <c r="M1746" s="28571" t="n">
        <v>0.0017953534784673434</v>
      </c>
      <c r="N1746" s="31038" t="n">
        <v>0.048286946528995206</v>
      </c>
      <c r="O1746" s="33506" t="n">
        <v>0.029844248881835227</v>
      </c>
      <c r="P1746" s="36036" t="n">
        <v>-0.2811268629202891</v>
      </c>
      <c r="Q1746" s="38504" t="n">
        <v>-0.007152954522288535</v>
      </c>
      <c r="R1746" s="40972" t="n">
        <v>-0.006130407041868931</v>
      </c>
      <c r="S1746" s="43203" t="n">
        <v>-0.003322977295161733</v>
      </c>
      <c r="T1746" s="45434" t="n">
        <v>0.027918625325022525</v>
      </c>
      <c r="U1746" s="47665" t="n">
        <v>-0.11902367170576483</v>
      </c>
      <c r="V1746" s="50067" t="n">
        <v>-0.0706383570156569</v>
      </c>
      <c r="W1746" s="52468" t="n">
        <v>0.03228412848917663</v>
      </c>
      <c r="X1746" t="n" s="54869">
        <v>-2.1880211832058176</v>
      </c>
      <c r="Y1746" t="n" s="57162">
        <v>0.798817836900278</v>
      </c>
      <c r="Z1746" t="n" s="59627">
        <v>0.8072359053664226</v>
      </c>
      <c r="AA1746" t="n" s="62156">
        <v>0.0</v>
      </c>
      <c r="AB1746" t="n" s="64686">
        <v>0.0</v>
      </c>
      <c r="AC1746" t="n" s="67216">
        <v>0.04592098645853543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</row>
    <row r="1747" spans="1:23" x14ac:dyDescent="0.25">
      <c r="A1747" s="116" t="str">
        <f>IF(ISBLANK(TBL_DATA[[#This Row],[Row.names]]), "",   DATE(YEAR(TBL_DATA[[#This Row],[Row.names]]), MONTH(TBL_DATA[[#This Row],[Row.names]]), DAY(TBL_DATA[[#This Row],[Row.names]])))</f>
        <v/>
      </c>
      <c r="B1747" s="1947" t="s">
        <v>1892</v>
      </c>
      <c r="C1747" s="4478" t="s">
        <v>4423</v>
      </c>
      <c r="D1747" t="n" s="7009">
        <v>-0.006443874135237615</v>
      </c>
      <c r="E1747" s="9539" t="n">
        <v>-0.28575919093483426</v>
      </c>
      <c r="F1747" s="11833" t="n">
        <v>0.03615458090451584</v>
      </c>
      <c r="G1747" s="14127" t="n">
        <v>0.3823125517865724</v>
      </c>
      <c r="H1747" s="16421" t="n">
        <v>0.6468295175054919</v>
      </c>
      <c r="I1747" s="18715" t="n">
        <v>0.0018570792427427037</v>
      </c>
      <c r="J1747" s="21180" t="n">
        <v>-0.03266883483941474</v>
      </c>
      <c r="K1747" s="23644" t="n">
        <v>1.158496678929391</v>
      </c>
      <c r="L1747" s="26108" t="n">
        <v>0.6474489641916829</v>
      </c>
      <c r="M1747" s="28572" t="n">
        <v>0.0018554499071885087</v>
      </c>
      <c r="N1747" s="31039" t="n">
        <v>0.049606490913632194</v>
      </c>
      <c r="O1747" s="33507" t="n">
        <v>0.0325080489541292</v>
      </c>
      <c r="P1747" s="36037" t="n">
        <v>-0.28575919093483426</v>
      </c>
      <c r="Q1747" s="38505" t="n">
        <v>-0.0075597520581381595</v>
      </c>
      <c r="R1747" s="40973" t="n">
        <v>-0.006509261274552717</v>
      </c>
      <c r="S1747" s="43204" t="n">
        <v>-0.006968548540183583</v>
      </c>
      <c r="T1747" s="45435" t="n">
        <v>0.028090194153711435</v>
      </c>
      <c r="U1747" s="47666" t="n">
        <v>-0.2480776210392572</v>
      </c>
      <c r="V1747" s="50068" t="n">
        <v>-0.0799819814434003</v>
      </c>
      <c r="W1747" s="52469" t="n">
        <v>0.03264394572265171</v>
      </c>
      <c r="X1747" t="n" s="54870">
        <v>-2.450132166097207</v>
      </c>
      <c r="Y1747" t="n" s="57163">
        <v>0.8042571215136934</v>
      </c>
      <c r="Z1747" t="n" s="59628">
        <v>0.8046421342383723</v>
      </c>
      <c r="AA1747" t="n" s="62157">
        <v>0.0</v>
      </c>
      <c r="AB1747" t="n" s="64687">
        <v>0.0</v>
      </c>
      <c r="AC1747" t="n" s="67217">
        <v>0.04444165992960194</v>
      </c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</row>
    <row r="1748" spans="1:23" x14ac:dyDescent="0.25">
      <c r="A1748" s="116" t="str">
        <f>IF(ISBLANK(TBL_DATA[[#This Row],[Row.names]]), "",   DATE(YEAR(TBL_DATA[[#This Row],[Row.names]]), MONTH(TBL_DATA[[#This Row],[Row.names]]), DAY(TBL_DATA[[#This Row],[Row.names]])))</f>
        <v/>
      </c>
      <c r="B1748" s="1948" t="s">
        <v>1893</v>
      </c>
      <c r="C1748" s="4479" t="s">
        <v>4424</v>
      </c>
      <c r="D1748" t="n" s="7010">
        <v>0.0015722828986157733</v>
      </c>
      <c r="E1748" s="9540" t="n">
        <v>-0.28463620232524756</v>
      </c>
      <c r="F1748" s="11834" t="n">
        <v>0.03770141742924271</v>
      </c>
      <c r="G1748" s="14128" t="n">
        <v>0.4163131953522321</v>
      </c>
      <c r="H1748" s="16422" t="n">
        <v>0.6419270621260529</v>
      </c>
      <c r="I1748" s="18716" t="n">
        <v>0.0018081647674472586</v>
      </c>
      <c r="J1748" s="21181" t="n">
        <v>-0.013987284122735977</v>
      </c>
      <c r="K1748" s="23645" t="n">
        <v>1.1576832899712814</v>
      </c>
      <c r="L1748" s="26109" t="n">
        <v>0.6033120291223596</v>
      </c>
      <c r="M1748" s="28573" t="n">
        <v>0.001903166429618396</v>
      </c>
      <c r="N1748" s="31040" t="n">
        <v>0.04796810074337818</v>
      </c>
      <c r="O1748" s="33508" t="n">
        <v>0.0325080489541292</v>
      </c>
      <c r="P1748" s="36038" t="n">
        <v>-0.28463620232524756</v>
      </c>
      <c r="Q1748" s="38506" t="n">
        <v>-0.007372976883330485</v>
      </c>
      <c r="R1748" s="40974" t="n">
        <v>-0.006357181433804559</v>
      </c>
      <c r="S1748" s="43205" t="n">
        <v>-0.004223764738533808</v>
      </c>
      <c r="T1748" s="45436" t="n">
        <v>0.0280343130772084</v>
      </c>
      <c r="U1748" s="47667" t="n">
        <v>-0.15066410676449513</v>
      </c>
      <c r="V1748" s="50069" t="n">
        <v>-0.06550096791977189</v>
      </c>
      <c r="W1748" s="52470" t="n">
        <v>0.032762871930896366</v>
      </c>
      <c r="X1748" t="n" s="54871">
        <v>-1.9992437799081504</v>
      </c>
      <c r="Y1748" t="n" s="57164">
        <v>0.8012035085582521</v>
      </c>
      <c r="Z1748" t="n" s="59629">
        <v>0.7767316326263272</v>
      </c>
      <c r="AA1748" t="n" s="62158">
        <v>0.0</v>
      </c>
      <c r="AB1748" t="n" s="64688">
        <v>0.0</v>
      </c>
      <c r="AC1748" t="n" s="67218">
        <v>0.05129605027512303</v>
      </c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</row>
    <row r="1749" spans="1:23" x14ac:dyDescent="0.25">
      <c r="A1749" s="116" t="str">
        <f>IF(ISBLANK(TBL_DATA[[#This Row],[Row.names]]), "",   DATE(YEAR(TBL_DATA[[#This Row],[Row.names]]), MONTH(TBL_DATA[[#This Row],[Row.names]]), DAY(TBL_DATA[[#This Row],[Row.names]])))</f>
        <v/>
      </c>
      <c r="B1749" s="1949" t="s">
        <v>1894</v>
      </c>
      <c r="C1749" s="4480" t="s">
        <v>4425</v>
      </c>
      <c r="D1749" t="n" s="7011">
        <v>-0.0017660415440249322</v>
      </c>
      <c r="E1749" s="9541" t="n">
        <v>-0.2858995645110326</v>
      </c>
      <c r="F1749" s="11835" t="n">
        <v>0.03138833482287162</v>
      </c>
      <c r="G1749" s="14129" t="n">
        <v>0.41851201413010963</v>
      </c>
      <c r="H1749" s="16423" t="n">
        <v>0.6481832517708429</v>
      </c>
      <c r="I1749" s="18717" t="n">
        <v>0.0018011171053770763</v>
      </c>
      <c r="J1749" s="21182" t="n">
        <v>-0.0010339346455533471</v>
      </c>
      <c r="K1749" s="23646" t="n">
        <v>1.1172598916383998</v>
      </c>
      <c r="L1749" s="26110" t="n">
        <v>0.5965139982195149</v>
      </c>
      <c r="M1749" s="28574" t="n">
        <v>0.0019288476746682263</v>
      </c>
      <c r="N1749" s="31041" t="n">
        <v>0.04820409859524584</v>
      </c>
      <c r="O1749" s="33509" t="n">
        <v>0.032699370907479985</v>
      </c>
      <c r="P1749" s="36039" t="n">
        <v>-0.2858995645110326</v>
      </c>
      <c r="Q1749" s="38507" t="n">
        <v>-0.0074486398049801025</v>
      </c>
      <c r="R1749" s="40975" t="n">
        <v>-0.006427846752040451</v>
      </c>
      <c r="S1749" s="43206" t="n">
        <v>-0.0024263401237140103</v>
      </c>
      <c r="T1749" s="45437" t="n">
        <v>0.0279934786453383</v>
      </c>
      <c r="U1749" s="47668" t="n">
        <v>-0.0866751915492312</v>
      </c>
      <c r="V1749" s="50070" t="n">
        <v>-0.05429091452853496</v>
      </c>
      <c r="W1749" s="52471" t="n">
        <v>0.032858711078646914</v>
      </c>
      <c r="X1749" t="n" s="54872">
        <v>-1.652253321762693</v>
      </c>
      <c r="Y1749" t="n" s="57165">
        <v>0.8050982870251575</v>
      </c>
      <c r="Z1749" t="n" s="59630">
        <v>0.7723431868149774</v>
      </c>
      <c r="AA1749" t="n" s="62159">
        <v>0.0</v>
      </c>
      <c r="AB1749" t="n" s="64689">
        <v>0.0</v>
      </c>
      <c r="AC1749" t="n" s="67219">
        <v>0.04976344305222662</v>
      </c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</row>
    <row r="1750" spans="1:23" x14ac:dyDescent="0.25">
      <c r="A1750" s="116" t="str">
        <f>IF(ISBLANK(TBL_DATA[[#This Row],[Row.names]]), "",   DATE(YEAR(TBL_DATA[[#This Row],[Row.names]]), MONTH(TBL_DATA[[#This Row],[Row.names]]), DAY(TBL_DATA[[#This Row],[Row.names]])))</f>
        <v/>
      </c>
      <c r="B1750" s="1950" t="s">
        <v>1895</v>
      </c>
      <c r="C1750" s="4481" t="s">
        <v>4426</v>
      </c>
      <c r="D1750" t="n" s="7012">
        <v>0.0024290929514181325</v>
      </c>
      <c r="E1750" s="9542" t="n">
        <v>-0.2841649481765818</v>
      </c>
      <c r="F1750" s="11836" t="n">
        <v>0.02725141037045975</v>
      </c>
      <c r="G1750" s="14130" t="n">
        <v>0.4160537782726866</v>
      </c>
      <c r="H1750" s="16424" t="n">
        <v>0.6476183615851996</v>
      </c>
      <c r="I1750" s="18718" t="n">
        <v>0.0017996915153659142</v>
      </c>
      <c r="J1750" s="21183" t="n">
        <v>-0.006706078379843272</v>
      </c>
      <c r="K1750" s="23647" t="n">
        <v>1.1025434258608404</v>
      </c>
      <c r="L1750" s="26111" t="n">
        <v>0.5941727124510594</v>
      </c>
      <c r="M1750" s="28575" t="n">
        <v>0.001931354770301055</v>
      </c>
      <c r="N1750" s="31042" t="n">
        <v>0.04812732287374316</v>
      </c>
      <c r="O1750" s="33510" t="n">
        <v>0.032699370907479985</v>
      </c>
      <c r="P1750" s="36040" t="n">
        <v>-0.2841649481765818</v>
      </c>
      <c r="Q1750" s="38508" t="n">
        <v>-0.007442821849841656</v>
      </c>
      <c r="R1750" s="40976" t="n">
        <v>-0.006423654636310441</v>
      </c>
      <c r="S1750" s="43207" t="n">
        <v>-7.290193526723332E-4</v>
      </c>
      <c r="T1750" s="45438" t="n">
        <v>0.02796370097411013</v>
      </c>
      <c r="U1750" s="47669" t="n">
        <v>-0.026070202701255006</v>
      </c>
      <c r="V1750" s="50071" t="n">
        <v>-0.052232732512372926</v>
      </c>
      <c r="W1750" s="52472" t="n">
        <v>0.03275969135735657</v>
      </c>
      <c r="X1750" t="n" s="54873">
        <v>-1.5944207759040276</v>
      </c>
      <c r="Y1750" t="n" s="57166">
        <v>0.8047473899213339</v>
      </c>
      <c r="Z1750" t="n" s="59631">
        <v>0.770825993627005</v>
      </c>
      <c r="AA1750" t="n" s="62160">
        <v>0.0</v>
      </c>
      <c r="AB1750" t="n" s="64690">
        <v>0.0</v>
      </c>
      <c r="AC1750" t="n" s="67220">
        <v>0.04832192386600961</v>
      </c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</row>
    <row r="1751" spans="1:23" x14ac:dyDescent="0.25">
      <c r="A1751" s="116" t="str">
        <f>IF(ISBLANK(TBL_DATA[[#This Row],[Row.names]]), "",   DATE(YEAR(TBL_DATA[[#This Row],[Row.names]]), MONTH(TBL_DATA[[#This Row],[Row.names]]), DAY(TBL_DATA[[#This Row],[Row.names]])))</f>
        <v/>
      </c>
      <c r="B1751" s="1951" t="s">
        <v>1896</v>
      </c>
      <c r="C1751" s="4482" t="s">
        <v>4427</v>
      </c>
      <c r="D1751" t="n" s="7013">
        <v>4.2020926421360016E-5</v>
      </c>
      <c r="E1751" s="9543" t="n">
        <v>-0.28413486812453925</v>
      </c>
      <c r="F1751" s="11837" t="n">
        <v>0.021475983782353048</v>
      </c>
      <c r="G1751" s="14131" t="n">
        <v>0.41436853972693555</v>
      </c>
      <c r="H1751" s="16425" t="n">
        <v>0.6417408744299128</v>
      </c>
      <c r="I1751" s="18719" t="n">
        <v>0.0018100918272699355</v>
      </c>
      <c r="J1751" s="21184" t="n">
        <v>-4.285720359820111E-6</v>
      </c>
      <c r="K1751" s="23648" t="n">
        <v>1.095793921139795</v>
      </c>
      <c r="L1751" s="26112" t="n">
        <v>0.5909351254007721</v>
      </c>
      <c r="M1751" s="28576" t="n">
        <v>0.0019341852692162519</v>
      </c>
      <c r="N1751" s="31043" t="n">
        <v>0.048006743519441335</v>
      </c>
      <c r="O1751" s="33511" t="n">
        <v>0.03261257813630577</v>
      </c>
      <c r="P1751" s="36041" t="n">
        <v>-0.28413486812453925</v>
      </c>
      <c r="Q1751" s="38509" t="n">
        <v>-0.007403175869563717</v>
      </c>
      <c r="R1751" s="40977" t="n">
        <v>-0.006386562102124977</v>
      </c>
      <c r="S1751" s="43208" t="n">
        <v>-0.0016889447738266394</v>
      </c>
      <c r="T1751" s="45439" t="n">
        <v>0.028000829496450906</v>
      </c>
      <c r="U1751" s="47670" t="n">
        <v>-0.060317669304786575</v>
      </c>
      <c r="V1751" s="50072" t="n">
        <v>-0.05163274739488943</v>
      </c>
      <c r="W1751" s="52473" t="n">
        <v>0.03277497208517687</v>
      </c>
      <c r="X1751" t="n" s="54874">
        <v>-1.5753712088817113</v>
      </c>
      <c r="Y1751" t="n" s="57167">
        <v>0.8010873076200327</v>
      </c>
      <c r="Z1751" t="n" s="59632">
        <v>0.7687230485687105</v>
      </c>
      <c r="AA1751" t="n" s="62161">
        <v>0.0</v>
      </c>
      <c r="AB1751" t="n" s="64691">
        <v>0.0</v>
      </c>
      <c r="AC1751" t="n" s="67221">
        <v>0.04770751430122336</v>
      </c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</row>
    <row r="1752" spans="1:23" x14ac:dyDescent="0.25">
      <c r="A1752" s="116" t="str">
        <f>IF(ISBLANK(TBL_DATA[[#This Row],[Row.names]]), "",   DATE(YEAR(TBL_DATA[[#This Row],[Row.names]]), MONTH(TBL_DATA[[#This Row],[Row.names]]), DAY(TBL_DATA[[#This Row],[Row.names]])))</f>
        <v/>
      </c>
      <c r="B1752" s="1952" t="s">
        <v>1897</v>
      </c>
      <c r="C1752" s="4483" t="s">
        <v>4428</v>
      </c>
      <c r="D1752" t="n" s="7014">
        <v>0.003991820270043078</v>
      </c>
      <c r="E1752" s="9544" t="n">
        <v>-0.2812772631805017</v>
      </c>
      <c r="F1752" s="11838" t="n">
        <v>0.011027926171672586</v>
      </c>
      <c r="G1752" s="14132" t="n">
        <v>0.41187556095625616</v>
      </c>
      <c r="H1752" s="16426" t="n">
        <v>0.6512206570330914</v>
      </c>
      <c r="I1752" s="18720" t="n">
        <v>0.0018037777621394229</v>
      </c>
      <c r="J1752" s="21185" t="n">
        <v>-0.0026433361407608436</v>
      </c>
      <c r="K1752" s="23649" t="n">
        <v>1.0660632952469495</v>
      </c>
      <c r="L1752" s="26113" t="n">
        <v>0.593357573865265</v>
      </c>
      <c r="M1752" s="28577" t="n">
        <v>0.00194766381055098</v>
      </c>
      <c r="N1752" s="31044" t="n">
        <v>0.04848505819441746</v>
      </c>
      <c r="O1752" s="33512" t="n">
        <v>0.03261257813630577</v>
      </c>
      <c r="P1752" s="36042" t="n">
        <v>-0.2812772631805017</v>
      </c>
      <c r="Q1752" s="38510" t="n">
        <v>-0.00742755423266976</v>
      </c>
      <c r="R1752" s="40978" t="n">
        <v>-0.006400811444845543</v>
      </c>
      <c r="S1752" s="43209" t="n">
        <v>0.0038960399613161556</v>
      </c>
      <c r="T1752" s="45440" t="n">
        <v>0.027529832253142067</v>
      </c>
      <c r="U1752" s="47671" t="n">
        <v>0.14152065749951992</v>
      </c>
      <c r="V1752" s="50073" t="n">
        <v>-0.04758669498689683</v>
      </c>
      <c r="W1752" s="52474" t="n">
        <v>0.032350072706343685</v>
      </c>
      <c r="X1752" t="n" s="54875">
        <v>-1.4709919022087798</v>
      </c>
      <c r="Y1752" t="n" s="57168">
        <v>0.8069824391107228</v>
      </c>
      <c r="Z1752" t="n" s="59633">
        <v>0.7702970685815084</v>
      </c>
      <c r="AA1752" t="n" s="62162">
        <v>0.0</v>
      </c>
      <c r="AB1752" t="n" s="64692">
        <v>0.0</v>
      </c>
      <c r="AC1752" t="n" s="67222">
        <v>0.04576320384999639</v>
      </c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</row>
    <row r="1753" spans="1:23" x14ac:dyDescent="0.25">
      <c r="A1753" s="116" t="str">
        <f>IF(ISBLANK(TBL_DATA[[#This Row],[Row.names]]), "",   DATE(YEAR(TBL_DATA[[#This Row],[Row.names]]), MONTH(TBL_DATA[[#This Row],[Row.names]]), DAY(TBL_DATA[[#This Row],[Row.names]])))</f>
        <v/>
      </c>
      <c r="B1753" s="1953" t="s">
        <v>1898</v>
      </c>
      <c r="C1753" s="4484" t="s">
        <v>4429</v>
      </c>
      <c r="D1753" t="n" s="7015">
        <v>9.904995745038114E-4</v>
      </c>
      <c r="E1753" s="9545" t="n">
        <v>-0.28056536861549575</v>
      </c>
      <c r="F1753" s="11839" t="n">
        <v>0.003880012352613482</v>
      </c>
      <c r="G1753" s="14133" t="n">
        <v>0.4106213722365768</v>
      </c>
      <c r="H1753" s="16427" t="n">
        <v>0.6519155954840098</v>
      </c>
      <c r="I1753" s="18721" t="n">
        <v>0.001796847170027245</v>
      </c>
      <c r="J1753" s="21186" t="n">
        <v>-0.008645336542431159</v>
      </c>
      <c r="K1753" s="23650" t="n">
        <v>1.0533700409481823</v>
      </c>
      <c r="L1753" s="26114" t="n">
        <v>0.5858674787180134</v>
      </c>
      <c r="M1753" s="28578" t="n">
        <v>0.0019599208152019437</v>
      </c>
      <c r="N1753" s="31045" t="n">
        <v>0.04834695511958819</v>
      </c>
      <c r="O1753" s="33513" t="n">
        <v>0.03261257813630577</v>
      </c>
      <c r="P1753" s="36043" t="n">
        <v>-0.28056536861549575</v>
      </c>
      <c r="Q1753" s="38511" t="n">
        <v>-0.007428262040469439</v>
      </c>
      <c r="R1753" s="40979" t="n">
        <v>-0.006404443789427024</v>
      </c>
      <c r="S1753" s="43210" t="n">
        <v>0.005994217788400924</v>
      </c>
      <c r="T1753" s="45441" t="n">
        <v>0.02746241911132409</v>
      </c>
      <c r="U1753" s="47672" t="n">
        <v>0.21826983865122124</v>
      </c>
      <c r="V1753" s="50074" t="n">
        <v>-0.04541112349797671</v>
      </c>
      <c r="W1753" s="52475" t="n">
        <v>0.03219750836161011</v>
      </c>
      <c r="X1753" t="n" s="54876">
        <v>-1.4103924747208554</v>
      </c>
      <c r="Y1753" t="n" s="57169">
        <v>0.8074129027232657</v>
      </c>
      <c r="Z1753" t="n" s="59634">
        <v>0.765419805543346</v>
      </c>
      <c r="AA1753" t="n" s="62163">
        <v>0.0</v>
      </c>
      <c r="AB1753" t="n" s="64693">
        <v>0.0</v>
      </c>
      <c r="AC1753" t="n" s="67223">
        <v>0.04756474662981681</v>
      </c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</row>
    <row r="1754" spans="1:23" x14ac:dyDescent="0.25">
      <c r="A1754" s="116" t="str">
        <f>IF(ISBLANK(TBL_DATA[[#This Row],[Row.names]]), "",   DATE(YEAR(TBL_DATA[[#This Row],[Row.names]]), MONTH(TBL_DATA[[#This Row],[Row.names]]), DAY(TBL_DATA[[#This Row],[Row.names]])))</f>
        <v/>
      </c>
      <c r="B1754" s="1954" t="s">
        <v>1899</v>
      </c>
      <c r="C1754" s="4485" t="s">
        <v>4430</v>
      </c>
      <c r="D1754" t="n" s="7016">
        <v>4.738543873341605E-4</v>
      </c>
      <c r="E1754" s="9546" t="n">
        <v>-0.28022446135901413</v>
      </c>
      <c r="F1754" s="11840" t="n">
        <v>0.010738907406135922</v>
      </c>
      <c r="G1754" s="14134" t="n">
        <v>0.4069882860804217</v>
      </c>
      <c r="H1754" s="16428" t="n">
        <v>0.6428979026271461</v>
      </c>
      <c r="I1754" s="18722" t="n">
        <v>0.0018080265834655872</v>
      </c>
      <c r="J1754" s="21187" t="n">
        <v>-0.0034509228854859852</v>
      </c>
      <c r="K1754" s="23651" t="n">
        <v>1.0379990139468154</v>
      </c>
      <c r="L1754" s="26115" t="n">
        <v>0.576920789399416</v>
      </c>
      <c r="M1754" s="28579" t="n">
        <v>0.001967974441394461</v>
      </c>
      <c r="N1754" s="31046" t="n">
        <v>0.04802959024389913</v>
      </c>
      <c r="O1754" s="33514" t="n">
        <v>0.03261257813630577</v>
      </c>
      <c r="P1754" s="36044" t="n">
        <v>-0.28022446135901413</v>
      </c>
      <c r="Q1754" s="38512" t="n">
        <v>-0.007421017342367029</v>
      </c>
      <c r="R1754" s="40980" t="n">
        <v>-0.006403919761761181</v>
      </c>
      <c r="S1754" s="43211" t="n">
        <v>0.01273393236945819</v>
      </c>
      <c r="T1754" s="45442" t="n">
        <v>0.027445216394721115</v>
      </c>
      <c r="U1754" s="47673" t="n">
        <v>0.4639763879547136</v>
      </c>
      <c r="V1754" s="50075" t="n">
        <v>-0.03695649539029133</v>
      </c>
      <c r="W1754" s="52476" t="n">
        <v>0.03220094444673222</v>
      </c>
      <c r="X1754" t="n" s="54877">
        <v>-1.1476835858471757</v>
      </c>
      <c r="Y1754" t="n" s="57170">
        <v>0.801809143516801</v>
      </c>
      <c r="Z1754" t="n" s="59635">
        <v>0.7595530194788355</v>
      </c>
      <c r="AA1754" t="n" s="62164">
        <v>0.0</v>
      </c>
      <c r="AB1754" t="n" s="64694">
        <v>0.0</v>
      </c>
      <c r="AC1754" t="n" s="67224">
        <v>0.045879104339592455</v>
      </c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</row>
    <row r="1755" spans="1:23" x14ac:dyDescent="0.25">
      <c r="A1755" s="116" t="str">
        <f>IF(ISBLANK(TBL_DATA[[#This Row],[Row.names]]), "",   DATE(YEAR(TBL_DATA[[#This Row],[Row.names]]), MONTH(TBL_DATA[[#This Row],[Row.names]]), DAY(TBL_DATA[[#This Row],[Row.names]])))</f>
        <v/>
      </c>
      <c r="B1755" s="1955" t="s">
        <v>1900</v>
      </c>
      <c r="C1755" s="4486" t="s">
        <v>4431</v>
      </c>
      <c r="D1755" t="n" s="7017">
        <v>-0.01094921015239747</v>
      </c>
      <c r="E1755" s="9547" t="n">
        <v>-0.2881054349941493</v>
      </c>
      <c r="F1755" s="11841" t="n">
        <v>2.306686807467262E-4</v>
      </c>
      <c r="G1755" s="14135" t="n">
        <v>0.42116067606734814</v>
      </c>
      <c r="H1755" s="16429" t="n">
        <v>0.706787731387877</v>
      </c>
      <c r="I1755" s="18723" t="n">
        <v>0.0018172877178871114</v>
      </c>
      <c r="J1755" s="21188" t="n">
        <v>-0.007377288164495677</v>
      </c>
      <c r="K1755" s="23652" t="n">
        <v>1.059509662920066</v>
      </c>
      <c r="L1755" s="26116" t="n">
        <v>0.6556208759655335</v>
      </c>
      <c r="M1755" s="28580" t="n">
        <v>0.0019694775327704197</v>
      </c>
      <c r="N1755" s="31047" t="n">
        <v>0.053276157327711536</v>
      </c>
      <c r="O1755" s="33515" t="n">
        <v>0.03928257965742708</v>
      </c>
      <c r="P1755" s="36045" t="n">
        <v>-0.2881054349941493</v>
      </c>
      <c r="Q1755" s="38513" t="n">
        <v>-0.00847163613118053</v>
      </c>
      <c r="R1755" s="40981" t="n">
        <v>-0.007343434736023407</v>
      </c>
      <c r="S1755" s="43212" t="n">
        <v>0.00812069857069253</v>
      </c>
      <c r="T1755" s="45443" t="n">
        <v>0.02761564727370307</v>
      </c>
      <c r="U1755" s="47674" t="n">
        <v>0.29406149673795423</v>
      </c>
      <c r="V1755" s="50076" t="n">
        <v>-0.030505945849860105</v>
      </c>
      <c r="W1755" s="52477" t="n">
        <v>0.0320069097962016</v>
      </c>
      <c r="X1755" t="n" s="54878">
        <v>-0.9531050027666332</v>
      </c>
      <c r="Y1755" t="n" s="57171">
        <v>0.8407066857042812</v>
      </c>
      <c r="Z1755" t="n" s="59636">
        <v>0.8097041904087772</v>
      </c>
      <c r="AA1755" t="n" s="62165">
        <v>0.0</v>
      </c>
      <c r="AB1755" t="n" s="64695">
        <v>0.0</v>
      </c>
      <c r="AC1755" t="n" s="67225">
        <v>0.04407812014909347</v>
      </c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</row>
    <row r="1756" spans="1:23" x14ac:dyDescent="0.25">
      <c r="A1756" s="116" t="str">
        <f>IF(ISBLANK(TBL_DATA[[#This Row],[Row.names]]), "",   DATE(YEAR(TBL_DATA[[#This Row],[Row.names]]), MONTH(TBL_DATA[[#This Row],[Row.names]]), DAY(TBL_DATA[[#This Row],[Row.names]])))</f>
        <v/>
      </c>
      <c r="B1756" s="1956" t="s">
        <v>1901</v>
      </c>
      <c r="C1756" s="4487" t="s">
        <v>4432</v>
      </c>
      <c r="D1756" t="n" s="7018">
        <v>0.0024225352112676735</v>
      </c>
      <c r="E1756" s="9548" t="n">
        <v>-0.28638084534371255</v>
      </c>
      <c r="F1756" s="11842" t="n">
        <v>-0.013072653370957976</v>
      </c>
      <c r="G1756" s="14136" t="n">
        <v>0.4058175823297801</v>
      </c>
      <c r="H1756" s="16430" t="n">
        <v>0.6925816295114571</v>
      </c>
      <c r="I1756" s="18724" t="n">
        <v>0.0018661315607033976</v>
      </c>
      <c r="J1756" s="21189" t="n">
        <v>-0.012942351041512756</v>
      </c>
      <c r="K1756" s="23653" t="n">
        <v>1.0452266582293634</v>
      </c>
      <c r="L1756" s="26117" t="n">
        <v>0.6535590393662344</v>
      </c>
      <c r="M1756" s="28581" t="n">
        <v>0.0019810341714105654</v>
      </c>
      <c r="N1756" s="31048" t="n">
        <v>0.053429070660314465</v>
      </c>
      <c r="O1756" s="33516" t="n">
        <v>0.03928257965742708</v>
      </c>
      <c r="P1756" s="36046" t="n">
        <v>-0.28638084534371255</v>
      </c>
      <c r="Q1756" s="38514" t="n">
        <v>-0.008466674119468765</v>
      </c>
      <c r="R1756" s="40982" t="n">
        <v>-0.007335234558425925</v>
      </c>
      <c r="S1756" s="43213" t="n">
        <v>9.177832094244831E-4</v>
      </c>
      <c r="T1756" s="45444" t="n">
        <v>0.027917517709646428</v>
      </c>
      <c r="U1756" s="47675" t="n">
        <v>0.03287481426428391</v>
      </c>
      <c r="V1756" s="50077" t="n">
        <v>-0.034440823241662644</v>
      </c>
      <c r="W1756" s="52478" t="n">
        <v>0.03211271038513144</v>
      </c>
      <c r="X1756" t="n" s="54879">
        <v>-1.0724981737327641</v>
      </c>
      <c r="Y1756" t="n" s="57172">
        <v>0.8322148938293865</v>
      </c>
      <c r="Z1756" t="n" s="59637">
        <v>0.8084299842078064</v>
      </c>
      <c r="AA1756" t="n" s="62166">
        <v>0.0</v>
      </c>
      <c r="AB1756" t="n" s="64696">
        <v>0.0</v>
      </c>
      <c r="AC1756" t="n" s="67226">
        <v>0.0645394356570476</v>
      </c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</row>
    <row r="1757" spans="1:23" x14ac:dyDescent="0.25">
      <c r="A1757" s="116" t="str">
        <f>IF(ISBLANK(TBL_DATA[[#This Row],[Row.names]]), "",   DATE(YEAR(TBL_DATA[[#This Row],[Row.names]]), MONTH(TBL_DATA[[#This Row],[Row.names]]), DAY(TBL_DATA[[#This Row],[Row.names]])))</f>
        <v/>
      </c>
      <c r="B1757" s="1957" t="s">
        <v>1902</v>
      </c>
      <c r="C1757" s="4488" t="s">
        <v>4433</v>
      </c>
      <c r="D1757" t="n" s="7019">
        <v>-0.0027117405721351906</v>
      </c>
      <c r="E1757" s="9549" t="n">
        <v>-0.2883159953584469</v>
      </c>
      <c r="F1757" s="11843" t="n">
        <v>-0.0013496547770617262</v>
      </c>
      <c r="G1757" s="14137" t="n">
        <v>0.39065633312155645</v>
      </c>
      <c r="H1757" s="16431" t="n">
        <v>0.6850838593299649</v>
      </c>
      <c r="I1757" s="18725" t="n">
        <v>0.0019000490410840765</v>
      </c>
      <c r="J1757" s="21190" t="n">
        <v>-0.008076561557578965</v>
      </c>
      <c r="K1757" s="23654" t="n">
        <v>1.0216536536407037</v>
      </c>
      <c r="L1757" s="26118" t="n">
        <v>0.6545884763703335</v>
      </c>
      <c r="M1757" s="28582" t="n">
        <v>0.0019899206616856967</v>
      </c>
      <c r="N1757" s="31049" t="n">
        <v>0.05374865742407849</v>
      </c>
      <c r="O1757" s="33517" t="n">
        <v>0.03965520410065192</v>
      </c>
      <c r="P1757" s="36047" t="n">
        <v>-0.2883159953584469</v>
      </c>
      <c r="Q1757" s="38515" t="n">
        <v>-0.008587001593809072</v>
      </c>
      <c r="R1757" s="40983" t="n">
        <v>-0.007448794310564824</v>
      </c>
      <c r="S1757" s="43214" t="n">
        <v>0.007811916938088581</v>
      </c>
      <c r="T1757" s="45445" t="n">
        <v>0.028169174365659837</v>
      </c>
      <c r="U1757" s="47676" t="n">
        <v>0.2773214733482514</v>
      </c>
      <c r="V1757" s="50078" t="n">
        <v>-0.023974061220472742</v>
      </c>
      <c r="W1757" s="52479" t="n">
        <v>0.03218689369091313</v>
      </c>
      <c r="X1757" t="n" s="54880">
        <v>-0.744839233344254</v>
      </c>
      <c r="Y1757" t="n" s="57173">
        <v>0.8276979275858826</v>
      </c>
      <c r="Z1757" t="n" s="59638">
        <v>0.8090664227183906</v>
      </c>
      <c r="AA1757" t="n" s="62167">
        <v>0.0</v>
      </c>
      <c r="AB1757" t="n" s="64697">
        <v>0.0</v>
      </c>
      <c r="AC1757" t="n" s="67227">
        <v>0.06292254015185791</v>
      </c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</row>
    <row r="1758" spans="1:23" x14ac:dyDescent="0.25">
      <c r="A1758" s="116" t="str">
        <f>IF(ISBLANK(TBL_DATA[[#This Row],[Row.names]]), "",   DATE(YEAR(TBL_DATA[[#This Row],[Row.names]]), MONTH(TBL_DATA[[#This Row],[Row.names]]), DAY(TBL_DATA[[#This Row],[Row.names]])))</f>
        <v/>
      </c>
      <c r="B1758" s="1958" t="s">
        <v>1903</v>
      </c>
      <c r="C1758" s="4489" t="s">
        <v>4434</v>
      </c>
      <c r="D1758" t="n" s="7020">
        <v>-0.004254779582693491</v>
      </c>
      <c r="E1758" s="9550" t="n">
        <v>-0.29134405393072527</v>
      </c>
      <c r="F1758" s="11844" t="n">
        <v>-0.007292285561572909</v>
      </c>
      <c r="G1758" s="14138" t="n">
        <v>0.3944001576086958</v>
      </c>
      <c r="H1758" s="16432" t="n">
        <v>0.6905809568900045</v>
      </c>
      <c r="I1758" s="18726" t="n">
        <v>0.0019106623530357402</v>
      </c>
      <c r="J1758" s="21191" t="n">
        <v>-0.011488310062790497</v>
      </c>
      <c r="K1758" s="23655" t="n">
        <v>1.036372221883049</v>
      </c>
      <c r="L1758" s="26119" t="n">
        <v>0.6617502887368047</v>
      </c>
      <c r="M1758" s="28583" t="n">
        <v>0.0019976948243088863</v>
      </c>
      <c r="N1758" s="31050" t="n">
        <v>0.05452688618420263</v>
      </c>
      <c r="O1758" s="33518" t="n">
        <v>0.040555334291283794</v>
      </c>
      <c r="P1758" s="36048" t="n">
        <v>-0.29134405393072527</v>
      </c>
      <c r="Q1758" s="38516" t="n">
        <v>-0.008780495580878714</v>
      </c>
      <c r="R1758" s="40984" t="n">
        <v>-0.0076258081531014685</v>
      </c>
      <c r="S1758" s="43215" t="n">
        <v>0.004461741951675258</v>
      </c>
      <c r="T1758" s="45446" t="n">
        <v>0.028279358031685225</v>
      </c>
      <c r="U1758" s="47677" t="n">
        <v>0.15777380613365266</v>
      </c>
      <c r="V1758" s="50079" t="n">
        <v>-0.025719859908809872</v>
      </c>
      <c r="W1758" s="52480" t="n">
        <v>0.03224897263116462</v>
      </c>
      <c r="X1758" t="n" s="54881">
        <v>-0.7975404426978497</v>
      </c>
      <c r="Y1758" t="n" s="57174">
        <v>0.8310120076689652</v>
      </c>
      <c r="Z1758" t="n" s="59639">
        <v>0.8134803554707418</v>
      </c>
      <c r="AA1758" t="n" s="62168">
        <v>0.0</v>
      </c>
      <c r="AB1758" t="n" s="64698">
        <v>0.0</v>
      </c>
      <c r="AC1758" t="n" s="67228">
        <v>0.061491582711524835</v>
      </c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</row>
    <row r="1759" spans="1:23" x14ac:dyDescent="0.25">
      <c r="A1759" s="116" t="str">
        <f>IF(ISBLANK(TBL_DATA[[#This Row],[Row.names]]), "",   DATE(YEAR(TBL_DATA[[#This Row],[Row.names]]), MONTH(TBL_DATA[[#This Row],[Row.names]]), DAY(TBL_DATA[[#This Row],[Row.names]])))</f>
        <v/>
      </c>
      <c r="B1759" s="1959" t="s">
        <v>1904</v>
      </c>
      <c r="C1759" s="4490" t="s">
        <v>4435</v>
      </c>
      <c r="D1759" t="n" s="7021">
        <v>0.0034947719908879904</v>
      </c>
      <c r="E1759" s="9551" t="n">
        <v>-0.28886746297922616</v>
      </c>
      <c r="F1759" s="11845" t="n">
        <v>-0.009413013212961507</v>
      </c>
      <c r="G1759" s="14139" t="n">
        <v>0.39357610168498985</v>
      </c>
      <c r="H1759" s="16433" t="n">
        <v>0.6927443938193298</v>
      </c>
      <c r="I1759" s="18727" t="n">
        <v>0.001909124082928578</v>
      </c>
      <c r="J1759" s="21192" t="n">
        <v>-0.011680689139441092</v>
      </c>
      <c r="K1759" s="23656" t="n">
        <v>1.0364060796684653</v>
      </c>
      <c r="L1759" s="26120" t="n">
        <v>0.6635987499944623</v>
      </c>
      <c r="M1759" s="28584" t="n">
        <v>0.0019976207875856624</v>
      </c>
      <c r="N1759" s="31051" t="n">
        <v>0.054674462051612804</v>
      </c>
      <c r="O1759" s="33519" t="n">
        <v>0.040555334291283794</v>
      </c>
      <c r="P1759" s="36049" t="n">
        <v>-0.28886746297922616</v>
      </c>
      <c r="Q1759" s="38517" t="n">
        <v>-0.008793990378064345</v>
      </c>
      <c r="R1759" s="40985" t="n">
        <v>-0.0076361778131177754</v>
      </c>
      <c r="S1759" s="43216" t="n">
        <v>0.007672694745187947</v>
      </c>
      <c r="T1759" s="45447" t="n">
        <v>0.028185723316196166</v>
      </c>
      <c r="U1759" s="47678" t="n">
        <v>0.2722191890948933</v>
      </c>
      <c r="V1759" s="50080" t="n">
        <v>-0.024806414896350493</v>
      </c>
      <c r="W1759" s="52481" t="n">
        <v>0.03223928800321958</v>
      </c>
      <c r="X1759" t="n" s="54882">
        <v>-0.769446735110068</v>
      </c>
      <c r="Y1759" t="n" s="57175">
        <v>0.8323126779157758</v>
      </c>
      <c r="Z1759" t="n" s="59640">
        <v>0.8146157069406791</v>
      </c>
      <c r="AA1759" t="n" s="62169">
        <v>0.0</v>
      </c>
      <c r="AB1759" t="n" s="64699">
        <v>0.0</v>
      </c>
      <c r="AC1759" t="n" s="67229">
        <v>0.06187584358301786</v>
      </c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</row>
    <row r="1760" spans="1:23" x14ac:dyDescent="0.25">
      <c r="A1760" s="116" t="str">
        <f>IF(ISBLANK(TBL_DATA[[#This Row],[Row.names]]), "",   DATE(YEAR(TBL_DATA[[#This Row],[Row.names]]), MONTH(TBL_DATA[[#This Row],[Row.names]]), DAY(TBL_DATA[[#This Row],[Row.names]])))</f>
        <v/>
      </c>
      <c r="B1760" s="1960" t="s">
        <v>1905</v>
      </c>
      <c r="C1760" s="4491" t="s">
        <v>4436</v>
      </c>
      <c r="D1760" t="n" s="7022">
        <v>-2.2559359314189287E-4</v>
      </c>
      <c r="E1760" s="9552" t="n">
        <v>-0.28902788992345274</v>
      </c>
      <c r="F1760" s="11846" t="n">
        <v>-0.019923494561865374</v>
      </c>
      <c r="G1760" s="14140" t="n">
        <v>0.3906415158139073</v>
      </c>
      <c r="H1760" s="16434" t="n">
        <v>0.6869398008947645</v>
      </c>
      <c r="I1760" s="18728" t="n">
        <v>0.001923086045613276</v>
      </c>
      <c r="J1760" s="21193" t="n">
        <v>-0.023196064668564054</v>
      </c>
      <c r="K1760" s="23657" t="n">
        <v>1.0320871226647557</v>
      </c>
      <c r="L1760" s="26121" t="n">
        <v>0.6620576643246433</v>
      </c>
      <c r="M1760" s="28585" t="n">
        <v>0.0019980487884955506</v>
      </c>
      <c r="N1760" s="31052" t="n">
        <v>0.05456134383466505</v>
      </c>
      <c r="O1760" s="33520" t="n">
        <v>0.04055784399292997</v>
      </c>
      <c r="P1760" s="36050" t="n">
        <v>-0.28902788992345274</v>
      </c>
      <c r="Q1760" s="38518" t="n">
        <v>-0.00881227116017045</v>
      </c>
      <c r="R1760" s="40986" t="n">
        <v>-0.007656854040702297</v>
      </c>
      <c r="S1760" s="43217" t="n">
        <v>0.0035706198486713525</v>
      </c>
      <c r="T1760" s="45448" t="n">
        <v>0.028328733517414207</v>
      </c>
      <c r="U1760" s="47679" t="n">
        <v>0.1260423395375732</v>
      </c>
      <c r="V1760" s="50081" t="n">
        <v>-0.02847172211043003</v>
      </c>
      <c r="W1760" s="52482" t="n">
        <v>0.032313427201612656</v>
      </c>
      <c r="X1760" t="n" s="54883">
        <v>-0.881111184300782</v>
      </c>
      <c r="Y1760" t="n" s="57176">
        <v>0.8288183159744748</v>
      </c>
      <c r="Z1760" t="n" s="59641">
        <v>0.8136692597884249</v>
      </c>
      <c r="AA1760" t="n" s="62170">
        <v>0.0</v>
      </c>
      <c r="AB1760" t="n" s="64700">
        <v>0.0</v>
      </c>
      <c r="AC1760" t="n" s="67230">
        <v>0.06149154026726169</v>
      </c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</row>
    <row r="1761" spans="1:23" x14ac:dyDescent="0.25">
      <c r="A1761" s="116" t="str">
        <f>IF(ISBLANK(TBL_DATA[[#This Row],[Row.names]]), "",   DATE(YEAR(TBL_DATA[[#This Row],[Row.names]]), MONTH(TBL_DATA[[#This Row],[Row.names]]), DAY(TBL_DATA[[#This Row],[Row.names]])))</f>
        <v/>
      </c>
      <c r="B1761" s="1961" t="s">
        <v>1906</v>
      </c>
      <c r="C1761" s="4492" t="s">
        <v>4437</v>
      </c>
      <c r="D1761" t="n" s="7023">
        <v>0.005020590060359931</v>
      </c>
      <c r="E1761" s="9553" t="n">
        <v>-0.28545839041440935</v>
      </c>
      <c r="F1761" s="11847" t="n">
        <v>-0.01884227672230454</v>
      </c>
      <c r="G1761" s="14141" t="n">
        <v>0.3928873744877829</v>
      </c>
      <c r="H1761" s="16435" t="n">
        <v>0.6937144124658817</v>
      </c>
      <c r="I1761" s="18729" t="n">
        <v>0.0019258806975662787</v>
      </c>
      <c r="J1761" s="21194" t="n">
        <v>-0.042352971669208705</v>
      </c>
      <c r="K1761" s="23658" t="n">
        <v>1.0182538883202854</v>
      </c>
      <c r="L1761" s="26122" t="n">
        <v>0.6820867416338571</v>
      </c>
      <c r="M1761" s="28586" t="n">
        <v>0.001962096756690248</v>
      </c>
      <c r="N1761" s="31053" t="n">
        <v>0.05524161542907311</v>
      </c>
      <c r="O1761" s="33521" t="n">
        <v>0.04055784399292997</v>
      </c>
      <c r="P1761" s="36051" t="n">
        <v>-0.28545839041440935</v>
      </c>
      <c r="Q1761" s="38519" t="n">
        <v>-0.008882083638629105</v>
      </c>
      <c r="R1761" s="40987" t="n">
        <v>-0.007712260762432366</v>
      </c>
      <c r="S1761" s="43218" t="n">
        <v>0.007221590836768765</v>
      </c>
      <c r="T1761" s="45449" t="n">
        <v>0.028340517791767803</v>
      </c>
      <c r="U1761" s="47680" t="n">
        <v>0.2548150633601498</v>
      </c>
      <c r="V1761" s="50082" t="n">
        <v>-0.033591445920739815</v>
      </c>
      <c r="W1761" s="52483" t="n">
        <v>0.03245178446252992</v>
      </c>
      <c r="X1761" t="n" s="54884">
        <v>-1.035118606791124</v>
      </c>
      <c r="Y1761" t="n" s="57177">
        <v>0.8328951989691632</v>
      </c>
      <c r="Z1761" t="n" s="59642">
        <v>0.82588542887852</v>
      </c>
      <c r="AA1761" t="n" s="62171">
        <v>0.0</v>
      </c>
      <c r="AB1761" t="n" s="64701">
        <v>0.0</v>
      </c>
      <c r="AC1761" t="n" s="67231">
        <v>0.05898381636842165</v>
      </c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</row>
    <row r="1762" spans="1:23" x14ac:dyDescent="0.25">
      <c r="A1762" s="116" t="str">
        <f>IF(ISBLANK(TBL_DATA[[#This Row],[Row.names]]), "",   DATE(YEAR(TBL_DATA[[#This Row],[Row.names]]), MONTH(TBL_DATA[[#This Row],[Row.names]]), DAY(TBL_DATA[[#This Row],[Row.names]])))</f>
        <v/>
      </c>
      <c r="B1762" s="1962" t="s">
        <v>1907</v>
      </c>
      <c r="C1762" s="4493" t="s">
        <v>4438</v>
      </c>
      <c r="D1762" t="n" s="7024">
        <v>9.54198473282375E-4</v>
      </c>
      <c r="E1762" s="9554" t="n">
        <v>-0.284776575901446</v>
      </c>
      <c r="F1762" s="11848" t="n">
        <v>-0.00930051117038777</v>
      </c>
      <c r="G1762" s="14142" t="n">
        <v>0.39287540819081446</v>
      </c>
      <c r="H1762" s="16436" t="n">
        <v>0.6948531520798579</v>
      </c>
      <c r="I1762" s="18730" t="n">
        <v>0.0019207913123625278</v>
      </c>
      <c r="J1762" s="21195" t="n">
        <v>-0.04150430864696886</v>
      </c>
      <c r="K1762" s="23659" t="n">
        <v>1.01553367379089</v>
      </c>
      <c r="L1762" s="26123" t="n">
        <v>0.6818905004694283</v>
      </c>
      <c r="M1762" s="28587" t="n">
        <v>0.0019611646562710857</v>
      </c>
      <c r="N1762" s="31054" t="n">
        <v>0.05519833896244327</v>
      </c>
      <c r="O1762" s="33522" t="n">
        <v>0.040516453029384066</v>
      </c>
      <c r="P1762" s="36052" t="n">
        <v>-0.284776575901446</v>
      </c>
      <c r="Q1762" s="38520" t="n">
        <v>-0.008845191082212702</v>
      </c>
      <c r="R1762" s="40988" t="n">
        <v>-0.007676284649176997</v>
      </c>
      <c r="S1762" s="43219" t="n">
        <v>0.013171797560113108</v>
      </c>
      <c r="T1762" s="45450" t="n">
        <v>0.028225514432499585</v>
      </c>
      <c r="U1762" s="47681" t="n">
        <v>0.4666627987104731</v>
      </c>
      <c r="V1762" s="50083" t="n">
        <v>-0.033133215443098774</v>
      </c>
      <c r="W1762" s="52484" t="n">
        <v>0.032450725391121614</v>
      </c>
      <c r="X1762" t="n" s="54885">
        <v>-1.0210315807659538</v>
      </c>
      <c r="Y1762" t="n" s="57178">
        <v>0.8335785218441378</v>
      </c>
      <c r="Z1762" t="n" s="59643">
        <v>0.8257666138016407</v>
      </c>
      <c r="AA1762" t="n" s="62172">
        <v>0.0</v>
      </c>
      <c r="AB1762" t="n" s="64702">
        <v>0.0</v>
      </c>
      <c r="AC1762" t="n" s="67232">
        <v>0.06104945288970611</v>
      </c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</row>
    <row r="1763" spans="1:23" x14ac:dyDescent="0.25">
      <c r="A1763" s="116" t="str">
        <f>IF(ISBLANK(TBL_DATA[[#This Row],[Row.names]]), "",   DATE(YEAR(TBL_DATA[[#This Row],[Row.names]]), MONTH(TBL_DATA[[#This Row],[Row.names]]), DAY(TBL_DATA[[#This Row],[Row.names]])))</f>
        <v/>
      </c>
      <c r="B1763" s="1963" t="s">
        <v>1908</v>
      </c>
      <c r="C1763" s="4494" t="s">
        <v>4439</v>
      </c>
      <c r="D1763" t="n" s="7025">
        <v>5.747770986372913E-4</v>
      </c>
      <c r="E1763" s="9555" t="n">
        <v>-0.2843654818568653</v>
      </c>
      <c r="F1763" s="11849" t="n">
        <v>-0.015020521798700281</v>
      </c>
      <c r="G1763" s="14143" t="n">
        <v>0.39214542260145374</v>
      </c>
      <c r="H1763" s="16437" t="n">
        <v>0.693963653966257</v>
      </c>
      <c r="I1763" s="18731" t="n">
        <v>0.0019236297553584445</v>
      </c>
      <c r="J1763" s="21196" t="n">
        <v>-0.04311534253314808</v>
      </c>
      <c r="K1763" s="23660" t="n">
        <v>1.010687291842258</v>
      </c>
      <c r="L1763" s="26124" t="n">
        <v>0.6790090881789297</v>
      </c>
      <c r="M1763" s="28588" t="n">
        <v>0.001970068606562788</v>
      </c>
      <c r="N1763" s="31055" t="n">
        <v>0.05519951382543367</v>
      </c>
      <c r="O1763" s="33523" t="n">
        <v>0.040516453029384066</v>
      </c>
      <c r="P1763" s="36053" t="n">
        <v>-0.2843654818568653</v>
      </c>
      <c r="Q1763" s="38521" t="n">
        <v>-0.008843994049381512</v>
      </c>
      <c r="R1763" s="40989" t="n">
        <v>-0.007675062736885061</v>
      </c>
      <c r="S1763" s="43220" t="n">
        <v>0.014930518503026624</v>
      </c>
      <c r="T1763" s="45451" t="n">
        <v>0.028185223971447883</v>
      </c>
      <c r="U1763" s="47682" t="n">
        <v>0.5297285740269971</v>
      </c>
      <c r="V1763" s="50084" t="n">
        <v>-0.023638589474322846</v>
      </c>
      <c r="W1763" s="52485" t="n">
        <v>0.03144412246105951</v>
      </c>
      <c r="X1763" t="n" s="54886">
        <v>-0.751764960322774</v>
      </c>
      <c r="Y1763" t="n" s="57179">
        <v>0.8330448090986805</v>
      </c>
      <c r="Z1763" t="n" s="59644">
        <v>0.8240200775338729</v>
      </c>
      <c r="AA1763" t="n" s="62173">
        <v>0.0</v>
      </c>
      <c r="AB1763" t="n" s="64703">
        <v>0.0</v>
      </c>
      <c r="AC1763" t="n" s="67233">
        <v>0.05874350465397325</v>
      </c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</row>
    <row r="1764" spans="1:23" x14ac:dyDescent="0.25">
      <c r="A1764" s="116" t="str">
        <f>IF(ISBLANK(TBL_DATA[[#This Row],[Row.names]]), "",   DATE(YEAR(TBL_DATA[[#This Row],[Row.names]]), MONTH(TBL_DATA[[#This Row],[Row.names]]), DAY(TBL_DATA[[#This Row],[Row.names]])))</f>
        <v/>
      </c>
      <c r="B1764" s="1964" t="s">
        <v>1909</v>
      </c>
      <c r="C1764" s="4495" t="s">
        <v>4440</v>
      </c>
      <c r="D1764" t="n" s="7026">
        <v>-0.00245190758410041</v>
      </c>
      <c r="E1764" s="9556" t="n">
        <v>-0.28612015155934445</v>
      </c>
      <c r="F1764" s="11850" t="n">
        <v>-0.030846438005541765</v>
      </c>
      <c r="G1764" s="14144" t="n">
        <v>0.3901916249569631</v>
      </c>
      <c r="H1764" s="16438" t="n">
        <v>0.6944210517144497</v>
      </c>
      <c r="I1764" s="18732" t="n">
        <v>0.0019085576571376123</v>
      </c>
      <c r="J1764" s="21197" t="n">
        <v>-0.05900684526492761</v>
      </c>
      <c r="K1764" s="23661" t="n">
        <v>1.008106168877479</v>
      </c>
      <c r="L1764" s="26125" t="n">
        <v>0.6889508158528465</v>
      </c>
      <c r="M1764" s="28589" t="n">
        <v>0.0019255646381984987</v>
      </c>
      <c r="N1764" s="31056" t="n">
        <v>0.054807985409674784</v>
      </c>
      <c r="O1764" s="33524" t="n">
        <v>0.04081213507384981</v>
      </c>
      <c r="P1764" s="36054" t="n">
        <v>-0.28612015155934445</v>
      </c>
      <c r="Q1764" s="38522" t="n">
        <v>-0.008889972142316661</v>
      </c>
      <c r="R1764" s="40990" t="n">
        <v>-0.007729332022861514</v>
      </c>
      <c r="S1764" s="43221" t="n">
        <v>0.01322806186050518</v>
      </c>
      <c r="T1764" s="45452" t="n">
        <v>0.028264570350089037</v>
      </c>
      <c r="U1764" s="47683" t="n">
        <v>0.4680085950948662</v>
      </c>
      <c r="V1764" s="50085" t="n">
        <v>-0.02628271959493944</v>
      </c>
      <c r="W1764" s="52486" t="n">
        <v>0.03146646780741743</v>
      </c>
      <c r="X1764" t="n" s="54887">
        <v>-0.8352611979137979</v>
      </c>
      <c r="Y1764" t="n" s="57180">
        <v>0.833319297577135</v>
      </c>
      <c r="Z1764" t="n" s="59645">
        <v>0.8300306113950534</v>
      </c>
      <c r="AA1764" t="n" s="62174">
        <v>0.0</v>
      </c>
      <c r="AB1764" t="n" s="64704">
        <v>0.0</v>
      </c>
      <c r="AC1764" t="n" s="67234">
        <v>0.056423485268320535</v>
      </c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</row>
    <row r="1765" spans="1:23" x14ac:dyDescent="0.25">
      <c r="A1765" s="116" t="str">
        <f>IF(ISBLANK(TBL_DATA[[#This Row],[Row.names]]), "",   DATE(YEAR(TBL_DATA[[#This Row],[Row.names]]), MONTH(TBL_DATA[[#This Row],[Row.names]]), DAY(TBL_DATA[[#This Row],[Row.names]])))</f>
        <v/>
      </c>
      <c r="B1765" s="1965" t="s">
        <v>1910</v>
      </c>
      <c r="C1765" s="4496" t="s">
        <v>4441</v>
      </c>
      <c r="D1765" t="n" s="7027">
        <v>0.003848422708503163</v>
      </c>
      <c r="E1765" s="9557" t="n">
        <v>-0.2833728401394626</v>
      </c>
      <c r="F1765" s="11851" t="n">
        <v>-0.03358531524832853</v>
      </c>
      <c r="G1765" s="14145" t="n">
        <v>0.3936742701511739</v>
      </c>
      <c r="H1765" s="16439" t="n">
        <v>0.7013453771555122</v>
      </c>
      <c r="I1765" s="18733" t="n">
        <v>0.0019027882895669254</v>
      </c>
      <c r="J1765" s="21198" t="n">
        <v>-0.054669786169351475</v>
      </c>
      <c r="K1765" s="23662" t="n">
        <v>1.0147624188104307</v>
      </c>
      <c r="L1765" s="26126" t="n">
        <v>0.6879642169165525</v>
      </c>
      <c r="M1765" s="28590" t="n">
        <v>0.0019449482449656222</v>
      </c>
      <c r="N1765" s="31057" t="n">
        <v>0.05527211961995201</v>
      </c>
      <c r="O1765" s="33525" t="n">
        <v>0.04081213507384981</v>
      </c>
      <c r="P1765" s="36055" t="n">
        <v>-0.2833728401394626</v>
      </c>
      <c r="Q1765" s="38523" t="n">
        <v>-0.008918858988670546</v>
      </c>
      <c r="R1765" s="40991" t="n">
        <v>-0.007748390141134395</v>
      </c>
      <c r="S1765" s="43222" t="n">
        <v>0.010356765971976767</v>
      </c>
      <c r="T1765" s="45453" t="n">
        <v>0.0281800322794067</v>
      </c>
      <c r="U1765" s="47684" t="n">
        <v>0.36752143749477695</v>
      </c>
      <c r="V1765" s="50086" t="n">
        <v>-0.02085256208043329</v>
      </c>
      <c r="W1765" s="52487" t="n">
        <v>0.031598643113628366</v>
      </c>
      <c r="X1765" t="n" s="54888">
        <v>-0.6599195416539789</v>
      </c>
      <c r="Y1765" t="n" s="57181">
        <v>0.8374636572147547</v>
      </c>
      <c r="Z1765" t="n" s="59646">
        <v>0.8294360836836993</v>
      </c>
      <c r="AA1765" t="n" s="62175">
        <v>0.0</v>
      </c>
      <c r="AB1765" t="n" s="64705">
        <v>0.0</v>
      </c>
      <c r="AC1765" t="n" s="67235">
        <v>0.0551498874663118</v>
      </c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</row>
    <row r="1766" spans="1:23" x14ac:dyDescent="0.25">
      <c r="A1766" s="116" t="str">
        <f>IF(ISBLANK(TBL_DATA[[#This Row],[Row.names]]), "",   DATE(YEAR(TBL_DATA[[#This Row],[Row.names]]), MONTH(TBL_DATA[[#This Row],[Row.names]]), DAY(TBL_DATA[[#This Row],[Row.names]])))</f>
        <v/>
      </c>
      <c r="B1766" s="1966" t="s">
        <v>1911</v>
      </c>
      <c r="C1766" s="4497" t="s">
        <v>4442</v>
      </c>
      <c r="D1766" t="n" s="7028">
        <v>0.0013291918513544942</v>
      </c>
      <c r="E1766" s="9558" t="n">
        <v>-0.28242030515811667</v>
      </c>
      <c r="F1766" s="11852" t="n">
        <v>-0.023095467695044003</v>
      </c>
      <c r="G1766" s="14146" t="n">
        <v>0.39683374867381876</v>
      </c>
      <c r="H1766" s="16440" t="n">
        <v>0.7092052823868923</v>
      </c>
      <c r="I1766" s="18734" t="n">
        <v>0.0018780437316420573</v>
      </c>
      <c r="J1766" s="21199" t="n">
        <v>-0.05098800571992912</v>
      </c>
      <c r="K1766" s="23663" t="n">
        <v>1.0154435079798767</v>
      </c>
      <c r="L1766" s="26127" t="n">
        <v>0.6931610012950191</v>
      </c>
      <c r="M1766" s="28591" t="n">
        <v>0.0019291576646851335</v>
      </c>
      <c r="N1766" s="31058" t="n">
        <v>0.05528568751819459</v>
      </c>
      <c r="O1766" s="33526" t="n">
        <v>0.040798526280124106</v>
      </c>
      <c r="P1766" s="36056" t="n">
        <v>-0.28242030515811667</v>
      </c>
      <c r="Q1766" s="38524" t="n">
        <v>-0.008891656530420865</v>
      </c>
      <c r="R1766" s="40992" t="n">
        <v>-0.007720900362580573</v>
      </c>
      <c r="S1766" s="43223" t="n">
        <v>0.014312467693485154</v>
      </c>
      <c r="T1766" s="45454" t="n">
        <v>0.028103448624608306</v>
      </c>
      <c r="U1766" s="47685" t="n">
        <v>0.5092779852275028</v>
      </c>
      <c r="V1766" s="50087" t="n">
        <v>-0.02233273063584862</v>
      </c>
      <c r="W1766" s="52488" t="n">
        <v>0.031683013743935</v>
      </c>
      <c r="X1766" t="n" s="54889">
        <v>-0.7048802495982163</v>
      </c>
      <c r="Y1766" t="n" s="57182">
        <v>0.8421432671386101</v>
      </c>
      <c r="Z1766" t="n" s="59647">
        <v>0.8325629113136249</v>
      </c>
      <c r="AA1766" t="n" s="62176">
        <v>0.0</v>
      </c>
      <c r="AB1766" t="n" s="64706">
        <v>0.0</v>
      </c>
      <c r="AC1766" t="n" s="67236">
        <v>0.05577353419302064</v>
      </c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</row>
    <row r="1767" spans="1:23" x14ac:dyDescent="0.25">
      <c r="A1767" s="116" t="str">
        <f>IF(ISBLANK(TBL_DATA[[#This Row],[Row.names]]), "",   DATE(YEAR(TBL_DATA[[#This Row],[Row.names]]), MONTH(TBL_DATA[[#This Row],[Row.names]]), DAY(TBL_DATA[[#This Row],[Row.names]])))</f>
        <v/>
      </c>
      <c r="B1767" s="1967" t="s">
        <v>1912</v>
      </c>
      <c r="C1767" s="4498" t="s">
        <v>4443</v>
      </c>
      <c r="D1767" t="n" s="7029">
        <v>-0.010018583984238494</v>
      </c>
      <c r="E1767" s="9559" t="n">
        <v>-0.28960943759627433</v>
      </c>
      <c r="F1767" s="11853" t="n">
        <v>-0.04134936416274404</v>
      </c>
      <c r="G1767" s="14147" t="n">
        <v>0.41199028456519204</v>
      </c>
      <c r="H1767" s="16441" t="n">
        <v>0.7013627310457162</v>
      </c>
      <c r="I1767" s="18735" t="n">
        <v>0.0020112537615606875</v>
      </c>
      <c r="J1767" s="21200" t="n">
        <v>-0.0684368361089901</v>
      </c>
      <c r="K1767" s="23664" t="n">
        <v>1.055294891458552</v>
      </c>
      <c r="L1767" s="26128" t="n">
        <v>0.6867690556129604</v>
      </c>
      <c r="M1767" s="28592" t="n">
        <v>0.00205981016316675</v>
      </c>
      <c r="N1767" s="31059" t="n">
        <v>0.05842451785515935</v>
      </c>
      <c r="O1767" s="33527" t="n">
        <v>0.04475255875101004</v>
      </c>
      <c r="P1767" s="36057" t="n">
        <v>-0.28960943759627433</v>
      </c>
      <c r="Q1767" s="38525" t="n">
        <v>-0.009510367112797203</v>
      </c>
      <c r="R1767" s="40993" t="n">
        <v>-0.0082731415721089</v>
      </c>
      <c r="S1767" s="43224" t="n">
        <v>-0.0027550562366559506</v>
      </c>
      <c r="T1767" s="45455" t="n">
        <v>0.029564265196885302</v>
      </c>
      <c r="U1767" s="47686" t="n">
        <v>-0.09318872694140916</v>
      </c>
      <c r="V1767" s="50088" t="n">
        <v>-0.038260496188104454</v>
      </c>
      <c r="W1767" s="52489" t="n">
        <v>0.03297003036967096</v>
      </c>
      <c r="X1767" t="n" s="54890">
        <v>-1.1604628736799765</v>
      </c>
      <c r="Y1767" t="n" s="57183">
        <v>0.8374740181317366</v>
      </c>
      <c r="Z1767" t="n" s="59648">
        <v>0.8287153043192581</v>
      </c>
      <c r="AA1767" t="n" s="62177">
        <v>0.0</v>
      </c>
      <c r="AB1767" t="n" s="64707">
        <v>0.0</v>
      </c>
      <c r="AC1767" t="n" s="67237">
        <v>0.053873572307582045</v>
      </c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</row>
    <row r="1768" spans="1:23" x14ac:dyDescent="0.25">
      <c r="A1768" s="116" t="str">
        <f>IF(ISBLANK(TBL_DATA[[#This Row],[Row.names]]), "",   DATE(YEAR(TBL_DATA[[#This Row],[Row.names]]), MONTH(TBL_DATA[[#This Row],[Row.names]]), DAY(TBL_DATA[[#This Row],[Row.names]])))</f>
        <v/>
      </c>
      <c r="B1768" s="1968" t="s">
        <v>1913</v>
      </c>
      <c r="C1768" s="4499" t="s">
        <v>4444</v>
      </c>
      <c r="D1768" t="n" s="7030">
        <v>0.005137614678899061</v>
      </c>
      <c r="E1768" s="9560" t="n">
        <v>-0.28595972461511754</v>
      </c>
      <c r="F1768" s="11854" t="n">
        <v>-0.07047987803228595</v>
      </c>
      <c r="G1768" s="14148" t="n">
        <v>0.4238111537217194</v>
      </c>
      <c r="H1768" s="16442" t="n">
        <v>0.7758020604375044</v>
      </c>
      <c r="I1768" s="18736" t="n">
        <v>0.0017188798740500864</v>
      </c>
      <c r="J1768" s="21201" t="n">
        <v>-0.07526786725630963</v>
      </c>
      <c r="K1768" s="23665" t="n">
        <v>1.044290687268839</v>
      </c>
      <c r="L1768" s="26129" t="n">
        <v>0.6930452540054666</v>
      </c>
      <c r="M1768" s="28593" t="n">
        <v>0.0020112538774851615</v>
      </c>
      <c r="N1768" s="31060" t="n">
        <v>0.05762752774044193</v>
      </c>
      <c r="O1768" s="33528" t="n">
        <v>0.04475255875101004</v>
      </c>
      <c r="P1768" s="36058" t="n">
        <v>-0.28595972461511754</v>
      </c>
      <c r="Q1768" s="38526" t="n">
        <v>-0.009408250248183907</v>
      </c>
      <c r="R1768" s="40994" t="n">
        <v>-0.008187902151448998</v>
      </c>
      <c r="S1768" s="43225" t="n">
        <v>-0.0018036199664520636</v>
      </c>
      <c r="T1768" s="45456" t="n">
        <v>0.029618592894769445</v>
      </c>
      <c r="U1768" s="47687" t="n">
        <v>-0.0608948565807992</v>
      </c>
      <c r="V1768" s="50089" t="n">
        <v>-0.03906720618924908</v>
      </c>
      <c r="W1768" s="52490" t="n">
        <v>0.032973646985043854</v>
      </c>
      <c r="X1768" t="n" s="54891">
        <v>-1.1848008868102802</v>
      </c>
      <c r="Y1768" t="n" s="57184">
        <v>0.8807962649997468</v>
      </c>
      <c r="Z1768" t="n" s="59649">
        <v>0.8324933957728833</v>
      </c>
      <c r="AA1768" t="n" s="62178">
        <v>0.0</v>
      </c>
      <c r="AB1768" t="n" s="64708">
        <v>0.0</v>
      </c>
      <c r="AC1768" t="n" s="67238">
        <v>0.06824956961032926</v>
      </c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</row>
    <row r="1769" spans="1:23" x14ac:dyDescent="0.25">
      <c r="A1769" s="116" t="str">
        <f>IF(ISBLANK(TBL_DATA[[#This Row],[Row.names]]), "",   DATE(YEAR(TBL_DATA[[#This Row],[Row.names]]), MONTH(TBL_DATA[[#This Row],[Row.names]]), DAY(TBL_DATA[[#This Row],[Row.names]])))</f>
        <v/>
      </c>
      <c r="B1769" s="1969" t="s">
        <v>1914</v>
      </c>
      <c r="C1769" s="4500" t="s">
        <v>4445</v>
      </c>
      <c r="D1769" t="n" s="7031">
        <v>0.004142443901479886</v>
      </c>
      <c r="E1769" s="9561" t="n">
        <v>-0.2830018528309385</v>
      </c>
      <c r="F1769" s="11855" t="n">
        <v>-0.06941150944342844</v>
      </c>
      <c r="G1769" s="14149" t="n">
        <v>0.42468092327952045</v>
      </c>
      <c r="H1769" s="16443" t="n">
        <v>0.7772024022256407</v>
      </c>
      <c r="I1769" s="18737" t="n">
        <v>0.0017180250087283403</v>
      </c>
      <c r="J1769" s="21202" t="n">
        <v>-0.07359250377663007</v>
      </c>
      <c r="K1769" s="23666" t="n">
        <v>1.0502484184902334</v>
      </c>
      <c r="L1769" s="26130" t="n">
        <v>0.6967851981768287</v>
      </c>
      <c r="M1769" s="28594" t="n">
        <v>0.002004238629964221</v>
      </c>
      <c r="N1769" s="31061" t="n">
        <v>0.05777959586170903</v>
      </c>
      <c r="O1769" s="33529" t="n">
        <v>0.04475255875101004</v>
      </c>
      <c r="P1769" s="36059" t="n">
        <v>-0.2830018528309385</v>
      </c>
      <c r="Q1769" s="38527" t="n">
        <v>-0.00942419530827778</v>
      </c>
      <c r="R1769" s="40995" t="n">
        <v>-0.008200626944256752</v>
      </c>
      <c r="S1769" s="43226" t="n">
        <v>-0.007714611390069237</v>
      </c>
      <c r="T1769" s="45457" t="n">
        <v>0.02932516534921579</v>
      </c>
      <c r="U1769" s="47688" t="n">
        <v>-0.26307136884653715</v>
      </c>
      <c r="V1769" s="50090" t="n">
        <v>-0.04672383504508748</v>
      </c>
      <c r="W1769" s="52491" t="n">
        <v>0.0327670209879522</v>
      </c>
      <c r="X1769" t="n" s="54892">
        <v>-1.4259408892333219</v>
      </c>
      <c r="Y1769" t="n" s="57185">
        <v>0.8815908360603806</v>
      </c>
      <c r="Z1769" t="n" s="59650">
        <v>0.8347366040715052</v>
      </c>
      <c r="AA1769" t="n" s="62179">
        <v>0.0</v>
      </c>
      <c r="AB1769" t="n" s="64709">
        <v>0.0</v>
      </c>
      <c r="AC1769" t="n" s="67239">
        <v>0.06954149625268057</v>
      </c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</row>
    <row r="1770" spans="1:23" x14ac:dyDescent="0.25">
      <c r="A1770" s="116" t="str">
        <f>IF(ISBLANK(TBL_DATA[[#This Row],[Row.names]]), "",   DATE(YEAR(TBL_DATA[[#This Row],[Row.names]]), MONTH(TBL_DATA[[#This Row],[Row.names]]), DAY(TBL_DATA[[#This Row],[Row.names]])))</f>
        <v/>
      </c>
      <c r="B1770" s="1970" t="s">
        <v>1915</v>
      </c>
      <c r="C1770" s="4501" t="s">
        <v>4446</v>
      </c>
      <c r="D1770" t="n" s="7032">
        <v>3.0765358206652493E-4</v>
      </c>
      <c r="E1770" s="9562" t="n">
        <v>-0.28278126578262686</v>
      </c>
      <c r="F1770" s="11856" t="n">
        <v>-0.061928798761799575</v>
      </c>
      <c r="G1770" s="14150" t="n">
        <v>0.4182646629894567</v>
      </c>
      <c r="H1770" s="16444" t="n">
        <v>0.7663987202371711</v>
      </c>
      <c r="I1770" s="18738" t="n">
        <v>0.0017042390077909343</v>
      </c>
      <c r="J1770" s="21203" t="n">
        <v>-0.0625492397571028</v>
      </c>
      <c r="K1770" s="23667" t="n">
        <v>1.0232220159900243</v>
      </c>
      <c r="L1770" s="26131" t="n">
        <v>0.68959831384043</v>
      </c>
      <c r="M1770" s="28595" t="n">
        <v>0.0019645130971878456</v>
      </c>
      <c r="N1770" s="31062" t="n">
        <v>0.05597487895046384</v>
      </c>
      <c r="O1770" s="33530" t="n">
        <v>0.04260332628380946</v>
      </c>
      <c r="P1770" s="36060" t="n">
        <v>-0.28278126578262686</v>
      </c>
      <c r="Q1770" s="38528" t="n">
        <v>-0.009009980480741952</v>
      </c>
      <c r="R1770" s="40996" t="n">
        <v>-0.007824629665419231</v>
      </c>
      <c r="S1770" s="43227" t="n">
        <v>-0.0028875412236374354</v>
      </c>
      <c r="T1770" s="45458" t="n">
        <v>0.028902398425664593</v>
      </c>
      <c r="U1770" s="47689" t="n">
        <v>-0.0999066299312161</v>
      </c>
      <c r="V1770" s="50091" t="n">
        <v>-0.04525105920149208</v>
      </c>
      <c r="W1770" s="52492" t="n">
        <v>0.032595915167557554</v>
      </c>
      <c r="X1770" t="n" s="54893">
        <v>-1.3882432497716797</v>
      </c>
      <c r="Y1770" t="n" s="57186">
        <v>0.8754420142060643</v>
      </c>
      <c r="Z1770" t="n" s="59651">
        <v>0.8304205644373399</v>
      </c>
      <c r="AA1770" t="n" s="62180">
        <v>0.0</v>
      </c>
      <c r="AB1770" t="n" s="64710">
        <v>0.0</v>
      </c>
      <c r="AC1770" t="n" s="67240">
        <v>0.0693545457601437</v>
      </c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</row>
    <row r="1771" spans="1:23" x14ac:dyDescent="0.25">
      <c r="A1771" s="116" t="str">
        <f>IF(ISBLANK(TBL_DATA[[#This Row],[Row.names]]), "",   DATE(YEAR(TBL_DATA[[#This Row],[Row.names]]), MONTH(TBL_DATA[[#This Row],[Row.names]]), DAY(TBL_DATA[[#This Row],[Row.names]])))</f>
        <v/>
      </c>
      <c r="B1771" s="1971" t="s">
        <v>1916</v>
      </c>
      <c r="C1771" s="4502" t="s">
        <v>4447</v>
      </c>
      <c r="D1771" t="n" s="7033">
        <v>0.002809970502299697</v>
      </c>
      <c r="E1771" s="9563" t="n">
        <v>-0.28076590229577925</v>
      </c>
      <c r="F1771" s="11857" t="n">
        <v>-0.0558948228998698</v>
      </c>
      <c r="G1771" s="14151" t="n">
        <v>0.4223088477997999</v>
      </c>
      <c r="H1771" s="16445" t="n">
        <v>0.766673526824412</v>
      </c>
      <c r="I1771" s="18739" t="n">
        <v>0.001701672536742215</v>
      </c>
      <c r="J1771" s="21204" t="n">
        <v>-0.06678286043807657</v>
      </c>
      <c r="K1771" s="23668" t="n">
        <v>1.0219665268560663</v>
      </c>
      <c r="L1771" s="26132" t="n">
        <v>0.6926121286149967</v>
      </c>
      <c r="M1771" s="28596" t="n">
        <v>0.001953157858464686</v>
      </c>
      <c r="N1771" s="31063" t="n">
        <v>0.05592348813186672</v>
      </c>
      <c r="O1771" s="33531" t="n">
        <v>0.04260332628380946</v>
      </c>
      <c r="P1771" s="36061" t="n">
        <v>-0.28076590229577925</v>
      </c>
      <c r="Q1771" s="38529" t="n">
        <v>-0.009005684882350347</v>
      </c>
      <c r="R1771" s="40997" t="n">
        <v>-0.00782142234358787</v>
      </c>
      <c r="S1771" s="43228" t="n">
        <v>2.6541918735301095E-4</v>
      </c>
      <c r="T1771" s="45459" t="n">
        <v>0.02890180895052826</v>
      </c>
      <c r="U1771" s="47690" t="n">
        <v>0.009183480100063415</v>
      </c>
      <c r="V1771" s="50092" t="n">
        <v>-0.04095546441047748</v>
      </c>
      <c r="W1771" s="52493" t="n">
        <v>0.03252144568131225</v>
      </c>
      <c r="X1771" t="n" s="54894">
        <v>-1.2593371405383635</v>
      </c>
      <c r="Y1771" t="n" s="57187">
        <v>0.8755989531882802</v>
      </c>
      <c r="Z1771" t="n" s="59652">
        <v>0.8322332176829983</v>
      </c>
      <c r="AA1771" t="n" s="62181">
        <v>0.0</v>
      </c>
      <c r="AB1771" t="n" s="64711">
        <v>0.0</v>
      </c>
      <c r="AC1771" t="n" s="67241">
        <v>0.06654634274179626</v>
      </c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</row>
    <row r="1772" spans="1:23" x14ac:dyDescent="0.25">
      <c r="A1772" s="116" t="str">
        <f>IF(ISBLANK(TBL_DATA[[#This Row],[Row.names]]), "",   DATE(YEAR(TBL_DATA[[#This Row],[Row.names]]), MONTH(TBL_DATA[[#This Row],[Row.names]]), DAY(TBL_DATA[[#This Row],[Row.names]])))</f>
        <v/>
      </c>
      <c r="B1772" s="1972" t="s">
        <v>1917</v>
      </c>
      <c r="C1772" s="4503" t="s">
        <v>4448</v>
      </c>
      <c r="D1772" t="n" s="7034">
        <v>0.0026348073384263593</v>
      </c>
      <c r="E1772" s="9564" t="n">
        <v>-0.27887085901710174</v>
      </c>
      <c r="F1772" s="11858" t="n">
        <v>-0.05714272179389779</v>
      </c>
      <c r="G1772" s="14152" t="n">
        <v>0.4234502155563468</v>
      </c>
      <c r="H1772" s="16446" t="n">
        <v>0.7686862988454027</v>
      </c>
      <c r="I1772" s="18740" t="n">
        <v>0.0016993138126261008</v>
      </c>
      <c r="J1772" s="21205" t="n">
        <v>-0.06040478539010974</v>
      </c>
      <c r="K1772" s="23669" t="n">
        <v>1.0254456034335628</v>
      </c>
      <c r="L1772" s="26133" t="n">
        <v>0.6920524609350079</v>
      </c>
      <c r="M1772" s="28597" t="n">
        <v>0.001960700581403772</v>
      </c>
      <c r="N1772" s="31064" t="n">
        <v>0.056088416501636006</v>
      </c>
      <c r="O1772" s="33532" t="n">
        <v>0.04260332628380946</v>
      </c>
      <c r="P1772" s="36062" t="n">
        <v>-0.27887085901710174</v>
      </c>
      <c r="Q1772" s="38530" t="n">
        <v>-0.009010728565509687</v>
      </c>
      <c r="R1772" s="40998" t="n">
        <v>-0.007822973424686401</v>
      </c>
      <c r="S1772" s="43229" t="n">
        <v>-0.0019544251840400984</v>
      </c>
      <c r="T1772" s="45460" t="n">
        <v>0.02879643993137473</v>
      </c>
      <c r="U1772" s="47691" t="n">
        <v>-0.0678703752511672</v>
      </c>
      <c r="V1772" s="50093" t="n">
        <v>-0.043789838517419466</v>
      </c>
      <c r="W1772" s="52494" t="n">
        <v>0.03236531165348226</v>
      </c>
      <c r="X1772" t="n" s="54895">
        <v>-1.3529867713388142</v>
      </c>
      <c r="Y1772" t="n" s="57188">
        <v>0.8767475684855948</v>
      </c>
      <c r="Z1772" t="n" s="59653">
        <v>0.8318969052322579</v>
      </c>
      <c r="AA1772" t="n" s="62182">
        <v>0.0</v>
      </c>
      <c r="AB1772" t="n" s="64712">
        <v>0.0</v>
      </c>
      <c r="AC1772" t="n" s="67242">
        <v>0.06514239713262876</v>
      </c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</row>
    <row r="1773" spans="1:23" x14ac:dyDescent="0.25">
      <c r="A1773" s="116" t="str">
        <f>IF(ISBLANK(TBL_DATA[[#This Row],[Row.names]]), "",   DATE(YEAR(TBL_DATA[[#This Row],[Row.names]]), MONTH(TBL_DATA[[#This Row],[Row.names]]), DAY(TBL_DATA[[#This Row],[Row.names]])))</f>
        <v/>
      </c>
      <c r="B1773" s="1973" t="s">
        <v>1918</v>
      </c>
      <c r="C1773" s="4504" t="s">
        <v>4449</v>
      </c>
      <c r="D1773" t="n" s="7035">
        <v>4.8664506889495307E-4</v>
      </c>
      <c r="E1773" s="9565" t="n">
        <v>-0.27851992507660595</v>
      </c>
      <c r="F1773" s="11859" t="n">
        <v>-0.043739755650078704</v>
      </c>
      <c r="G1773" s="14153" t="n">
        <v>0.4196965203519681</v>
      </c>
      <c r="H1773" s="16447" t="n">
        <v>0.7633790610444298</v>
      </c>
      <c r="I1773" s="18741" t="n">
        <v>0.0017127890855873173</v>
      </c>
      <c r="J1773" s="21206" t="n">
        <v>-0.052033609047978935</v>
      </c>
      <c r="K1773" s="23670" t="n">
        <v>1.0196385398259291</v>
      </c>
      <c r="L1773" s="26134" t="n">
        <v>0.6871409462749628</v>
      </c>
      <c r="M1773" s="28598" t="n">
        <v>0.001969480403254613</v>
      </c>
      <c r="N1773" s="31065" t="n">
        <v>0.05589559332998044</v>
      </c>
      <c r="O1773" s="33533" t="n">
        <v>0.042422887147498006</v>
      </c>
      <c r="P1773" s="36063" t="n">
        <v>-0.27851992507660595</v>
      </c>
      <c r="Q1773" s="38531" t="n">
        <v>-0.008939801937789416</v>
      </c>
      <c r="R1773" s="40999" t="n">
        <v>-0.007756130112696699</v>
      </c>
      <c r="S1773" s="43230" t="n">
        <v>0.0014331227383805878</v>
      </c>
      <c r="T1773" s="45461" t="n">
        <v>0.028900901805053312</v>
      </c>
      <c r="U1773" s="47692" t="n">
        <v>0.049587474745511465</v>
      </c>
      <c r="V1773" s="50094" t="n">
        <v>-0.041513470650212714</v>
      </c>
      <c r="W1773" s="52495" t="n">
        <v>0.03242541438439755</v>
      </c>
      <c r="X1773" t="n" s="54896">
        <v>-1.280275717006354</v>
      </c>
      <c r="Y1773" t="n" s="57189">
        <v>0.8737156637284408</v>
      </c>
      <c r="Z1773" t="n" s="59654">
        <v>0.8289396517690314</v>
      </c>
      <c r="AA1773" t="n" s="62183">
        <v>0.0</v>
      </c>
      <c r="AB1773" t="n" s="64713">
        <v>0.0</v>
      </c>
      <c r="AC1773" t="n" s="67243">
        <v>0.06366777277941169</v>
      </c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</row>
    <row r="1774" spans="1:23" x14ac:dyDescent="0.25">
      <c r="A1774" s="116" t="str">
        <f>IF(ISBLANK(TBL_DATA[[#This Row],[Row.names]]), "",   DATE(YEAR(TBL_DATA[[#This Row],[Row.names]]), MONTH(TBL_DATA[[#This Row],[Row.names]]), DAY(TBL_DATA[[#This Row],[Row.names]])))</f>
        <v/>
      </c>
      <c r="B1774" s="1974" t="s">
        <v>1919</v>
      </c>
      <c r="C1774" s="4505" t="s">
        <v>4450</v>
      </c>
      <c r="D1774" t="n" s="7036">
        <v>0.005058646950914403</v>
      </c>
      <c r="E1774" s="9566" t="n">
        <v>-0.27487021209544926</v>
      </c>
      <c r="F1774" s="11860" t="n">
        <v>-0.029520847322947463</v>
      </c>
      <c r="G1774" s="14154" t="n">
        <v>0.4236070617077817</v>
      </c>
      <c r="H1774" s="16448" t="n">
        <v>0.7554756777550764</v>
      </c>
      <c r="I1774" s="18742" t="n">
        <v>0.001763961117573634</v>
      </c>
      <c r="J1774" s="21207" t="n">
        <v>-0.03804886431719212</v>
      </c>
      <c r="K1774" s="23671" t="n">
        <v>1.0273138275078142</v>
      </c>
      <c r="L1774" s="26135" t="n">
        <v>0.6780992794927331</v>
      </c>
      <c r="M1774" s="28599" t="n">
        <v>0.002023899533759798</v>
      </c>
      <c r="N1774" s="31066" t="n">
        <v>0.0566276118242345</v>
      </c>
      <c r="O1774" s="33534" t="n">
        <v>0.042422887147498006</v>
      </c>
      <c r="P1774" s="36064" t="n">
        <v>-0.27487021209544926</v>
      </c>
      <c r="Q1774" s="38532" t="n">
        <v>-0.009006932026877997</v>
      </c>
      <c r="R1774" s="41000" t="n">
        <v>-0.007807758627949573</v>
      </c>
      <c r="S1774" s="43231" t="n">
        <v>0.008047469912191962</v>
      </c>
      <c r="T1774" s="45462" t="n">
        <v>0.02928332569406948</v>
      </c>
      <c r="U1774" s="47693" t="n">
        <v>0.2748140698316159</v>
      </c>
      <c r="V1774" s="50095" t="n">
        <v>-0.025032330997928898</v>
      </c>
      <c r="W1774" s="52496" t="n">
        <v>0.03243442707085472</v>
      </c>
      <c r="X1774" t="n" s="54897">
        <v>-0.7717827400880074</v>
      </c>
      <c r="Y1774" t="n" s="57190">
        <v>0.8691810385386214</v>
      </c>
      <c r="Z1774" t="n" s="59655">
        <v>0.8234678375581725</v>
      </c>
      <c r="AA1774" t="n" s="62184">
        <v>0.0</v>
      </c>
      <c r="AB1774" t="n" s="64714">
        <v>0.0</v>
      </c>
      <c r="AC1774" t="n" s="67244">
        <v>0.06112259583096834</v>
      </c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</row>
    <row r="1775" spans="1:23" x14ac:dyDescent="0.25">
      <c r="A1775" s="116" t="str">
        <f>IF(ISBLANK(TBL_DATA[[#This Row],[Row.names]]), "",   DATE(YEAR(TBL_DATA[[#This Row],[Row.names]]), MONTH(TBL_DATA[[#This Row],[Row.names]]), DAY(TBL_DATA[[#This Row],[Row.names]])))</f>
        <v/>
      </c>
      <c r="B1775" s="1975" t="s">
        <v>1920</v>
      </c>
      <c r="C1775" s="4506" t="s">
        <v>4451</v>
      </c>
      <c r="D1775" t="n" s="7037">
        <v>-9.12610619469123E-4</v>
      </c>
      <c r="E1775" s="9567" t="n">
        <v>-0.27553197324038436</v>
      </c>
      <c r="F1775" s="11861" t="n">
        <v>-0.033027480213911886</v>
      </c>
      <c r="G1775" s="14155" t="n">
        <v>0.42391893600501973</v>
      </c>
      <c r="H1775" s="16449" t="n">
        <v>0.7549503151589614</v>
      </c>
      <c r="I1775" s="18743" t="n">
        <v>0.0017672182573800935</v>
      </c>
      <c r="J1775" s="21208" t="n">
        <v>-0.04132673646062868</v>
      </c>
      <c r="K1775" s="23672" t="n">
        <v>1.0298675626330698</v>
      </c>
      <c r="L1775" s="26136" t="n">
        <v>0.6797022896537739</v>
      </c>
      <c r="M1775" s="28600" t="n">
        <v>0.002020412433863572</v>
      </c>
      <c r="N1775" s="31067" t="n">
        <v>0.056671327496461164</v>
      </c>
      <c r="O1775" s="33535" t="n">
        <v>0.04245711148560957</v>
      </c>
      <c r="P1775" s="36065" t="n">
        <v>-0.27553197324038436</v>
      </c>
      <c r="Q1775" s="38533" t="n">
        <v>-0.009023516054048148</v>
      </c>
      <c r="R1775" s="41001" t="n">
        <v>-0.007823416911130851</v>
      </c>
      <c r="S1775" s="43232" t="n">
        <v>0.013263337284522336</v>
      </c>
      <c r="T1775" s="45463" t="n">
        <v>0.0290800842413233</v>
      </c>
      <c r="U1775" s="47694" t="n">
        <v>0.4560969347425378</v>
      </c>
      <c r="V1775" s="50096" t="n">
        <v>-0.012993726894174329</v>
      </c>
      <c r="W1775" s="52497" t="n">
        <v>0.031802394880611005</v>
      </c>
      <c r="X1775" t="n" s="54898">
        <v>-0.4085769937438336</v>
      </c>
      <c r="Y1775" t="n" s="57191">
        <v>0.8688787689654762</v>
      </c>
      <c r="Z1775" t="n" s="59656">
        <v>0.8244405919493375</v>
      </c>
      <c r="AA1775" t="n" s="62185">
        <v>0.0</v>
      </c>
      <c r="AB1775" t="n" s="64715">
        <v>0.0</v>
      </c>
      <c r="AC1775" t="n" s="67245">
        <v>0.06301773951643701</v>
      </c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</row>
    <row r="1776" spans="1:23" x14ac:dyDescent="0.25">
      <c r="A1776" s="116" t="str">
        <f>IF(ISBLANK(TBL_DATA[[#This Row],[Row.names]]), "",   DATE(YEAR(TBL_DATA[[#This Row],[Row.names]]), MONTH(TBL_DATA[[#This Row],[Row.names]]), DAY(TBL_DATA[[#This Row],[Row.names]])))</f>
        <v/>
      </c>
      <c r="B1776" s="1976" t="s">
        <v>1921</v>
      </c>
      <c r="C1776" s="4507" t="s">
        <v>4452</v>
      </c>
      <c r="D1776" t="n" s="7038">
        <v>0.001979129183159456</v>
      </c>
      <c r="E1776" s="9568" t="n">
        <v>-0.27409815742635846</v>
      </c>
      <c r="F1776" s="11862" t="n">
        <v>-0.041584192670575226</v>
      </c>
      <c r="G1776" s="14156" t="n">
        <v>0.417905004987455</v>
      </c>
      <c r="H1776" s="16450" t="n">
        <v>0.7496267284617288</v>
      </c>
      <c r="I1776" s="18744" t="n">
        <v>0.0017886017024293954</v>
      </c>
      <c r="J1776" s="21209" t="n">
        <v>-0.04381284354457715</v>
      </c>
      <c r="K1776" s="23673" t="n">
        <v>1.0177944469044324</v>
      </c>
      <c r="L1776" s="26137" t="n">
        <v>0.6759769245294543</v>
      </c>
      <c r="M1776" s="28601" t="n">
        <v>0.0020347339320775995</v>
      </c>
      <c r="N1776" s="31068" t="n">
        <v>0.05674399755226615</v>
      </c>
      <c r="O1776" s="33536" t="n">
        <v>0.04245711148560957</v>
      </c>
      <c r="P1776" s="36066" t="n">
        <v>-0.27409815742635846</v>
      </c>
      <c r="Q1776" s="38534" t="n">
        <v>-0.009020885772260658</v>
      </c>
      <c r="R1776" s="41002" t="n">
        <v>-0.007819247733475908</v>
      </c>
      <c r="S1776" s="43233" t="n">
        <v>0.006423366106433681</v>
      </c>
      <c r="T1776" s="45464" t="n">
        <v>0.029105848525270327</v>
      </c>
      <c r="U1776" s="47695" t="n">
        <v>0.2206898761551918</v>
      </c>
      <c r="V1776" s="50097" t="n">
        <v>-0.021300203532934048</v>
      </c>
      <c r="W1776" s="52498" t="n">
        <v>0.03178479206885821</v>
      </c>
      <c r="X1776" t="n" s="54899">
        <v>-0.6701382059316144</v>
      </c>
      <c r="Y1776" t="n" s="57192">
        <v>0.8658098685402753</v>
      </c>
      <c r="Z1776" t="n" s="59657">
        <v>0.8221781586307523</v>
      </c>
      <c r="AA1776" t="n" s="62186">
        <v>0.0</v>
      </c>
      <c r="AB1776" t="n" s="64716">
        <v>0.0</v>
      </c>
      <c r="AC1776" t="n" s="67246">
        <v>0.06055759286923171</v>
      </c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</row>
    <row r="1777" spans="1:23" x14ac:dyDescent="0.25">
      <c r="A1777" s="116" t="str">
        <f>IF(ISBLANK(TBL_DATA[[#This Row],[Row.names]]), "",   DATE(YEAR(TBL_DATA[[#This Row],[Row.names]]), MONTH(TBL_DATA[[#This Row],[Row.names]]), DAY(TBL_DATA[[#This Row],[Row.names]])))</f>
        <v/>
      </c>
      <c r="B1777" s="1977" t="s">
        <v>1922</v>
      </c>
      <c r="C1777" s="4508" t="s">
        <v>4453</v>
      </c>
      <c r="D1777" t="n" s="7039">
        <v>-2.9006726798075366E-4</v>
      </c>
      <c r="E1777" s="9569" t="n">
        <v>-0.2743087177906559</v>
      </c>
      <c r="F1777" s="11863" t="n">
        <v>-0.05444024705282735</v>
      </c>
      <c r="G1777" s="14157" t="n">
        <v>0.41531608272124715</v>
      </c>
      <c r="H1777" s="16451" t="n">
        <v>0.7443933120572722</v>
      </c>
      <c r="I1777" s="18745" t="n">
        <v>0.0018064164274273664</v>
      </c>
      <c r="J1777" s="21210" t="n">
        <v>-0.045606734938533844</v>
      </c>
      <c r="K1777" s="23674" t="n">
        <v>1.0198197272350111</v>
      </c>
      <c r="L1777" s="26138" t="n">
        <v>0.6745668479083045</v>
      </c>
      <c r="M1777" s="28602" t="n">
        <v>0.0020382744657392897</v>
      </c>
      <c r="N1777" s="31069" t="n">
        <v>0.056719453533706686</v>
      </c>
      <c r="O1777" s="33537" t="n">
        <v>0.04246107478363325</v>
      </c>
      <c r="P1777" s="36067" t="n">
        <v>-0.2743087177906559</v>
      </c>
      <c r="Q1777" s="38535" t="n">
        <v>-0.009045271284784788</v>
      </c>
      <c r="R1777" s="41003" t="n">
        <v>-0.007844153001879036</v>
      </c>
      <c r="S1777" s="43234" t="n">
        <v>0.0022873194557355703</v>
      </c>
      <c r="T1777" s="45465" t="n">
        <v>0.02930288513356931</v>
      </c>
      <c r="U1777" s="47696" t="n">
        <v>0.07805782418043276</v>
      </c>
      <c r="V1777" s="50098" t="n">
        <v>-0.02428092248113589</v>
      </c>
      <c r="W1777" s="52499" t="n">
        <v>0.03185142155274238</v>
      </c>
      <c r="X1777" t="n" s="54900">
        <v>-0.7623183298406135</v>
      </c>
      <c r="Y1777" t="n" s="57193">
        <v>0.8627823086139818</v>
      </c>
      <c r="Z1777" t="n" s="59658">
        <v>0.8213201859861382</v>
      </c>
      <c r="AA1777" t="n" s="62187">
        <v>0.0</v>
      </c>
      <c r="AB1777" t="n" s="64717">
        <v>0.0</v>
      </c>
      <c r="AC1777" t="n" s="67247">
        <v>0.05882215783542592</v>
      </c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</row>
    <row r="1778" spans="1:23" x14ac:dyDescent="0.25">
      <c r="A1778" s="116" t="str">
        <f>IF(ISBLANK(TBL_DATA[[#This Row],[Row.names]]), "",   DATE(YEAR(TBL_DATA[[#This Row],[Row.names]]), MONTH(TBL_DATA[[#This Row],[Row.names]]), DAY(TBL_DATA[[#This Row],[Row.names]])))</f>
        <v/>
      </c>
      <c r="B1778" s="1978" t="s">
        <v>1923</v>
      </c>
      <c r="C1778" s="4509" t="s">
        <v>4454</v>
      </c>
      <c r="D1778" t="n" s="7040">
        <v>4.283187797060606E-4</v>
      </c>
      <c r="E1778" s="9570" t="n">
        <v>-0.2739978905862167</v>
      </c>
      <c r="F1778" s="11864" t="n">
        <v>-0.0511945649628297</v>
      </c>
      <c r="G1778" s="14158" t="n">
        <v>0.41070733403383114</v>
      </c>
      <c r="H1778" s="16452" t="n">
        <v>0.7403758590936476</v>
      </c>
      <c r="I1778" s="18746" t="n">
        <v>0.0018159825919587696</v>
      </c>
      <c r="J1778" s="21211" t="n">
        <v>-0.052762811011960675</v>
      </c>
      <c r="K1778" s="23675" t="n">
        <v>1.019724790515283</v>
      </c>
      <c r="L1778" s="26139" t="n">
        <v>0.6778451133257075</v>
      </c>
      <c r="M1778" s="28603" t="n">
        <v>0.002022886455475917</v>
      </c>
      <c r="N1778" s="31070" t="n">
        <v>0.05657693486010071</v>
      </c>
      <c r="O1778" s="33538" t="n">
        <v>0.04246107478363325</v>
      </c>
      <c r="P1778" s="36068" t="n">
        <v>-0.2739978905862167</v>
      </c>
      <c r="Q1778" s="38536" t="n">
        <v>-0.009052509012840784</v>
      </c>
      <c r="R1778" s="41004" t="n">
        <v>-0.007854408773548975</v>
      </c>
      <c r="S1778" s="43235" t="n">
        <v>0.01493722573320233</v>
      </c>
      <c r="T1778" s="45466" t="n">
        <v>0.02916433842981042</v>
      </c>
      <c r="U1778" s="47697" t="n">
        <v>0.5121743381613689</v>
      </c>
      <c r="V1778" s="50099" t="n">
        <v>-0.016934873399928163</v>
      </c>
      <c r="W1778" s="52500" t="n">
        <v>0.03153106946589446</v>
      </c>
      <c r="X1778" t="n" s="54901">
        <v>-0.5370852840321749</v>
      </c>
      <c r="Y1778" t="n" s="57194">
        <v>0.8604509626316001</v>
      </c>
      <c r="Z1778" t="n" s="59659">
        <v>0.8233134963825794</v>
      </c>
      <c r="AA1778" t="n" s="62188">
        <v>0.0</v>
      </c>
      <c r="AB1778" t="n" s="64718">
        <v>0.0</v>
      </c>
      <c r="AC1778" t="n" s="67248">
        <v>0.0564274761764013</v>
      </c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</row>
    <row r="1779" spans="1:23" x14ac:dyDescent="0.25">
      <c r="A1779" s="116" t="str">
        <f>IF(ISBLANK(TBL_DATA[[#This Row],[Row.names]]), "",   DATE(YEAR(TBL_DATA[[#This Row],[Row.names]]), MONTH(TBL_DATA[[#This Row],[Row.names]]), DAY(TBL_DATA[[#This Row],[Row.names]])))</f>
        <v/>
      </c>
      <c r="B1779" s="1979" t="s">
        <v>1924</v>
      </c>
      <c r="C1779" s="4510" t="s">
        <v>4455</v>
      </c>
      <c r="D1779" t="n" s="7041">
        <v>0.005427652022594431</v>
      </c>
      <c r="E1779" s="9571" t="n">
        <v>-0.2700574037686492</v>
      </c>
      <c r="F1779" s="11865" t="n">
        <v>-0.04930306569141241</v>
      </c>
      <c r="G1779" s="14159" t="n">
        <v>0.4145378662827552</v>
      </c>
      <c r="H1779" s="16453" t="n">
        <v>0.7463307334647772</v>
      </c>
      <c r="I1779" s="18747" t="n">
        <v>0.0018231735962734251</v>
      </c>
      <c r="J1779" s="21212" t="n">
        <v>-0.04526068367217029</v>
      </c>
      <c r="K1779" s="23676" t="n">
        <v>1.031522268122197</v>
      </c>
      <c r="L1779" s="26140" t="n">
        <v>0.6807407849417545</v>
      </c>
      <c r="M1779" s="28604" t="n">
        <v>0.0020453414365995434</v>
      </c>
      <c r="N1779" s="31071" t="n">
        <v>0.05746380324891576</v>
      </c>
      <c r="O1779" s="33539" t="n">
        <v>0.042460736159039045</v>
      </c>
      <c r="P1779" s="36069" t="n">
        <v>-0.2700574037686492</v>
      </c>
      <c r="Q1779" s="38537" t="n">
        <v>-0.009112722229287665</v>
      </c>
      <c r="R1779" s="41005" t="n">
        <v>-0.007895841240711946</v>
      </c>
      <c r="S1779" s="43236" t="n">
        <v>0.021904108638320263</v>
      </c>
      <c r="T1779" s="45467" t="n">
        <v>0.02915039723516846</v>
      </c>
      <c r="U1779" s="47698" t="n">
        <v>0.7514171577701205</v>
      </c>
      <c r="V1779" s="50100" t="n">
        <v>-0.005289200133356431</v>
      </c>
      <c r="W1779" s="52501" t="n">
        <v>0.03141417525647443</v>
      </c>
      <c r="X1779" t="n" s="54902">
        <v>-0.16836985501525564</v>
      </c>
      <c r="Y1779" t="n" s="57195">
        <v>0.8639043543499346</v>
      </c>
      <c r="Z1779" t="n" s="59660">
        <v>0.8250701697078584</v>
      </c>
      <c r="AA1779" t="n" s="62189">
        <v>0.0</v>
      </c>
      <c r="AB1779" t="n" s="64719">
        <v>0.0</v>
      </c>
      <c r="AC1779" t="n" s="67249">
        <v>0.0541730935634363</v>
      </c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</row>
    <row r="1780" spans="1:23" x14ac:dyDescent="0.25">
      <c r="A1780" s="116" t="str">
        <f>IF(ISBLANK(TBL_DATA[[#This Row],[Row.names]]), "",   DATE(YEAR(TBL_DATA[[#This Row],[Row.names]]), MONTH(TBL_DATA[[#This Row],[Row.names]]), DAY(TBL_DATA[[#This Row],[Row.names]])))</f>
        <v/>
      </c>
      <c r="B1780" s="1980" t="s">
        <v>1925</v>
      </c>
      <c r="C1780" s="4511" t="s">
        <v>4456</v>
      </c>
      <c r="D1780" t="n" s="7042">
        <v>-0.00292582417582421</v>
      </c>
      <c r="E1780" s="9572" t="n">
        <v>-0.27219308746366677</v>
      </c>
      <c r="F1780" s="11866" t="n">
        <v>-0.0559838186786642</v>
      </c>
      <c r="G1780" s="14160" t="n">
        <v>0.4177067520518194</v>
      </c>
      <c r="H1780" s="16454" t="n">
        <v>0.7430545432078907</v>
      </c>
      <c r="I1780" s="18748" t="n">
        <v>0.001844922953802302</v>
      </c>
      <c r="J1780" s="21213" t="n">
        <v>-0.054344067580100464</v>
      </c>
      <c r="K1780" s="23677" t="n">
        <v>1.0370925063489893</v>
      </c>
      <c r="L1780" s="26141" t="n">
        <v>0.6738330124442393</v>
      </c>
      <c r="M1780" s="28605" t="n">
        <v>0.002078632742344174</v>
      </c>
      <c r="N1780" s="31072" t="n">
        <v>0.05777740512249252</v>
      </c>
      <c r="O1780" s="33540" t="n">
        <v>0.04286205668885799</v>
      </c>
      <c r="P1780" s="36070" t="n">
        <v>-0.27219308746366677</v>
      </c>
      <c r="Q1780" s="38538" t="n">
        <v>-0.009242128777978725</v>
      </c>
      <c r="R1780" s="41006" t="n">
        <v>-0.008018606806099409</v>
      </c>
      <c r="S1780" s="43237" t="n">
        <v>0.0207662308350387</v>
      </c>
      <c r="T1780" s="45468" t="n">
        <v>0.029247373969615877</v>
      </c>
      <c r="U1780" s="47699" t="n">
        <v>0.71002035453207</v>
      </c>
      <c r="V1780" s="50101" t="n">
        <v>-0.012522494696944664</v>
      </c>
      <c r="W1780" s="52502" t="n">
        <v>0.031741653749340425</v>
      </c>
      <c r="X1780" t="n" s="54903">
        <v>-0.3945129890154156</v>
      </c>
      <c r="Y1780" t="n" s="57196">
        <v>0.862006115528127</v>
      </c>
      <c r="Z1780" t="n" s="59661">
        <v>0.8208733230189902</v>
      </c>
      <c r="AA1780" t="n" s="62190">
        <v>0.0</v>
      </c>
      <c r="AB1780" t="n" s="64720">
        <v>0.0</v>
      </c>
      <c r="AC1780" t="n" s="67250">
        <v>0.05756228217642106</v>
      </c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</row>
    <row r="1781" spans="1:23" x14ac:dyDescent="0.25">
      <c r="A1781" s="116" t="str">
        <f>IF(ISBLANK(TBL_DATA[[#This Row],[Row.names]]), "",   DATE(YEAR(TBL_DATA[[#This Row],[Row.names]]), MONTH(TBL_DATA[[#This Row],[Row.names]]), DAY(TBL_DATA[[#This Row],[Row.names]])))</f>
        <v/>
      </c>
      <c r="B1781" s="1981" t="s">
        <v>1926</v>
      </c>
      <c r="C1781" s="4512" t="s">
        <v>4457</v>
      </c>
      <c r="D1781" t="n" s="7043">
        <v>7.714880074944919E-4</v>
      </c>
      <c r="E1781" s="9573" t="n">
        <v>-0.2716315931588734</v>
      </c>
      <c r="F1781" s="11867" t="n">
        <v>-0.053121235736477534</v>
      </c>
      <c r="G1781" s="14161" t="n">
        <v>0.4162831604391771</v>
      </c>
      <c r="H1781" s="16455" t="n">
        <v>0.7307181106017729</v>
      </c>
      <c r="I1781" s="18749" t="n">
        <v>0.0018446917846999555</v>
      </c>
      <c r="J1781" s="21214" t="n">
        <v>-0.01939910721549265</v>
      </c>
      <c r="K1781" s="23678" t="n">
        <v>0.9883638312693216</v>
      </c>
      <c r="L1781" s="26142" t="n">
        <v>0.6482886789524255</v>
      </c>
      <c r="M1781" s="28606" t="n">
        <v>0.0021082077942762953</v>
      </c>
      <c r="N1781" s="31073" t="n">
        <v>0.056431359245219366</v>
      </c>
      <c r="O1781" s="33541" t="n">
        <v>0.04130341282428496</v>
      </c>
      <c r="P1781" s="36071" t="n">
        <v>-0.2716315931588734</v>
      </c>
      <c r="Q1781" s="38539" t="n">
        <v>-0.008914791141698181</v>
      </c>
      <c r="R1781" s="41007" t="n">
        <v>-0.007719773681271216</v>
      </c>
      <c r="S1781" s="43238" t="n">
        <v>0.022021464559716986</v>
      </c>
      <c r="T1781" s="45469" t="n">
        <v>0.02923246571191204</v>
      </c>
      <c r="U1781" s="47700" t="n">
        <v>0.7533221718872446</v>
      </c>
      <c r="V1781" s="50102" t="n">
        <v>-0.004098185386524511</v>
      </c>
      <c r="W1781" s="52503" t="n">
        <v>0.032184749355850764</v>
      </c>
      <c r="X1781" t="n" s="54904">
        <v>-0.1273331459323456</v>
      </c>
      <c r="Y1781" t="n" s="57197">
        <v>0.8548205136762763</v>
      </c>
      <c r="Z1781" t="n" s="59662">
        <v>0.8051637590903018</v>
      </c>
      <c r="AA1781" t="n" s="62191">
        <v>0.0</v>
      </c>
      <c r="AB1781" t="n" s="64721">
        <v>0.0</v>
      </c>
      <c r="AC1781" t="n" s="67251">
        <v>0.05666230768610247</v>
      </c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</row>
    <row r="1782" spans="1:23" x14ac:dyDescent="0.25">
      <c r="A1782" s="116" t="str">
        <f>IF(ISBLANK(TBL_DATA[[#This Row],[Row.names]]), "",   DATE(YEAR(TBL_DATA[[#This Row],[Row.names]]), MONTH(TBL_DATA[[#This Row],[Row.names]]), DAY(TBL_DATA[[#This Row],[Row.names]])))</f>
        <v/>
      </c>
      <c r="B1782" s="1982" t="s">
        <v>1927</v>
      </c>
      <c r="C1782" s="4513" t="s">
        <v>4458</v>
      </c>
      <c r="D1782" t="n" s="7044">
        <v>-0.005451316713241505</v>
      </c>
      <c r="E1782" s="9574" t="n">
        <v>-0.2756021600284835</v>
      </c>
      <c r="F1782" s="11868" t="n">
        <v>-0.05943804243949191</v>
      </c>
      <c r="G1782" s="14162" t="n">
        <v>0.4203259107883096</v>
      </c>
      <c r="H1782" s="16456" t="n">
        <v>0.7339309548486207</v>
      </c>
      <c r="I1782" s="18750" t="n">
        <v>0.0018575820204056119</v>
      </c>
      <c r="J1782" s="21215" t="n">
        <v>-0.0357102199431778</v>
      </c>
      <c r="K1782" s="23679" t="n">
        <v>1.014433136673659</v>
      </c>
      <c r="L1782" s="26143" t="n">
        <v>0.6530030589897461</v>
      </c>
      <c r="M1782" s="28607" t="n">
        <v>0.002121356438361003</v>
      </c>
      <c r="N1782" s="31074" t="n">
        <v>0.05716774922018936</v>
      </c>
      <c r="O1782" s="33542" t="n">
        <v>0.04219456137568132</v>
      </c>
      <c r="P1782" s="36072" t="n">
        <v>-0.2756021600284835</v>
      </c>
      <c r="Q1782" s="38540" t="n">
        <v>-0.00907105102947688</v>
      </c>
      <c r="R1782" s="41008" t="n">
        <v>-0.007860439422647228</v>
      </c>
      <c r="S1782" s="43239" t="n">
        <v>0.01568209074506277</v>
      </c>
      <c r="T1782" s="45470" t="n">
        <v>0.029432006672426753</v>
      </c>
      <c r="U1782" s="47701" t="n">
        <v>0.5328243812799373</v>
      </c>
      <c r="V1782" s="50103" t="n">
        <v>-0.010777428676361778</v>
      </c>
      <c r="W1782" s="52504" t="n">
        <v>0.03231771592554068</v>
      </c>
      <c r="X1782" t="n" s="54905">
        <v>-0.33348361317342906</v>
      </c>
      <c r="Y1782" t="n" s="57198">
        <v>0.8566977033053261</v>
      </c>
      <c r="Z1782" t="n" s="59663">
        <v>0.8080860467733284</v>
      </c>
      <c r="AA1782" t="n" s="62192">
        <v>0.0</v>
      </c>
      <c r="AB1782" t="n" s="64722">
        <v>0.0</v>
      </c>
      <c r="AC1782" t="n" s="67252">
        <v>0.054485634590915384</v>
      </c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</row>
    <row r="1783" spans="1:23" x14ac:dyDescent="0.25">
      <c r="A1783" s="116" t="str">
        <f>IF(ISBLANK(TBL_DATA[[#This Row],[Row.names]]), "",   DATE(YEAR(TBL_DATA[[#This Row],[Row.names]]), MONTH(TBL_DATA[[#This Row],[Row.names]]), DAY(TBL_DATA[[#This Row],[Row.names]])))</f>
        <v/>
      </c>
      <c r="B1783" s="1983" t="s">
        <v>1928</v>
      </c>
      <c r="C1783" s="4514" t="s">
        <v>4459</v>
      </c>
      <c r="D1783" t="n" s="7045">
        <v>0.0020070037510206973</v>
      </c>
      <c r="E1783" s="9575" t="n">
        <v>-0.27414829084642933</v>
      </c>
      <c r="F1783" s="11869" t="n">
        <v>-0.042206660990418365</v>
      </c>
      <c r="G1783" s="14163" t="n">
        <v>0.4179688416475344</v>
      </c>
      <c r="H1783" s="16457" t="n">
        <v>0.7200231404585186</v>
      </c>
      <c r="I1783" s="18751" t="n">
        <v>0.001902875690435517</v>
      </c>
      <c r="J1783" s="21216" t="n">
        <v>0.0025918496104213595</v>
      </c>
      <c r="K1783" s="23680" t="n">
        <v>0.9278408752741367</v>
      </c>
      <c r="L1783" s="26144" t="n">
        <v>0.5838750124826774</v>
      </c>
      <c r="M1783" s="28608" t="n">
        <v>0.0023198571686699524</v>
      </c>
      <c r="N1783" s="31075" t="n">
        <v>0.05708862979228917</v>
      </c>
      <c r="O1783" s="33543" t="n">
        <v>0.04219456137568132</v>
      </c>
      <c r="P1783" s="36073" t="n">
        <v>-0.27414829084642933</v>
      </c>
      <c r="Q1783" s="38541" t="n">
        <v>-0.009067362668111747</v>
      </c>
      <c r="R1783" s="41009" t="n">
        <v>-0.007858426532138448</v>
      </c>
      <c r="S1783" s="43240" t="n">
        <v>0.023741875683926272</v>
      </c>
      <c r="T1783" s="45471" t="n">
        <v>0.02972328194121862</v>
      </c>
      <c r="U1783" s="47702" t="n">
        <v>0.7987635998904393</v>
      </c>
      <c r="V1783" s="50104" t="n">
        <v>0.016448221204921065</v>
      </c>
      <c r="W1783" s="52505" t="n">
        <v>0.03393301800318832</v>
      </c>
      <c r="X1783" t="n" s="54906">
        <v>0.48472615089455356</v>
      </c>
      <c r="Y1783" t="n" s="57199">
        <v>0.8485417729602466</v>
      </c>
      <c r="Z1783" t="n" s="59664">
        <v>0.7641171457850408</v>
      </c>
      <c r="AA1783" t="n" s="62193">
        <v>0.0</v>
      </c>
      <c r="AB1783" t="n" s="64723">
        <v>0.0</v>
      </c>
      <c r="AC1783" t="n" s="67253">
        <v>0.05754081507140345</v>
      </c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</row>
    <row r="1784" spans="1:23" x14ac:dyDescent="0.25">
      <c r="A1784" s="116" t="str">
        <f>IF(ISBLANK(TBL_DATA[[#This Row],[Row.names]]), "",   DATE(YEAR(TBL_DATA[[#This Row],[Row.names]]), MONTH(TBL_DATA[[#This Row],[Row.names]]), DAY(TBL_DATA[[#This Row],[Row.names]])))</f>
        <v/>
      </c>
      <c r="B1784" s="1984" t="s">
        <v>1929</v>
      </c>
      <c r="C1784" s="4515" t="s">
        <v>4460</v>
      </c>
      <c r="D1784" t="n" s="7046">
        <v>6.906840534859349E-5</v>
      </c>
      <c r="E1784" s="9576" t="n">
        <v>-0.27409815742635857</v>
      </c>
      <c r="F1784" s="11870" t="n">
        <v>-0.04164002524581123</v>
      </c>
      <c r="G1784" s="14164" t="n">
        <v>0.41899346071068144</v>
      </c>
      <c r="H1784" s="16458" t="n">
        <v>0.6947471745126066</v>
      </c>
      <c r="I1784" s="18752" t="n">
        <v>0.0019035902379833745</v>
      </c>
      <c r="J1784" s="21217" t="n">
        <v>0.01468173164228559</v>
      </c>
      <c r="K1784" s="23681" t="n">
        <v>0.8919422365465156</v>
      </c>
      <c r="L1784" s="26145" t="n">
        <v>0.5583415507992274</v>
      </c>
      <c r="M1784" s="28609" t="n">
        <v>0.00228974381341253</v>
      </c>
      <c r="N1784" s="31076" t="n">
        <v>0.05469452979527612</v>
      </c>
      <c r="O1784" s="33544" t="n">
        <v>0.03934322846837865</v>
      </c>
      <c r="P1784" s="36074" t="n">
        <v>-0.27409815742635857</v>
      </c>
      <c r="Q1784" s="38542" t="n">
        <v>-0.008546504012724061</v>
      </c>
      <c r="R1784" s="41010" t="n">
        <v>-0.007388266483637165</v>
      </c>
      <c r="S1784" s="43241" t="n">
        <v>0.02180689260411328</v>
      </c>
      <c r="T1784" s="45472" t="n">
        <v>0.029678307944576633</v>
      </c>
      <c r="U1784" s="47703" t="n">
        <v>0.7347754678210433</v>
      </c>
      <c r="V1784" s="50105" t="n">
        <v>0.010434004049347578</v>
      </c>
      <c r="W1784" s="52506" t="n">
        <v>0.033932070749748654</v>
      </c>
      <c r="X1784" t="n" s="54907">
        <v>0.3074968258288471</v>
      </c>
      <c r="Y1784" t="n" s="57200">
        <v>0.8335149515831174</v>
      </c>
      <c r="Z1784" t="n" s="59665">
        <v>0.7472225577424891</v>
      </c>
      <c r="AA1784" t="n" s="62194">
        <v>0.0</v>
      </c>
      <c r="AB1784" t="n" s="64724">
        <v>0.0</v>
      </c>
      <c r="AC1784" t="n" s="67254">
        <v>0.05598760063862905</v>
      </c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</row>
    <row r="1785" spans="1:23" x14ac:dyDescent="0.25">
      <c r="A1785" s="116" t="str">
        <f>IF(ISBLANK(TBL_DATA[[#This Row],[Row.names]]), "",   DATE(YEAR(TBL_DATA[[#This Row],[Row.names]]), MONTH(TBL_DATA[[#This Row],[Row.names]]), DAY(TBL_DATA[[#This Row],[Row.names]])))</f>
        <v/>
      </c>
      <c r="B1785" s="1985" t="s">
        <v>1930</v>
      </c>
      <c r="C1785" s="4516" t="s">
        <v>4461</v>
      </c>
      <c r="D1785" t="n" s="7047">
        <v>0.0031493017666477385</v>
      </c>
      <c r="E1785" s="9577" t="n">
        <v>-0.27181207347112857</v>
      </c>
      <c r="F1785" s="11871" t="n">
        <v>-0.036515642398771475</v>
      </c>
      <c r="G1785" s="14165" t="n">
        <v>0.42151104099641734</v>
      </c>
      <c r="H1785" s="16459" t="n">
        <v>0.697850550112898</v>
      </c>
      <c r="I1785" s="18753" t="n">
        <v>0.0019012898404678644</v>
      </c>
      <c r="J1785" s="21218" t="n">
        <v>0.014767641718498092</v>
      </c>
      <c r="K1785" s="23682" t="n">
        <v>0.8922285019137632</v>
      </c>
      <c r="L1785" s="26146" t="n">
        <v>0.5617690212685654</v>
      </c>
      <c r="M1785" s="28610" t="n">
        <v>0.0022897547098358773</v>
      </c>
      <c r="N1785" s="31077" t="n">
        <v>0.054908261584433175</v>
      </c>
      <c r="O1785" s="33545" t="n">
        <v>0.03934322846837865</v>
      </c>
      <c r="P1785" s="36075" t="n">
        <v>-0.27181207347112857</v>
      </c>
      <c r="Q1785" s="38543" t="n">
        <v>-0.008555956759243819</v>
      </c>
      <c r="R1785" s="41011" t="n">
        <v>-0.007393193143539355</v>
      </c>
      <c r="S1785" s="43242" t="n">
        <v>0.023733217686668917</v>
      </c>
      <c r="T1785" s="45473" t="n">
        <v>0.029679749302763087</v>
      </c>
      <c r="U1785" s="47704" t="n">
        <v>0.7996434688368285</v>
      </c>
      <c r="V1785" s="50106" t="n">
        <v>0.010305173220829245</v>
      </c>
      <c r="W1785" s="52507" t="n">
        <v>0.033932615106985656</v>
      </c>
      <c r="X1785" t="n" s="54908">
        <v>0.3036952262104825</v>
      </c>
      <c r="Y1785" t="n" s="57201">
        <v>0.8353744969251204</v>
      </c>
      <c r="Z1785" t="n" s="59666">
        <v>0.7495125224227848</v>
      </c>
      <c r="AA1785" t="n" s="62195">
        <v>0.0</v>
      </c>
      <c r="AB1785" t="n" s="64725">
        <v>0.0</v>
      </c>
      <c r="AC1785" t="n" s="67255">
        <v>0.05370609155748288</v>
      </c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</row>
    <row r="1786" spans="1:23" x14ac:dyDescent="0.25">
      <c r="A1786" s="116" t="str">
        <f>IF(ISBLANK(TBL_DATA[[#This Row],[Row.names]]), "",   DATE(YEAR(TBL_DATA[[#This Row],[Row.names]]), MONTH(TBL_DATA[[#This Row],[Row.names]]), DAY(TBL_DATA[[#This Row],[Row.names]])))</f>
        <v/>
      </c>
      <c r="B1786" s="1986" t="s">
        <v>1931</v>
      </c>
      <c r="C1786" s="4517" t="s">
        <v>4462</v>
      </c>
      <c r="D1786" t="n" s="7048">
        <v>-0.004626506024096311</v>
      </c>
      <c r="E1786" s="9578" t="n">
        <v>-0.2751810392998886</v>
      </c>
      <c r="F1786" s="11872" t="n">
        <v>-0.04211451289992019</v>
      </c>
      <c r="G1786" s="14166" t="n">
        <v>0.42947201945509345</v>
      </c>
      <c r="H1786" s="16460" t="n">
        <v>0.700039469422128</v>
      </c>
      <c r="I1786" s="18754" t="n">
        <v>0.0019080135419015827</v>
      </c>
      <c r="J1786" s="21219" t="n">
        <v>-0.001340614983164845</v>
      </c>
      <c r="K1786" s="23683" t="n">
        <v>0.9011661455484954</v>
      </c>
      <c r="L1786" s="26147" t="n">
        <v>0.5566697817304558</v>
      </c>
      <c r="M1786" s="28611" t="n">
        <v>0.0023195998047243253</v>
      </c>
      <c r="N1786" s="31078" t="n">
        <v>0.05530312423531173</v>
      </c>
      <c r="O1786" s="33546" t="n">
        <v>0.04041667797183531</v>
      </c>
      <c r="P1786" s="36076" t="n">
        <v>-0.2751810392998886</v>
      </c>
      <c r="Q1786" s="38544" t="n">
        <v>-0.008766356401828622</v>
      </c>
      <c r="R1786" s="41012" t="n">
        <v>-0.007595230985724847</v>
      </c>
      <c r="S1786" s="43243" t="n">
        <v>0.017415799544574506</v>
      </c>
      <c r="T1786" s="45474" t="n">
        <v>0.02981661267517235</v>
      </c>
      <c r="U1786" s="47705" t="n">
        <v>0.5840971854953956</v>
      </c>
      <c r="V1786" s="50107" t="n">
        <v>0.0017086640065420156</v>
      </c>
      <c r="W1786" s="52508" t="n">
        <v>0.034162670292017236</v>
      </c>
      <c r="X1786" t="n" s="54909">
        <v>0.0500155284097121</v>
      </c>
      <c r="Y1786" t="n" s="57202">
        <v>0.836683613692851</v>
      </c>
      <c r="Z1786" t="n" s="59667">
        <v>0.7461030637455228</v>
      </c>
      <c r="AA1786" t="n" s="62196">
        <v>0.0</v>
      </c>
      <c r="AB1786" t="n" s="64726">
        <v>0.0</v>
      </c>
      <c r="AC1786" t="n" s="67256">
        <v>0.05352538225003131</v>
      </c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</row>
    <row r="1787" spans="1:23" x14ac:dyDescent="0.25">
      <c r="A1787" s="116" t="str">
        <f>IF(ISBLANK(TBL_DATA[[#This Row],[Row.names]]), "",   DATE(YEAR(TBL_DATA[[#This Row],[Row.names]]), MONTH(TBL_DATA[[#This Row],[Row.names]]), DAY(TBL_DATA[[#This Row],[Row.names]])))</f>
        <v/>
      </c>
      <c r="B1787" s="1987" t="s">
        <v>1932</v>
      </c>
      <c r="C1787" s="4518" t="s">
        <v>4463</v>
      </c>
      <c r="D1787" t="n" s="7049">
        <v>0.002158004675676839</v>
      </c>
      <c r="E1787" s="9579" t="n">
        <v>-0.2736168765936785</v>
      </c>
      <c r="F1787" s="11873" t="n">
        <v>-0.04941433753819591</v>
      </c>
      <c r="G1787" s="14167" t="n">
        <v>0.43194725756277086</v>
      </c>
      <c r="H1787" s="16461" t="n">
        <v>0.7072817263038667</v>
      </c>
      <c r="I1787" s="18755" t="n">
        <v>0.0018860940651179707</v>
      </c>
      <c r="J1787" s="21220" t="n">
        <v>0.005986421587552693</v>
      </c>
      <c r="K1787" s="23684" t="n">
        <v>0.8979342769698732</v>
      </c>
      <c r="L1787" s="26148" t="n">
        <v>0.5511452285911032</v>
      </c>
      <c r="M1787" s="28612" t="n">
        <v>0.0023355617492679397</v>
      </c>
      <c r="N1787" s="31079" t="n">
        <v>0.055339942208351804</v>
      </c>
      <c r="O1787" s="33547" t="n">
        <v>0.04041667797183531</v>
      </c>
      <c r="P1787" s="36077" t="n">
        <v>-0.2736168765936785</v>
      </c>
      <c r="Q1787" s="38545" t="n">
        <v>-0.008767353574511551</v>
      </c>
      <c r="R1787" s="41013" t="n">
        <v>-0.0075954484833967734</v>
      </c>
      <c r="S1787" s="43244" t="n">
        <v>0.016697884617768333</v>
      </c>
      <c r="T1787" s="45475" t="n">
        <v>0.029809084116997855</v>
      </c>
      <c r="U1787" s="47706" t="n">
        <v>0.5601609412832244</v>
      </c>
      <c r="V1787" s="50108" t="n">
        <v>0.009473708767679945</v>
      </c>
      <c r="W1787" s="52509" t="n">
        <v>0.03423665670316251</v>
      </c>
      <c r="X1787" t="n" s="54910">
        <v>0.27671243865365036</v>
      </c>
      <c r="Y1787" t="n" s="57203">
        <v>0.8410004318095601</v>
      </c>
      <c r="Z1787" t="n" s="59668">
        <v>0.7423915601561639</v>
      </c>
      <c r="AA1787" t="n" s="62197">
        <v>0.0</v>
      </c>
      <c r="AB1787" t="n" s="64727">
        <v>0.0</v>
      </c>
      <c r="AC1787" t="n" s="67257">
        <v>0.05523494124743159</v>
      </c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</row>
    <row r="1788" spans="1:23" x14ac:dyDescent="0.25">
      <c r="A1788" s="116" t="str">
        <f>IF(ISBLANK(TBL_DATA[[#This Row],[Row.names]]), "",   DATE(YEAR(TBL_DATA[[#This Row],[Row.names]]), MONTH(TBL_DATA[[#This Row],[Row.names]]), DAY(TBL_DATA[[#This Row],[Row.names]])))</f>
        <v/>
      </c>
      <c r="B1788" s="1988" t="s">
        <v>1933</v>
      </c>
      <c r="C1788" s="4519" t="s">
        <v>4464</v>
      </c>
      <c r="D1788" t="n" s="7050">
        <v>-0.0033680723307336624</v>
      </c>
      <c r="E1788" s="9580" t="n">
        <v>-0.2760633874931353</v>
      </c>
      <c r="F1788" s="11874" t="n">
        <v>-0.038486075096027306</v>
      </c>
      <c r="G1788" s="14168" t="n">
        <v>0.4163620130365008</v>
      </c>
      <c r="H1788" s="16462" t="n">
        <v>0.7031701560856134</v>
      </c>
      <c r="I1788" s="18756" t="n">
        <v>0.0019131977464250602</v>
      </c>
      <c r="J1788" s="21221" t="n">
        <v>9.245694376032176E-4</v>
      </c>
      <c r="K1788" s="23685" t="n">
        <v>0.8986728934607121</v>
      </c>
      <c r="L1788" s="26149" t="n">
        <v>0.5585861392630946</v>
      </c>
      <c r="M1788" s="28613" t="n">
        <v>0.0023330769439936913</v>
      </c>
      <c r="N1788" s="31080" t="n">
        <v>0.05574505511436513</v>
      </c>
      <c r="O1788" s="33548" t="n">
        <v>0.04097418093359833</v>
      </c>
      <c r="P1788" s="36078" t="n">
        <v>-0.2760633874931353</v>
      </c>
      <c r="Q1788" s="38546" t="n">
        <v>-0.00892298714488644</v>
      </c>
      <c r="R1788" s="41014" t="n">
        <v>-0.007742503189065841</v>
      </c>
      <c r="S1788" s="43245" t="n">
        <v>0.025291584154606417</v>
      </c>
      <c r="T1788" s="45476" t="n">
        <v>0.02986368035516564</v>
      </c>
      <c r="U1788" s="47707" t="n">
        <v>0.8469011137882619</v>
      </c>
      <c r="V1788" s="50109" t="n">
        <v>0.009414906257620315</v>
      </c>
      <c r="W1788" s="52510" t="n">
        <v>0.034236485446383635</v>
      </c>
      <c r="X1788" t="n" s="54911">
        <v>0.27499628349307687</v>
      </c>
      <c r="Y1788" t="n" s="57204">
        <v>0.8385524170173344</v>
      </c>
      <c r="Z1788" t="n" s="59669">
        <v>0.7473862048921526</v>
      </c>
      <c r="AA1788" t="n" s="62198">
        <v>0.0</v>
      </c>
      <c r="AB1788" t="n" s="64728">
        <v>0.0</v>
      </c>
      <c r="AC1788" t="n" s="67258">
        <v>0.0539313222708767</v>
      </c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</row>
    <row r="1789" spans="1:23" x14ac:dyDescent="0.25">
      <c r="A1789" s="116" t="str">
        <f>IF(ISBLANK(TBL_DATA[[#This Row],[Row.names]]), "",   DATE(YEAR(TBL_DATA[[#This Row],[Row.names]]), MONTH(TBL_DATA[[#This Row],[Row.names]]), DAY(TBL_DATA[[#This Row],[Row.names]])))</f>
        <v/>
      </c>
      <c r="B1789" s="1989" t="s">
        <v>1934</v>
      </c>
      <c r="C1789" s="4520" t="s">
        <v>4465</v>
      </c>
      <c r="D1789" t="n" s="7051">
        <v>0.0025899918283680545</v>
      </c>
      <c r="E1789" s="9581" t="n">
        <v>-0.27418839758248603</v>
      </c>
      <c r="F1789" s="11875" t="n">
        <v>-0.04035451991047312</v>
      </c>
      <c r="G1789" s="14169" t="n">
        <v>0.4159044517546285</v>
      </c>
      <c r="H1789" s="16463" t="n">
        <v>0.7039670507053195</v>
      </c>
      <c r="I1789" s="18757" t="n">
        <v>0.0019110050298206795</v>
      </c>
      <c r="J1789" s="21222" t="n">
        <v>0.019031291981144616</v>
      </c>
      <c r="K1789" s="23686" t="n">
        <v>0.8511800175042404</v>
      </c>
      <c r="L1789" s="26150" t="n">
        <v>0.5194205897073322</v>
      </c>
      <c r="M1789" s="28614" t="n">
        <v>0.0024348621815751094</v>
      </c>
      <c r="N1789" s="31081" t="n">
        <v>0.05575605971542686</v>
      </c>
      <c r="O1789" s="33549" t="n">
        <v>0.04097418093359833</v>
      </c>
      <c r="P1789" s="36079" t="n">
        <v>-0.27418839758248603</v>
      </c>
      <c r="Q1789" s="38547" t="n">
        <v>-0.008923727685133758</v>
      </c>
      <c r="R1789" s="41015" t="n">
        <v>-0.007743010690616418</v>
      </c>
      <c r="S1789" s="43246" t="n">
        <v>0.021322888236597448</v>
      </c>
      <c r="T1789" s="45477" t="n">
        <v>0.02968715304939626</v>
      </c>
      <c r="U1789" s="47708" t="n">
        <v>0.7182530504396442</v>
      </c>
      <c r="V1789" s="50110" t="n">
        <v>0.02237272432189008</v>
      </c>
      <c r="W1789" s="52511" t="n">
        <v>0.03521796167592095</v>
      </c>
      <c r="X1789" t="n" s="54912">
        <v>0.6352645995746724</v>
      </c>
      <c r="Y1789" t="n" s="57205">
        <v>0.8390274433564849</v>
      </c>
      <c r="Z1789" t="n" s="59670">
        <v>0.7207083943644144</v>
      </c>
      <c r="AA1789" t="n" s="62199">
        <v>0.0</v>
      </c>
      <c r="AB1789" t="n" s="64729">
        <v>0.0</v>
      </c>
      <c r="AC1789" t="n" s="67259">
        <v>0.05378389825211222</v>
      </c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</row>
    <row r="1790" spans="1:23" x14ac:dyDescent="0.25">
      <c r="A1790" s="116" t="str">
        <f>IF(ISBLANK(TBL_DATA[[#This Row],[Row.names]]), "",   DATE(YEAR(TBL_DATA[[#This Row],[Row.names]]), MONTH(TBL_DATA[[#This Row],[Row.names]]), DAY(TBL_DATA[[#This Row],[Row.names]])))</f>
        <v/>
      </c>
      <c r="B1790" s="1990" t="s">
        <v>1935</v>
      </c>
      <c r="C1790" s="4521" t="s">
        <v>4466</v>
      </c>
      <c r="D1790" t="n" s="7052">
        <v>-9.393822180472355E-4</v>
      </c>
      <c r="E1790" s="9582" t="n">
        <v>-0.2748702120954494</v>
      </c>
      <c r="F1790" s="11876" t="n">
        <v>-0.041252408462097545</v>
      </c>
      <c r="G1790" s="14170" t="n">
        <v>0.406196779221294</v>
      </c>
      <c r="H1790" s="16464" t="n">
        <v>0.695551621904582</v>
      </c>
      <c r="I1790" s="18758" t="n">
        <v>0.0018956474044175007</v>
      </c>
      <c r="J1790" s="21223" t="n">
        <v>0.010213548801577765</v>
      </c>
      <c r="K1790" s="23687" t="n">
        <v>0.8361589729385446</v>
      </c>
      <c r="L1790" s="26151" t="n">
        <v>0.5010738717931037</v>
      </c>
      <c r="M1790" s="28615" t="n">
        <v>0.0024267154336211215</v>
      </c>
      <c r="N1790" s="31082" t="n">
        <v>0.054538224908789075</v>
      </c>
      <c r="O1790" s="33550" t="n">
        <v>0.04101723124475354</v>
      </c>
      <c r="P1790" s="36080" t="n">
        <v>-0.2748702120954494</v>
      </c>
      <c r="Q1790" s="38548" t="n">
        <v>-0.008834027374421348</v>
      </c>
      <c r="R1790" s="41016" t="n">
        <v>-0.007679099832387758</v>
      </c>
      <c r="S1790" s="43247" t="n">
        <v>0.026370945108131094</v>
      </c>
      <c r="T1790" s="45478" t="n">
        <v>0.029674696033206143</v>
      </c>
      <c r="U1790" s="47709" t="n">
        <v>0.888667741655108</v>
      </c>
      <c r="V1790" s="50111" t="n">
        <v>0.024022263686595435</v>
      </c>
      <c r="W1790" s="52512" t="n">
        <v>0.03516227978897412</v>
      </c>
      <c r="X1790" t="n" s="54913">
        <v>0.6831827694553562</v>
      </c>
      <c r="Y1790" t="n" s="57206">
        <v>0.8339973752384248</v>
      </c>
      <c r="Z1790" t="n" s="59671">
        <v>0.707865715932834</v>
      </c>
      <c r="AA1790" t="n" s="62200">
        <v>0.0</v>
      </c>
      <c r="AB1790" t="n" s="64730">
        <v>0.0</v>
      </c>
      <c r="AC1790" t="n" s="67260">
        <v>0.052971183318264996</v>
      </c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</row>
    <row r="1791" spans="1:23" x14ac:dyDescent="0.25">
      <c r="A1791" s="116" t="str">
        <f>IF(ISBLANK(TBL_DATA[[#This Row],[Row.names]]), "",   DATE(YEAR(TBL_DATA[[#This Row],[Row.names]]), MONTH(TBL_DATA[[#This Row],[Row.names]]), DAY(TBL_DATA[[#This Row],[Row.names]])))</f>
        <v/>
      </c>
      <c r="B1791" s="1991" t="s">
        <v>1936</v>
      </c>
      <c r="C1791" s="4522" t="s">
        <v>4467</v>
      </c>
      <c r="D1791" t="n" s="7053">
        <v>-0.0038716814159293067</v>
      </c>
      <c r="E1791" s="9583" t="n">
        <v>-0.27767768361941625</v>
      </c>
      <c r="F1791" s="11877" t="n">
        <v>-0.03844758923064173</v>
      </c>
      <c r="G1791" s="14171" t="n">
        <v>0.3981381549789166</v>
      </c>
      <c r="H1791" s="16465" t="n">
        <v>0.700073508711873</v>
      </c>
      <c r="I1791" s="18759" t="n">
        <v>0.0018992918348762807</v>
      </c>
      <c r="J1791" s="21224" t="n">
        <v>0.008383865973528914</v>
      </c>
      <c r="K1791" s="23688" t="n">
        <v>0.8288453869574735</v>
      </c>
      <c r="L1791" s="26152" t="n">
        <v>0.5116169822778519</v>
      </c>
      <c r="M1791" s="28616" t="n">
        <v>0.002423620206888863</v>
      </c>
      <c r="N1791" s="31083" t="n">
        <v>0.05505345232080247</v>
      </c>
      <c r="O1791" s="33551" t="n">
        <v>0.04174174082296276</v>
      </c>
      <c r="P1791" s="36081" t="n">
        <v>-0.27767768361941625</v>
      </c>
      <c r="Q1791" s="38549" t="n">
        <v>-0.009010716350217397</v>
      </c>
      <c r="R1791" s="41017" t="n">
        <v>-0.007844878106019587</v>
      </c>
      <c r="S1791" s="43248" t="n">
        <v>0.026647540407686465</v>
      </c>
      <c r="T1791" s="45479" t="n">
        <v>0.029667279786962028</v>
      </c>
      <c r="U1791" s="47710" t="n">
        <v>0.8982131357859557</v>
      </c>
      <c r="V1791" s="50112" t="n">
        <v>0.025857394279233947</v>
      </c>
      <c r="W1791" s="52513" t="n">
        <v>0.03518574415734454</v>
      </c>
      <c r="X1791" t="n" s="54914">
        <v>0.7348826889550544</v>
      </c>
      <c r="Y1791" t="n" s="57207">
        <v>0.8367039552385738</v>
      </c>
      <c r="Z1791" t="n" s="59672">
        <v>0.7152740609569538</v>
      </c>
      <c r="AA1791" t="n" s="62201">
        <v>0.0</v>
      </c>
      <c r="AB1791" t="n" s="64731">
        <v>0.0</v>
      </c>
      <c r="AC1791" t="n" s="67261">
        <v>0.050951543367536885</v>
      </c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</row>
    <row r="1792" spans="1:23" x14ac:dyDescent="0.25">
      <c r="A1792" s="116" t="str">
        <f>IF(ISBLANK(TBL_DATA[[#This Row],[Row.names]]), "",   DATE(YEAR(TBL_DATA[[#This Row],[Row.names]]), MONTH(TBL_DATA[[#This Row],[Row.names]]), DAY(TBL_DATA[[#This Row],[Row.names]])))</f>
        <v/>
      </c>
      <c r="B1792" s="1992" t="s">
        <v>1937</v>
      </c>
      <c r="C1792" s="4523" t="s">
        <v>4468</v>
      </c>
      <c r="D1792" t="n" s="7054">
        <v>0.004733481399222805</v>
      </c>
      <c r="E1792" s="9584" t="n">
        <v>-0.27425858437058526</v>
      </c>
      <c r="F1792" s="11878" t="n">
        <v>-0.038605832458695866</v>
      </c>
      <c r="G1792" s="14172" t="n">
        <v>0.4010875039749407</v>
      </c>
      <c r="H1792" s="16466" t="n">
        <v>0.7065910307070076</v>
      </c>
      <c r="I1792" s="18760" t="n">
        <v>0.0019006466966560082</v>
      </c>
      <c r="J1792" s="21225" t="n">
        <v>0.03069341103371981</v>
      </c>
      <c r="K1792" s="23689" t="n">
        <v>0.8063457285250535</v>
      </c>
      <c r="L1792" s="26153" t="n">
        <v>0.4749635226090914</v>
      </c>
      <c r="M1792" s="28617" t="n">
        <v>0.0025424910980315833</v>
      </c>
      <c r="N1792" s="31084" t="n">
        <v>0.055701254017228856</v>
      </c>
      <c r="O1792" s="33552" t="n">
        <v>0.04174174082296276</v>
      </c>
      <c r="P1792" s="36082" t="n">
        <v>-0.27425858437058526</v>
      </c>
      <c r="Q1792" s="38550" t="n">
        <v>-0.009074176710583647</v>
      </c>
      <c r="R1792" s="41018" t="n">
        <v>-0.007894620307750674</v>
      </c>
      <c r="S1792" s="43249" t="n">
        <v>0.029219801183922645</v>
      </c>
      <c r="T1792" s="45480" t="n">
        <v>0.02972864880277245</v>
      </c>
      <c r="U1792" s="47711" t="n">
        <v>0.9828835941308456</v>
      </c>
      <c r="V1792" s="50113" t="n">
        <v>0.04440838030565031</v>
      </c>
      <c r="W1792" s="52514" t="n">
        <v>0.03616821448318668</v>
      </c>
      <c r="X1792" t="n" s="54915">
        <v>1.2278289359927952</v>
      </c>
      <c r="Y1792" t="n" s="57208">
        <v>0.8405896922440863</v>
      </c>
      <c r="Z1792" t="n" s="59673">
        <v>0.6891759736156589</v>
      </c>
      <c r="AA1792" t="n" s="62202">
        <v>0.0</v>
      </c>
      <c r="AB1792" t="n" s="64732">
        <v>0.0</v>
      </c>
      <c r="AC1792" t="n" s="67262">
        <v>0.05173861892040877</v>
      </c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</row>
    <row r="1793" spans="1:23" x14ac:dyDescent="0.25">
      <c r="A1793" s="116" t="str">
        <f>IF(ISBLANK(TBL_DATA[[#This Row],[Row.names]]), "",   DATE(YEAR(TBL_DATA[[#This Row],[Row.names]]), MONTH(TBL_DATA[[#This Row],[Row.names]]), DAY(TBL_DATA[[#This Row],[Row.names]])))</f>
        <v/>
      </c>
      <c r="B1793" s="1993" t="s">
        <v>1938</v>
      </c>
      <c r="C1793" s="4524" t="s">
        <v>4469</v>
      </c>
      <c r="D1793" t="n" s="7055">
        <v>7.874994819081493E-4</v>
      </c>
      <c r="E1793" s="9585" t="n">
        <v>-0.27368706338177773</v>
      </c>
      <c r="F1793" s="11879" t="n">
        <v>-0.06458708068092767</v>
      </c>
      <c r="G1793" s="14173" t="n">
        <v>0.38293004201506303</v>
      </c>
      <c r="H1793" s="16467" t="n">
        <v>0.6940893199692721</v>
      </c>
      <c r="I1793" s="18761" t="n">
        <v>0.00190493261662506</v>
      </c>
      <c r="J1793" s="21226" t="n">
        <v>0.0022918217912848426</v>
      </c>
      <c r="K1793" s="23690" t="n">
        <v>0.7955430646641068</v>
      </c>
      <c r="L1793" s="26154" t="n">
        <v>0.48789918534792304</v>
      </c>
      <c r="M1793" s="28618" t="n">
        <v>0.0024646771091960335</v>
      </c>
      <c r="N1793" s="31085" t="n">
        <v>0.054674216555374945</v>
      </c>
      <c r="O1793" s="33553" t="n">
        <v>0.04174174082296276</v>
      </c>
      <c r="P1793" s="36083" t="n">
        <v>-0.27368706338177773</v>
      </c>
      <c r="Q1793" s="38551" t="n">
        <v>-0.008977657289059558</v>
      </c>
      <c r="R1793" s="41019" t="n">
        <v>-0.007819849922858765</v>
      </c>
      <c r="S1793" s="43250" t="n">
        <v>0.027433916671106395</v>
      </c>
      <c r="T1793" s="45481" t="n">
        <v>0.03015614940400588</v>
      </c>
      <c r="U1793" s="47712" t="n">
        <v>0.9097287688680217</v>
      </c>
      <c r="V1793" s="50114" t="n">
        <v>0.044707428632207113</v>
      </c>
      <c r="W1793" s="52515" t="n">
        <v>0.036199282901387214</v>
      </c>
      <c r="X1793" t="n" s="54916">
        <v>1.2350363059400233</v>
      </c>
      <c r="Y1793" t="n" s="57209">
        <v>0.8331202314007699</v>
      </c>
      <c r="Z1793" t="n" s="59674">
        <v>0.69849780625849</v>
      </c>
      <c r="AA1793" t="n" s="62203">
        <v>0.0</v>
      </c>
      <c r="AB1793" t="n" s="64733">
        <v>0.0</v>
      </c>
      <c r="AC1793" t="n" s="67263">
        <v>0.054143530397705336</v>
      </c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</row>
    <row r="1794" spans="1:23" x14ac:dyDescent="0.25">
      <c r="A1794" s="116" t="str">
        <f>IF(ISBLANK(TBL_DATA[[#This Row],[Row.names]]), "",   DATE(YEAR(TBL_DATA[[#This Row],[Row.names]]), MONTH(TBL_DATA[[#This Row],[Row.names]]), DAY(TBL_DATA[[#This Row],[Row.names]])))</f>
        <v/>
      </c>
      <c r="B1794" s="1994" t="s">
        <v>1939</v>
      </c>
      <c r="C1794" s="4525" t="s">
        <v>4470</v>
      </c>
      <c r="D1794" t="n" s="7056">
        <v>0.0014081007206161456</v>
      </c>
      <c r="E1794" s="9586" t="n">
        <v>-0.2726643416123328</v>
      </c>
      <c r="F1794" s="11880" t="n">
        <v>-0.05860333711689869</v>
      </c>
      <c r="G1794" s="14174" t="n">
        <v>0.3821248713732111</v>
      </c>
      <c r="H1794" s="16468" t="n">
        <v>0.690060129173725</v>
      </c>
      <c r="I1794" s="18762" t="n">
        <v>0.0019179247821259808</v>
      </c>
      <c r="J1794" s="21227" t="n">
        <v>0.0033405852549079906</v>
      </c>
      <c r="K1794" s="23691" t="n">
        <v>0.7956700151280824</v>
      </c>
      <c r="L1794" s="26155" t="n">
        <v>0.48766109162987686</v>
      </c>
      <c r="M1794" s="28619" t="n">
        <v>0.002465877604518313</v>
      </c>
      <c r="N1794" s="31086" t="n">
        <v>0.054688135538055814</v>
      </c>
      <c r="O1794" s="33554" t="n">
        <v>0.04174174082296276</v>
      </c>
      <c r="P1794" s="36084" t="n">
        <v>-0.2726643416123328</v>
      </c>
      <c r="Q1794" s="38552" t="n">
        <v>-0.008977499152609345</v>
      </c>
      <c r="R1794" s="41020" t="n">
        <v>-0.00781939703137239</v>
      </c>
      <c r="S1794" s="43251" t="n">
        <v>0.03224991605375194</v>
      </c>
      <c r="T1794" s="45482" t="n">
        <v>0.030191675822635617</v>
      </c>
      <c r="U1794" s="47713" t="n">
        <v>1.0681724407484925</v>
      </c>
      <c r="V1794" s="50115" t="n">
        <v>0.04846931348076633</v>
      </c>
      <c r="W1794" s="52516" t="n">
        <v>0.036157664965767236</v>
      </c>
      <c r="X1794" t="n" s="54917">
        <v>1.3404989931361806</v>
      </c>
      <c r="Y1794" t="n" s="57210">
        <v>0.8306985790127035</v>
      </c>
      <c r="Z1794" t="n" s="59675">
        <v>0.6983273527722345</v>
      </c>
      <c r="AA1794" t="n" s="62204">
        <v>0.0</v>
      </c>
      <c r="AB1794" t="n" s="64734">
        <v>0.0</v>
      </c>
      <c r="AC1794" t="n" s="67264">
        <v>0.05208144826456414</v>
      </c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</row>
    <row r="1795" spans="1:23" x14ac:dyDescent="0.25">
      <c r="A1795" s="116" t="str">
        <f>IF(ISBLANK(TBL_DATA[[#This Row],[Row.names]]), "",   DATE(YEAR(TBL_DATA[[#This Row],[Row.names]]), MONTH(TBL_DATA[[#This Row],[Row.names]]), DAY(TBL_DATA[[#This Row],[Row.names]])))</f>
        <v/>
      </c>
      <c r="B1795" s="1995" t="s">
        <v>1940</v>
      </c>
      <c r="C1795" s="4526" t="s">
        <v>4471</v>
      </c>
      <c r="D1795" t="n" s="7057">
        <v>-0.0057485525227459755</v>
      </c>
      <c r="E1795" s="9587" t="n">
        <v>-0.2768454688462403</v>
      </c>
      <c r="F1795" s="11881" t="n">
        <v>-0.0683828601949481</v>
      </c>
      <c r="G1795" s="14175" t="n">
        <v>0.387727632112037</v>
      </c>
      <c r="H1795" s="16469" t="n">
        <v>0.7010658775724599</v>
      </c>
      <c r="I1795" s="18763" t="n">
        <v>0.0019263123128676078</v>
      </c>
      <c r="J1795" s="21228" t="n">
        <v>0.0022635253787521847</v>
      </c>
      <c r="K1795" s="23692" t="n">
        <v>0.8059054721822514</v>
      </c>
      <c r="L1795" s="26156" t="n">
        <v>0.5096956229619838</v>
      </c>
      <c r="M1795" s="28620" t="n">
        <v>0.0024670152842094094</v>
      </c>
      <c r="N1795" s="31087" t="n">
        <v>0.05592927959626348</v>
      </c>
      <c r="O1795" s="33555" t="n">
        <v>0.0432864340516902</v>
      </c>
      <c r="P1795" s="36085" t="n">
        <v>-0.2768454688462403</v>
      </c>
      <c r="Q1795" s="38553" t="n">
        <v>-0.009268186481222207</v>
      </c>
      <c r="R1795" s="41021" t="n">
        <v>-0.008083801299639</v>
      </c>
      <c r="S1795" s="43252" t="n">
        <v>0.027291374193582074</v>
      </c>
      <c r="T1795" s="45483" t="n">
        <v>0.030331749504484327</v>
      </c>
      <c r="U1795" s="47714" t="n">
        <v>0.8997626130845913</v>
      </c>
      <c r="V1795" s="50116" t="n">
        <v>0.045139954080591904</v>
      </c>
      <c r="W1795" s="52517" t="n">
        <v>0.036139893923159666</v>
      </c>
      <c r="X1795" t="n" s="54918">
        <v>1.2490339395175893</v>
      </c>
      <c r="Y1795" t="n" s="57211">
        <v>0.8372967679219</v>
      </c>
      <c r="Z1795" t="n" s="59676">
        <v>0.7139297044961667</v>
      </c>
      <c r="AA1795" t="n" s="62205">
        <v>0.0</v>
      </c>
      <c r="AB1795" t="n" s="64735">
        <v>0.0</v>
      </c>
      <c r="AC1795" t="n" s="67265">
        <v>0.05040481524505174</v>
      </c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</row>
    <row r="1796" spans="1:23" x14ac:dyDescent="0.25">
      <c r="A1796" s="116" t="str">
        <f>IF(ISBLANK(TBL_DATA[[#This Row],[Row.names]]), "",   DATE(YEAR(TBL_DATA[[#This Row],[Row.names]]), MONTH(TBL_DATA[[#This Row],[Row.names]]), DAY(TBL_DATA[[#This Row],[Row.names]])))</f>
        <v/>
      </c>
      <c r="B1796" s="1996" t="s">
        <v>1941</v>
      </c>
      <c r="C1796" s="4527" t="s">
        <v>4472</v>
      </c>
      <c r="D1796" t="n" s="7058">
        <v>-0.001885667540174496</v>
      </c>
      <c r="E1796" s="9588" t="n">
        <v>-0.2782090978721671</v>
      </c>
      <c r="F1796" s="11882" t="n">
        <v>-0.06790397583661312</v>
      </c>
      <c r="G1796" s="14176" t="n">
        <v>0.38358143262116373</v>
      </c>
      <c r="H1796" s="16470" t="n">
        <v>0.7012994773624949</v>
      </c>
      <c r="I1796" s="18764" t="n">
        <v>0.0019253612654798803</v>
      </c>
      <c r="J1796" s="21229" t="n">
        <v>0.006298225948588421</v>
      </c>
      <c r="K1796" s="23693" t="n">
        <v>0.78342634359719</v>
      </c>
      <c r="L1796" s="26157" t="n">
        <v>0.5046595341997525</v>
      </c>
      <c r="M1796" s="28621" t="n">
        <v>0.0024793974103723003</v>
      </c>
      <c r="N1796" s="31088" t="n">
        <v>0.05592352130202742</v>
      </c>
      <c r="O1796" s="33556" t="n">
        <v>0.043450412439925076</v>
      </c>
      <c r="P1796" s="36086" t="n">
        <v>-0.2782090978721671</v>
      </c>
      <c r="Q1796" s="38554" t="n">
        <v>-0.009328270518860423</v>
      </c>
      <c r="R1796" s="41022" t="n">
        <v>-0.008144007277670753</v>
      </c>
      <c r="S1796" s="43253" t="n">
        <v>0.025895381151688657</v>
      </c>
      <c r="T1796" s="45484" t="n">
        <v>0.03024676474538155</v>
      </c>
      <c r="U1796" s="47715" t="n">
        <v>0.8561372222674719</v>
      </c>
      <c r="V1796" s="50117" t="n">
        <v>0.04741110423752115</v>
      </c>
      <c r="W1796" s="52518" t="n">
        <v>0.0361892981053985</v>
      </c>
      <c r="X1796" t="n" s="54919">
        <v>1.3100863161103602</v>
      </c>
      <c r="Y1796" t="n" s="57212">
        <v>0.8374362527156887</v>
      </c>
      <c r="Z1796" t="n" s="59677">
        <v>0.710393928887172</v>
      </c>
      <c r="AA1796" t="n" s="62206">
        <v>0.0</v>
      </c>
      <c r="AB1796" t="n" s="64736">
        <v>0.0</v>
      </c>
      <c r="AC1796" t="n" s="67266">
        <v>0.0546186714608692</v>
      </c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</row>
    <row r="1797" spans="1:23" x14ac:dyDescent="0.25">
      <c r="A1797" s="116" t="str">
        <f>IF(ISBLANK(TBL_DATA[[#This Row],[Row.names]]), "",   DATE(YEAR(TBL_DATA[[#This Row],[Row.names]]), MONTH(TBL_DATA[[#This Row],[Row.names]]), DAY(TBL_DATA[[#This Row],[Row.names]])))</f>
        <v/>
      </c>
      <c r="B1797" s="1997" t="s">
        <v>1942</v>
      </c>
      <c r="C1797" s="4528" t="s">
        <v>4473</v>
      </c>
      <c r="D1797" t="n" s="7059">
        <v>0.006945698528901145</v>
      </c>
      <c r="E1797" s="9589" t="n">
        <v>-0.2731957558650836</v>
      </c>
      <c r="F1797" s="11883" t="n">
        <v>-0.07308337266880405</v>
      </c>
      <c r="G1797" s="14177" t="n">
        <v>0.385604534206085</v>
      </c>
      <c r="H1797" s="16471" t="n">
        <v>0.718208001367933</v>
      </c>
      <c r="I1797" s="18765" t="n">
        <v>0.0019019948058820472</v>
      </c>
      <c r="J1797" s="21230" t="n">
        <v>0.024265988029707142</v>
      </c>
      <c r="K1797" s="23694" t="n">
        <v>0.778451067654778</v>
      </c>
      <c r="L1797" s="26158" t="n">
        <v>0.473427186680488</v>
      </c>
      <c r="M1797" s="28622" t="n">
        <v>0.0026000051871050904</v>
      </c>
      <c r="N1797" s="31089" t="n">
        <v>0.05687812460404206</v>
      </c>
      <c r="O1797" s="33557" t="n">
        <v>0.043450412439925076</v>
      </c>
      <c r="P1797" s="36087" t="n">
        <v>-0.2731957558650836</v>
      </c>
      <c r="Q1797" s="38555" t="n">
        <v>-0.009451009110073471</v>
      </c>
      <c r="R1797" s="41023" t="n">
        <v>-0.008246530732673249</v>
      </c>
      <c r="S1797" s="43254" t="n">
        <v>0.022684651399368372</v>
      </c>
      <c r="T1797" s="45485" t="n">
        <v>0.030043517579595638</v>
      </c>
      <c r="U1797" s="47716" t="n">
        <v>0.7550597675278505</v>
      </c>
      <c r="V1797" s="50118" t="n">
        <v>0.05303200738464242</v>
      </c>
      <c r="W1797" s="52519" t="n">
        <v>0.03688091061420448</v>
      </c>
      <c r="X1797" t="n" s="54920">
        <v>1.4379256504642115</v>
      </c>
      <c r="Y1797" t="n" s="57213">
        <v>0.8474715342522914</v>
      </c>
      <c r="Z1797" t="n" s="59678">
        <v>0.6880604527804863</v>
      </c>
      <c r="AA1797" t="n" s="62207">
        <v>0.0</v>
      </c>
      <c r="AB1797" t="n" s="64737">
        <v>0.0</v>
      </c>
      <c r="AC1797" t="n" s="67267">
        <v>0.053006059056507196</v>
      </c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</row>
    <row r="1798" spans="1:23" x14ac:dyDescent="0.25">
      <c r="A1798" s="116" t="str">
        <f>IF(ISBLANK(TBL_DATA[[#This Row],[Row.names]]), "",   DATE(YEAR(TBL_DATA[[#This Row],[Row.names]]), MONTH(TBL_DATA[[#This Row],[Row.names]]), DAY(TBL_DATA[[#This Row],[Row.names]])))</f>
        <v/>
      </c>
      <c r="B1798" s="1998" t="s">
        <v>1943</v>
      </c>
      <c r="C1798" s="4529" t="s">
        <v>4474</v>
      </c>
      <c r="D1798" t="n" s="7060">
        <v>-2.6211596562142336E-4</v>
      </c>
      <c r="E1798" s="9590" t="n">
        <v>-0.2733862628613527</v>
      </c>
      <c r="F1798" s="11884" t="n">
        <v>-0.05923202699832364</v>
      </c>
      <c r="G1798" s="14178" t="n">
        <v>0.38092553313086575</v>
      </c>
      <c r="H1798" s="16472" t="n">
        <v>0.7119682916364052</v>
      </c>
      <c r="I1798" s="18766" t="n">
        <v>0.0019175267766519339</v>
      </c>
      <c r="J1798" s="21231" t="n">
        <v>0.028800101608445816</v>
      </c>
      <c r="K1798" s="23695" t="n">
        <v>0.7774916428175765</v>
      </c>
      <c r="L1798" s="26159" t="n">
        <v>0.4769493499243517</v>
      </c>
      <c r="M1798" s="28623" t="n">
        <v>0.002584003872486726</v>
      </c>
      <c r="N1798" s="31090" t="n">
        <v>0.056718084782853485</v>
      </c>
      <c r="O1798" s="33558" t="n">
        <v>0.04325030933296749</v>
      </c>
      <c r="P1798" s="36088" t="n">
        <v>-0.2733862628613527</v>
      </c>
      <c r="Q1798" s="38556" t="n">
        <v>-0.009395196143108187</v>
      </c>
      <c r="R1798" s="41024" t="n">
        <v>-0.00819410684552532</v>
      </c>
      <c r="S1798" s="43255" t="n">
        <v>0.03435814693469719</v>
      </c>
      <c r="T1798" s="45486" t="n">
        <v>0.02973466853644896</v>
      </c>
      <c r="U1798" s="47717" t="n">
        <v>1.1554911699311776</v>
      </c>
      <c r="V1798" s="50119" t="n">
        <v>0.05722190217436407</v>
      </c>
      <c r="W1798" s="52520" t="n">
        <v>0.036568091950693084</v>
      </c>
      <c r="X1798" t="n" s="54921">
        <v>1.5648041536189456</v>
      </c>
      <c r="Y1798" t="n" s="57214">
        <v>0.8437821351725843</v>
      </c>
      <c r="Z1798" t="n" s="59679">
        <v>0.6906151967082332</v>
      </c>
      <c r="AA1798" t="n" s="62208">
        <v>0.0</v>
      </c>
      <c r="AB1798" t="n" s="64738">
        <v>0.0</v>
      </c>
      <c r="AC1798" t="n" s="67268">
        <v>0.05985350105878916</v>
      </c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</row>
    <row r="1799" spans="1:23" x14ac:dyDescent="0.25">
      <c r="A1799" s="116" t="str">
        <f>IF(ISBLANK(TBL_DATA[[#This Row],[Row.names]]), "",   DATE(YEAR(TBL_DATA[[#This Row],[Row.names]]), MONTH(TBL_DATA[[#This Row],[Row.names]]), DAY(TBL_DATA[[#This Row],[Row.names]])))</f>
        <v/>
      </c>
      <c r="B1799" s="1999" t="s">
        <v>1944</v>
      </c>
      <c r="C1799" s="4530" t="s">
        <v>4475</v>
      </c>
      <c r="D1799" t="n" s="7061">
        <v>0.002870232378429094</v>
      </c>
      <c r="E1799" s="9591" t="n">
        <v>-0.271300712586406</v>
      </c>
      <c r="F1799" s="11885" t="n">
        <v>-0.052644853088164356</v>
      </c>
      <c r="G1799" s="14179" t="n">
        <v>0.37897366458314297</v>
      </c>
      <c r="H1799" s="16473" t="n">
        <v>0.711869435131816</v>
      </c>
      <c r="I1799" s="18767" t="n">
        <v>0.0019092396930707788</v>
      </c>
      <c r="J1799" s="21232" t="n">
        <v>0.037999825581429114</v>
      </c>
      <c r="K1799" s="23696" t="n">
        <v>0.7667440357450833</v>
      </c>
      <c r="L1799" s="26160" t="n">
        <v>0.4832542487222919</v>
      </c>
      <c r="M1799" s="28624" t="n">
        <v>0.0025568440903615867</v>
      </c>
      <c r="N1799" s="31091" t="n">
        <v>0.05646327437719169</v>
      </c>
      <c r="O1799" s="33559" t="n">
        <v>0.04259984047721957</v>
      </c>
      <c r="P1799" s="36089" t="n">
        <v>-0.271300712586406</v>
      </c>
      <c r="Q1799" s="38557" t="n">
        <v>-0.009247888982328105</v>
      </c>
      <c r="R1799" s="41025" t="n">
        <v>-0.00805219567179813</v>
      </c>
      <c r="S1799" s="43256" t="n">
        <v>0.034952926908718984</v>
      </c>
      <c r="T1799" s="45487" t="n">
        <v>0.029731587661242034</v>
      </c>
      <c r="U1799" s="47718" t="n">
        <v>1.175615890646952</v>
      </c>
      <c r="V1799" s="50120" t="n">
        <v>0.05641002957447161</v>
      </c>
      <c r="W1799" s="52521" t="n">
        <v>0.03661346780392234</v>
      </c>
      <c r="X1799" t="n" s="54922">
        <v>1.5406907063970732</v>
      </c>
      <c r="Y1799" t="n" s="57215">
        <v>0.8437235537377252</v>
      </c>
      <c r="Z1799" t="n" s="59680">
        <v>0.6951649075739453</v>
      </c>
      <c r="AA1799" t="n" s="62209">
        <v>0.0</v>
      </c>
      <c r="AB1799" t="n" s="64739">
        <v>0.0</v>
      </c>
      <c r="AC1799" t="n" s="67269">
        <v>0.05741474183834252</v>
      </c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</row>
    <row r="1800" spans="1:23" x14ac:dyDescent="0.25">
      <c r="A1800" s="116" t="str">
        <f>IF(ISBLANK(TBL_DATA[[#This Row],[Row.names]]), "",   DATE(YEAR(TBL_DATA[[#This Row],[Row.names]]), MONTH(TBL_DATA[[#This Row],[Row.names]]), DAY(TBL_DATA[[#This Row],[Row.names]])))</f>
        <v/>
      </c>
      <c r="B1800" s="2000" t="s">
        <v>1945</v>
      </c>
      <c r="C1800" s="4531" t="s">
        <v>4476</v>
      </c>
      <c r="D1800" t="n" s="7062">
        <v>0.0022290714954043</v>
      </c>
      <c r="E1800" s="9592" t="n">
        <v>-0.26967638977611097</v>
      </c>
      <c r="F1800" s="11886" t="n">
        <v>-0.05564612504322364</v>
      </c>
      <c r="G1800" s="14180" t="n">
        <v>0.3783899871643741</v>
      </c>
      <c r="H1800" s="16474" t="n">
        <v>0.7128598110731912</v>
      </c>
      <c r="I1800" s="18768" t="n">
        <v>0.0019098693000409639</v>
      </c>
      <c r="J1800" s="21233" t="n">
        <v>0.035345474494301365</v>
      </c>
      <c r="K1800" s="23697" t="n">
        <v>0.7594958437597709</v>
      </c>
      <c r="L1800" s="26161" t="n">
        <v>0.4841122368577745</v>
      </c>
      <c r="M1800" s="28625" t="n">
        <v>0.0025599664293112145</v>
      </c>
      <c r="N1800" s="31092" t="n">
        <v>0.056579216257152835</v>
      </c>
      <c r="O1800" s="33560" t="n">
        <v>0.0425693569690511</v>
      </c>
      <c r="P1800" s="36090" t="n">
        <v>-0.26967638977611097</v>
      </c>
      <c r="Q1800" s="38558" t="n">
        <v>-0.009219029566639935</v>
      </c>
      <c r="R1800" s="41026" t="n">
        <v>-0.008020881015392715</v>
      </c>
      <c r="S1800" s="43257" t="n">
        <v>0.03406339410507009</v>
      </c>
      <c r="T1800" s="45488" t="n">
        <v>0.029751992666096166</v>
      </c>
      <c r="U1800" s="47719" t="n">
        <v>1.1449113505559234</v>
      </c>
      <c r="V1800" s="50121" t="n">
        <v>0.0584423872586175</v>
      </c>
      <c r="W1800" s="52522" t="n">
        <v>0.03654913168331208</v>
      </c>
      <c r="X1800" t="n" s="54923">
        <v>1.5990089112103758</v>
      </c>
      <c r="Y1800" t="n" s="57216">
        <v>0.8443102575908877</v>
      </c>
      <c r="Z1800" t="n" s="59681">
        <v>0.6957817451311686</v>
      </c>
      <c r="AA1800" t="n" s="62210">
        <v>0.0</v>
      </c>
      <c r="AB1800" t="n" s="64740">
        <v>0.0</v>
      </c>
      <c r="AC1800" t="n" s="67270">
        <v>0.05665017272715934</v>
      </c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</row>
    <row r="1801" spans="1:23" x14ac:dyDescent="0.25">
      <c r="A1801" s="116" t="str">
        <f>IF(ISBLANK(TBL_DATA[[#This Row],[Row.names]]), "",   DATE(YEAR(TBL_DATA[[#This Row],[Row.names]]), MONTH(TBL_DATA[[#This Row],[Row.names]]), DAY(TBL_DATA[[#This Row],[Row.names]])))</f>
        <v/>
      </c>
      <c r="B1801" s="2001" t="s">
        <v>1946</v>
      </c>
      <c r="C1801" s="4532" t="s">
        <v>4477</v>
      </c>
      <c r="D1801" t="n" s="7063">
        <v>-0.006562508580685966</v>
      </c>
      <c r="E1801" s="9593" t="n">
        <v>-0.2744691447348828</v>
      </c>
      <c r="F1801" s="11887" t="n">
        <v>-0.06722819271794334</v>
      </c>
      <c r="G1801" s="14181" t="n">
        <v>0.37953694520944087</v>
      </c>
      <c r="H1801" s="16475" t="n">
        <v>0.7258711530982142</v>
      </c>
      <c r="I1801" s="18769" t="n">
        <v>0.0018985759740144748</v>
      </c>
      <c r="J1801" s="21234" t="n">
        <v>0.004854425826714914</v>
      </c>
      <c r="K1801" s="23698" t="n">
        <v>0.7753703235086701</v>
      </c>
      <c r="L1801" s="26162" t="n">
        <v>0.49539021069990513</v>
      </c>
      <c r="M1801" s="28626" t="n">
        <v>0.002575896724099001</v>
      </c>
      <c r="N1801" s="31093" t="n">
        <v>0.0575639889898419</v>
      </c>
      <c r="O1801" s="33561" t="n">
        <v>0.044546786957588846</v>
      </c>
      <c r="P1801" s="36091" t="n">
        <v>-0.2744691447348828</v>
      </c>
      <c r="Q1801" s="38559" t="n">
        <v>-0.009554516648309226</v>
      </c>
      <c r="R1801" s="41027" t="n">
        <v>-0.008335514078554285</v>
      </c>
      <c r="S1801" s="43258" t="n">
        <v>0.028242578927548223</v>
      </c>
      <c r="T1801" s="45489" t="n">
        <v>0.02979521338325209</v>
      </c>
      <c r="U1801" s="47720" t="n">
        <v>0.9478898024413343</v>
      </c>
      <c r="V1801" s="50122" t="n">
        <v>0.039780258500307975</v>
      </c>
      <c r="W1801" s="52523" t="n">
        <v>0.036397303879382184</v>
      </c>
      <c r="X1801" t="n" s="54924">
        <v>1.0929451981426053</v>
      </c>
      <c r="Y1801" t="n" s="57217">
        <v>0.8519807234311197</v>
      </c>
      <c r="Z1801" t="n" s="59682">
        <v>0.7038396200129011</v>
      </c>
      <c r="AA1801" t="n" s="62211">
        <v>0.0</v>
      </c>
      <c r="AB1801" t="n" s="64741">
        <v>0.0</v>
      </c>
      <c r="AC1801" t="n" s="67271">
        <v>0.055324523761487394</v>
      </c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</row>
    <row r="1802" spans="1:23" x14ac:dyDescent="0.25">
      <c r="A1802" s="116" t="str">
        <f>IF(ISBLANK(TBL_DATA[[#This Row],[Row.names]]), "",   DATE(YEAR(TBL_DATA[[#This Row],[Row.names]]), MONTH(TBL_DATA[[#This Row],[Row.names]]), DAY(TBL_DATA[[#This Row],[Row.names]])))</f>
        <v/>
      </c>
      <c r="B1802" s="2002" t="s">
        <v>1947</v>
      </c>
      <c r="C1802" s="4533" t="s">
        <v>4478</v>
      </c>
      <c r="D1802" t="n" s="7064">
        <v>-0.013280818131564343</v>
      </c>
      <c r="E1802" s="9594" t="n">
        <v>-0.28410478807249717</v>
      </c>
      <c r="F1802" s="11888" t="n">
        <v>-0.08193741219694484</v>
      </c>
      <c r="G1802" s="14182" t="n">
        <v>0.39844289230240665</v>
      </c>
      <c r="H1802" s="16476" t="n">
        <v>0.7602403153338851</v>
      </c>
      <c r="I1802" s="18770" t="n">
        <v>0.0019440899430135717</v>
      </c>
      <c r="J1802" s="21235" t="n">
        <v>-0.0015676730957938645</v>
      </c>
      <c r="K1802" s="23699" t="n">
        <v>0.8298058269750754</v>
      </c>
      <c r="L1802" s="26163" t="n">
        <v>0.5686607006475142</v>
      </c>
      <c r="M1802" s="28627" t="n">
        <v>0.002607580883538676</v>
      </c>
      <c r="N1802" s="31094" t="n">
        <v>0.06302727702235367</v>
      </c>
      <c r="O1802" s="33562" t="n">
        <v>0.051343049614261324</v>
      </c>
      <c r="P1802" s="36092" t="n">
        <v>-0.28410478807249717</v>
      </c>
      <c r="Q1802" s="38560" t="n">
        <v>-0.01061703246134501</v>
      </c>
      <c r="R1802" s="41028" t="n">
        <v>-0.009282336690548728</v>
      </c>
      <c r="S1802" s="43259" t="n">
        <v>0.011574903263775749</v>
      </c>
      <c r="T1802" s="45490" t="n">
        <v>0.03001989311051886</v>
      </c>
      <c r="U1802" s="47721" t="n">
        <v>0.3855744329655839</v>
      </c>
      <c r="V1802" s="50123" t="n">
        <v>0.02295305374489698</v>
      </c>
      <c r="W1802" s="52524" t="n">
        <v>0.03603118543905807</v>
      </c>
      <c r="X1802" t="n" s="54925">
        <v>0.6370329886514281</v>
      </c>
      <c r="Y1802" t="n" s="57218">
        <v>0.87191760811093</v>
      </c>
      <c r="Z1802" t="n" s="59683">
        <v>0.7540959492316043</v>
      </c>
      <c r="AA1802" t="n" s="62212">
        <v>0.0</v>
      </c>
      <c r="AB1802" t="n" s="64742">
        <v>0.0</v>
      </c>
      <c r="AC1802" t="n" s="67272">
        <v>0.06050495807584009</v>
      </c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</row>
    <row r="1803" spans="1:23" x14ac:dyDescent="0.25">
      <c r="A1803" s="116" t="str">
        <f>IF(ISBLANK(TBL_DATA[[#This Row],[Row.names]]), "",   DATE(YEAR(TBL_DATA[[#This Row],[Row.names]]), MONTH(TBL_DATA[[#This Row],[Row.names]]), DAY(TBL_DATA[[#This Row],[Row.names]])))</f>
        <v/>
      </c>
      <c r="B1803" s="2003" t="s">
        <v>1948</v>
      </c>
      <c r="C1803" s="4534" t="s">
        <v>4479</v>
      </c>
      <c r="D1803" t="n" s="7065">
        <v>0.0022409277440860187</v>
      </c>
      <c r="E1803" s="9595" t="n">
        <v>-0.2825005186302304</v>
      </c>
      <c r="F1803" s="11889" t="n">
        <v>-0.06744247162834638</v>
      </c>
      <c r="G1803" s="14183" t="n">
        <v>0.40280949924193277</v>
      </c>
      <c r="H1803" s="16477" t="n">
        <v>0.7661182850540921</v>
      </c>
      <c r="I1803" s="18771" t="n">
        <v>0.0019254867579885095</v>
      </c>
      <c r="J1803" s="21236" t="n">
        <v>0.013995873795122904</v>
      </c>
      <c r="K1803" s="23700" t="n">
        <v>0.819111153292297</v>
      </c>
      <c r="L1803" s="26164" t="n">
        <v>0.5540694068569836</v>
      </c>
      <c r="M1803" s="28628" t="n">
        <v>0.0026587410165735898</v>
      </c>
      <c r="N1803" s="31095" t="n">
        <v>0.06320372456333247</v>
      </c>
      <c r="O1803" s="33563" t="n">
        <v>0.051343042094620664</v>
      </c>
      <c r="P1803" s="36093" t="n">
        <v>-0.2825005186302304</v>
      </c>
      <c r="Q1803" s="38561" t="n">
        <v>-0.010610629844543074</v>
      </c>
      <c r="R1803" s="41029" t="n">
        <v>-0.009272197536205623</v>
      </c>
      <c r="S1803" s="43260" t="n">
        <v>0.008820176004535663</v>
      </c>
      <c r="T1803" s="45491" t="n">
        <v>0.02989945338241674</v>
      </c>
      <c r="U1803" s="47722" t="n">
        <v>0.2949945569815209</v>
      </c>
      <c r="V1803" s="50124" t="n">
        <v>0.03429633914252328</v>
      </c>
      <c r="W1803" s="52525" t="n">
        <v>0.0364881715395603</v>
      </c>
      <c r="X1803" t="n" s="54926">
        <v>0.9399303307193498</v>
      </c>
      <c r="Y1803" t="n" s="57219">
        <v>0.8752818317856782</v>
      </c>
      <c r="Z1803" t="n" s="59684">
        <v>0.7443583860325507</v>
      </c>
      <c r="AA1803" t="n" s="62213">
        <v>0.0</v>
      </c>
      <c r="AB1803" t="n" s="64743">
        <v>0.0</v>
      </c>
      <c r="AC1803" t="n" s="67273">
        <v>0.08292448432334153</v>
      </c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</row>
    <row r="1804" spans="1:23" x14ac:dyDescent="0.25">
      <c r="A1804" s="116" t="str">
        <f>IF(ISBLANK(TBL_DATA[[#This Row],[Row.names]]), "",   DATE(YEAR(TBL_DATA[[#This Row],[Row.names]]), MONTH(TBL_DATA[[#This Row],[Row.names]]), DAY(TBL_DATA[[#This Row],[Row.names]])))</f>
        <v/>
      </c>
      <c r="B1804" s="2004" t="s">
        <v>1949</v>
      </c>
      <c r="C1804" s="4535" t="s">
        <v>4480</v>
      </c>
      <c r="D1804" t="n" s="7066">
        <v>-0.00610684889391977</v>
      </c>
      <c r="E1804" s="9596" t="n">
        <v>-0.2868821795444214</v>
      </c>
      <c r="F1804" s="11890" t="n">
        <v>-0.07697420572327063</v>
      </c>
      <c r="G1804" s="14184" t="n">
        <v>0.40644950429016424</v>
      </c>
      <c r="H1804" s="16478" t="n">
        <v>0.7759767457895032</v>
      </c>
      <c r="I1804" s="18772" t="n">
        <v>0.0019183882162005137</v>
      </c>
      <c r="J1804" s="21237" t="n">
        <v>0.016731881491269807</v>
      </c>
      <c r="K1804" s="23701" t="n">
        <v>0.8122091077670783</v>
      </c>
      <c r="L1804" s="26165" t="n">
        <v>0.56920524120992</v>
      </c>
      <c r="M1804" s="28629" t="n">
        <v>0.0026602665440300724</v>
      </c>
      <c r="N1804" s="31096" t="n">
        <v>0.06434135721775243</v>
      </c>
      <c r="O1804" s="33564" t="n">
        <v>0.05277559171230081</v>
      </c>
      <c r="P1804" s="36094" t="n">
        <v>-0.2868821795444214</v>
      </c>
      <c r="Q1804" s="38562" t="n">
        <v>-0.010895939543902878</v>
      </c>
      <c r="R1804" s="41030" t="n">
        <v>-0.009533416182226162</v>
      </c>
      <c r="S1804" s="43261" t="n">
        <v>0.004537171248622851</v>
      </c>
      <c r="T1804" s="45492" t="n">
        <v>0.029961659524085266</v>
      </c>
      <c r="U1804" s="47723" t="n">
        <v>0.15143257485372455</v>
      </c>
      <c r="V1804" s="50125" t="n">
        <v>0.03478670151107166</v>
      </c>
      <c r="W1804" s="52526" t="n">
        <v>0.03648076766337836</v>
      </c>
      <c r="X1804" t="n" s="54927">
        <v>0.9535627603032238</v>
      </c>
      <c r="Y1804" t="n" s="57220">
        <v>0.8808954227316108</v>
      </c>
      <c r="Z1804" t="n" s="59685">
        <v>0.7544569180608792</v>
      </c>
      <c r="AA1804" t="n" s="62214">
        <v>0.0</v>
      </c>
      <c r="AB1804" t="n" s="64744">
        <v>0.0</v>
      </c>
      <c r="AC1804" t="n" s="67274">
        <v>0.08022321076072494</v>
      </c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</row>
    <row r="1805" spans="1:23" x14ac:dyDescent="0.25">
      <c r="A1805" s="116" t="str">
        <f>IF(ISBLANK(TBL_DATA[[#This Row],[Row.names]]), "",   DATE(YEAR(TBL_DATA[[#This Row],[Row.names]]), MONTH(TBL_DATA[[#This Row],[Row.names]]), DAY(TBL_DATA[[#This Row],[Row.names]])))</f>
        <v/>
      </c>
      <c r="B1805" s="2005" t="s">
        <v>1950</v>
      </c>
      <c r="C1805" s="4536" t="s">
        <v>4481</v>
      </c>
      <c r="D1805" t="n" s="7067">
        <v>0.005117966311408706</v>
      </c>
      <c r="E1805" s="9597" t="n">
        <v>-0.2832324665632646</v>
      </c>
      <c r="F1805" s="11891" t="n">
        <v>-0.06551638768998391</v>
      </c>
      <c r="G1805" s="14185" t="n">
        <v>0.41210337397918595</v>
      </c>
      <c r="H1805" s="16479" t="n">
        <v>0.7822161593683792</v>
      </c>
      <c r="I1805" s="18773" t="n">
        <v>0.0019151313702667155</v>
      </c>
      <c r="J1805" s="21238" t="n">
        <v>0.0327316297296929</v>
      </c>
      <c r="K1805" s="23702" t="n">
        <v>0.8193454051372359</v>
      </c>
      <c r="L1805" s="26166" t="n">
        <v>0.5651478650203331</v>
      </c>
      <c r="M1805" s="28630" t="n">
        <v>0.0027061791728505403</v>
      </c>
      <c r="N1805" s="31097" t="n">
        <v>0.06514573890908183</v>
      </c>
      <c r="O1805" s="33565" t="n">
        <v>0.05277559171230081</v>
      </c>
      <c r="P1805" s="36095" t="n">
        <v>-0.2832324665632646</v>
      </c>
      <c r="Q1805" s="38563" t="n">
        <v>-0.010969408016264347</v>
      </c>
      <c r="R1805" s="41031" t="n">
        <v>-0.009589850683071735</v>
      </c>
      <c r="S1805" s="43262" t="n">
        <v>-2.9885461312628703E-4</v>
      </c>
      <c r="T1805" s="45493" t="n">
        <v>0.029689200183942898</v>
      </c>
      <c r="U1805" s="47724" t="n">
        <v>-0.010066105225964272</v>
      </c>
      <c r="V1805" s="50126" t="n">
        <v>0.03559575541859594</v>
      </c>
      <c r="W1805" s="52527" t="n">
        <v>0.03662720661649612</v>
      </c>
      <c r="X1805" t="n" s="54928">
        <v>0.9718392066121789</v>
      </c>
      <c r="Y1805" t="n" s="57221">
        <v>0.8844298498854386</v>
      </c>
      <c r="Z1805" t="n" s="59686">
        <v>0.751763170832632</v>
      </c>
      <c r="AA1805" t="n" s="62215">
        <v>0.0</v>
      </c>
      <c r="AB1805" t="n" s="64745">
        <v>0.0</v>
      </c>
      <c r="AC1805" t="n" s="67275">
        <v>0.08155403876194335</v>
      </c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</row>
    <row r="1806" spans="1:23" x14ac:dyDescent="0.25">
      <c r="A1806" s="116" t="str">
        <f>IF(ISBLANK(TBL_DATA[[#This Row],[Row.names]]), "",   DATE(YEAR(TBL_DATA[[#This Row],[Row.names]]), MONTH(TBL_DATA[[#This Row],[Row.names]]), DAY(TBL_DATA[[#This Row],[Row.names]])))</f>
        <v/>
      </c>
      <c r="B1806" s="2006" t="s">
        <v>1951</v>
      </c>
      <c r="C1806" s="4537" t="s">
        <v>4482</v>
      </c>
      <c r="D1806" t="n" s="7068">
        <v>4.756176034468318E-4</v>
      </c>
      <c r="E1806" s="9598" t="n">
        <v>-0.2828915593067829</v>
      </c>
      <c r="F1806" s="11892" t="n">
        <v>-0.0817799066247642</v>
      </c>
      <c r="G1806" s="14186" t="n">
        <v>0.4061498002065628</v>
      </c>
      <c r="H1806" s="16480" t="n">
        <v>0.7738124179948234</v>
      </c>
      <c r="I1806" s="18774" t="n">
        <v>0.001951262770121698</v>
      </c>
      <c r="J1806" s="21239" t="n">
        <v>0.006600549690330526</v>
      </c>
      <c r="K1806" s="23703" t="n">
        <v>0.7931828223439225</v>
      </c>
      <c r="L1806" s="26167" t="n">
        <v>0.5508226022077244</v>
      </c>
      <c r="M1806" s="28631" t="n">
        <v>0.002749731740418271</v>
      </c>
      <c r="N1806" s="31098" t="n">
        <v>0.06513008572160514</v>
      </c>
      <c r="O1806" s="33566" t="n">
        <v>0.05277559171230081</v>
      </c>
      <c r="P1806" s="36096" t="n">
        <v>-0.2828915593067829</v>
      </c>
      <c r="Q1806" s="38564" t="n">
        <v>-0.010972027010289351</v>
      </c>
      <c r="R1806" s="41032" t="n">
        <v>-0.009592801156483309</v>
      </c>
      <c r="S1806" s="43263" t="n">
        <v>-0.004459872095368245</v>
      </c>
      <c r="T1806" s="45494" t="n">
        <v>0.030047898727809306</v>
      </c>
      <c r="U1806" s="47725" t="n">
        <v>-0.14842542354685975</v>
      </c>
      <c r="V1806" s="50127" t="n">
        <v>0.030273100986068835</v>
      </c>
      <c r="W1806" s="52528" t="n">
        <v>0.03719698368995459</v>
      </c>
      <c r="X1806" t="n" s="54929">
        <v>0.8138590278825318</v>
      </c>
      <c r="Y1806" t="n" s="57222">
        <v>0.8796660832354645</v>
      </c>
      <c r="Z1806" t="n" s="59687">
        <v>0.7421742397899056</v>
      </c>
      <c r="AA1806" t="n" s="62216">
        <v>0.0</v>
      </c>
      <c r="AB1806" t="n" s="64746">
        <v>0.0</v>
      </c>
      <c r="AC1806" t="n" s="67276">
        <v>0.08164251327686997</v>
      </c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</row>
    <row r="1807" spans="1:23" x14ac:dyDescent="0.25">
      <c r="A1807" s="116" t="str">
        <f>IF(ISBLANK(TBL_DATA[[#This Row],[Row.names]]), "",   DATE(YEAR(TBL_DATA[[#This Row],[Row.names]]), MONTH(TBL_DATA[[#This Row],[Row.names]]), DAY(TBL_DATA[[#This Row],[Row.names]])))</f>
        <v/>
      </c>
      <c r="B1807" s="2007" t="s">
        <v>1952</v>
      </c>
      <c r="C1807" s="4538" t="s">
        <v>4483</v>
      </c>
      <c r="D1807" t="n" s="7069">
        <v>0.006949105145413803</v>
      </c>
      <c r="E1807" s="9599" t="n">
        <v>-0.27790829735174205</v>
      </c>
      <c r="F1807" s="11893" t="n">
        <v>-0.05863179685104203</v>
      </c>
      <c r="G1807" s="14187" t="n">
        <v>0.4128886399364492</v>
      </c>
      <c r="H1807" s="16481" t="n">
        <v>0.7669922943817731</v>
      </c>
      <c r="I1807" s="18775" t="n">
        <v>0.002026501295326068</v>
      </c>
      <c r="J1807" s="21240" t="n">
        <v>0.017050460803162526</v>
      </c>
      <c r="K1807" s="23704" t="n">
        <v>0.8045424401614036</v>
      </c>
      <c r="L1807" s="26168" t="n">
        <v>0.5705326848522501</v>
      </c>
      <c r="M1807" s="28632" t="n">
        <v>0.0027512293921923927</v>
      </c>
      <c r="N1807" s="31099" t="n">
        <v>0.06664414710271964</v>
      </c>
      <c r="O1807" s="33567" t="n">
        <v>0.05276903396102341</v>
      </c>
      <c r="P1807" s="36097" t="n">
        <v>-0.27790829735174205</v>
      </c>
      <c r="Q1807" s="38565" t="n">
        <v>-0.011107295348200293</v>
      </c>
      <c r="R1807" s="41033" t="n">
        <v>-0.00969600700625308</v>
      </c>
      <c r="S1807" s="43264" t="n">
        <v>0.005116594353601567</v>
      </c>
      <c r="T1807" s="45495" t="n">
        <v>0.03069782600241371</v>
      </c>
      <c r="U1807" s="47726" t="n">
        <v>0.16667611423686027</v>
      </c>
      <c r="V1807" s="50128" t="n">
        <v>0.035830911130954046</v>
      </c>
      <c r="W1807" s="52529" t="n">
        <v>0.03709105825785495</v>
      </c>
      <c r="X1807" t="n" s="54930">
        <v>0.96602558174155</v>
      </c>
      <c r="Y1807" t="n" s="57223">
        <v>0.8757809625595735</v>
      </c>
      <c r="Z1807" t="n" s="59688">
        <v>0.7553361403059237</v>
      </c>
      <c r="AA1807" t="n" s="62217">
        <v>0.0</v>
      </c>
      <c r="AB1807" t="n" s="64747">
        <v>0.0</v>
      </c>
      <c r="AC1807" t="n" s="67277">
        <v>0.07834972795188105</v>
      </c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</row>
    <row r="1808" spans="1:23" x14ac:dyDescent="0.25">
      <c r="A1808" s="116" t="str">
        <f>IF(ISBLANK(TBL_DATA[[#This Row],[Row.names]]), "",   DATE(YEAR(TBL_DATA[[#This Row],[Row.names]]), MONTH(TBL_DATA[[#This Row],[Row.names]]), DAY(TBL_DATA[[#This Row],[Row.names]])))</f>
        <v/>
      </c>
      <c r="B1808" s="2008" t="s">
        <v>1953</v>
      </c>
      <c r="C1808" s="4539" t="s">
        <v>4484</v>
      </c>
      <c r="D1808" t="n" s="7070">
        <v>3.6102586889219523E-4</v>
      </c>
      <c r="E1808" s="9600" t="n">
        <v>-0.2776476035673736</v>
      </c>
      <c r="F1808" s="11894" t="n">
        <v>-0.041425274717488914</v>
      </c>
      <c r="G1808" s="14188" t="n">
        <v>0.4085243500693764</v>
      </c>
      <c r="H1808" s="16482" t="n">
        <v>0.7622736156966986</v>
      </c>
      <c r="I1808" s="18776" t="n">
        <v>0.0020312785796529373</v>
      </c>
      <c r="J1808" s="21241" t="n">
        <v>0.017655568514357345</v>
      </c>
      <c r="K1808" s="23705" t="n">
        <v>0.8005775587691253</v>
      </c>
      <c r="L1808" s="26169" t="n">
        <v>0.5640939134332846</v>
      </c>
      <c r="M1808" s="28633" t="n">
        <v>0.0027505988865440595</v>
      </c>
      <c r="N1808" s="31100" t="n">
        <v>0.06613495565517406</v>
      </c>
      <c r="O1808" s="33568" t="n">
        <v>0.052139186094764124</v>
      </c>
      <c r="P1808" s="36098" t="n">
        <v>-0.2776476035673736</v>
      </c>
      <c r="Q1808" s="38566" t="n">
        <v>-0.010952242732665186</v>
      </c>
      <c r="R1808" s="41034" t="n">
        <v>-0.009551737272410986</v>
      </c>
      <c r="S1808" s="43265" t="n">
        <v>0.01277743724864222</v>
      </c>
      <c r="T1808" s="45496" t="n">
        <v>0.030750108856116908</v>
      </c>
      <c r="U1808" s="47727" t="n">
        <v>0.4155249436165977</v>
      </c>
      <c r="V1808" s="50129" t="n">
        <v>0.0374613006565403</v>
      </c>
      <c r="W1808" s="52530" t="n">
        <v>0.03704880687635431</v>
      </c>
      <c r="X1808" t="n" s="54931">
        <v>1.0111337939049598</v>
      </c>
      <c r="Y1808" t="n" s="57224">
        <v>0.8730828229307338</v>
      </c>
      <c r="Z1808" t="n" s="59689">
        <v>0.751061857261627</v>
      </c>
      <c r="AA1808" t="n" s="62218">
        <v>0.0</v>
      </c>
      <c r="AB1808" t="n" s="64748">
        <v>0.0</v>
      </c>
      <c r="AC1808" t="n" s="67278">
        <v>0.08152375480726516</v>
      </c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</row>
    <row r="1809" spans="1:23" x14ac:dyDescent="0.25">
      <c r="A1809" s="116" t="str">
        <f>IF(ISBLANK(TBL_DATA[[#This Row],[Row.names]]), "",   DATE(YEAR(TBL_DATA[[#This Row],[Row.names]]), MONTH(TBL_DATA[[#This Row],[Row.names]]), DAY(TBL_DATA[[#This Row],[Row.names]])))</f>
        <v/>
      </c>
      <c r="B1809" s="2009" t="s">
        <v>1954</v>
      </c>
      <c r="C1809" s="4540" t="s">
        <v>4485</v>
      </c>
      <c r="D1809" t="n" s="7071">
        <v>0.0028594034118512024</v>
      </c>
      <c r="E1809" s="9601" t="n">
        <v>-0.27558210666045524</v>
      </c>
      <c r="F1809" s="11895" t="n">
        <v>-0.026026521992335017</v>
      </c>
      <c r="G1809" s="14189" t="n">
        <v>0.4124425381716238</v>
      </c>
      <c r="H1809" s="16483" t="n">
        <v>0.7736286233084735</v>
      </c>
      <c r="I1809" s="18777" t="n">
        <v>0.0019871144599865704</v>
      </c>
      <c r="J1809" s="21242" t="n">
        <v>0.016878224053728408</v>
      </c>
      <c r="K1809" s="23706" t="n">
        <v>0.7828101218588323</v>
      </c>
      <c r="L1809" s="26170" t="n">
        <v>0.565034316199445</v>
      </c>
      <c r="M1809" s="28634" t="n">
        <v>0.002754480011589743</v>
      </c>
      <c r="N1809" s="31101" t="n">
        <v>0.06629982743723101</v>
      </c>
      <c r="O1809" s="33569" t="n">
        <v>0.05206322129619466</v>
      </c>
      <c r="P1809" s="36099" t="n">
        <v>-0.27558210666045524</v>
      </c>
      <c r="Q1809" s="38567" t="n">
        <v>-0.010911986310492451</v>
      </c>
      <c r="R1809" s="41035" t="n">
        <v>-0.00950798944650591</v>
      </c>
      <c r="S1809" s="43266" t="n">
        <v>0.0046603995142269206</v>
      </c>
      <c r="T1809" s="45497" t="n">
        <v>0.030299436556272718</v>
      </c>
      <c r="U1809" s="47728" t="n">
        <v>0.15381142502671735</v>
      </c>
      <c r="V1809" s="50130" t="n">
        <v>0.030074341121476778</v>
      </c>
      <c r="W1809" s="52531" t="n">
        <v>0.03738544361075324</v>
      </c>
      <c r="X1809" t="n" s="54932">
        <v>0.8044398626000641</v>
      </c>
      <c r="Y1809" t="n" s="57225">
        <v>0.8795616085917308</v>
      </c>
      <c r="Z1809" t="n" s="59690">
        <v>0.7516876453683705</v>
      </c>
      <c r="AA1809" t="n" s="62219">
        <v>0.0</v>
      </c>
      <c r="AB1809" t="n" s="64749">
        <v>0.0</v>
      </c>
      <c r="AC1809" t="n" s="67279">
        <v>0.07822090578238042</v>
      </c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</row>
    <row r="1810" spans="1:23" x14ac:dyDescent="0.25">
      <c r="A1810" s="116" t="str">
        <f>IF(ISBLANK(TBL_DATA[[#This Row],[Row.names]]), "",   DATE(YEAR(TBL_DATA[[#This Row],[Row.names]]), MONTH(TBL_DATA[[#This Row],[Row.names]]), DAY(TBL_DATA[[#This Row],[Row.names]])))</f>
        <v/>
      </c>
      <c r="B1810" s="2010" t="s">
        <v>1955</v>
      </c>
      <c r="C1810" s="4541" t="s">
        <v>4486</v>
      </c>
      <c r="D1810" t="n" s="7072">
        <v>-0.0017578097966753914</v>
      </c>
      <c r="E1810" s="9602" t="n">
        <v>-0.27685549553025446</v>
      </c>
      <c r="F1810" s="11896" t="n">
        <v>-0.02310224509358083</v>
      </c>
      <c r="G1810" s="14190" t="n">
        <v>0.40800252965707323</v>
      </c>
      <c r="H1810" s="16484" t="n">
        <v>0.7669049335683572</v>
      </c>
      <c r="I1810" s="18778" t="n">
        <v>0.001978762181300397</v>
      </c>
      <c r="J1810" s="21243" t="n">
        <v>0.029874607037656764</v>
      </c>
      <c r="K1810" s="23707" t="n">
        <v>0.7720248707774093</v>
      </c>
      <c r="L1810" s="26171" t="n">
        <v>0.5675519837711067</v>
      </c>
      <c r="M1810" s="28635" t="n">
        <v>0.002695218724904865</v>
      </c>
      <c r="N1810" s="31102" t="n">
        <v>0.065061988267876</v>
      </c>
      <c r="O1810" s="33570" t="n">
        <v>0.050565250294827495</v>
      </c>
      <c r="P1810" s="36100" t="n">
        <v>-0.27685549553025446</v>
      </c>
      <c r="Q1810" s="38568" t="n">
        <v>-0.01063143615428994</v>
      </c>
      <c r="R1810" s="41036" t="n">
        <v>-0.009253652364742236</v>
      </c>
      <c r="S1810" s="43267" t="n">
        <v>0.0032408903969329828</v>
      </c>
      <c r="T1810" s="45498" t="n">
        <v>0.03032242296684109</v>
      </c>
      <c r="U1810" s="47729" t="n">
        <v>0.10688098376825096</v>
      </c>
      <c r="V1810" s="50131" t="n">
        <v>0.02354824299452596</v>
      </c>
      <c r="W1810" s="52532" t="n">
        <v>0.03737908952170051</v>
      </c>
      <c r="X1810" t="n" s="54933">
        <v>0.6299843922323195</v>
      </c>
      <c r="Y1810" t="n" s="57226">
        <v>0.8757310851901725</v>
      </c>
      <c r="Z1810" t="n" s="59691">
        <v>0.7533604607165859</v>
      </c>
      <c r="AA1810" t="n" s="62220">
        <v>0.0</v>
      </c>
      <c r="AB1810" t="n" s="64750">
        <v>0.0</v>
      </c>
      <c r="AC1810" t="n" s="67280">
        <v>0.07618559847889946</v>
      </c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</row>
    <row r="1811" spans="1:23" x14ac:dyDescent="0.25">
      <c r="A1811" s="116" t="str">
        <f>IF(ISBLANK(TBL_DATA[[#This Row],[Row.names]]), "",   DATE(YEAR(TBL_DATA[[#This Row],[Row.names]]), MONTH(TBL_DATA[[#This Row],[Row.names]]), DAY(TBL_DATA[[#This Row],[Row.names]])))</f>
        <v/>
      </c>
      <c r="B1811" s="2011" t="s">
        <v>1956</v>
      </c>
      <c r="C1811" s="4542" t="s">
        <v>4487</v>
      </c>
      <c r="D1811" t="n" s="7073">
        <v>0.0019272898699425056</v>
      </c>
      <c r="E1811" s="9603" t="n">
        <v>-0.27546178645228525</v>
      </c>
      <c r="F1811" s="11897" t="n">
        <v>-0.016459999442572593</v>
      </c>
      <c r="G1811" s="14191" t="n">
        <v>0.4080652345396944</v>
      </c>
      <c r="H1811" s="16485" t="n">
        <v>0.7644782986580304</v>
      </c>
      <c r="I1811" s="18779" t="n">
        <v>0.0019900806782969078</v>
      </c>
      <c r="J1811" s="21244" t="n">
        <v>0.027260977893809768</v>
      </c>
      <c r="K1811" s="23708" t="n">
        <v>0.7757404617520219</v>
      </c>
      <c r="L1811" s="26172" t="n">
        <v>0.5708125766773905</v>
      </c>
      <c r="M1811" s="28636" t="n">
        <v>0.0026864496898644386</v>
      </c>
      <c r="N1811" s="31103" t="n">
        <v>0.06509617771123431</v>
      </c>
      <c r="O1811" s="33571" t="n">
        <v>0.050565250294827495</v>
      </c>
      <c r="P1811" s="36101" t="n">
        <v>-0.27546178645228525</v>
      </c>
      <c r="Q1811" s="38569" t="n">
        <v>-0.01063149554241549</v>
      </c>
      <c r="R1811" s="41037" t="n">
        <v>-0.009252987740858825</v>
      </c>
      <c r="S1811" s="43268" t="n">
        <v>0.010307035806591314</v>
      </c>
      <c r="T1811" s="45499" t="n">
        <v>0.030018151782251288</v>
      </c>
      <c r="U1811" s="47730" t="n">
        <v>0.34336010695653535</v>
      </c>
      <c r="V1811" s="50132" t="n">
        <v>0.026934313177663594</v>
      </c>
      <c r="W1811" s="52533" t="n">
        <v>0.037488057869857185</v>
      </c>
      <c r="X1811" t="n" s="54934">
        <v>0.7184771553428624</v>
      </c>
      <c r="Y1811" t="n" s="57227">
        <v>0.8743444965561515</v>
      </c>
      <c r="Z1811" t="n" s="59692">
        <v>0.7555213939243485</v>
      </c>
      <c r="AA1811" t="n" s="62221">
        <v>0.0</v>
      </c>
      <c r="AB1811" t="n" s="64751">
        <v>0.0</v>
      </c>
      <c r="AC1811" t="n" s="67281">
        <v>0.07345795064309592</v>
      </c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</row>
    <row r="1812" spans="1:23" x14ac:dyDescent="0.25">
      <c r="A1812" s="116" t="str">
        <f>IF(ISBLANK(TBL_DATA[[#This Row],[Row.names]]), "",   DATE(YEAR(TBL_DATA[[#This Row],[Row.names]]), MONTH(TBL_DATA[[#This Row],[Row.names]]), DAY(TBL_DATA[[#This Row],[Row.names]])))</f>
        <v/>
      </c>
      <c r="B1812" s="2012" t="s">
        <v>1957</v>
      </c>
      <c r="C1812" s="4543" t="s">
        <v>4488</v>
      </c>
      <c r="D1812" t="n" s="7074">
        <v>0.001729840439517849</v>
      </c>
      <c r="E1812" s="9604" t="n">
        <v>-0.2742084509505145</v>
      </c>
      <c r="F1812" s="11898" t="n">
        <v>-0.024928401164648895</v>
      </c>
      <c r="G1812" s="14192" t="n">
        <v>0.40357504391480614</v>
      </c>
      <c r="H1812" s="16486" t="n">
        <v>0.7588651675572933</v>
      </c>
      <c r="I1812" s="18780" t="n">
        <v>0.0020119233529611678</v>
      </c>
      <c r="J1812" s="21245" t="n">
        <v>0.01783800937221458</v>
      </c>
      <c r="K1812" s="23709" t="n">
        <v>0.7758047030443497</v>
      </c>
      <c r="L1812" s="26173" t="n">
        <v>0.5697774383914276</v>
      </c>
      <c r="M1812" s="28637" t="n">
        <v>0.002687373607667192</v>
      </c>
      <c r="N1812" s="31104" t="n">
        <v>0.06504017890502123</v>
      </c>
      <c r="O1812" s="33572" t="n">
        <v>0.05044173794029766</v>
      </c>
      <c r="P1812" s="36102" t="n">
        <v>-0.2742084509505145</v>
      </c>
      <c r="Q1812" s="38570" t="n">
        <v>-0.010566678476472954</v>
      </c>
      <c r="R1812" s="41038" t="n">
        <v>-0.009189356532426774</v>
      </c>
      <c r="S1812" s="43269" t="n">
        <v>0.0032462329110005683</v>
      </c>
      <c r="T1812" s="45500" t="n">
        <v>0.030162484221307174</v>
      </c>
      <c r="U1812" s="47731" t="n">
        <v>0.10762485235574154</v>
      </c>
      <c r="V1812" s="50133" t="n">
        <v>0.023076800456915514</v>
      </c>
      <c r="W1812" s="52534" t="n">
        <v>0.037541398331377436</v>
      </c>
      <c r="X1812" t="n" s="54935">
        <v>0.6147027410438177</v>
      </c>
      <c r="Y1812" t="n" s="57228">
        <v>0.8711286745121489</v>
      </c>
      <c r="Z1812" t="n" s="59693">
        <v>0.7548360341103407</v>
      </c>
      <c r="AA1812" t="n" s="62222">
        <v>0.0</v>
      </c>
      <c r="AB1812" t="n" s="64752">
        <v>0.0</v>
      </c>
      <c r="AC1812" t="n" s="67282">
        <v>0.07103744736281577</v>
      </c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</row>
    <row r="1813" spans="1:23" x14ac:dyDescent="0.25">
      <c r="A1813" s="116" t="str">
        <f>IF(ISBLANK(TBL_DATA[[#This Row],[Row.names]]), "",   DATE(YEAR(TBL_DATA[[#This Row],[Row.names]]), MONTH(TBL_DATA[[#This Row],[Row.names]]), DAY(TBL_DATA[[#This Row],[Row.names]])))</f>
        <v/>
      </c>
      <c r="B1813" s="2013" t="s">
        <v>1958</v>
      </c>
      <c r="C1813" s="4544" t="s">
        <v>4489</v>
      </c>
      <c r="D1813" t="n" s="7075">
        <v>1.3814826071345543E-4</v>
      </c>
      <c r="E1813" s="9605" t="n">
        <v>-0.27410818411037274</v>
      </c>
      <c r="F1813" s="11899" t="n">
        <v>-0.031754642568855074</v>
      </c>
      <c r="G1813" s="14193" t="n">
        <v>0.4018216911575561</v>
      </c>
      <c r="H1813" s="16487" t="n">
        <v>0.7539813501760195</v>
      </c>
      <c r="I1813" s="18781" t="n">
        <v>0.002027557083610199</v>
      </c>
      <c r="J1813" s="21246" t="n">
        <v>0.016243262406001602</v>
      </c>
      <c r="K1813" s="23710" t="n">
        <v>0.7759118197670405</v>
      </c>
      <c r="L1813" s="26174" t="n">
        <v>0.567564217436068</v>
      </c>
      <c r="M1813" s="28638" t="n">
        <v>0.0026881276395282587</v>
      </c>
      <c r="N1813" s="31105" t="n">
        <v>0.06489172890205713</v>
      </c>
      <c r="O1813" s="33573" t="n">
        <v>0.05044173794029766</v>
      </c>
      <c r="P1813" s="36103" t="n">
        <v>-0.27410818411037274</v>
      </c>
      <c r="Q1813" s="38571" t="n">
        <v>-0.010578317602093497</v>
      </c>
      <c r="R1813" s="41039" t="n">
        <v>-0.009204139306329323</v>
      </c>
      <c r="S1813" s="43270" t="n">
        <v>-0.002304134091044796</v>
      </c>
      <c r="T1813" s="45501" t="n">
        <v>0.030286706574453478</v>
      </c>
      <c r="U1813" s="47732" t="n">
        <v>-0.07607740661337899</v>
      </c>
      <c r="V1813" s="50134" t="n">
        <v>0.019596616443964043</v>
      </c>
      <c r="W1813" s="52535" t="n">
        <v>0.03751291731719337</v>
      </c>
      <c r="X1813" t="n" s="54936">
        <v>0.5223964928737304</v>
      </c>
      <c r="Y1813" t="n" s="57229">
        <v>0.8683209948953323</v>
      </c>
      <c r="Z1813" t="n" s="59694">
        <v>0.7533685800695884</v>
      </c>
      <c r="AA1813" t="n" s="62223">
        <v>0.0</v>
      </c>
      <c r="AB1813" t="n" s="64753">
        <v>0.0</v>
      </c>
      <c r="AC1813" t="n" s="67283">
        <v>0.06862422213895744</v>
      </c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</row>
    <row r="1814" spans="1:23" x14ac:dyDescent="0.25">
      <c r="A1814" s="116" t="str">
        <f>IF(ISBLANK(TBL_DATA[[#This Row],[Row.names]]), "",   DATE(YEAR(TBL_DATA[[#This Row],[Row.names]]), MONTH(TBL_DATA[[#This Row],[Row.names]]), DAY(TBL_DATA[[#This Row],[Row.names]])))</f>
        <v/>
      </c>
      <c r="B1814" s="2014" t="s">
        <v>1959</v>
      </c>
      <c r="C1814" s="4545" t="s">
        <v>4490</v>
      </c>
      <c r="D1814" t="n" s="7076">
        <v>0.00154704679816553</v>
      </c>
      <c r="E1814" s="9606" t="n">
        <v>-0.27298519550078615</v>
      </c>
      <c r="F1814" s="11900" t="n">
        <v>-0.03146933757368675</v>
      </c>
      <c r="G1814" s="14194" t="n">
        <v>0.4008918206809757</v>
      </c>
      <c r="H1814" s="16488" t="n">
        <v>0.7544232860822335</v>
      </c>
      <c r="I1814" s="18782" t="n">
        <v>0.0020273614844622707</v>
      </c>
      <c r="J1814" s="21247" t="n">
        <v>0.011332736493316009</v>
      </c>
      <c r="K1814" s="23711" t="n">
        <v>0.7750915072873219</v>
      </c>
      <c r="L1814" s="26175" t="n">
        <v>0.5682896776173674</v>
      </c>
      <c r="M1814" s="28639" t="n">
        <v>0.002688028172791522</v>
      </c>
      <c r="N1814" s="31106" t="n">
        <v>0.06494382595441148</v>
      </c>
      <c r="O1814" s="33574" t="n">
        <v>0.05044173794029766</v>
      </c>
      <c r="P1814" s="36104" t="n">
        <v>-0.27298519550078615</v>
      </c>
      <c r="Q1814" s="38572" t="n">
        <v>-0.010563105322034754</v>
      </c>
      <c r="R1814" s="41040" t="n">
        <v>-0.009187823794166428</v>
      </c>
      <c r="S1814" s="43271" t="n">
        <v>-0.004924264719087468</v>
      </c>
      <c r="T1814" s="45502" t="n">
        <v>0.030349505559205566</v>
      </c>
      <c r="U1814" s="47733" t="n">
        <v>-0.1622518926867277</v>
      </c>
      <c r="V1814" s="50135" t="n">
        <v>0.019649352994406843</v>
      </c>
      <c r="W1814" s="52536" t="n">
        <v>0.037516282569872016</v>
      </c>
      <c r="X1814" t="n" s="54937">
        <v>0.5237553309769165</v>
      </c>
      <c r="Y1814" t="n" s="57230">
        <v>0.8685754348830234</v>
      </c>
      <c r="Z1814" t="n" s="59695">
        <v>0.7538499039048604</v>
      </c>
      <c r="AA1814" t="n" s="62224">
        <v>0.0</v>
      </c>
      <c r="AB1814" t="n" s="64754">
        <v>0.0</v>
      </c>
      <c r="AC1814" t="n" s="67284">
        <v>0.06582992125670736</v>
      </c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</row>
    <row r="1815" spans="1:23" x14ac:dyDescent="0.25">
      <c r="A1815" s="116" t="str">
        <f>IF(ISBLANK(TBL_DATA[[#This Row],[Row.names]]), "",   DATE(YEAR(TBL_DATA[[#This Row],[Row.names]]), MONTH(TBL_DATA[[#This Row],[Row.names]]), DAY(TBL_DATA[[#This Row],[Row.names]])))</f>
        <v/>
      </c>
      <c r="B1815" s="2015" t="s">
        <v>1960</v>
      </c>
      <c r="C1815" s="4546" t="s">
        <v>4491</v>
      </c>
      <c r="D1815" t="n" s="7077">
        <v>0.001075743366249382</v>
      </c>
      <c r="E1815" s="9607" t="n">
        <v>-0.27220311414768095</v>
      </c>
      <c r="F1815" s="11901" t="n">
        <v>-0.024382700253848255</v>
      </c>
      <c r="G1815" s="14195" t="n">
        <v>0.4026980579247948</v>
      </c>
      <c r="H1815" s="16489" t="n">
        <v>0.7506846491679361</v>
      </c>
      <c r="I1815" s="18783" t="n">
        <v>0.00202947027457502</v>
      </c>
      <c r="J1815" s="21248" t="n">
        <v>0.016100044953093695</v>
      </c>
      <c r="K1815" s="23712" t="n">
        <v>0.776128971434402</v>
      </c>
      <c r="L1815" s="26176" t="n">
        <v>0.5617661154274856</v>
      </c>
      <c r="M1815" s="28640" t="n">
        <v>0.002690674494891525</v>
      </c>
      <c r="N1815" s="31107" t="n">
        <v>0.06452209424467856</v>
      </c>
      <c r="O1815" s="33575" t="n">
        <v>0.05044173794029766</v>
      </c>
      <c r="P1815" s="36105" t="n">
        <v>-0.27220311414768095</v>
      </c>
      <c r="Q1815" s="38573" t="n">
        <v>-0.010539150773079535</v>
      </c>
      <c r="R1815" s="41041" t="n">
        <v>-0.009172800037655115</v>
      </c>
      <c r="S1815" s="43272" t="n">
        <v>-0.006555464878515105</v>
      </c>
      <c r="T1815" s="45503" t="n">
        <v>0.030286429053916004</v>
      </c>
      <c r="U1815" s="47734" t="n">
        <v>-0.2164489206319122</v>
      </c>
      <c r="V1815" s="50136" t="n">
        <v>0.021621925888058335</v>
      </c>
      <c r="W1815" s="52537" t="n">
        <v>0.03753957822119116</v>
      </c>
      <c r="X1815" t="n" s="54938">
        <v>0.5759767933634565</v>
      </c>
      <c r="Y1815" t="n" s="57231">
        <v>0.8664205959970803</v>
      </c>
      <c r="Z1815" t="n" s="59696">
        <v>0.7495105839329325</v>
      </c>
      <c r="AA1815" t="n" s="62225">
        <v>0.0</v>
      </c>
      <c r="AB1815" t="n" s="64755">
        <v>0.0</v>
      </c>
      <c r="AC1815" t="n" s="67285">
        <v>0.06356754899771042</v>
      </c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</row>
    <row r="1816" spans="1:23" x14ac:dyDescent="0.25">
      <c r="A1816" s="116" t="str">
        <f>IF(ISBLANK(TBL_DATA[[#This Row],[Row.names]]), "",   DATE(YEAR(TBL_DATA[[#This Row],[Row.names]]), MONTH(TBL_DATA[[#This Row],[Row.names]]), DAY(TBL_DATA[[#This Row],[Row.names]])))</f>
        <v/>
      </c>
      <c r="B1816" s="2016" t="s">
        <v>1961</v>
      </c>
      <c r="C1816" s="4547" t="s">
        <v>4492</v>
      </c>
      <c r="D1816" t="n" s="7078">
        <v>0.0049871876119362835</v>
      </c>
      <c r="E1816" s="9608" t="n">
        <v>-0.2685734545345525</v>
      </c>
      <c r="F1816" s="11902" t="n">
        <v>-0.02433481699113682</v>
      </c>
      <c r="G1816" s="14196" t="n">
        <v>0.40182695166500687</v>
      </c>
      <c r="H1816" s="16490" t="n">
        <v>0.7558972096199724</v>
      </c>
      <c r="I1816" s="18784" t="n">
        <v>0.002029575339489263</v>
      </c>
      <c r="J1816" s="21249" t="n">
        <v>0.027093938472124268</v>
      </c>
      <c r="K1816" s="23713" t="n">
        <v>0.7858324515600169</v>
      </c>
      <c r="L1816" s="26177" t="n">
        <v>0.5694674254867484</v>
      </c>
      <c r="M1816" s="28641" t="n">
        <v>0.002695391245307402</v>
      </c>
      <c r="N1816" s="31108" t="n">
        <v>0.06521073207280155</v>
      </c>
      <c r="O1816" s="33576" t="n">
        <v>0.05044173794029766</v>
      </c>
      <c r="P1816" s="36106" t="n">
        <v>-0.2685734545345525</v>
      </c>
      <c r="Q1816" s="38574" t="n">
        <v>-0.010590407286971883</v>
      </c>
      <c r="R1816" s="41042" t="n">
        <v>-0.00920947362745128</v>
      </c>
      <c r="S1816" s="43273" t="n">
        <v>-0.010067729991361296</v>
      </c>
      <c r="T1816" s="45504" t="n">
        <v>0.030227463310251224</v>
      </c>
      <c r="U1816" s="47735" t="n">
        <v>-0.3330656591334598</v>
      </c>
      <c r="V1816" s="50137" t="n">
        <v>0.022919294336187557</v>
      </c>
      <c r="W1816" s="52538" t="n">
        <v>0.03758247938612339</v>
      </c>
      <c r="X1816" t="n" s="54939">
        <v>0.6098398698157755</v>
      </c>
      <c r="Y1816" t="n" s="57232">
        <v>0.8694234926777469</v>
      </c>
      <c r="Z1816" t="n" s="59697">
        <v>0.754630655013927</v>
      </c>
      <c r="AA1816" t="n" s="62226">
        <v>0.0</v>
      </c>
      <c r="AB1816" t="n" s="64756">
        <v>0.0</v>
      </c>
      <c r="AC1816" t="n" s="67286">
        <v>0.061195603086972215</v>
      </c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</row>
    <row r="1817" spans="1:23" x14ac:dyDescent="0.25">
      <c r="A1817" s="116" t="str">
        <f>IF(ISBLANK(TBL_DATA[[#This Row],[Row.names]]), "",   DATE(YEAR(TBL_DATA[[#This Row],[Row.names]]), MONTH(TBL_DATA[[#This Row],[Row.names]]), DAY(TBL_DATA[[#This Row],[Row.names]])))</f>
        <v/>
      </c>
      <c r="B1817" s="2017" t="s">
        <v>1962</v>
      </c>
      <c r="C1817" s="4548" t="s">
        <v>4493</v>
      </c>
      <c r="D1817" t="n" s="7079">
        <v>0.0015216318473432189</v>
      </c>
      <c r="E1817" s="9609" t="n">
        <v>-0.2674604926089801</v>
      </c>
      <c r="F1817" s="11903" t="n">
        <v>-0.029852495829459702</v>
      </c>
      <c r="G1817" s="14197" t="n">
        <v>0.40331967386814316</v>
      </c>
      <c r="H1817" s="16491" t="n">
        <v>0.7589127553700733</v>
      </c>
      <c r="I1817" s="18785" t="n">
        <v>0.002018451278260589</v>
      </c>
      <c r="J1817" s="21250" t="n">
        <v>0.018432763675842567</v>
      </c>
      <c r="K1817" s="23714" t="n">
        <v>0.7854635478735766</v>
      </c>
      <c r="L1817" s="26178" t="n">
        <v>0.5710395889581621</v>
      </c>
      <c r="M1817" s="28642" t="n">
        <v>0.002692401107060343</v>
      </c>
      <c r="N1817" s="31109" t="n">
        <v>0.06525764911986827</v>
      </c>
      <c r="O1817" s="33577" t="n">
        <v>0.05044173794029766</v>
      </c>
      <c r="P1817" s="36107" t="n">
        <v>-0.2674604926089801</v>
      </c>
      <c r="Q1817" s="38575" t="n">
        <v>-0.010581590162933169</v>
      </c>
      <c r="R1817" s="41043" t="n">
        <v>-0.009199662965578526</v>
      </c>
      <c r="S1817" s="43274" t="n">
        <v>-0.010009646932749194</v>
      </c>
      <c r="T1817" s="45505" t="n">
        <v>0.030227467738592827</v>
      </c>
      <c r="U1817" s="47736" t="n">
        <v>-0.33114407793972794</v>
      </c>
      <c r="V1817" s="50138" t="n">
        <v>0.01858549004803467</v>
      </c>
      <c r="W1817" s="52539" t="n">
        <v>0.0375621351740832</v>
      </c>
      <c r="X1817" t="n" s="54940">
        <v>0.4947932262609535</v>
      </c>
      <c r="Y1817" t="n" s="57233">
        <v>0.8711559879666059</v>
      </c>
      <c r="Z1817" t="n" s="59698">
        <v>0.755671614498098</v>
      </c>
      <c r="AA1817" t="n" s="62227">
        <v>0.0</v>
      </c>
      <c r="AB1817" t="n" s="64757">
        <v>0.0</v>
      </c>
      <c r="AC1817" t="n" s="67287">
        <v>0.06296604974146729</v>
      </c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</row>
    <row r="1818" spans="1:23" x14ac:dyDescent="0.25">
      <c r="A1818" s="116" t="str">
        <f>IF(ISBLANK(TBL_DATA[[#This Row],[Row.names]]), "",   DATE(YEAR(TBL_DATA[[#This Row],[Row.names]]), MONTH(TBL_DATA[[#This Row],[Row.names]]), DAY(TBL_DATA[[#This Row],[Row.names]])))</f>
        <v/>
      </c>
      <c r="B1818" s="2018" t="s">
        <v>1963</v>
      </c>
      <c r="C1818" s="4549" t="s">
        <v>4494</v>
      </c>
      <c r="D1818" t="n" s="7080">
        <v>0.002012072434607548</v>
      </c>
      <c r="E1818" s="9610" t="n">
        <v>-0.2659865700588976</v>
      </c>
      <c r="F1818" s="11904" t="n">
        <v>-0.014504580861098404</v>
      </c>
      <c r="G1818" s="14198" t="n">
        <v>0.3944477253339962</v>
      </c>
      <c r="H1818" s="16492" t="n">
        <v>0.7264710626933967</v>
      </c>
      <c r="I1818" s="18786" t="n">
        <v>0.0020166070864116904</v>
      </c>
      <c r="J1818" s="21251" t="n">
        <v>0.04247068412195243</v>
      </c>
      <c r="K1818" s="23715" t="n">
        <v>0.7462656958892979</v>
      </c>
      <c r="L1818" s="26179" t="n">
        <v>0.5248017923295947</v>
      </c>
      <c r="M1818" s="28643" t="n">
        <v>0.002658012670445649</v>
      </c>
      <c r="N1818" s="31110" t="n">
        <v>0.06120965339452615</v>
      </c>
      <c r="O1818" s="33578" t="n">
        <v>0.04544037978045747</v>
      </c>
      <c r="P1818" s="36108" t="n">
        <v>-0.2659865700588976</v>
      </c>
      <c r="Q1818" s="38576" t="n">
        <v>-0.009701641983993103</v>
      </c>
      <c r="R1818" s="41044" t="n">
        <v>-0.008405437080700115</v>
      </c>
      <c r="S1818" s="43275" t="n">
        <v>-0.007468922595975314</v>
      </c>
      <c r="T1818" s="45506" t="n">
        <v>0.030299607400704205</v>
      </c>
      <c r="U1818" s="47737" t="n">
        <v>-0.24650228952477204</v>
      </c>
      <c r="V1818" s="50139" t="n">
        <v>0.022008890596172836</v>
      </c>
      <c r="W1818" s="52540" t="n">
        <v>0.037602694030716456</v>
      </c>
      <c r="X1818" t="n" s="54941">
        <v>0.5853008983397431</v>
      </c>
      <c r="Y1818" t="n" s="57234">
        <v>0.8523327183051208</v>
      </c>
      <c r="Z1818" t="n" s="59699">
        <v>0.7244320481105144</v>
      </c>
      <c r="AA1818" t="n" s="62228">
        <v>0.0</v>
      </c>
      <c r="AB1818" t="n" s="64758">
        <v>0.0</v>
      </c>
      <c r="AC1818" t="n" s="67288">
        <v>0.06082617372585543</v>
      </c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</row>
    <row r="1819" spans="1:23" x14ac:dyDescent="0.25">
      <c r="A1819" s="116" t="str">
        <f>IF(ISBLANK(TBL_DATA[[#This Row],[Row.names]]), "",   DATE(YEAR(TBL_DATA[[#This Row],[Row.names]]), MONTH(TBL_DATA[[#This Row],[Row.names]]), DAY(TBL_DATA[[#This Row],[Row.names]])))</f>
        <v/>
      </c>
      <c r="B1819" s="2019" t="s">
        <v>1964</v>
      </c>
      <c r="C1819" s="4550" t="s">
        <v>4495</v>
      </c>
      <c r="D1819" t="n" s="7081">
        <v>-2.458814851240554E-4</v>
      </c>
      <c r="E1819" s="9611" t="n">
        <v>-0.2661670503711525</v>
      </c>
      <c r="F1819" s="11905" t="n">
        <v>7.456804075482992E-4</v>
      </c>
      <c r="G1819" s="14199" t="n">
        <v>0.4029985435682699</v>
      </c>
      <c r="H1819" s="16493" t="n">
        <v>0.7352730891894408</v>
      </c>
      <c r="I1819" s="18787" t="n">
        <v>0.0019803520104298366</v>
      </c>
      <c r="J1819" s="21252" t="n">
        <v>0.045781863353079544</v>
      </c>
      <c r="K1819" s="23716" t="n">
        <v>0.7489005116369768</v>
      </c>
      <c r="L1819" s="26180" t="n">
        <v>0.5235991003662523</v>
      </c>
      <c r="M1819" s="28644" t="n">
        <v>0.0026566212010284843</v>
      </c>
      <c r="N1819" s="31111" t="n">
        <v>0.06110033875926375</v>
      </c>
      <c r="O1819" s="33579" t="n">
        <v>0.04544304067083447</v>
      </c>
      <c r="P1819" s="36109" t="n">
        <v>-0.2661670503711525</v>
      </c>
      <c r="Q1819" s="38577" t="n">
        <v>-0.00972579091611642</v>
      </c>
      <c r="R1819" s="41045" t="n">
        <v>-0.008431900911836428</v>
      </c>
      <c r="S1819" s="43276" t="n">
        <v>-0.006554598781935428</v>
      </c>
      <c r="T1819" s="45507" t="n">
        <v>0.03032653955161131</v>
      </c>
      <c r="U1819" s="47738" t="n">
        <v>-0.21613408185858018</v>
      </c>
      <c r="V1819" s="50140" t="n">
        <v>0.022564291954872973</v>
      </c>
      <c r="W1819" s="52541" t="n">
        <v>0.037605385141263034</v>
      </c>
      <c r="X1819" t="n" s="54942">
        <v>0.6000282105903494</v>
      </c>
      <c r="Y1819" t="n" s="57235">
        <v>0.8574806640323972</v>
      </c>
      <c r="Z1819" t="n" s="59700">
        <v>0.7236014789690884</v>
      </c>
      <c r="AA1819" t="n" s="62229">
        <v>0.0</v>
      </c>
      <c r="AB1819" t="n" s="64759">
        <v>0.0</v>
      </c>
      <c r="AC1819" t="n" s="67289">
        <v>0.05909998316090619</v>
      </c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</row>
    <row r="1820" spans="1:23" x14ac:dyDescent="0.25">
      <c r="A1820" s="116" t="str">
        <f>IF(ISBLANK(TBL_DATA[[#This Row],[Row.names]]), "",   DATE(YEAR(TBL_DATA[[#This Row],[Row.names]]), MONTH(TBL_DATA[[#This Row],[Row.names]]), DAY(TBL_DATA[[#This Row],[Row.names]])))</f>
        <v/>
      </c>
      <c r="B1820" s="2020" t="s">
        <v>1965</v>
      </c>
      <c r="C1820" s="4551" t="s">
        <v>4496</v>
      </c>
      <c r="D1820" t="n" s="7082">
        <v>0.003648139039186704</v>
      </c>
      <c r="E1820" s="9612" t="n">
        <v>-0.26348992573937</v>
      </c>
      <c r="F1820" s="11906" t="n">
        <v>-0.006147906904775624</v>
      </c>
      <c r="G1820" s="14200" t="n">
        <v>0.41620991501979104</v>
      </c>
      <c r="H1820" s="16494" t="n">
        <v>0.739377663256405</v>
      </c>
      <c r="I1820" s="18788" t="n">
        <v>0.0019644897525539578</v>
      </c>
      <c r="J1820" s="21253" t="n">
        <v>0.05451095394277883</v>
      </c>
      <c r="K1820" s="23717" t="n">
        <v>0.7539622143361904</v>
      </c>
      <c r="L1820" s="26181" t="n">
        <v>0.5152400190836323</v>
      </c>
      <c r="M1820" s="28645" t="n">
        <v>0.0026792135465336956</v>
      </c>
      <c r="N1820" s="31112" t="n">
        <v>0.06108635629724428</v>
      </c>
      <c r="O1820" s="33580" t="n">
        <v>0.04511824240469546</v>
      </c>
      <c r="P1820" s="36110" t="n">
        <v>-0.26348992573937</v>
      </c>
      <c r="Q1820" s="38578" t="n">
        <v>-0.00962251159849242</v>
      </c>
      <c r="R1820" s="41046" t="n">
        <v>-0.008328917693517433</v>
      </c>
      <c r="S1820" s="43277" t="n">
        <v>-0.0039033897424037844</v>
      </c>
      <c r="T1820" s="45508" t="n">
        <v>0.03049419539877854</v>
      </c>
      <c r="U1820" s="47739" t="n">
        <v>-0.12800435267625185</v>
      </c>
      <c r="V1820" s="50141" t="n">
        <v>0.02528476508782851</v>
      </c>
      <c r="W1820" s="52542" t="n">
        <v>0.03776287835106177</v>
      </c>
      <c r="X1820" t="n" s="54943">
        <v>0.6695666800811433</v>
      </c>
      <c r="Y1820" t="n" s="57236">
        <v>0.8598707247350647</v>
      </c>
      <c r="Z1820" t="n" s="59701">
        <v>0.7178022144599668</v>
      </c>
      <c r="AA1820" t="n" s="62230">
        <v>0.0</v>
      </c>
      <c r="AB1820" t="n" s="64760">
        <v>0.0</v>
      </c>
      <c r="AC1820" t="n" s="67290">
        <v>0.05669110585312324</v>
      </c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</row>
    <row r="1821" spans="1:23" x14ac:dyDescent="0.25">
      <c r="A1821" s="116" t="str">
        <f>IF(ISBLANK(TBL_DATA[[#This Row],[Row.names]]), "",   DATE(YEAR(TBL_DATA[[#This Row],[Row.names]]), MONTH(TBL_DATA[[#This Row],[Row.names]]), DAY(TBL_DATA[[#This Row],[Row.names]])))</f>
        <v/>
      </c>
      <c r="B1821" s="2021" t="s">
        <v>1966</v>
      </c>
      <c r="C1821" s="4552" t="s">
        <v>4497</v>
      </c>
      <c r="D1821" t="n" s="7083">
        <v>6.534613028383873E-4</v>
      </c>
      <c r="E1821" s="9613" t="n">
        <v>-0.26300864490669007</v>
      </c>
      <c r="F1821" s="11907" t="n">
        <v>-0.004429586109859329</v>
      </c>
      <c r="G1821" s="14201" t="n">
        <v>0.4117573891122629</v>
      </c>
      <c r="H1821" s="16495" t="n">
        <v>0.7325949627943614</v>
      </c>
      <c r="I1821" s="18789" t="n">
        <v>0.001964283878273256</v>
      </c>
      <c r="J1821" s="21254" t="n">
        <v>0.057732161025372264</v>
      </c>
      <c r="K1821" s="23718" t="n">
        <v>0.7310980671240328</v>
      </c>
      <c r="L1821" s="26182" t="n">
        <v>0.5027564798199902</v>
      </c>
      <c r="M1821" s="28646" t="n">
        <v>0.002678576327851914</v>
      </c>
      <c r="N1821" s="31113" t="n">
        <v>0.06030033579772382</v>
      </c>
      <c r="O1821" s="33581" t="n">
        <v>0.04430850031878351</v>
      </c>
      <c r="P1821" s="36111" t="n">
        <v>-0.26300864490669007</v>
      </c>
      <c r="Q1821" s="38579" t="n">
        <v>-0.009413687445085578</v>
      </c>
      <c r="R1821" s="41047" t="n">
        <v>-0.008136738686244654</v>
      </c>
      <c r="S1821" s="43278" t="n">
        <v>-0.005785413438934794</v>
      </c>
      <c r="T1821" s="45509" t="n">
        <v>0.03055559149013363</v>
      </c>
      <c r="U1821" s="47740" t="n">
        <v>-0.18934058078381164</v>
      </c>
      <c r="V1821" s="50142" t="n">
        <v>0.022657118102691554</v>
      </c>
      <c r="W1821" s="52543" t="n">
        <v>0.037985175159224005</v>
      </c>
      <c r="X1821" t="n" s="54944">
        <v>0.5964726503884421</v>
      </c>
      <c r="Y1821" t="n" s="57237">
        <v>0.8559176144900638</v>
      </c>
      <c r="Z1821" t="n" s="59702">
        <v>0.7090532277763003</v>
      </c>
      <c r="AA1821" t="n" s="62231">
        <v>0.0</v>
      </c>
      <c r="AB1821" t="n" s="64761">
        <v>0.0</v>
      </c>
      <c r="AC1821" t="n" s="67291">
        <v>0.0569059184307048</v>
      </c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</row>
    <row r="1822" spans="1:23" x14ac:dyDescent="0.25">
      <c r="A1822" s="116" t="str">
        <f>IF(ISBLANK(TBL_DATA[[#This Row],[Row.names]]), "",   DATE(YEAR(TBL_DATA[[#This Row],[Row.names]]), MONTH(TBL_DATA[[#This Row],[Row.names]]), DAY(TBL_DATA[[#This Row],[Row.names]])))</f>
        <v/>
      </c>
      <c r="B1822" s="2022" t="s">
        <v>1967</v>
      </c>
      <c r="C1822" s="4553" t="s">
        <v>4498</v>
      </c>
      <c r="D1822" t="n" s="7084">
        <v>5.305905881392015E-4</v>
      </c>
      <c r="E1822" s="9614" t="n">
        <v>-0.2626176042301376</v>
      </c>
      <c r="F1822" s="11908" t="n">
        <v>-0.004444987654257493</v>
      </c>
      <c r="G1822" s="14202" t="n">
        <v>0.41204212335675044</v>
      </c>
      <c r="H1822" s="16496" t="n">
        <v>0.7300862858290207</v>
      </c>
      <c r="I1822" s="18790" t="n">
        <v>0.0019642573620789814</v>
      </c>
      <c r="J1822" s="21255" t="n">
        <v>0.05726579866675019</v>
      </c>
      <c r="K1822" s="23719" t="n">
        <v>0.727366461322001</v>
      </c>
      <c r="L1822" s="26183" t="n">
        <v>0.498491135444165</v>
      </c>
      <c r="M1822" s="28647" t="n">
        <v>0.002677473744665817</v>
      </c>
      <c r="N1822" s="31114" t="n">
        <v>0.0600186447005526</v>
      </c>
      <c r="O1822" s="33582" t="n">
        <v>0.04430850031878351</v>
      </c>
      <c r="P1822" s="36112" t="n">
        <v>-0.2626176042301376</v>
      </c>
      <c r="Q1822" s="38580" t="n">
        <v>-0.009413820910223695</v>
      </c>
      <c r="R1822" s="41048" t="n">
        <v>-0.008142837376818927</v>
      </c>
      <c r="S1822" s="43279" t="n">
        <v>-0.0069680812684381754</v>
      </c>
      <c r="T1822" s="45510" t="n">
        <v>0.030546367396461965</v>
      </c>
      <c r="U1822" s="47741" t="n">
        <v>-0.22811489097866525</v>
      </c>
      <c r="V1822" s="50143" t="n">
        <v>0.023375373022907375</v>
      </c>
      <c r="W1822" s="52544" t="n">
        <v>0.03799535138515967</v>
      </c>
      <c r="X1822" t="n" s="54945">
        <v>0.6152166560048552</v>
      </c>
      <c r="Y1822" t="n" s="57238">
        <v>0.8544508680017948</v>
      </c>
      <c r="Z1822" t="n" s="59703">
        <v>0.7060390466852134</v>
      </c>
      <c r="AA1822" t="n" s="62232">
        <v>0.0</v>
      </c>
      <c r="AB1822" t="n" s="64762">
        <v>0.0</v>
      </c>
      <c r="AC1822" t="n" s="67292">
        <v>0.05468386300216062</v>
      </c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</row>
    <row r="1823" spans="1:23" x14ac:dyDescent="0.25">
      <c r="A1823" s="116" t="str">
        <f>IF(ISBLANK(TBL_DATA[[#This Row],[Row.names]]), "",   DATE(YEAR(TBL_DATA[[#This Row],[Row.names]]), MONTH(TBL_DATA[[#This Row],[Row.names]]), DAY(TBL_DATA[[#This Row],[Row.names]])))</f>
        <v/>
      </c>
      <c r="B1823" s="2023" t="s">
        <v>1968</v>
      </c>
      <c r="C1823" s="4554" t="s">
        <v>4499</v>
      </c>
      <c r="D1823" t="n" s="7085">
        <v>7.614696363982265E-4</v>
      </c>
      <c r="E1823" s="9615" t="n">
        <v>-0.2620561099253442</v>
      </c>
      <c r="F1823" s="11909" t="n">
        <v>0.0031784389577491634</v>
      </c>
      <c r="G1823" s="14203" t="n">
        <v>0.41386585722345376</v>
      </c>
      <c r="H1823" s="16497" t="n">
        <v>0.735131148375295</v>
      </c>
      <c r="I1823" s="18791" t="n">
        <v>0.0019451151879425327</v>
      </c>
      <c r="J1823" s="21256" t="n">
        <v>0.06127904582005561</v>
      </c>
      <c r="K1823" s="23720" t="n">
        <v>0.7283334813889433</v>
      </c>
      <c r="L1823" s="26184" t="n">
        <v>0.500189710244273</v>
      </c>
      <c r="M1823" s="28648" t="n">
        <v>0.0026719755332116663</v>
      </c>
      <c r="N1823" s="31115" t="n">
        <v>0.05999708508824351</v>
      </c>
      <c r="O1823" s="33583" t="n">
        <v>0.044306203071608055</v>
      </c>
      <c r="P1823" s="36113" t="n">
        <v>-0.2620561099253442</v>
      </c>
      <c r="Q1823" s="38581" t="n">
        <v>-0.009394562380780283</v>
      </c>
      <c r="R1823" s="41049" t="n">
        <v>-0.00812403540404</v>
      </c>
      <c r="S1823" s="43280" t="n">
        <v>-0.008483267483328727</v>
      </c>
      <c r="T1823" s="45511" t="n">
        <v>0.03052725481826231</v>
      </c>
      <c r="U1823" s="47742" t="n">
        <v>-0.2778915933919412</v>
      </c>
      <c r="V1823" s="50144" t="n">
        <v>0.019524488599372836</v>
      </c>
      <c r="W1823" s="52545" t="n">
        <v>0.03794340758022882</v>
      </c>
      <c r="X1823" t="n" s="54946">
        <v>0.5145686654022731</v>
      </c>
      <c r="Y1823" t="n" s="57239">
        <v>0.8573978938481802</v>
      </c>
      <c r="Z1823" t="n" s="59704">
        <v>0.7072409138647685</v>
      </c>
      <c r="AA1823" t="n" s="62233">
        <v>0.0</v>
      </c>
      <c r="AB1823" t="n" s="64763">
        <v>0.0</v>
      </c>
      <c r="AC1823" t="n" s="67293">
        <v>0.052524570467863366</v>
      </c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</row>
    <row r="1824" spans="1:23" x14ac:dyDescent="0.25">
      <c r="A1824" s="116" t="str">
        <f>IF(ISBLANK(TBL_DATA[[#This Row],[Row.names]]), "",   DATE(YEAR(TBL_DATA[[#This Row],[Row.names]]), MONTH(TBL_DATA[[#This Row],[Row.names]]), DAY(TBL_DATA[[#This Row],[Row.names]])))</f>
        <v/>
      </c>
      <c r="B1824" s="2024" t="s">
        <v>1969</v>
      </c>
      <c r="C1824" s="4555" t="s">
        <v>4500</v>
      </c>
      <c r="D1824" t="n" s="7086">
        <v>-9.918747792059257E-4</v>
      </c>
      <c r="E1824" s="9616" t="n">
        <v>-0.26278805785837844</v>
      </c>
      <c r="F1824" s="11910" t="n">
        <v>-9.618617820850162E-5</v>
      </c>
      <c r="G1824" s="14204" t="n">
        <v>0.4123433529520361</v>
      </c>
      <c r="H1824" s="16498" t="n">
        <v>0.7302798194796921</v>
      </c>
      <c r="I1824" s="18792" t="n">
        <v>0.0019432433444002111</v>
      </c>
      <c r="J1824" s="21257" t="n">
        <v>0.0659305304208897</v>
      </c>
      <c r="K1824" s="23721" t="n">
        <v>0.7262442208088528</v>
      </c>
      <c r="L1824" s="26185" t="n">
        <v>0.4892361371857276</v>
      </c>
      <c r="M1824" s="28649" t="n">
        <v>0.002674117890122827</v>
      </c>
      <c r="N1824" s="31116" t="n">
        <v>0.05939785180456461</v>
      </c>
      <c r="O1824" s="33584" t="n">
        <v>0.044350590671749464</v>
      </c>
      <c r="P1824" s="36114" t="n">
        <v>-0.26278805785837844</v>
      </c>
      <c r="Q1824" s="38582" t="n">
        <v>-0.009390193089277351</v>
      </c>
      <c r="R1824" s="41050" t="n">
        <v>-0.008132355763228512</v>
      </c>
      <c r="S1824" s="43281" t="n">
        <v>-0.009870663242394162</v>
      </c>
      <c r="T1824" s="45512" t="n">
        <v>0.030520017369195983</v>
      </c>
      <c r="U1824" s="47743" t="n">
        <v>-0.32341604275614455</v>
      </c>
      <c r="V1824" s="50145" t="n">
        <v>0.015990159076971322</v>
      </c>
      <c r="W1824" s="52546" t="n">
        <v>0.0377396941858397</v>
      </c>
      <c r="X1824" t="n" s="54947">
        <v>0.4236960426396615</v>
      </c>
      <c r="Y1824" t="n" s="57240">
        <v>0.8545641108071951</v>
      </c>
      <c r="Z1824" t="n" s="59705">
        <v>0.6994541708973702</v>
      </c>
      <c r="AA1824" t="n" s="62234">
        <v>0.0</v>
      </c>
      <c r="AB1824" t="n" s="64764">
        <v>0.0</v>
      </c>
      <c r="AC1824" t="n" s="67294">
        <v>0.05052420466560495</v>
      </c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</row>
    <row r="1825" spans="1:23" x14ac:dyDescent="0.25">
      <c r="A1825" s="116" t="str">
        <f>IF(ISBLANK(TBL_DATA[[#This Row],[Row.names]]), "",   DATE(YEAR(TBL_DATA[[#This Row],[Row.names]]), MONTH(TBL_DATA[[#This Row],[Row.names]]), DAY(TBL_DATA[[#This Row],[Row.names]])))</f>
        <v/>
      </c>
      <c r="B1825" s="2025" t="s">
        <v>1970</v>
      </c>
      <c r="C1825" s="4556" t="s">
        <v>4501</v>
      </c>
      <c r="D1825" t="n" s="7087">
        <v>-0.0012104726283576062</v>
      </c>
      <c r="E1825" s="9617" t="n">
        <v>-0.2636804327356391</v>
      </c>
      <c r="F1825" s="11911" t="n">
        <v>-0.002203746840166887</v>
      </c>
      <c r="G1825" s="14205" t="n">
        <v>0.41211897455571744</v>
      </c>
      <c r="H1825" s="16499" t="n">
        <v>0.7318930954289324</v>
      </c>
      <c r="I1825" s="18793" t="n">
        <v>0.0019403862361719267</v>
      </c>
      <c r="J1825" s="21258" t="n">
        <v>0.060231653182978295</v>
      </c>
      <c r="K1825" s="23722" t="n">
        <v>0.726520751098211</v>
      </c>
      <c r="L1825" s="26186" t="n">
        <v>0.4867998142451035</v>
      </c>
      <c r="M1825" s="28650" t="n">
        <v>0.0026845876536420797</v>
      </c>
      <c r="N1825" s="31117" t="n">
        <v>0.05948869699312461</v>
      </c>
      <c r="O1825" s="33585" t="n">
        <v>0.04441661703539659</v>
      </c>
      <c r="P1825" s="36115" t="n">
        <v>-0.2636804327356391</v>
      </c>
      <c r="Q1825" s="38583" t="n">
        <v>-0.009439683659586976</v>
      </c>
      <c r="R1825" s="41051" t="n">
        <v>-0.00817992255236439</v>
      </c>
      <c r="S1825" s="43282" t="n">
        <v>-0.006152053693897375</v>
      </c>
      <c r="T1825" s="45513" t="n">
        <v>0.030449949235266484</v>
      </c>
      <c r="U1825" s="47744" t="n">
        <v>-0.2020382249692619</v>
      </c>
      <c r="V1825" s="50146" t="n">
        <v>0.014504954282924976</v>
      </c>
      <c r="W1825" s="52547" t="n">
        <v>0.037800132223047296</v>
      </c>
      <c r="X1825" t="n" s="54948">
        <v>0.38372760701829217</v>
      </c>
      <c r="Y1825" t="n" s="57241">
        <v>0.8555075075234189</v>
      </c>
      <c r="Z1825" t="n" s="59706">
        <v>0.6977104085830332</v>
      </c>
      <c r="AA1825" t="n" s="62235">
        <v>0.0</v>
      </c>
      <c r="AB1825" t="n" s="64765">
        <v>0.0</v>
      </c>
      <c r="AC1825" t="n" s="67295">
        <v>0.04863049331122725</v>
      </c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</row>
    <row r="1826" spans="1:23" x14ac:dyDescent="0.25">
      <c r="A1826" s="116" t="str">
        <f>IF(ISBLANK(TBL_DATA[[#This Row],[Row.names]]), "",   DATE(YEAR(TBL_DATA[[#This Row],[Row.names]]), MONTH(TBL_DATA[[#This Row],[Row.names]]), DAY(TBL_DATA[[#This Row],[Row.names]])))</f>
        <v/>
      </c>
      <c r="B1826" s="2026" t="s">
        <v>1971</v>
      </c>
      <c r="C1826" s="4557" t="s">
        <v>4502</v>
      </c>
      <c r="D1826" t="n" s="7088">
        <v>0.005378833269785943</v>
      </c>
      <c r="E1826" s="9618" t="n">
        <v>-0.25971989255004324</v>
      </c>
      <c r="F1826" s="11912" t="n">
        <v>0.018929339994937955</v>
      </c>
      <c r="G1826" s="14206" t="n">
        <v>0.41463848477212184</v>
      </c>
      <c r="H1826" s="16500" t="n">
        <v>0.719960264986216</v>
      </c>
      <c r="I1826" s="18794" t="n">
        <v>0.0020099444693675124</v>
      </c>
      <c r="J1826" s="21259" t="n">
        <v>0.09164834760673357</v>
      </c>
      <c r="K1826" s="23723" t="n">
        <v>0.7264427357315126</v>
      </c>
      <c r="L1826" s="26187" t="n">
        <v>0.47029169593357967</v>
      </c>
      <c r="M1826" s="28651" t="n">
        <v>0.0027643473995450666</v>
      </c>
      <c r="N1826" s="31118" t="n">
        <v>0.06029405604503047</v>
      </c>
      <c r="O1826" s="33586" t="n">
        <v>0.04441661703539659</v>
      </c>
      <c r="P1826" s="36116" t="n">
        <v>-0.25971989255004324</v>
      </c>
      <c r="Q1826" s="38584" t="n">
        <v>-0.00949756529836316</v>
      </c>
      <c r="R1826" s="41052" t="n">
        <v>-0.008220749522569536</v>
      </c>
      <c r="S1826" s="43283" t="n">
        <v>0.0012810780230601004</v>
      </c>
      <c r="T1826" s="45514" t="n">
        <v>0.031056751996223673</v>
      </c>
      <c r="U1826" s="47745" t="n">
        <v>0.0412495815150236</v>
      </c>
      <c r="V1826" s="50147" t="n">
        <v>0.029448384122979565</v>
      </c>
      <c r="W1826" s="52548" t="n">
        <v>0.03861129844034114</v>
      </c>
      <c r="X1826" t="n" s="54949">
        <v>0.7626882625685504</v>
      </c>
      <c r="Y1826" t="n" s="57242">
        <v>0.8485047230193925</v>
      </c>
      <c r="Z1826" t="n" s="59707">
        <v>0.685778168166339</v>
      </c>
      <c r="AA1826" t="n" s="62236">
        <v>0.0</v>
      </c>
      <c r="AB1826" t="n" s="64766">
        <v>0.0</v>
      </c>
      <c r="AC1826" t="n" s="67296">
        <v>0.04691588212795053</v>
      </c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</row>
    <row r="1827" spans="1:23" x14ac:dyDescent="0.25">
      <c r="A1827" s="116" t="str">
        <f>IF(ISBLANK(TBL_DATA[[#This Row],[Row.names]]), "",   DATE(YEAR(TBL_DATA[[#This Row],[Row.names]]), MONTH(TBL_DATA[[#This Row],[Row.names]]), DAY(TBL_DATA[[#This Row],[Row.names]])))</f>
        <v/>
      </c>
      <c r="B1827" s="2027" t="s">
        <v>1972</v>
      </c>
      <c r="C1827" s="4558" t="s">
        <v>4503</v>
      </c>
      <c r="D1827" t="n" s="7089">
        <v>-7.584889815930307E-4</v>
      </c>
      <c r="E1827" s="9619" t="n">
        <v>-0.2602813868548366</v>
      </c>
      <c r="F1827" s="11913" t="n">
        <v>0.02178287875890672</v>
      </c>
      <c r="G1827" s="14207" t="n">
        <v>0.41332934765250495</v>
      </c>
      <c r="H1827" s="16501" t="n">
        <v>0.7196693655016638</v>
      </c>
      <c r="I1827" s="18795" t="n">
        <v>0.0020027343925734845</v>
      </c>
      <c r="J1827" s="21260" t="n">
        <v>0.10712141798532615</v>
      </c>
      <c r="K1827" s="23724" t="n">
        <v>0.7154724289353273</v>
      </c>
      <c r="L1827" s="26188" t="n">
        <v>0.467249836896044</v>
      </c>
      <c r="M1827" s="28652" t="n">
        <v>0.002760894881597759</v>
      </c>
      <c r="N1827" s="31119" t="n">
        <v>0.060046589604781334</v>
      </c>
      <c r="O1827" s="33587" t="n">
        <v>0.0441711408931895</v>
      </c>
      <c r="P1827" s="36117" t="n">
        <v>-0.2602813868548366</v>
      </c>
      <c r="Q1827" s="38585" t="n">
        <v>-0.00942946888909583</v>
      </c>
      <c r="R1827" s="41053" t="n">
        <v>-0.00815789358103013</v>
      </c>
      <c r="S1827" s="43284" t="n">
        <v>-0.005220781189802959</v>
      </c>
      <c r="T1827" s="45515" t="n">
        <v>0.030914541845055054</v>
      </c>
      <c r="U1827" s="47746" t="n">
        <v>-0.16887784447751894</v>
      </c>
      <c r="V1827" s="50148" t="n">
        <v>0.027946605408311287</v>
      </c>
      <c r="W1827" s="52549" t="n">
        <v>0.03844672095040507</v>
      </c>
      <c r="X1827" t="n" s="54950">
        <v>0.7268917795190241</v>
      </c>
      <c r="Y1827" t="n" s="57243">
        <v>0.8483332868051706</v>
      </c>
      <c r="Z1827" t="n" s="59708">
        <v>0.6835567547000352</v>
      </c>
      <c r="AA1827" t="n" s="62237">
        <v>0.0</v>
      </c>
      <c r="AB1827" t="n" s="64767">
        <v>0.0</v>
      </c>
      <c r="AC1827" t="n" s="67297">
        <v>0.05126082334954662</v>
      </c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</row>
    <row r="1828" spans="1:23" x14ac:dyDescent="0.25">
      <c r="A1828" s="116" t="str">
        <f>IF(ISBLANK(TBL_DATA[[#This Row],[Row.names]]), "",   DATE(YEAR(TBL_DATA[[#This Row],[Row.names]]), MONTH(TBL_DATA[[#This Row],[Row.names]]), DAY(TBL_DATA[[#This Row],[Row.names]])))</f>
        <v/>
      </c>
      <c r="B1828" s="2028" t="s">
        <v>1973</v>
      </c>
      <c r="C1828" s="4559" t="s">
        <v>4504</v>
      </c>
      <c r="D1828" t="n" s="7090">
        <v>-0.0027922738054896312</v>
      </c>
      <c r="E1828" s="9620" t="n">
        <v>-0.26234688376175486</v>
      </c>
      <c r="F1828" s="11914" t="n">
        <v>0.012967115806186591</v>
      </c>
      <c r="G1828" s="14208" t="n">
        <v>0.41372916415188626</v>
      </c>
      <c r="H1828" s="16502" t="n">
        <v>0.7183318280717813</v>
      </c>
      <c r="I1828" s="18796" t="n">
        <v>0.0020073683521903743</v>
      </c>
      <c r="J1828" s="21261" t="n">
        <v>0.09023571501470751</v>
      </c>
      <c r="K1828" s="23725" t="n">
        <v>0.7160574520745172</v>
      </c>
      <c r="L1828" s="26189" t="n">
        <v>0.4703212925347264</v>
      </c>
      <c r="M1828" s="28653" t="n">
        <v>0.002752735241137299</v>
      </c>
      <c r="N1828" s="31120" t="n">
        <v>0.06004245699414065</v>
      </c>
      <c r="O1828" s="33588" t="n">
        <v>0.04452276788144794</v>
      </c>
      <c r="P1828" s="36118" t="n">
        <v>-0.26234688376175486</v>
      </c>
      <c r="Q1828" s="38586" t="n">
        <v>-0.009534188463706612</v>
      </c>
      <c r="R1828" s="41054" t="n">
        <v>-0.0082627006697809</v>
      </c>
      <c r="S1828" s="43285" t="n">
        <v>-0.011240622947582102</v>
      </c>
      <c r="T1828" s="45516" t="n">
        <v>0.030887943536045338</v>
      </c>
      <c r="U1828" s="47747" t="n">
        <v>-0.3639161970904479</v>
      </c>
      <c r="V1828" s="50149" t="n">
        <v>0.024174234184684007</v>
      </c>
      <c r="W1828" s="52550" t="n">
        <v>0.03846172360168882</v>
      </c>
      <c r="X1828" t="n" s="54951">
        <v>0.6285270632963141</v>
      </c>
      <c r="Y1828" t="n" s="57244">
        <v>0.847544587660013</v>
      </c>
      <c r="Z1828" t="n" s="59709">
        <v>0.685799746671524</v>
      </c>
      <c r="AA1828" t="n" s="62238">
        <v>0.0</v>
      </c>
      <c r="AB1828" t="n" s="64768">
        <v>0.0</v>
      </c>
      <c r="AC1828" t="n" s="67298">
        <v>0.049259542702121524</v>
      </c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</row>
    <row r="1829" spans="1:23" x14ac:dyDescent="0.25">
      <c r="A1829" s="116" t="str">
        <f>IF(ISBLANK(TBL_DATA[[#This Row],[Row.names]]), "",   DATE(YEAR(TBL_DATA[[#This Row],[Row.names]]), MONTH(TBL_DATA[[#This Row],[Row.names]]), DAY(TBL_DATA[[#This Row],[Row.names]])))</f>
        <v/>
      </c>
      <c r="B1829" s="2029" t="s">
        <v>1974</v>
      </c>
      <c r="C1829" s="4560" t="s">
        <v>4505</v>
      </c>
      <c r="D1829" t="n" s="7091">
        <v>0.0018893827563239984</v>
      </c>
      <c r="E1829" s="9621" t="n">
        <v>-0.26095317468378565</v>
      </c>
      <c r="F1829" s="11915" t="n">
        <v>0.01883639089480904</v>
      </c>
      <c r="G1829" s="14209" t="n">
        <v>0.4133776944668985</v>
      </c>
      <c r="H1829" s="16503" t="n">
        <v>0.7157073883086936</v>
      </c>
      <c r="I1829" s="18797" t="n">
        <v>0.0020181482858753342</v>
      </c>
      <c r="J1829" s="21262" t="n">
        <v>0.08864699288336308</v>
      </c>
      <c r="K1829" s="23726" t="n">
        <v>0.7122042418178745</v>
      </c>
      <c r="L1829" s="26190" t="n">
        <v>0.4698887657756584</v>
      </c>
      <c r="M1829" s="28654" t="n">
        <v>0.0027558386756306777</v>
      </c>
      <c r="N1829" s="31121" t="n">
        <v>0.060085621427442185</v>
      </c>
      <c r="O1829" s="33589" t="n">
        <v>0.04452276788144794</v>
      </c>
      <c r="P1829" s="36119" t="n">
        <v>-0.26095317468378565</v>
      </c>
      <c r="Q1829" s="38587" t="n">
        <v>-0.009532485792574482</v>
      </c>
      <c r="R1829" s="41055" t="n">
        <v>-0.008260083927959091</v>
      </c>
      <c r="S1829" s="43286" t="n">
        <v>-0.00296882102522833</v>
      </c>
      <c r="T1829" s="45517" t="n">
        <v>0.03076937204158987</v>
      </c>
      <c r="U1829" s="47748" t="n">
        <v>-0.09648624031766002</v>
      </c>
      <c r="V1829" s="50150" t="n">
        <v>0.025584667976965347</v>
      </c>
      <c r="W1829" s="52551" t="n">
        <v>0.03839865252834287</v>
      </c>
      <c r="X1829" t="n" s="54952">
        <v>0.6662907756484621</v>
      </c>
      <c r="Y1829" t="n" s="57245">
        <v>0.8459949103326175</v>
      </c>
      <c r="Z1829" t="n" s="59710">
        <v>0.6854843293436097</v>
      </c>
      <c r="AA1829" t="n" s="62239">
        <v>0.0</v>
      </c>
      <c r="AB1829" t="n" s="64769">
        <v>0.0</v>
      </c>
      <c r="AC1829" t="n" s="67299">
        <v>0.048782566136901295</v>
      </c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</row>
    <row r="1830" spans="1:23" x14ac:dyDescent="0.25">
      <c r="A1830" s="116" t="str">
        <f>IF(ISBLANK(TBL_DATA[[#This Row],[Row.names]]), "",   DATE(YEAR(TBL_DATA[[#This Row],[Row.names]]), MONTH(TBL_DATA[[#This Row],[Row.names]]), DAY(TBL_DATA[[#This Row],[Row.names]])))</f>
        <v/>
      </c>
      <c r="B1830" s="2030" t="s">
        <v>1975</v>
      </c>
      <c r="C1830" s="4561" t="s">
        <v>4506</v>
      </c>
      <c r="D1830" t="n" s="7092">
        <v>-0.0013295707385901911</v>
      </c>
      <c r="E1830" s="9622" t="n">
        <v>-0.26193578971717413</v>
      </c>
      <c r="F1830" s="11916" t="n">
        <v>0.04396416543250781</v>
      </c>
      <c r="G1830" s="14210" t="n">
        <v>0.39582621731992007</v>
      </c>
      <c r="H1830" s="16504" t="n">
        <v>0.7260106733877307</v>
      </c>
      <c r="I1830" s="18798" t="n">
        <v>0.0018568205106081397</v>
      </c>
      <c r="J1830" s="21263" t="n">
        <v>0.11190450575493704</v>
      </c>
      <c r="K1830" s="23727" t="n">
        <v>0.6669421425078363</v>
      </c>
      <c r="L1830" s="26191" t="n">
        <v>0.4659021967963541</v>
      </c>
      <c r="M1830" s="28655" t="n">
        <v>0.002592468559146591</v>
      </c>
      <c r="N1830" s="31122" t="n">
        <v>0.056312313841232066</v>
      </c>
      <c r="O1830" s="33590" t="n">
        <v>0.03984795845490698</v>
      </c>
      <c r="P1830" s="36120" t="n">
        <v>-0.26193578971717413</v>
      </c>
      <c r="Q1830" s="38588" t="n">
        <v>-0.008766102069026017</v>
      </c>
      <c r="R1830" s="41056" t="n">
        <v>-0.007573605571025817</v>
      </c>
      <c r="S1830" s="43287" t="n">
        <v>-2.6676982181894626E-4</v>
      </c>
      <c r="T1830" s="45518" t="n">
        <v>0.03062342896635181</v>
      </c>
      <c r="U1830" s="47749" t="n">
        <v>-0.008711298206091346</v>
      </c>
      <c r="V1830" s="50151" t="n">
        <v>0.026217928545580582</v>
      </c>
      <c r="W1830" s="52552" t="n">
        <v>0.038421460800238665</v>
      </c>
      <c r="X1830" t="n" s="54953">
        <v>0.6823771923168971</v>
      </c>
      <c r="Y1830" t="n" s="57246">
        <v>0.8520625994536614</v>
      </c>
      <c r="Z1830" t="n" s="59711">
        <v>0.6825702870740523</v>
      </c>
      <c r="AA1830" t="n" s="62240">
        <v>0.0</v>
      </c>
      <c r="AB1830" t="n" s="64770">
        <v>0.0</v>
      </c>
      <c r="AC1830" t="n" s="67300">
        <v>0.04762605824807971</v>
      </c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</row>
    <row r="1831" spans="1:23" x14ac:dyDescent="0.25">
      <c r="A1831" s="116" t="str">
        <f>IF(ISBLANK(TBL_DATA[[#This Row],[Row.names]]), "",   DATE(YEAR(TBL_DATA[[#This Row],[Row.names]]), MONTH(TBL_DATA[[#This Row],[Row.names]]), DAY(TBL_DATA[[#This Row],[Row.names]])))</f>
        <v/>
      </c>
      <c r="B1831" s="2031" t="s">
        <v>1976</v>
      </c>
      <c r="C1831" s="4562" t="s">
        <v>4507</v>
      </c>
      <c r="D1831" t="n" s="7093">
        <v>0.0026355114794185397</v>
      </c>
      <c r="E1831" s="9623" t="n">
        <v>-0.25999061301842574</v>
      </c>
      <c r="F1831" s="11917" t="n">
        <v>0.031652336083042965</v>
      </c>
      <c r="G1831" s="14211" t="n">
        <v>0.3851643078503391</v>
      </c>
      <c r="H1831" s="16505" t="n">
        <v>0.7144176493642792</v>
      </c>
      <c r="I1831" s="18799" t="n">
        <v>0.0018755667256406938</v>
      </c>
      <c r="J1831" s="21264" t="n">
        <v>0.09881103691847737</v>
      </c>
      <c r="K1831" s="23728" t="n">
        <v>0.6532514666427186</v>
      </c>
      <c r="L1831" s="26192" t="n">
        <v>0.4611827376506959</v>
      </c>
      <c r="M1831" s="28656" t="n">
        <v>0.0025762475266494075</v>
      </c>
      <c r="N1831" s="31123" t="n">
        <v>0.05571435508281642</v>
      </c>
      <c r="O1831" s="33591" t="n">
        <v>0.03984795845490698</v>
      </c>
      <c r="P1831" s="36121" t="n">
        <v>-0.25999061301842574</v>
      </c>
      <c r="Q1831" s="38589" t="n">
        <v>-0.008706225029921365</v>
      </c>
      <c r="R1831" s="41057" t="n">
        <v>-0.007526391192655894</v>
      </c>
      <c r="S1831" s="43288" t="n">
        <v>-0.02112533197875266</v>
      </c>
      <c r="T1831" s="45519" t="n">
        <v>0.02860832410205709</v>
      </c>
      <c r="U1831" s="47750" t="n">
        <v>-0.7384330484858299</v>
      </c>
      <c r="V1831" s="50152" t="n">
        <v>0.016313157543224044</v>
      </c>
      <c r="W1831" s="52553" t="n">
        <v>0.037969657786951896</v>
      </c>
      <c r="X1831" t="n" s="54954">
        <v>0.42963667554649354</v>
      </c>
      <c r="Y1831" t="n" s="57247">
        <v>0.8452323049696334</v>
      </c>
      <c r="Z1831" t="n" s="59712">
        <v>0.6791043643290003</v>
      </c>
      <c r="AA1831" t="n" s="62241">
        <v>0.0</v>
      </c>
      <c r="AB1831" t="n" s="64771">
        <v>0.0</v>
      </c>
      <c r="AC1831" t="n" s="67301">
        <v>0.04601982177994445</v>
      </c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</row>
    <row r="1832" spans="1:23" x14ac:dyDescent="0.25">
      <c r="A1832" s="116" t="str">
        <f>IF(ISBLANK(TBL_DATA[[#This Row],[Row.names]]), "",   DATE(YEAR(TBL_DATA[[#This Row],[Row.names]]), MONTH(TBL_DATA[[#This Row],[Row.names]]), DAY(TBL_DATA[[#This Row],[Row.names]])))</f>
        <v/>
      </c>
      <c r="B1832" s="2032" t="s">
        <v>1977</v>
      </c>
      <c r="C1832" s="4563" t="s">
        <v>4508</v>
      </c>
      <c r="D1832" t="n" s="7094">
        <v>0.001869817354072989</v>
      </c>
      <c r="E1832" s="9624" t="n">
        <v>-0.2586069306244707</v>
      </c>
      <c r="F1832" s="11918" t="n">
        <v>0.036453165463659065</v>
      </c>
      <c r="G1832" s="14212" t="n">
        <v>0.38557878267152396</v>
      </c>
      <c r="H1832" s="16506" t="n">
        <v>0.7086034290141304</v>
      </c>
      <c r="I1832" s="18800" t="n">
        <v>0.0018806945457222597</v>
      </c>
      <c r="J1832" s="21265" t="n">
        <v>0.09399441048525659</v>
      </c>
      <c r="K1832" s="23729" t="n">
        <v>0.6476592202884105</v>
      </c>
      <c r="L1832" s="26193" t="n">
        <v>0.45241204542200636</v>
      </c>
      <c r="M1832" s="28657" t="n">
        <v>0.002578119179482176</v>
      </c>
      <c r="N1832" s="31124" t="n">
        <v>0.055306518008464915</v>
      </c>
      <c r="O1832" s="33592" t="n">
        <v>0.03984795845490698</v>
      </c>
      <c r="P1832" s="36122" t="n">
        <v>-0.2586069306244707</v>
      </c>
      <c r="Q1832" s="38590" t="n">
        <v>-0.00867437120289157</v>
      </c>
      <c r="R1832" s="41058" t="n">
        <v>-0.007503173918623904</v>
      </c>
      <c r="S1832" s="43289" t="n">
        <v>-0.017931228287667023</v>
      </c>
      <c r="T1832" s="45520" t="n">
        <v>0.028658333740712628</v>
      </c>
      <c r="U1832" s="47751" t="n">
        <v>-0.625689841213397</v>
      </c>
      <c r="V1832" s="50153" t="n">
        <v>0.01562652806072662</v>
      </c>
      <c r="W1832" s="52554" t="n">
        <v>0.037985876493337074</v>
      </c>
      <c r="X1832" t="n" s="54955">
        <v>0.41137731976429703</v>
      </c>
      <c r="Y1832" t="n" s="57248">
        <v>0.841785856981531</v>
      </c>
      <c r="Z1832" t="n" s="59713">
        <v>0.6726158230535515</v>
      </c>
      <c r="AA1832" t="n" s="62242">
        <v>0.0</v>
      </c>
      <c r="AB1832" t="n" s="64772">
        <v>0.0</v>
      </c>
      <c r="AC1832" t="n" s="67302">
        <v>0.04580405384439472</v>
      </c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</row>
    <row r="1833" spans="1:23" x14ac:dyDescent="0.25">
      <c r="A1833" s="116" t="str">
        <f>IF(ISBLANK(TBL_DATA[[#This Row],[Row.names]]), "",   DATE(YEAR(TBL_DATA[[#This Row],[Row.names]]), MONTH(TBL_DATA[[#This Row],[Row.names]]), DAY(TBL_DATA[[#This Row],[Row.names]])))</f>
        <v/>
      </c>
      <c r="B1833" s="2033" t="s">
        <v>1978</v>
      </c>
      <c r="C1833" s="4564" t="s">
        <v>4509</v>
      </c>
      <c r="D1833" t="n" s="7095">
        <v>7.708744691785618E-4</v>
      </c>
      <c r="E1833" s="9625" t="n">
        <v>-0.2580354096356632</v>
      </c>
      <c r="F1833" s="11919" t="n">
        <v>0.04382176438967034</v>
      </c>
      <c r="G1833" s="14213" t="n">
        <v>0.3849670783705345</v>
      </c>
      <c r="H1833" s="16507" t="n">
        <v>0.7073096877941104</v>
      </c>
      <c r="I1833" s="18801" t="n">
        <v>0.0018848630004986268</v>
      </c>
      <c r="J1833" s="21266" t="n">
        <v>0.09879903033608484</v>
      </c>
      <c r="K1833" s="23730" t="n">
        <v>0.6499830349013935</v>
      </c>
      <c r="L1833" s="26194" t="n">
        <v>0.45445412706563765</v>
      </c>
      <c r="M1833" s="28658" t="n">
        <v>0.0025733049344548076</v>
      </c>
      <c r="N1833" s="31125" t="n">
        <v>0.05530646310272725</v>
      </c>
      <c r="O1833" s="33593" t="n">
        <v>0.03984795845490698</v>
      </c>
      <c r="P1833" s="36123" t="n">
        <v>-0.2580354096356632</v>
      </c>
      <c r="Q1833" s="38591" t="n">
        <v>-0.008667009345577925</v>
      </c>
      <c r="R1833" s="41059" t="n">
        <v>-0.007495813224020428</v>
      </c>
      <c r="S1833" s="43290" t="n">
        <v>-0.009727185035936392</v>
      </c>
      <c r="T1833" s="45521" t="n">
        <v>0.028561727326964107</v>
      </c>
      <c r="U1833" s="47752" t="n">
        <v>-0.34056711362667846</v>
      </c>
      <c r="V1833" s="50154" t="n">
        <v>0.02611588658454589</v>
      </c>
      <c r="W1833" s="52555" t="n">
        <v>0.0374482683618295</v>
      </c>
      <c r="X1833" t="n" s="54956">
        <v>0.6973856930368896</v>
      </c>
      <c r="Y1833" t="n" s="57249">
        <v>0.8410170555904978</v>
      </c>
      <c r="Z1833" t="n" s="59714">
        <v>0.6741321287890361</v>
      </c>
      <c r="AA1833" t="n" s="62243">
        <v>0.0</v>
      </c>
      <c r="AB1833" t="n" s="64773">
        <v>0.0</v>
      </c>
      <c r="AC1833" t="n" s="67303">
        <v>0.044805127665644866</v>
      </c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</row>
    <row r="1834" spans="1:23" x14ac:dyDescent="0.25">
      <c r="A1834" s="116" t="str">
        <f>IF(ISBLANK(TBL_DATA[[#This Row],[Row.names]]), "",   DATE(YEAR(TBL_DATA[[#This Row],[Row.names]]), MONTH(TBL_DATA[[#This Row],[Row.names]]), DAY(TBL_DATA[[#This Row],[Row.names]])))</f>
        <v/>
      </c>
      <c r="B1834" s="2034" t="s">
        <v>1979</v>
      </c>
      <c r="C1834" s="4565" t="s">
        <v>4510</v>
      </c>
      <c r="D1834" t="n" s="7096">
        <v>-0.002297328342274807</v>
      </c>
      <c r="E1834" s="9626" t="n">
        <v>-0.2597399459180715</v>
      </c>
      <c r="F1834" s="11920" t="n">
        <v>0.0402049455818998</v>
      </c>
      <c r="G1834" s="14214" t="n">
        <v>0.38471329623484746</v>
      </c>
      <c r="H1834" s="16508" t="n">
        <v>0.708689046718603</v>
      </c>
      <c r="I1834" s="18802" t="n">
        <v>0.0018835747181317661</v>
      </c>
      <c r="J1834" s="21267" t="n">
        <v>0.08738525638285233</v>
      </c>
      <c r="K1834" s="23731" t="n">
        <v>0.6511389187209287</v>
      </c>
      <c r="L1834" s="26195" t="n">
        <v>0.45336296545807775</v>
      </c>
      <c r="M1834" s="28659" t="n">
        <v>0.0025802035667602235</v>
      </c>
      <c r="N1834" s="31126" t="n">
        <v>0.055399355943961275</v>
      </c>
      <c r="O1834" s="33594" t="n">
        <v>0.04011197655405265</v>
      </c>
      <c r="P1834" s="36124" t="n">
        <v>-0.2597399459180715</v>
      </c>
      <c r="Q1834" s="38592" t="n">
        <v>-0.008763549339351686</v>
      </c>
      <c r="R1834" s="41060" t="n">
        <v>-0.0075903860745478065</v>
      </c>
      <c r="S1834" s="43291" t="n">
        <v>-0.007887612777452646</v>
      </c>
      <c r="T1834" s="45522" t="n">
        <v>0.028518169074401477</v>
      </c>
      <c r="U1834" s="47753" t="n">
        <v>-0.27658201888327877</v>
      </c>
      <c r="V1834" s="50155" t="n">
        <v>0.019910774467237102</v>
      </c>
      <c r="W1834" s="52556" t="n">
        <v>0.0374075138105065</v>
      </c>
      <c r="X1834" t="n" s="54957">
        <v>0.5322667143317299</v>
      </c>
      <c r="Y1834" t="n" s="57250">
        <v>0.8418367102464722</v>
      </c>
      <c r="Z1834" t="n" s="59715">
        <v>0.6733223339961907</v>
      </c>
      <c r="AA1834" t="n" s="62244">
        <v>0.0</v>
      </c>
      <c r="AB1834" t="n" s="64774">
        <v>0.0</v>
      </c>
      <c r="AC1834" t="n" s="67304">
        <v>0.04314852106274445</v>
      </c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</row>
    <row r="1835" spans="1:23" x14ac:dyDescent="0.25">
      <c r="A1835" s="116" t="str">
        <f>IF(ISBLANK(TBL_DATA[[#This Row],[Row.names]]), "",   DATE(YEAR(TBL_DATA[[#This Row],[Row.names]]), MONTH(TBL_DATA[[#This Row],[Row.names]]), DAY(TBL_DATA[[#This Row],[Row.names]])))</f>
        <v/>
      </c>
      <c r="B1835" s="2035" t="s">
        <v>1980</v>
      </c>
      <c r="C1835" s="4566" t="s">
        <v>4511</v>
      </c>
      <c r="D1835" t="n" s="7097">
        <v>-0.0028173211068821535</v>
      </c>
      <c r="E1835" s="9627" t="n">
        <v>-0.2618254961930182</v>
      </c>
      <c r="F1835" s="11921" t="n">
        <v>0.030284991826608598</v>
      </c>
      <c r="G1835" s="14215" t="n">
        <v>0.38581328338900306</v>
      </c>
      <c r="H1835" s="16509" t="n">
        <v>0.708126818840542</v>
      </c>
      <c r="I1835" s="18803" t="n">
        <v>0.0018923415410615327</v>
      </c>
      <c r="J1835" s="21268" t="n">
        <v>0.08056454640781774</v>
      </c>
      <c r="K1835" s="23732" t="n">
        <v>0.6501606396194114</v>
      </c>
      <c r="L1835" s="26196" t="n">
        <v>0.4597925583201243</v>
      </c>
      <c r="M1835" s="28660" t="n">
        <v>0.0025744396093116896</v>
      </c>
      <c r="N1835" s="31127" t="n">
        <v>0.055603572773117</v>
      </c>
      <c r="O1835" s="33595" t="n">
        <v>0.04050580027539272</v>
      </c>
      <c r="P1835" s="36125" t="n">
        <v>-0.2618254961930182</v>
      </c>
      <c r="Q1835" s="38593" t="n">
        <v>-0.008884104374842643</v>
      </c>
      <c r="R1835" s="41061" t="n">
        <v>-0.0077066165167661875</v>
      </c>
      <c r="S1835" s="43292" t="n">
        <v>-0.01280649685190749</v>
      </c>
      <c r="T1835" s="45523" t="n">
        <v>0.02854981665784808</v>
      </c>
      <c r="U1835" s="47754" t="n">
        <v>-0.4485666932781196</v>
      </c>
      <c r="V1835" s="50156" t="n">
        <v>0.022090661650173038</v>
      </c>
      <c r="W1835" s="52557" t="n">
        <v>0.03741632487888532</v>
      </c>
      <c r="X1835" t="n" s="54958">
        <v>0.5904016955614788</v>
      </c>
      <c r="Y1835" t="n" s="57251">
        <v>0.8415027146958839</v>
      </c>
      <c r="Z1835" t="n" s="59716">
        <v>0.6780800530321802</v>
      </c>
      <c r="AA1835" t="n" s="62245">
        <v>0.0</v>
      </c>
      <c r="AB1835" t="n" s="64775">
        <v>0.0</v>
      </c>
      <c r="AC1835" t="n" s="67305">
        <v>0.04255811463007265</v>
      </c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</row>
    <row r="1836" spans="1:23" x14ac:dyDescent="0.25">
      <c r="A1836" s="116" t="str">
        <f>IF(ISBLANK(TBL_DATA[[#This Row],[Row.names]]), "",   DATE(YEAR(TBL_DATA[[#This Row],[Row.names]]), MONTH(TBL_DATA[[#This Row],[Row.names]]), DAY(TBL_DATA[[#This Row],[Row.names]])))</f>
        <v/>
      </c>
      <c r="B1836" s="2036" t="s">
        <v>1981</v>
      </c>
      <c r="C1836" s="4567" t="s">
        <v>4512</v>
      </c>
      <c r="D1836" t="n" s="7098">
        <v>0.0030290270439141675</v>
      </c>
      <c r="E1836" s="9628" t="n">
        <v>-0.25958954565785897</v>
      </c>
      <c r="F1836" s="11922" t="n">
        <v>0.02848213471282679</v>
      </c>
      <c r="G1836" s="14216" t="n">
        <v>0.3888204119777966</v>
      </c>
      <c r="H1836" s="16510" t="n">
        <v>0.7119067561279051</v>
      </c>
      <c r="I1836" s="18804" t="n">
        <v>0.0018885790427825378</v>
      </c>
      <c r="J1836" s="21269" t="n">
        <v>0.08656824728274959</v>
      </c>
      <c r="K1836" s="23733" t="n">
        <v>0.6530087664965938</v>
      </c>
      <c r="L1836" s="26197" t="n">
        <v>0.45954779342708724</v>
      </c>
      <c r="M1836" s="28661" t="n">
        <v>0.0025867072267512182</v>
      </c>
      <c r="N1836" s="31128" t="n">
        <v>0.05585588015462465</v>
      </c>
      <c r="O1836" s="33596" t="n">
        <v>0.04050580027539272</v>
      </c>
      <c r="P1836" s="36126" t="n">
        <v>-0.25958954565785897</v>
      </c>
      <c r="Q1836" s="38594" t="n">
        <v>-0.008885772136808892</v>
      </c>
      <c r="R1836" s="41062" t="n">
        <v>-0.0077029412969164945</v>
      </c>
      <c r="S1836" s="43293" t="n">
        <v>-0.007366658869428111</v>
      </c>
      <c r="T1836" s="45524" t="n">
        <v>0.028555007451592115</v>
      </c>
      <c r="U1836" s="47755" t="n">
        <v>-0.2579813324131132</v>
      </c>
      <c r="V1836" s="50157" t="n">
        <v>0.028835898889618905</v>
      </c>
      <c r="W1836" s="52558" t="n">
        <v>0.03751251980990649</v>
      </c>
      <c r="X1836" t="n" s="54959">
        <v>0.768700664091453</v>
      </c>
      <c r="Y1836" t="n" s="57252">
        <v>0.8437456702869088</v>
      </c>
      <c r="Z1836" t="n" s="59717">
        <v>0.6778995452329846</v>
      </c>
      <c r="AA1836" t="n" s="62246">
        <v>0.0</v>
      </c>
      <c r="AB1836" t="n" s="64776">
        <v>0.0</v>
      </c>
      <c r="AC1836" t="n" s="67306">
        <v>0.04261921045124242</v>
      </c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</row>
    <row r="1837" spans="1:23" x14ac:dyDescent="0.25">
      <c r="A1837" s="116" t="str">
        <f>IF(ISBLANK(TBL_DATA[[#This Row],[Row.names]]), "",   DATE(YEAR(TBL_DATA[[#This Row],[Row.names]]), MONTH(TBL_DATA[[#This Row],[Row.names]]), DAY(TBL_DATA[[#This Row],[Row.names]])))</f>
        <v/>
      </c>
      <c r="B1837" s="2037" t="s">
        <v>1982</v>
      </c>
      <c r="C1837" s="4568" t="s">
        <v>4513</v>
      </c>
      <c r="D1837" t="n" s="7099">
        <v>6.771030821739465E-5</v>
      </c>
      <c r="E1837" s="9629" t="n">
        <v>-0.2595394122377881</v>
      </c>
      <c r="F1837" s="11923" t="n">
        <v>0.021130579373345837</v>
      </c>
      <c r="G1837" s="14217" t="n">
        <v>0.38409134552987684</v>
      </c>
      <c r="H1837" s="16511" t="n">
        <v>0.7157793141963495</v>
      </c>
      <c r="I1837" s="18805" t="n">
        <v>0.0018489945754502093</v>
      </c>
      <c r="J1837" s="21270" t="n">
        <v>0.07675288210849085</v>
      </c>
      <c r="K1837" s="23734" t="n">
        <v>0.6419924914768654</v>
      </c>
      <c r="L1837" s="26198" t="n">
        <v>0.4599838452243402</v>
      </c>
      <c r="M1837" s="28662" t="n">
        <v>0.0025486557078162947</v>
      </c>
      <c r="N1837" s="31129" t="n">
        <v>0.05505643237137663</v>
      </c>
      <c r="O1837" s="33597" t="n">
        <v>0.04050580027539272</v>
      </c>
      <c r="P1837" s="36127" t="n">
        <v>-0.2595394122377881</v>
      </c>
      <c r="Q1837" s="38595" t="n">
        <v>-0.008831841405500881</v>
      </c>
      <c r="R1837" s="41063" t="n">
        <v>-0.00766594005432644</v>
      </c>
      <c r="S1837" s="43294" t="n">
        <v>-0.0030693983647852585</v>
      </c>
      <c r="T1837" s="45525" t="n">
        <v>0.028613940567779234</v>
      </c>
      <c r="U1837" s="47756" t="n">
        <v>-0.10726933459285781</v>
      </c>
      <c r="V1837" s="50158" t="n">
        <v>0.033420674003984185</v>
      </c>
      <c r="W1837" s="52559" t="n">
        <v>0.03761557677956848</v>
      </c>
      <c r="X1837" t="n" s="54960">
        <v>0.8884796370352928</v>
      </c>
      <c r="Y1837" t="n" s="57253">
        <v>0.8460374189102688</v>
      </c>
      <c r="Z1837" t="n" s="59718">
        <v>0.6782210887493401</v>
      </c>
      <c r="AA1837" t="n" s="62247">
        <v>0.0</v>
      </c>
      <c r="AB1837" t="n" s="64777">
        <v>0.0</v>
      </c>
      <c r="AC1837" t="n" s="67307">
        <v>0.04320930685770707</v>
      </c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</row>
    <row r="1838" spans="1:23" x14ac:dyDescent="0.25">
      <c r="A1838" s="116" t="str">
        <f>IF(ISBLANK(TBL_DATA[[#This Row],[Row.names]]), "",   DATE(YEAR(TBL_DATA[[#This Row],[Row.names]]), MONTH(TBL_DATA[[#This Row],[Row.names]]), DAY(TBL_DATA[[#This Row],[Row.names]])))</f>
        <v/>
      </c>
      <c r="B1838" s="2038" t="s">
        <v>1983</v>
      </c>
      <c r="C1838" s="4569" t="s">
        <v>4514</v>
      </c>
      <c r="D1838" t="n" s="7100">
        <v>6.635160936505624E-4</v>
      </c>
      <c r="E1838" s="9630" t="n">
        <v>-0.25904810472109385</v>
      </c>
      <c r="F1838" s="11924" t="n">
        <v>0.029683244276039522</v>
      </c>
      <c r="G1838" s="14218" t="n">
        <v>0.38345242136067326</v>
      </c>
      <c r="H1838" s="16512" t="n">
        <v>0.7154048849708388</v>
      </c>
      <c r="I1838" s="18806" t="n">
        <v>0.0018483532689413061</v>
      </c>
      <c r="J1838" s="21271" t="n">
        <v>0.08863554887828906</v>
      </c>
      <c r="K1838" s="23735" t="n">
        <v>0.6343811928566181</v>
      </c>
      <c r="L1838" s="26199" t="n">
        <v>0.45366036081197625</v>
      </c>
      <c r="M1838" s="28663" t="n">
        <v>0.002560958937430808</v>
      </c>
      <c r="N1838" s="31130" t="n">
        <v>0.05500111954886538</v>
      </c>
      <c r="O1838" s="33598" t="n">
        <v>0.04046465647177711</v>
      </c>
      <c r="P1838" s="36128" t="n">
        <v>-0.25904810472109385</v>
      </c>
      <c r="Q1838" s="38596" t="n">
        <v>-0.008797610899386878</v>
      </c>
      <c r="R1838" s="41064" t="n">
        <v>-0.007632880879003873</v>
      </c>
      <c r="S1838" s="43295" t="n">
        <v>-5.519405033322933E-4</v>
      </c>
      <c r="T1838" s="45526" t="n">
        <v>0.02865759811483986</v>
      </c>
      <c r="U1838" s="47757" t="n">
        <v>-0.01925983123639661</v>
      </c>
      <c r="V1838" s="50159" t="n">
        <v>0.038529287314744476</v>
      </c>
      <c r="W1838" s="52560" t="n">
        <v>0.037796916681287</v>
      </c>
      <c r="X1838" t="n" s="54961">
        <v>1.0193764650072652</v>
      </c>
      <c r="Y1838" t="n" s="57254">
        <v>0.8458161058828562</v>
      </c>
      <c r="Z1838" t="n" s="59719">
        <v>0.6735431395330045</v>
      </c>
      <c r="AA1838" t="n" s="62248">
        <v>0.0</v>
      </c>
      <c r="AB1838" t="n" s="64778">
        <v>0.0</v>
      </c>
      <c r="AC1838" t="n" s="67308">
        <v>0.04145086031318036</v>
      </c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</row>
    <row r="1839" spans="1:23" x14ac:dyDescent="0.25">
      <c r="A1839" s="116" t="str">
        <f>IF(ISBLANK(TBL_DATA[[#This Row],[Row.names]]), "",   DATE(YEAR(TBL_DATA[[#This Row],[Row.names]]), MONTH(TBL_DATA[[#This Row],[Row.names]]), DAY(TBL_DATA[[#This Row],[Row.names]])))</f>
        <v/>
      </c>
      <c r="B1839" s="2039" t="s">
        <v>1984</v>
      </c>
      <c r="C1839" s="4570" t="s">
        <v>4515</v>
      </c>
      <c r="D1839" t="n" s="7101">
        <v>-8.254621234674575E-4</v>
      </c>
      <c r="E1839" s="9631" t="n">
        <v>-0.2596597324459581</v>
      </c>
      <c r="F1839" s="11925" t="n">
        <v>0.029154707469499996</v>
      </c>
      <c r="G1839" s="14219" t="n">
        <v>0.3878615523462896</v>
      </c>
      <c r="H1839" s="16513" t="n">
        <v>0.7150925974659593</v>
      </c>
      <c r="I1839" s="18807" t="n">
        <v>0.001847721744605547</v>
      </c>
      <c r="J1839" s="21272" t="n">
        <v>0.08891350991592661</v>
      </c>
      <c r="K1839" s="23736" t="n">
        <v>0.6401351424398876</v>
      </c>
      <c r="L1839" s="26200" t="n">
        <v>0.45286930141268783</v>
      </c>
      <c r="M1839" s="28664" t="n">
        <v>0.002560532217188148</v>
      </c>
      <c r="N1839" s="31131" t="n">
        <v>0.05495218601687065</v>
      </c>
      <c r="O1839" s="33599" t="n">
        <v>0.040498320634910906</v>
      </c>
      <c r="P1839" s="36129" t="n">
        <v>-0.2596597324459581</v>
      </c>
      <c r="Q1839" s="38597" t="n">
        <v>-0.008833978102047642</v>
      </c>
      <c r="R1839" s="41065" t="n">
        <v>-0.007670284321548207</v>
      </c>
      <c r="S1839" s="43296" t="n">
        <v>-0.005226041451897978</v>
      </c>
      <c r="T1839" s="45527" t="n">
        <v>0.028794558941338946</v>
      </c>
      <c r="U1839" s="47758" t="n">
        <v>-0.18149406151851852</v>
      </c>
      <c r="V1839" s="50160" t="n">
        <v>0.038609064062221865</v>
      </c>
      <c r="W1839" s="52561" t="n">
        <v>0.03779253776017857</v>
      </c>
      <c r="X1839" t="n" s="54962">
        <v>1.0216054901426508</v>
      </c>
      <c r="Y1839" t="n" s="57255">
        <v>0.8456314785212049</v>
      </c>
      <c r="Z1839" t="n" s="59720">
        <v>0.6729556459475526</v>
      </c>
      <c r="AA1839" t="n" s="62249">
        <v>0.0</v>
      </c>
      <c r="AB1839" t="n" s="64779">
        <v>0.0</v>
      </c>
      <c r="AC1839" t="n" s="67309">
        <v>0.039901464060673526</v>
      </c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</row>
    <row r="1840" spans="1:23" x14ac:dyDescent="0.25">
      <c r="A1840" s="116" t="str">
        <f>IF(ISBLANK(TBL_DATA[[#This Row],[Row.names]]), "",   DATE(YEAR(TBL_DATA[[#This Row],[Row.names]]), MONTH(TBL_DATA[[#This Row],[Row.names]]), DAY(TBL_DATA[[#This Row],[Row.names]])))</f>
        <v/>
      </c>
      <c r="B1840" s="2040" t="s">
        <v>1985</v>
      </c>
      <c r="C1840" s="4571" t="s">
        <v>4516</v>
      </c>
      <c r="D1840" t="n" s="7102">
        <v>7.313406557687419E-4</v>
      </c>
      <c r="E1840" s="9632" t="n">
        <v>-0.2591182915091931</v>
      </c>
      <c r="F1840" s="11926" t="n">
        <v>0.05021197732665139</v>
      </c>
      <c r="G1840" s="14220" t="n">
        <v>0.3876085179868173</v>
      </c>
      <c r="H1840" s="16514" t="n">
        <v>0.7152934443829903</v>
      </c>
      <c r="I1840" s="18808" t="n">
        <v>0.0018468010383476425</v>
      </c>
      <c r="J1840" s="21273" t="n">
        <v>0.09713576276175684</v>
      </c>
      <c r="K1840" s="23737" t="n">
        <v>0.6422174191106998</v>
      </c>
      <c r="L1840" s="26201" t="n">
        <v>0.45510394883214367</v>
      </c>
      <c r="M1840" s="28665" t="n">
        <v>0.0025549252989220434</v>
      </c>
      <c r="N1840" s="31132" t="n">
        <v>0.054944173744889226</v>
      </c>
      <c r="O1840" s="33600" t="n">
        <v>0.04049416523609587</v>
      </c>
      <c r="P1840" s="36130" t="n">
        <v>-0.2591182915091931</v>
      </c>
      <c r="Q1840" s="38598" t="n">
        <v>-0.008816430794679806</v>
      </c>
      <c r="R1840" s="41066" t="n">
        <v>-0.007652906685884963</v>
      </c>
      <c r="S1840" s="43297" t="n">
        <v>-0.0013900695995417989</v>
      </c>
      <c r="T1840" s="45528" t="n">
        <v>0.029012546108869948</v>
      </c>
      <c r="U1840" s="47759" t="n">
        <v>-0.047912706259062715</v>
      </c>
      <c r="V1840" s="50161" t="n">
        <v>0.04133117418652499</v>
      </c>
      <c r="W1840" s="52562" t="n">
        <v>0.03779314324667281</v>
      </c>
      <c r="X1840" t="n" s="54963">
        <v>1.093615683584711</v>
      </c>
      <c r="Y1840" t="n" s="57256">
        <v>0.8457502257658522</v>
      </c>
      <c r="Z1840" t="n" s="59721">
        <v>0.6746139257620938</v>
      </c>
      <c r="AA1840" t="n" s="62250">
        <v>0.0</v>
      </c>
      <c r="AB1840" t="n" s="64780">
        <v>0.0</v>
      </c>
      <c r="AC1840" t="n" s="67310">
        <v>0.03841484215086143</v>
      </c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</row>
    <row r="1841" spans="1:23" x14ac:dyDescent="0.25">
      <c r="A1841" s="116" t="str">
        <f>IF(ISBLANK(TBL_DATA[[#This Row],[Row.names]]), "",   DATE(YEAR(TBL_DATA[[#This Row],[Row.names]]), MONTH(TBL_DATA[[#This Row],[Row.names]]), DAY(TBL_DATA[[#This Row],[Row.names]])))</f>
        <v/>
      </c>
      <c r="B1841" s="2041" t="s">
        <v>1986</v>
      </c>
      <c r="C1841" s="4572" t="s">
        <v>4517</v>
      </c>
      <c r="D1841" t="n" s="7103">
        <v>-0.00894560907282338</v>
      </c>
      <c r="E1841" s="9633" t="n">
        <v>-0.2657459296425573</v>
      </c>
      <c r="F1841" s="11927" t="n">
        <v>0.025060180460130033</v>
      </c>
      <c r="G1841" s="14221" t="n">
        <v>0.40476702201234105</v>
      </c>
      <c r="H1841" s="16515" t="n">
        <v>0.7357815247680822</v>
      </c>
      <c r="I1841" s="18809" t="n">
        <v>0.001877840886762689</v>
      </c>
      <c r="J1841" s="21274" t="n">
        <v>0.0749303591224959</v>
      </c>
      <c r="K1841" s="23738" t="n">
        <v>0.6790612736309116</v>
      </c>
      <c r="L1841" s="26202" t="n">
        <v>0.47314590053973193</v>
      </c>
      <c r="M1841" s="28666" t="n">
        <v>0.0026516877461338316</v>
      </c>
      <c r="N1841" s="31133" t="n">
        <v>0.05799325300657729</v>
      </c>
      <c r="O1841" s="33601" t="n">
        <v>0.04427045408512719</v>
      </c>
      <c r="P1841" s="36131" t="n">
        <v>-0.2657459296425573</v>
      </c>
      <c r="Q1841" s="38599" t="n">
        <v>-0.00947306240043543</v>
      </c>
      <c r="R1841" s="41067" t="n">
        <v>-0.008244969530500005</v>
      </c>
      <c r="S1841" s="43298" t="n">
        <v>-0.013441297126675078</v>
      </c>
      <c r="T1841" s="45529" t="n">
        <v>0.02922424461289213</v>
      </c>
      <c r="U1841" s="47760" t="n">
        <v>-0.459936511780548</v>
      </c>
      <c r="V1841" s="50162" t="n">
        <v>0.02677128083517122</v>
      </c>
      <c r="W1841" s="52563" t="n">
        <v>0.038287960382941084</v>
      </c>
      <c r="X1841" t="n" s="54964">
        <v>0.6992088522714561</v>
      </c>
      <c r="Y1841" t="n" s="57257">
        <v>0.857777083377775</v>
      </c>
      <c r="Z1841" t="n" s="59722">
        <v>0.6878560173028451</v>
      </c>
      <c r="AA1841" t="n" s="62251">
        <v>0.0</v>
      </c>
      <c r="AB1841" t="n" s="64781">
        <v>0.0</v>
      </c>
      <c r="AC1841" t="n" s="67311">
        <v>0.03702972867584302</v>
      </c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</row>
    <row r="1842" spans="1:23" x14ac:dyDescent="0.25">
      <c r="A1842" s="116" t="str">
        <f>IF(ISBLANK(TBL_DATA[[#This Row],[Row.names]]), "",   DATE(YEAR(TBL_DATA[[#This Row],[Row.names]]), MONTH(TBL_DATA[[#This Row],[Row.names]]), DAY(TBL_DATA[[#This Row],[Row.names]])))</f>
        <v/>
      </c>
      <c r="B1842" s="2042" t="s">
        <v>1987</v>
      </c>
      <c r="C1842" s="4573" t="s">
        <v>4518</v>
      </c>
      <c r="D1842" t="n" s="7104">
        <v>-9.832036050798632E-4</v>
      </c>
      <c r="E1842" s="9634" t="n">
        <v>-0.2664678508915773</v>
      </c>
      <c r="F1842" s="11928" t="n">
        <v>0.021309906967307057</v>
      </c>
      <c r="G1842" s="14222" t="n">
        <v>0.4012743140906236</v>
      </c>
      <c r="H1842" s="16516" t="n">
        <v>0.7286114046433916</v>
      </c>
      <c r="I1842" s="18810" t="n">
        <v>0.00187212273892663</v>
      </c>
      <c r="J1842" s="21275" t="n">
        <v>0.05850906683772772</v>
      </c>
      <c r="K1842" s="23739" t="n">
        <v>0.6675309461257602</v>
      </c>
      <c r="L1842" s="26203" t="n">
        <v>0.46650250388498177</v>
      </c>
      <c r="M1842" s="28667" t="n">
        <v>0.002624851355029777</v>
      </c>
      <c r="N1842" s="31134" t="n">
        <v>0.057047785705245914</v>
      </c>
      <c r="O1842" s="33602" t="n">
        <v>0.04431410455170592</v>
      </c>
      <c r="P1842" s="36132" t="n">
        <v>-0.2664678508915773</v>
      </c>
      <c r="Q1842" s="38600" t="n">
        <v>-0.009417349799068294</v>
      </c>
      <c r="R1842" s="41068" t="n">
        <v>-0.008209278597022243</v>
      </c>
      <c r="S1842" s="43299" t="n">
        <v>-0.013347039544323924</v>
      </c>
      <c r="T1842" s="45530" t="n">
        <v>0.029225127124411172</v>
      </c>
      <c r="U1842" s="47761" t="n">
        <v>-0.45669739903972584</v>
      </c>
      <c r="V1842" s="50163" t="n">
        <v>0.026521457615914956</v>
      </c>
      <c r="W1842" s="52564" t="n">
        <v>0.03829010338769378</v>
      </c>
      <c r="X1842" t="n" s="54965">
        <v>0.6926452338710268</v>
      </c>
      <c r="Y1842" t="n" s="57258">
        <v>0.8535873737605258</v>
      </c>
      <c r="Z1842" t="n" s="59723">
        <v>0.6830098856422078</v>
      </c>
      <c r="AA1842" t="n" s="62252">
        <v>0.0</v>
      </c>
      <c r="AB1842" t="n" s="64782">
        <v>0.0</v>
      </c>
      <c r="AC1842" t="n" s="67312">
        <v>0.053319367706039796</v>
      </c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</row>
    <row r="1843" spans="1:23" x14ac:dyDescent="0.25">
      <c r="A1843" s="116" t="str">
        <f>IF(ISBLANK(TBL_DATA[[#This Row],[Row.names]]), "",   DATE(YEAR(TBL_DATA[[#This Row],[Row.names]]), MONTH(TBL_DATA[[#This Row],[Row.names]]), DAY(TBL_DATA[[#This Row],[Row.names]])))</f>
        <v/>
      </c>
      <c r="B1843" s="2043" t="s">
        <v>1988</v>
      </c>
      <c r="C1843" s="4574" t="s">
        <v>4519</v>
      </c>
      <c r="D1843" t="n" s="7105">
        <v>-0.0022553924382843205</v>
      </c>
      <c r="E1843" s="9635" t="n">
        <v>-0.26812225375391485</v>
      </c>
      <c r="F1843" s="11929" t="n">
        <v>0.03253290684398613</v>
      </c>
      <c r="G1843" s="14223" t="n">
        <v>0.40081837226662687</v>
      </c>
      <c r="H1843" s="16517" t="n">
        <v>0.7369124287871318</v>
      </c>
      <c r="I1843" s="18811" t="n">
        <v>0.0018391276803123655</v>
      </c>
      <c r="J1843" s="21276" t="n">
        <v>0.0672610229458599</v>
      </c>
      <c r="K1843" s="23740" t="n">
        <v>0.6720589722616365</v>
      </c>
      <c r="L1843" s="26204" t="n">
        <v>0.47599518145394004</v>
      </c>
      <c r="M1843" s="28668" t="n">
        <v>0.0025955497368743215</v>
      </c>
      <c r="N1843" s="31135" t="n">
        <v>0.05691961914222935</v>
      </c>
      <c r="O1843" s="33603" t="n">
        <v>0.044157052143353664</v>
      </c>
      <c r="P1843" s="36133" t="n">
        <v>-0.26812225375391485</v>
      </c>
      <c r="Q1843" s="38601" t="n">
        <v>-0.009385361256006914</v>
      </c>
      <c r="R1843" s="41069" t="n">
        <v>-0.008180004170414838</v>
      </c>
      <c r="S1843" s="43300" t="n">
        <v>-0.011086347273380981</v>
      </c>
      <c r="T1843" s="45531" t="n">
        <v>0.02918746249192572</v>
      </c>
      <c r="U1843" s="47762" t="n">
        <v>-0.3798325146095813</v>
      </c>
      <c r="V1843" s="50164" t="n">
        <v>0.025331287746654274</v>
      </c>
      <c r="W1843" s="52565" t="n">
        <v>0.03831075030536214</v>
      </c>
      <c r="X1843" t="n" s="54966">
        <v>0.6612057332405937</v>
      </c>
      <c r="Y1843" t="n" s="57259">
        <v>0.8584360365147374</v>
      </c>
      <c r="Z1843" t="n" s="59724">
        <v>0.6899240403507766</v>
      </c>
      <c r="AA1843" t="n" s="62253">
        <v>0.0</v>
      </c>
      <c r="AB1843" t="n" s="64783">
        <v>0.0</v>
      </c>
      <c r="AC1843" t="n" s="67313">
        <v>0.05129960586563279</v>
      </c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</row>
    <row r="1844" spans="1:23" x14ac:dyDescent="0.25">
      <c r="A1844" s="116" t="str">
        <f>IF(ISBLANK(TBL_DATA[[#This Row],[Row.names]]), "",   DATE(YEAR(TBL_DATA[[#This Row],[Row.names]]), MONTH(TBL_DATA[[#This Row],[Row.names]]), DAY(TBL_DATA[[#This Row],[Row.names]])))</f>
        <v/>
      </c>
      <c r="B1844" s="2044" t="s">
        <v>1989</v>
      </c>
      <c r="C1844" s="4575" t="s">
        <v>4520</v>
      </c>
      <c r="D1844" t="n" s="7106">
        <v>0.005082679161015458</v>
      </c>
      <c r="E1844" s="9636" t="n">
        <v>-0.26440235398465894</v>
      </c>
      <c r="F1844" s="11930" t="n">
        <v>0.046986709860857845</v>
      </c>
      <c r="G1844" s="14224" t="n">
        <v>0.4044758813856201</v>
      </c>
      <c r="H1844" s="16518" t="n">
        <v>0.7307893325958911</v>
      </c>
      <c r="I1844" s="18812" t="n">
        <v>0.0018883503526464995</v>
      </c>
      <c r="J1844" s="21277" t="n">
        <v>0.0764903435175126</v>
      </c>
      <c r="K1844" s="23741" t="n">
        <v>0.6840303473944073</v>
      </c>
      <c r="L1844" s="26205" t="n">
        <v>0.47359048419191313</v>
      </c>
      <c r="M1844" s="28669" t="n">
        <v>0.0026405737827447017</v>
      </c>
      <c r="N1844" s="31136" t="n">
        <v>0.05777456865823248</v>
      </c>
      <c r="O1844" s="33604" t="n">
        <v>0.044157052143353664</v>
      </c>
      <c r="P1844" s="36134" t="n">
        <v>-0.26440235398465894</v>
      </c>
      <c r="Q1844" s="38602" t="n">
        <v>-0.00945932568396031</v>
      </c>
      <c r="R1844" s="41070" t="n">
        <v>-0.008235863778405142</v>
      </c>
      <c r="S1844" s="43301" t="n">
        <v>-0.0027936785616922144</v>
      </c>
      <c r="T1844" s="45532" t="n">
        <v>0.0295981007957686</v>
      </c>
      <c r="U1844" s="47763" t="n">
        <v>-0.09438708858277839</v>
      </c>
      <c r="V1844" s="50165" t="n">
        <v>0.04368394339467985</v>
      </c>
      <c r="W1844" s="52566" t="n">
        <v>0.03850182822003498</v>
      </c>
      <c r="X1844" t="n" s="54967">
        <v>1.1345940027842178</v>
      </c>
      <c r="Y1844" t="n" s="57260">
        <v>0.8548621716954676</v>
      </c>
      <c r="Z1844" t="n" s="59725">
        <v>0.6881791076398012</v>
      </c>
      <c r="AA1844" t="n" s="62254">
        <v>0.0</v>
      </c>
      <c r="AB1844" t="n" s="64784">
        <v>0.0</v>
      </c>
      <c r="AC1844" t="n" s="67314">
        <v>0.05015735647732824</v>
      </c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</row>
    <row r="1845" spans="1:23" x14ac:dyDescent="0.25">
      <c r="A1845" s="116" t="str">
        <f>IF(ISBLANK(TBL_DATA[[#This Row],[Row.names]]), "",   DATE(YEAR(TBL_DATA[[#This Row],[Row.names]]), MONTH(TBL_DATA[[#This Row],[Row.names]]), DAY(TBL_DATA[[#This Row],[Row.names]])))</f>
        <v/>
      </c>
      <c r="B1845" s="2045" t="s">
        <v>1990</v>
      </c>
      <c r="C1845" s="4576" t="s">
        <v>4521</v>
      </c>
      <c r="D1845" t="n" s="7107">
        <v>-0.0017038329425876908</v>
      </c>
      <c r="E1845" s="9637" t="n">
        <v>-0.2656556894864298</v>
      </c>
      <c r="F1845" s="11931" t="n">
        <v>0.05861563161714667</v>
      </c>
      <c r="G1845" s="14225" t="n">
        <v>0.398564704926329</v>
      </c>
      <c r="H1845" s="16519" t="n">
        <v>0.7281449104326196</v>
      </c>
      <c r="I1845" s="18813" t="n">
        <v>0.0018646655368556061</v>
      </c>
      <c r="J1845" s="21278" t="n">
        <v>0.08700071735128856</v>
      </c>
      <c r="K1845" s="23742" t="n">
        <v>0.6725148578702838</v>
      </c>
      <c r="L1845" s="26206" t="n">
        <v>0.4698288514108388</v>
      </c>
      <c r="M1845" s="28670" t="n">
        <v>0.0026039956547328847</v>
      </c>
      <c r="N1845" s="31137" t="n">
        <v>0.056771775996472866</v>
      </c>
      <c r="O1845" s="33605" t="n">
        <v>0.04292540069869561</v>
      </c>
      <c r="P1845" s="36135" t="n">
        <v>-0.2656556894864298</v>
      </c>
      <c r="Q1845" s="38603" t="n">
        <v>-0.009232821780244049</v>
      </c>
      <c r="R1845" s="41071" t="n">
        <v>-0.008030595491835428</v>
      </c>
      <c r="S1845" s="43302" t="n">
        <v>4.7084535171881825E-4</v>
      </c>
      <c r="T1845" s="45533" t="n">
        <v>0.02958647533062028</v>
      </c>
      <c r="U1845" s="47764" t="n">
        <v>0.015914208991008833</v>
      </c>
      <c r="V1845" s="50166" t="n">
        <v>0.042262999329088835</v>
      </c>
      <c r="W1845" s="52567" t="n">
        <v>0.03851571035462581</v>
      </c>
      <c r="X1845" t="n" s="54968">
        <v>1.0972924798727741</v>
      </c>
      <c r="Y1845" t="n" s="57261">
        <v>0.8533140749059632</v>
      </c>
      <c r="Z1845" t="n" s="59726">
        <v>0.6854406257370793</v>
      </c>
      <c r="AA1845" t="n" s="62255">
        <v>0.0</v>
      </c>
      <c r="AB1845" t="n" s="64785">
        <v>0.0</v>
      </c>
      <c r="AC1845" t="n" s="67315">
        <v>0.05341947578528642</v>
      </c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</row>
    <row r="1846" spans="1:23" x14ac:dyDescent="0.25">
      <c r="A1846" s="116" t="str">
        <f>IF(ISBLANK(TBL_DATA[[#This Row],[Row.names]]), "",   DATE(YEAR(TBL_DATA[[#This Row],[Row.names]]), MONTH(TBL_DATA[[#This Row],[Row.names]]), DAY(TBL_DATA[[#This Row],[Row.names]])))</f>
        <v/>
      </c>
      <c r="B1846" s="2046" t="s">
        <v>1991</v>
      </c>
      <c r="C1846" s="4577" t="s">
        <v>4522</v>
      </c>
      <c r="D1846" t="n" s="7108">
        <v>0.0024986687420636144</v>
      </c>
      <c r="E1846" s="9638" t="n">
        <v>-0.26382080631183735</v>
      </c>
      <c r="F1846" s="11932" t="n">
        <v>0.041604612860712376</v>
      </c>
      <c r="G1846" s="14226" t="n">
        <v>0.3982072972797469</v>
      </c>
      <c r="H1846" s="16520" t="n">
        <v>0.7379450850036501</v>
      </c>
      <c r="I1846" s="18814" t="n">
        <v>0.0018330456083311035</v>
      </c>
      <c r="J1846" s="21279" t="n">
        <v>0.06936321975633852</v>
      </c>
      <c r="K1846" s="23743" t="n">
        <v>0.7115706015688898</v>
      </c>
      <c r="L1846" s="26207" t="n">
        <v>0.5077209928971681</v>
      </c>
      <c r="M1846" s="28671" t="n">
        <v>0.002512365228418769</v>
      </c>
      <c r="N1846" s="31138" t="n">
        <v>0.05684305181304991</v>
      </c>
      <c r="O1846" s="33606" t="n">
        <v>0.04292540069869561</v>
      </c>
      <c r="P1846" s="36136" t="n">
        <v>-0.26382080631183735</v>
      </c>
      <c r="Q1846" s="38604" t="n">
        <v>-0.009236888910741333</v>
      </c>
      <c r="R1846" s="41072" t="n">
        <v>-0.008033153251542163</v>
      </c>
      <c r="S1846" s="43303" t="n">
        <v>4.853269231908097E-4</v>
      </c>
      <c r="T1846" s="45534" t="n">
        <v>0.029585577625709167</v>
      </c>
      <c r="U1846" s="47765" t="n">
        <v>0.016404172645562008</v>
      </c>
      <c r="V1846" s="50167" t="n">
        <v>0.04319092774990829</v>
      </c>
      <c r="W1846" s="52568" t="n">
        <v>0.03853710897575676</v>
      </c>
      <c r="X1846" t="n" s="54969">
        <v>1.120762010899136</v>
      </c>
      <c r="Y1846" t="n" s="57262">
        <v>0.8590373012876973</v>
      </c>
      <c r="Z1846" t="n" s="59727">
        <v>0.7125454321635695</v>
      </c>
      <c r="AA1846" t="n" s="62256">
        <v>0.0</v>
      </c>
      <c r="AB1846" t="n" s="64786">
        <v>0.0</v>
      </c>
      <c r="AC1846" t="n" s="67316">
        <v>0.05174881691967916</v>
      </c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</row>
    <row r="1847" spans="1:23" x14ac:dyDescent="0.25">
      <c r="A1847" s="116" t="str">
        <f>IF(ISBLANK(TBL_DATA[[#This Row],[Row.names]]), "",   DATE(YEAR(TBL_DATA[[#This Row],[Row.names]]), MONTH(TBL_DATA[[#This Row],[Row.names]]), DAY(TBL_DATA[[#This Row],[Row.names]])))</f>
        <v/>
      </c>
      <c r="B1847" s="2047" t="s">
        <v>1992</v>
      </c>
      <c r="C1847" s="4578" t="s">
        <v>4523</v>
      </c>
      <c r="D1847" t="n" s="7109">
        <v>0.001525428345727331</v>
      </c>
      <c r="E1847" s="9639" t="n">
        <v>-0.26269781770225076</v>
      </c>
      <c r="F1847" s="11933" t="n">
        <v>0.04000546144485284</v>
      </c>
      <c r="G1847" s="14227" t="n">
        <v>0.3979521047474191</v>
      </c>
      <c r="H1847" s="16521" t="n">
        <v>0.7384065811576317</v>
      </c>
      <c r="I1847" s="18815" t="n">
        <v>0.0018332923092289355</v>
      </c>
      <c r="J1847" s="21280" t="n">
        <v>0.07751865995035079</v>
      </c>
      <c r="K1847" s="23744" t="n">
        <v>0.7151418792436517</v>
      </c>
      <c r="L1847" s="26208" t="n">
        <v>0.5107249461655679</v>
      </c>
      <c r="M1847" s="28672" t="n">
        <v>0.002507233871894116</v>
      </c>
      <c r="N1847" s="31139" t="n">
        <v>0.056900827200126035</v>
      </c>
      <c r="O1847" s="33607" t="n">
        <v>0.04292540069869561</v>
      </c>
      <c r="P1847" s="36137" t="n">
        <v>-0.26269781770225076</v>
      </c>
      <c r="Q1847" s="38605" t="n">
        <v>-0.00922339486027147</v>
      </c>
      <c r="R1847" s="41073" t="n">
        <v>-0.008018435721835535</v>
      </c>
      <c r="S1847" s="43304" t="n">
        <v>7.568978234120394E-4</v>
      </c>
      <c r="T1847" s="45535" t="n">
        <v>0.029584851519564817</v>
      </c>
      <c r="U1847" s="47766" t="n">
        <v>0.025583965595078067</v>
      </c>
      <c r="V1847" s="50168" t="n">
        <v>0.05362867959879991</v>
      </c>
      <c r="W1847" s="52569" t="n">
        <v>0.03812467014874151</v>
      </c>
      <c r="X1847" t="n" s="54970">
        <v>1.4066660613605384</v>
      </c>
      <c r="Y1847" t="n" s="57263">
        <v>0.8593058717113665</v>
      </c>
      <c r="Z1847" t="n" s="59728">
        <v>0.7146502264503719</v>
      </c>
      <c r="AA1847" t="n" s="62257">
        <v>0.0</v>
      </c>
      <c r="AB1847" t="n" s="64787">
        <v>0.0</v>
      </c>
      <c r="AC1847" t="n" s="67317">
        <v>0.050977101091502774</v>
      </c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</row>
    <row r="1848" spans="1:23" x14ac:dyDescent="0.25">
      <c r="A1848" s="116" t="str">
        <f>IF(ISBLANK(TBL_DATA[[#This Row],[Row.names]]), "",   DATE(YEAR(TBL_DATA[[#This Row],[Row.names]]), MONTH(TBL_DATA[[#This Row],[Row.names]]), DAY(TBL_DATA[[#This Row],[Row.names]])))</f>
        <v/>
      </c>
      <c r="B1848" s="2048" t="s">
        <v>1993</v>
      </c>
      <c r="C1848" s="4579" t="s">
        <v>4524</v>
      </c>
      <c r="D1848" t="n" s="7110">
        <v>3.39978785323769E-4</v>
      </c>
      <c r="E1848" s="9640" t="n">
        <v>-0.2624471506018966</v>
      </c>
      <c r="F1848" s="11934" t="n">
        <v>0.04558120223562945</v>
      </c>
      <c r="G1848" s="14228" t="n">
        <v>0.3951748425201891</v>
      </c>
      <c r="H1848" s="16522" t="n">
        <v>0.7318767712129641</v>
      </c>
      <c r="I1848" s="18816" t="n">
        <v>0.001846100582495553</v>
      </c>
      <c r="J1848" s="21281" t="n">
        <v>0.07655251222290937</v>
      </c>
      <c r="K1848" s="23745" t="n">
        <v>0.7131954342918523</v>
      </c>
      <c r="L1848" s="26209" t="n">
        <v>0.5056224293141238</v>
      </c>
      <c r="M1848" s="28673" t="n">
        <v>0.002506787489279117</v>
      </c>
      <c r="N1848" s="31140" t="n">
        <v>0.05659634814378352</v>
      </c>
      <c r="O1848" s="33608" t="n">
        <v>0.04292540069869561</v>
      </c>
      <c r="P1848" s="36138" t="n">
        <v>-0.2624471506018966</v>
      </c>
      <c r="Q1848" s="38606" t="n">
        <v>-0.009217274808902706</v>
      </c>
      <c r="R1848" s="41074" t="n">
        <v>-0.008018763464628216</v>
      </c>
      <c r="S1848" s="43305" t="n">
        <v>0.006936777301659758</v>
      </c>
      <c r="T1848" s="45536" t="n">
        <v>0.029676603604176285</v>
      </c>
      <c r="U1848" s="47767" t="n">
        <v>0.2337456601901563</v>
      </c>
      <c r="V1848" s="50169" t="n">
        <v>0.05419612023567155</v>
      </c>
      <c r="W1848" s="52570" t="n">
        <v>0.03812730563623951</v>
      </c>
      <c r="X1848" t="n" s="54971">
        <v>1.421451616663907</v>
      </c>
      <c r="Y1848" t="n" s="57264">
        <v>0.8554979668082</v>
      </c>
      <c r="Z1848" t="n" s="59729">
        <v>0.7110713250540509</v>
      </c>
      <c r="AA1848" t="n" s="62258">
        <v>0.0</v>
      </c>
      <c r="AB1848" t="n" s="64788">
        <v>0.0</v>
      </c>
      <c r="AC1848" t="n" s="67318">
        <v>0.0494297107352055</v>
      </c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</row>
    <row r="1849" spans="1:23" x14ac:dyDescent="0.25">
      <c r="A1849" s="116" t="str">
        <f>IF(ISBLANK(TBL_DATA[[#This Row],[Row.names]]), "",   DATE(YEAR(TBL_DATA[[#This Row],[Row.names]]), MONTH(TBL_DATA[[#This Row],[Row.names]]), DAY(TBL_DATA[[#This Row],[Row.names]])))</f>
        <v/>
      </c>
      <c r="B1849" s="2049" t="s">
        <v>1994</v>
      </c>
      <c r="C1849" s="4580" t="s">
        <v>4525</v>
      </c>
      <c r="D1849" t="n" s="7111">
        <v>-0.009828844872823206</v>
      </c>
      <c r="E1849" s="9641" t="n">
        <v>-0.2696964431441392</v>
      </c>
      <c r="F1849" s="11935" t="n">
        <v>0.03887868959498375</v>
      </c>
      <c r="G1849" s="14229" t="n">
        <v>0.4066702696233994</v>
      </c>
      <c r="H1849" s="16523" t="n">
        <v>0.7452746455079291</v>
      </c>
      <c r="I1849" s="18817" t="n">
        <v>0.0018851861421197407</v>
      </c>
      <c r="J1849" s="21282" t="n">
        <v>0.07627701397379072</v>
      </c>
      <c r="K1849" s="23746" t="n">
        <v>0.7461249557995878</v>
      </c>
      <c r="L1849" s="26210" t="n">
        <v>0.545988945947708</v>
      </c>
      <c r="M1849" s="28674" t="n">
        <v>0.002516815410449174</v>
      </c>
      <c r="N1849" s="31141" t="n">
        <v>0.05929504750878417</v>
      </c>
      <c r="O1849" s="33609" t="n">
        <v>0.046296830985669765</v>
      </c>
      <c r="P1849" s="36139" t="n">
        <v>-0.2696964431441392</v>
      </c>
      <c r="Q1849" s="38607" t="n">
        <v>-0.009749333226537944</v>
      </c>
      <c r="R1849" s="41075" t="n">
        <v>-0.008493672933438652</v>
      </c>
      <c r="S1849" s="43306" t="n">
        <v>-7.696641816457017E-5</v>
      </c>
      <c r="T1849" s="45537" t="n">
        <v>0.03002941981381239</v>
      </c>
      <c r="U1849" s="47768" t="n">
        <v>-0.0025630338062398576</v>
      </c>
      <c r="V1849" s="50170" t="n">
        <v>0.04414822538362806</v>
      </c>
      <c r="W1849" s="52571" t="n">
        <v>0.03840010152774949</v>
      </c>
      <c r="X1849" t="n" s="54972">
        <v>1.1496903296394865</v>
      </c>
      <c r="Y1849" t="n" s="57265">
        <v>0.8632929082923878</v>
      </c>
      <c r="Z1849" t="n" s="59730">
        <v>0.7389106481488191</v>
      </c>
      <c r="AA1849" t="n" s="62259">
        <v>0.0</v>
      </c>
      <c r="AB1849" t="n" s="64789">
        <v>0.0</v>
      </c>
      <c r="AC1849" t="n" s="67319">
        <v>0.04745036565434214</v>
      </c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</row>
    <row r="1850" spans="1:23" x14ac:dyDescent="0.25">
      <c r="A1850" s="116" t="str">
        <f>IF(ISBLANK(TBL_DATA[[#This Row],[Row.names]]), "",   DATE(YEAR(TBL_DATA[[#This Row],[Row.names]]), MONTH(TBL_DATA[[#This Row],[Row.names]]), DAY(TBL_DATA[[#This Row],[Row.names]])))</f>
        <v/>
      </c>
      <c r="B1850" s="2050" t="s">
        <v>1995</v>
      </c>
      <c r="C1850" s="4581" t="s">
        <v>4526</v>
      </c>
      <c r="D1850" t="n" s="7112">
        <v>-4.11884233071369E-5</v>
      </c>
      <c r="E1850" s="9642" t="n">
        <v>-0.26972652319618173</v>
      </c>
      <c r="F1850" s="11936" t="n">
        <v>0.03125536744784885</v>
      </c>
      <c r="G1850" s="14230" t="n">
        <v>0.40514573557064154</v>
      </c>
      <c r="H1850" s="16524" t="n">
        <v>0.7421017689279514</v>
      </c>
      <c r="I1850" s="18818" t="n">
        <v>0.0018923071463693728</v>
      </c>
      <c r="J1850" s="21283" t="n">
        <v>0.07935625979937866</v>
      </c>
      <c r="K1850" s="23747" t="n">
        <v>0.7322965171753006</v>
      </c>
      <c r="L1850" s="26211" t="n">
        <v>0.5386341437191322</v>
      </c>
      <c r="M1850" s="28675" t="n">
        <v>0.0025309885088652478</v>
      </c>
      <c r="N1850" s="31142" t="n">
        <v>0.05915176641380143</v>
      </c>
      <c r="O1850" s="33610" t="n">
        <v>0.046296904272969806</v>
      </c>
      <c r="P1850" s="36140" t="n">
        <v>-0.26972652319618173</v>
      </c>
      <c r="Q1850" s="38608" t="n">
        <v>-0.009760376884653317</v>
      </c>
      <c r="R1850" s="41076" t="n">
        <v>-0.008507750780567787</v>
      </c>
      <c r="S1850" s="43307" t="n">
        <v>-0.0069309148029222944</v>
      </c>
      <c r="T1850" s="45538" t="n">
        <v>0.02992159101568634</v>
      </c>
      <c r="U1850" s="47769" t="n">
        <v>-0.23163590463116668</v>
      </c>
      <c r="V1850" s="50171" t="n">
        <v>0.05019725543293729</v>
      </c>
      <c r="W1850" s="52572" t="n">
        <v>0.0386599472829644</v>
      </c>
      <c r="X1850" t="n" s="54973">
        <v>1.298430519460559</v>
      </c>
      <c r="Y1850" t="n" s="57266">
        <v>0.8614532888833564</v>
      </c>
      <c r="Z1850" t="n" s="59731">
        <v>0.73391698694003</v>
      </c>
      <c r="AA1850" t="n" s="62260">
        <v>0.0</v>
      </c>
      <c r="AB1850" t="n" s="64790">
        <v>0.0</v>
      </c>
      <c r="AC1850" t="n" s="67320">
        <v>0.06311897063582358</v>
      </c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</row>
    <row r="1851" spans="1:23" x14ac:dyDescent="0.25">
      <c r="A1851" s="116" t="str">
        <f>IF(ISBLANK(TBL_DATA[[#This Row],[Row.names]]), "",   DATE(YEAR(TBL_DATA[[#This Row],[Row.names]]), MONTH(TBL_DATA[[#This Row],[Row.names]]), DAY(TBL_DATA[[#This Row],[Row.names]])))</f>
        <v/>
      </c>
      <c r="B1851" s="2051" t="s">
        <v>1996</v>
      </c>
      <c r="C1851" s="4582" t="s">
        <v>4527</v>
      </c>
      <c r="D1851" t="n" s="7113">
        <v>0.003816951107327826</v>
      </c>
      <c r="E1851" s="9643" t="n">
        <v>-0.2669391050402433</v>
      </c>
      <c r="F1851" s="11937" t="n">
        <v>0.0329650510530588</v>
      </c>
      <c r="G1851" s="14231" t="n">
        <v>0.4156747945120657</v>
      </c>
      <c r="H1851" s="16525" t="n">
        <v>0.7397008657128639</v>
      </c>
      <c r="I1851" s="18819" t="n">
        <v>0.0019022969368784582</v>
      </c>
      <c r="J1851" s="21284" t="n">
        <v>0.0854479088763549</v>
      </c>
      <c r="K1851" s="23748" t="n">
        <v>0.7292723020735477</v>
      </c>
      <c r="L1851" s="26212" t="n">
        <v>0.5408150730935958</v>
      </c>
      <c r="M1851" s="28676" t="n">
        <v>0.0025265957340056314</v>
      </c>
      <c r="N1851" s="31143" t="n">
        <v>0.05918916552342006</v>
      </c>
      <c r="O1851" s="33611" t="n">
        <v>0.04580423234113104</v>
      </c>
      <c r="P1851" s="36141" t="n">
        <v>-0.2669391050402433</v>
      </c>
      <c r="Q1851" s="38609" t="n">
        <v>-0.009652557898641539</v>
      </c>
      <c r="R1851" s="41077" t="n">
        <v>-0.0083991398131188</v>
      </c>
      <c r="S1851" s="43308" t="n">
        <v>-0.0035512007176506932</v>
      </c>
      <c r="T1851" s="45539" t="n">
        <v>0.03016339086334559</v>
      </c>
      <c r="U1851" s="47770" t="n">
        <v>-0.11773214535923067</v>
      </c>
      <c r="V1851" s="50172" t="n">
        <v>0.04858767007867093</v>
      </c>
      <c r="W1851" s="52573" t="n">
        <v>0.038639982698817237</v>
      </c>
      <c r="X1851" t="n" s="54974">
        <v>1.257445440837586</v>
      </c>
      <c r="Y1851" t="n" s="57267">
        <v>0.8600586408570429</v>
      </c>
      <c r="Z1851" t="n" s="59732">
        <v>0.7354013007151916</v>
      </c>
      <c r="AA1851" t="n" s="62261">
        <v>0.0</v>
      </c>
      <c r="AB1851" t="n" s="64791">
        <v>0.0</v>
      </c>
      <c r="AC1851" t="n" s="67321">
        <v>0.06054196555847396</v>
      </c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</row>
    <row r="1852" spans="1:23" x14ac:dyDescent="0.25">
      <c r="A1852" s="116" t="str">
        <f>IF(ISBLANK(TBL_DATA[[#This Row],[Row.names]]), "",   DATE(YEAR(TBL_DATA[[#This Row],[Row.names]]), MONTH(TBL_DATA[[#This Row],[Row.names]]), DAY(TBL_DATA[[#This Row],[Row.names]])))</f>
        <v/>
      </c>
      <c r="B1852" s="2052" t="s">
        <v>1997</v>
      </c>
      <c r="C1852" s="4583" t="s">
        <v>4528</v>
      </c>
      <c r="D1852" t="n" s="7114">
        <v>-0.005484810767189541</v>
      </c>
      <c r="E1852" s="9644" t="n">
        <v>-0.27095980532992414</v>
      </c>
      <c r="F1852" s="11938" t="n">
        <v>0.015384198617882872</v>
      </c>
      <c r="G1852" s="14232" t="n">
        <v>0.4194479024235198</v>
      </c>
      <c r="H1852" s="16526" t="n">
        <v>0.7264787874335815</v>
      </c>
      <c r="I1852" s="18820" t="n">
        <v>0.001978828107009251</v>
      </c>
      <c r="J1852" s="21285" t="n">
        <v>0.046031856461717036</v>
      </c>
      <c r="K1852" s="23749" t="n">
        <v>0.7631976064319128</v>
      </c>
      <c r="L1852" s="26213" t="n">
        <v>0.5674169053037385</v>
      </c>
      <c r="M1852" s="28677" t="n">
        <v>0.002488555526413839</v>
      </c>
      <c r="N1852" s="31144" t="n">
        <v>0.06006380406703632</v>
      </c>
      <c r="O1852" s="33612" t="n">
        <v>0.04709947236400667</v>
      </c>
      <c r="P1852" s="36142" t="n">
        <v>-0.27095980532992414</v>
      </c>
      <c r="Q1852" s="38610" t="n">
        <v>-0.00992640470605811</v>
      </c>
      <c r="R1852" s="41078" t="n">
        <v>-0.008654464856304212</v>
      </c>
      <c r="S1852" s="43309" t="n">
        <v>-0.013427178082989766</v>
      </c>
      <c r="T1852" s="45540" t="n">
        <v>0.030725078885752006</v>
      </c>
      <c r="U1852" s="47771" t="n">
        <v>-0.43701036970213564</v>
      </c>
      <c r="V1852" s="50173" t="n">
        <v>0.034649733598575816</v>
      </c>
      <c r="W1852" s="52574" t="n">
        <v>0.038873891167885706</v>
      </c>
      <c r="X1852" t="n" s="54975">
        <v>0.8913368988181063</v>
      </c>
      <c r="Y1852" t="n" s="57268">
        <v>0.852337249821678</v>
      </c>
      <c r="Z1852" t="n" s="59733">
        <v>0.7532708047599738</v>
      </c>
      <c r="AA1852" t="n" s="62262">
        <v>0.0</v>
      </c>
      <c r="AB1852" t="n" s="64792">
        <v>0.0</v>
      </c>
      <c r="AC1852" t="n" s="67322">
        <v>0.06065991333020746</v>
      </c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</row>
    <row r="1853" spans="1:23" x14ac:dyDescent="0.25">
      <c r="A1853" s="116" t="str">
        <f>IF(ISBLANK(TBL_DATA[[#This Row],[Row.names]]), "",   DATE(YEAR(TBL_DATA[[#This Row],[Row.names]]), MONTH(TBL_DATA[[#This Row],[Row.names]]), DAY(TBL_DATA[[#This Row],[Row.names]])))</f>
        <v/>
      </c>
      <c r="B1853" s="2053" t="s">
        <v>1998</v>
      </c>
      <c r="C1853" s="4584" t="s">
        <v>4529</v>
      </c>
      <c r="D1853" t="n" s="7115">
        <v>0.0036308623298033638</v>
      </c>
      <c r="E1853" s="9645" t="n">
        <v>-0.26831276075018407</v>
      </c>
      <c r="F1853" s="11939" t="n">
        <v>0.01725174747092817</v>
      </c>
      <c r="G1853" s="14233" t="n">
        <v>0.42343756539548727</v>
      </c>
      <c r="H1853" s="16527" t="n">
        <v>0.728225349948416</v>
      </c>
      <c r="I1853" s="18821" t="n">
        <v>0.001984972869528056</v>
      </c>
      <c r="J1853" s="21286" t="n">
        <v>0.044988285606232026</v>
      </c>
      <c r="K1853" s="23750" t="n">
        <v>0.7555544333629296</v>
      </c>
      <c r="L1853" s="26214" t="n">
        <v>0.5723814098754724</v>
      </c>
      <c r="M1853" s="28678" t="n">
        <v>0.0024898798540600145</v>
      </c>
      <c r="N1853" s="31145" t="n">
        <v>0.060443606980635556</v>
      </c>
      <c r="O1853" s="33613" t="n">
        <v>0.047061986158273166</v>
      </c>
      <c r="P1853" s="36143" t="n">
        <v>-0.26831276075018407</v>
      </c>
      <c r="Q1853" s="38611" t="n">
        <v>-0.009917119179176643</v>
      </c>
      <c r="R1853" s="41079" t="n">
        <v>-0.008637136441224715</v>
      </c>
      <c r="S1853" s="43310" t="n">
        <v>-0.01375208813467288</v>
      </c>
      <c r="T1853" s="45541" t="n">
        <v>0.03068138961921478</v>
      </c>
      <c r="U1853" s="47772" t="n">
        <v>-0.4482224666271434</v>
      </c>
      <c r="V1853" s="50174" t="n">
        <v>0.02847964798794722</v>
      </c>
      <c r="W1853" s="52575" t="n">
        <v>0.03881590286900243</v>
      </c>
      <c r="X1853" t="n" s="54976">
        <v>0.7337108216717657</v>
      </c>
      <c r="Y1853" t="n" s="57269">
        <v>0.8533612071968212</v>
      </c>
      <c r="Z1853" t="n" s="59734">
        <v>0.7565589269022422</v>
      </c>
      <c r="AA1853" t="n" s="62263">
        <v>0.0</v>
      </c>
      <c r="AB1853" t="n" s="64793">
        <v>0.0</v>
      </c>
      <c r="AC1853" t="n" s="67323">
        <v>0.06302599133720697</v>
      </c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</row>
    <row r="1854" spans="1:23" x14ac:dyDescent="0.25">
      <c r="A1854" s="116" t="str">
        <f>IF(ISBLANK(TBL_DATA[[#This Row],[Row.names]]), "",   DATE(YEAR(TBL_DATA[[#This Row],[Row.names]]), MONTH(TBL_DATA[[#This Row],[Row.names]]), DAY(TBL_DATA[[#This Row],[Row.names]])))</f>
        <v/>
      </c>
      <c r="B1854" s="2054" t="s">
        <v>1999</v>
      </c>
      <c r="C1854" s="4585" t="s">
        <v>4530</v>
      </c>
      <c r="D1854" t="n" s="7116">
        <v>0.00459067613122488</v>
      </c>
      <c r="E1854" s="9646" t="n">
        <v>-0.2649538216054381</v>
      </c>
      <c r="F1854" s="11940" t="n">
        <v>0.012691527925840385</v>
      </c>
      <c r="G1854" s="14234" t="n">
        <v>0.4327897268786057</v>
      </c>
      <c r="H1854" s="16528" t="n">
        <v>0.7317846289686819</v>
      </c>
      <c r="I1854" s="18822" t="n">
        <v>0.0019745715611374664</v>
      </c>
      <c r="J1854" s="21287" t="n">
        <v>0.0596484364844827</v>
      </c>
      <c r="K1854" s="23751" t="n">
        <v>0.7601680248762751</v>
      </c>
      <c r="L1854" s="26215" t="n">
        <v>0.5599255062089036</v>
      </c>
      <c r="M1854" s="28679" t="n">
        <v>0.002529263899425551</v>
      </c>
      <c r="N1854" s="31146" t="n">
        <v>0.06052451481286168</v>
      </c>
      <c r="O1854" s="33614" t="n">
        <v>0.0464205867392441</v>
      </c>
      <c r="P1854" s="36144" t="n">
        <v>-0.2649538216054381</v>
      </c>
      <c r="Q1854" s="38612" t="n">
        <v>-0.009796271639642364</v>
      </c>
      <c r="R1854" s="41080" t="n">
        <v>-0.008514575558728496</v>
      </c>
      <c r="S1854" s="43311" t="n">
        <v>-0.014257001605999187</v>
      </c>
      <c r="T1854" s="45542" t="n">
        <v>0.03066818661407872</v>
      </c>
      <c r="U1854" s="47773" t="n">
        <v>-0.46487918524189115</v>
      </c>
      <c r="V1854" s="50175" t="n">
        <v>0.03349988348373012</v>
      </c>
      <c r="W1854" s="52576" t="n">
        <v>0.03910909699349042</v>
      </c>
      <c r="X1854" t="n" s="54977">
        <v>0.8565752231330237</v>
      </c>
      <c r="Y1854" t="n" s="57270">
        <v>0.8554441121246213</v>
      </c>
      <c r="Z1854" t="n" s="59735">
        <v>0.748281702441603</v>
      </c>
      <c r="AA1854" t="n" s="62264">
        <v>0.0</v>
      </c>
      <c r="AB1854" t="n" s="64794">
        <v>0.0</v>
      </c>
      <c r="AC1854" t="n" s="67324">
        <v>0.0627168962631298</v>
      </c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</row>
    <row r="1855" spans="1:23" x14ac:dyDescent="0.25">
      <c r="A1855" s="116" t="str">
        <f>IF(ISBLANK(TBL_DATA[[#This Row],[Row.names]]), "",   DATE(YEAR(TBL_DATA[[#This Row],[Row.names]]), MONTH(TBL_DATA[[#This Row],[Row.names]]), DAY(TBL_DATA[[#This Row],[Row.names]])))</f>
        <v/>
      </c>
      <c r="B1855" s="2055" t="s">
        <v>2000</v>
      </c>
      <c r="C1855" s="4586" t="s">
        <v>4531</v>
      </c>
      <c r="D1855" t="n" s="7117">
        <v>0.0018551610307055988</v>
      </c>
      <c r="E1855" s="9647" t="n">
        <v>-0.26359019257951144</v>
      </c>
      <c r="F1855" s="11941" t="n">
        <v>0.01420080196460205</v>
      </c>
      <c r="G1855" s="14235" t="n">
        <v>0.43083610897571845</v>
      </c>
      <c r="H1855" s="16529" t="n">
        <v>0.725699868259388</v>
      </c>
      <c r="I1855" s="18823" t="n">
        <v>0.0019774084067452186</v>
      </c>
      <c r="J1855" s="21288" t="n">
        <v>0.03657044829753642</v>
      </c>
      <c r="K1855" s="23752" t="n">
        <v>0.7736133250656733</v>
      </c>
      <c r="L1855" s="26216" t="n">
        <v>0.5904216526764365</v>
      </c>
      <c r="M1855" s="28680" t="n">
        <v>0.002416305612827394</v>
      </c>
      <c r="N1855" s="31147" t="n">
        <v>0.05993543179497911</v>
      </c>
      <c r="O1855" s="33615" t="n">
        <v>0.0464205867392441</v>
      </c>
      <c r="P1855" s="36145" t="n">
        <v>-0.26359019257951144</v>
      </c>
      <c r="Q1855" s="38613" t="n">
        <v>-0.009743844599735586</v>
      </c>
      <c r="R1855" s="41081" t="n">
        <v>-0.00847462322262872</v>
      </c>
      <c r="S1855" s="43312" t="n">
        <v>-0.013844042233124632</v>
      </c>
      <c r="T1855" s="45543" t="n">
        <v>0.030685203989481064</v>
      </c>
      <c r="U1855" s="47774" t="n">
        <v>-0.45116344143810777</v>
      </c>
      <c r="V1855" s="50176" t="n">
        <v>0.032900950488986114</v>
      </c>
      <c r="W1855" s="52577" t="n">
        <v>0.03909930635665097</v>
      </c>
      <c r="X1855" t="n" s="54978">
        <v>0.8414714621501082</v>
      </c>
      <c r="Y1855" t="n" s="57271">
        <v>0.8518801959544475</v>
      </c>
      <c r="Z1855" t="n" s="59736">
        <v>0.7683889982791505</v>
      </c>
      <c r="AA1855" t="n" s="62265">
        <v>0.0</v>
      </c>
      <c r="AB1855" t="n" s="64795">
        <v>0.0</v>
      </c>
      <c r="AC1855" t="n" s="67325">
        <v>0.06371946178237978</v>
      </c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</row>
    <row r="1856" spans="1:23" x14ac:dyDescent="0.25">
      <c r="A1856" s="116" t="str">
        <f>IF(ISBLANK(TBL_DATA[[#This Row],[Row.names]]), "",   DATE(YEAR(TBL_DATA[[#This Row],[Row.names]]), MONTH(TBL_DATA[[#This Row],[Row.names]]), DAY(TBL_DATA[[#This Row],[Row.names]])))</f>
        <v/>
      </c>
      <c r="B1856" s="2056" t="s">
        <v>2001</v>
      </c>
      <c r="C1856" s="4587" t="s">
        <v>4532</v>
      </c>
      <c r="D1856" t="n" s="7118">
        <v>2.314657226496486E-4</v>
      </c>
      <c r="E1856" s="9648" t="n">
        <v>-0.2634197389512706</v>
      </c>
      <c r="F1856" s="11942" t="n">
        <v>0.03321459719867126</v>
      </c>
      <c r="G1856" s="14236" t="n">
        <v>0.4492244481830656</v>
      </c>
      <c r="H1856" s="16530" t="n">
        <v>0.7534122559382591</v>
      </c>
      <c r="I1856" s="18824" t="n">
        <v>0.0018745365210653395</v>
      </c>
      <c r="J1856" s="21289" t="n">
        <v>0.04916540491126553</v>
      </c>
      <c r="K1856" s="23753" t="n">
        <v>0.7780939367667699</v>
      </c>
      <c r="L1856" s="26217" t="n">
        <v>0.5925413692288652</v>
      </c>
      <c r="M1856" s="28681" t="n">
        <v>0.002409627567278039</v>
      </c>
      <c r="N1856" s="31148" t="n">
        <v>0.05992505381950877</v>
      </c>
      <c r="O1856" s="33616" t="n">
        <v>0.0464205867392441</v>
      </c>
      <c r="P1856" s="36146" t="n">
        <v>-0.2634197389512706</v>
      </c>
      <c r="Q1856" s="38614" t="n">
        <v>-0.009750942029726165</v>
      </c>
      <c r="R1856" s="41082" t="n">
        <v>-0.008481940421592737</v>
      </c>
      <c r="S1856" s="43313" t="n">
        <v>-0.020253964322146323</v>
      </c>
      <c r="T1856" s="45544" t="n">
        <v>0.03024659780641207</v>
      </c>
      <c r="U1856" s="47775" t="n">
        <v>-0.6696278520902811</v>
      </c>
      <c r="V1856" s="50177" t="n">
        <v>0.02487550237646552</v>
      </c>
      <c r="W1856" s="52578" t="n">
        <v>0.03844473142859606</v>
      </c>
      <c r="X1856" t="n" s="54979">
        <v>0.6470458097143205</v>
      </c>
      <c r="Y1856" t="n" s="57272">
        <v>0.8679932349611137</v>
      </c>
      <c r="Z1856" t="n" s="59737">
        <v>0.7697670876498067</v>
      </c>
      <c r="AA1856" t="n" s="62266">
        <v>0.0</v>
      </c>
      <c r="AB1856" t="n" s="64796">
        <v>0.0</v>
      </c>
      <c r="AC1856" t="n" s="67326">
        <v>0.06173760775870231</v>
      </c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</row>
    <row r="1857" spans="1:23" x14ac:dyDescent="0.25">
      <c r="A1857" s="116" t="str">
        <f>IF(ISBLANK(TBL_DATA[[#This Row],[Row.names]]), "",   DATE(YEAR(TBL_DATA[[#This Row],[Row.names]]), MONTH(TBL_DATA[[#This Row],[Row.names]]), DAY(TBL_DATA[[#This Row],[Row.names]])))</f>
        <v/>
      </c>
      <c r="B1857" s="2057" t="s">
        <v>2002</v>
      </c>
      <c r="C1857" s="4588" t="s">
        <v>4533</v>
      </c>
      <c r="D1857" t="n" s="7119">
        <v>0.0057308540469902525</v>
      </c>
      <c r="E1857" s="9649" t="n">
        <v>-0.25919850498130637</v>
      </c>
      <c r="F1857" s="11943" t="n">
        <v>0.031551304838629335</v>
      </c>
      <c r="G1857" s="14237" t="n">
        <v>0.45259561545062627</v>
      </c>
      <c r="H1857" s="16531" t="n">
        <v>0.7620581353401393</v>
      </c>
      <c r="I1857" s="18825" t="n">
        <v>0.0018709225346545963</v>
      </c>
      <c r="J1857" s="21290" t="n">
        <v>0.05505894140750289</v>
      </c>
      <c r="K1857" s="23754" t="n">
        <v>0.7879554617942548</v>
      </c>
      <c r="L1857" s="26218" t="n">
        <v>0.6009401136227663</v>
      </c>
      <c r="M1857" s="28682" t="n">
        <v>0.0024229218860958393</v>
      </c>
      <c r="N1857" s="31149" t="n">
        <v>0.06088644900082758</v>
      </c>
      <c r="O1857" s="33617" t="n">
        <v>0.0464205867392441</v>
      </c>
      <c r="P1857" s="36147" t="n">
        <v>-0.25919850498130637</v>
      </c>
      <c r="Q1857" s="38615" t="n">
        <v>-0.009842451978569961</v>
      </c>
      <c r="R1857" s="41083" t="n">
        <v>-0.008553091406140564</v>
      </c>
      <c r="S1857" s="43314" t="n">
        <v>-0.017294266584716556</v>
      </c>
      <c r="T1857" s="45545" t="n">
        <v>0.030335101782321336</v>
      </c>
      <c r="U1857" s="47776" t="n">
        <v>-0.5701074190822493</v>
      </c>
      <c r="V1857" s="50178" t="n">
        <v>0.028166420982438156</v>
      </c>
      <c r="W1857" s="52579" t="n">
        <v>0.03856130578023735</v>
      </c>
      <c r="X1857" t="n" s="54980">
        <v>0.7304322406237973</v>
      </c>
      <c r="Y1857" t="n" s="57273">
        <v>0.8729594121951716</v>
      </c>
      <c r="Z1857" t="n" s="59738">
        <v>0.7752032724535973</v>
      </c>
      <c r="AA1857" t="n" s="62267">
        <v>0.0</v>
      </c>
      <c r="AB1857" t="n" s="64797">
        <v>0.0</v>
      </c>
      <c r="AC1857" t="n" s="67327">
        <v>0.059234078660833175</v>
      </c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</row>
    <row r="1858" spans="1:23" x14ac:dyDescent="0.25">
      <c r="A1858" s="116" t="str">
        <f>IF(ISBLANK(TBL_DATA[[#This Row],[Row.names]]), "",   DATE(YEAR(TBL_DATA[[#This Row],[Row.names]]), MONTH(TBL_DATA[[#This Row],[Row.names]]), DAY(TBL_DATA[[#This Row],[Row.names]])))</f>
        <v/>
      </c>
      <c r="B1858" s="2058" t="s">
        <v>2003</v>
      </c>
      <c r="C1858" s="4589" t="s">
        <v>4534</v>
      </c>
      <c r="D1858" t="n" s="7120">
        <v>0.0027205175750850685</v>
      </c>
      <c r="E1858" s="9650" t="n">
        <v>-0.25718314149445864</v>
      </c>
      <c r="F1858" s="11944" t="n">
        <v>0.03478761705788336</v>
      </c>
      <c r="G1858" s="14238" t="n">
        <v>0.4469682940786062</v>
      </c>
      <c r="H1858" s="16532" t="n">
        <v>0.7548265089896072</v>
      </c>
      <c r="I1858" s="18826" t="n">
        <v>0.0018656985543436286</v>
      </c>
      <c r="J1858" s="21291" t="n">
        <v>0.05783256956439864</v>
      </c>
      <c r="K1858" s="23755" t="n">
        <v>0.7753976904250297</v>
      </c>
      <c r="L1858" s="26219" t="n">
        <v>0.5876782215043757</v>
      </c>
      <c r="M1858" s="28683" t="n">
        <v>0.0024194845698519347</v>
      </c>
      <c r="N1858" s="31150" t="n">
        <v>0.059814295222081613</v>
      </c>
      <c r="O1858" s="33618" t="n">
        <v>0.04497429764641811</v>
      </c>
      <c r="P1858" s="36148" t="n">
        <v>-0.25718314149445864</v>
      </c>
      <c r="Q1858" s="38616" t="n">
        <v>-0.009529449826036564</v>
      </c>
      <c r="R1858" s="41084" t="n">
        <v>-0.00826279369494973</v>
      </c>
      <c r="S1858" s="43315" t="n">
        <v>-0.018979350729034894</v>
      </c>
      <c r="T1858" s="45546" t="n">
        <v>0.030325807727562937</v>
      </c>
      <c r="U1858" s="47777" t="n">
        <v>-0.6258481521593465</v>
      </c>
      <c r="V1858" s="50179" t="n">
        <v>0.028538668972750925</v>
      </c>
      <c r="W1858" s="52580" t="n">
        <v>0.0385555244437825</v>
      </c>
      <c r="X1858" t="n" s="54981">
        <v>0.7401966225193728</v>
      </c>
      <c r="Y1858" t="n" s="57274">
        <v>0.8688075212552013</v>
      </c>
      <c r="Z1858" t="n" s="59739">
        <v>0.7666017359127071</v>
      </c>
      <c r="AA1858" t="n" s="62268">
        <v>0.0</v>
      </c>
      <c r="AB1858" t="n" s="64798">
        <v>0.0</v>
      </c>
      <c r="AC1858" t="n" s="67328">
        <v>0.06253593705496406</v>
      </c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</row>
    <row r="1859" spans="1:23" x14ac:dyDescent="0.25">
      <c r="A1859" s="116" t="str">
        <f>IF(ISBLANK(TBL_DATA[[#This Row],[Row.names]]), "",   DATE(YEAR(TBL_DATA[[#This Row],[Row.names]]), MONTH(TBL_DATA[[#This Row],[Row.names]]), DAY(TBL_DATA[[#This Row],[Row.names]])))</f>
        <v/>
      </c>
      <c r="B1859" s="2059" t="s">
        <v>2004</v>
      </c>
      <c r="C1859" s="4590" t="s">
        <v>4535</v>
      </c>
      <c r="D1859" t="n" s="7121">
        <v>6.884077533610977E-4</v>
      </c>
      <c r="E1859" s="9651" t="n">
        <v>-0.25667178060973617</v>
      </c>
      <c r="F1859" s="11945" t="n">
        <v>0.02370767049885747</v>
      </c>
      <c r="G1859" s="14239" t="n">
        <v>0.4507930592236528</v>
      </c>
      <c r="H1859" s="16533" t="n">
        <v>0.7555805432347101</v>
      </c>
      <c r="I1859" s="18827" t="n">
        <v>0.0018570879480659414</v>
      </c>
      <c r="J1859" s="21292" t="n">
        <v>0.05404852227475976</v>
      </c>
      <c r="K1859" s="23756" t="n">
        <v>0.7870618608265115</v>
      </c>
      <c r="L1859" s="26220" t="n">
        <v>0.5878699392045419</v>
      </c>
      <c r="M1859" s="28684" t="n">
        <v>0.0024114692639958684</v>
      </c>
      <c r="N1859" s="31151" t="n">
        <v>0.05963000622681563</v>
      </c>
      <c r="O1859" s="33619" t="n">
        <v>0.04481589539996203</v>
      </c>
      <c r="P1859" s="36149" t="n">
        <v>-0.25667178060973617</v>
      </c>
      <c r="Q1859" s="38617" t="n">
        <v>-0.009457897252344258</v>
      </c>
      <c r="R1859" s="41085" t="n">
        <v>-0.008195143713185974</v>
      </c>
      <c r="S1859" s="43316" t="n">
        <v>-0.022653541389194842</v>
      </c>
      <c r="T1859" s="45547" t="n">
        <v>0.030275096436595653</v>
      </c>
      <c r="U1859" s="47778" t="n">
        <v>-0.7482566219611411</v>
      </c>
      <c r="V1859" s="50180" t="n">
        <v>0.029158530486351975</v>
      </c>
      <c r="W1859" s="52581" t="n">
        <v>0.03857526315423152</v>
      </c>
      <c r="X1859" t="n" s="54982">
        <v>0.755886754933347</v>
      </c>
      <c r="Y1859" t="n" s="57275">
        <v>0.8692413607478136</v>
      </c>
      <c r="Z1859" t="n" s="59740">
        <v>0.7667267695891034</v>
      </c>
      <c r="AA1859" t="n" s="62269">
        <v>0.0</v>
      </c>
      <c r="AB1859" t="n" s="64799">
        <v>0.0</v>
      </c>
      <c r="AC1859" t="n" s="67329">
        <v>0.0612942082351076</v>
      </c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</row>
    <row r="1860" spans="1:23" x14ac:dyDescent="0.25">
      <c r="A1860" s="116" t="str">
        <f>IF(ISBLANK(TBL_DATA[[#This Row],[Row.names]]), "",   DATE(YEAR(TBL_DATA[[#This Row],[Row.names]]), MONTH(TBL_DATA[[#This Row],[Row.names]]), DAY(TBL_DATA[[#This Row],[Row.names]])))</f>
        <v/>
      </c>
      <c r="B1860" s="2060" t="s">
        <v>2005</v>
      </c>
      <c r="C1860" s="4591" t="s">
        <v>4536</v>
      </c>
      <c r="D1860" t="n" s="7122">
        <v>-0.004909961556619602</v>
      </c>
      <c r="E1860" s="9652" t="n">
        <v>-0.26032149359089285</v>
      </c>
      <c r="F1860" s="11946" t="n">
        <v>0.008022521121910042</v>
      </c>
      <c r="G1860" s="14240" t="n">
        <v>0.4545246544881747</v>
      </c>
      <c r="H1860" s="16534" t="n">
        <v>0.7364629660378769</v>
      </c>
      <c r="I1860" s="18828" t="n">
        <v>0.0019115974293270554</v>
      </c>
      <c r="J1860" s="21293" t="n">
        <v>0.013562683583884017</v>
      </c>
      <c r="K1860" s="23757" t="n">
        <v>0.7957487845491781</v>
      </c>
      <c r="L1860" s="26221" t="n">
        <v>0.6165883605064348</v>
      </c>
      <c r="M1860" s="28685" t="n">
        <v>0.0023057289761971877</v>
      </c>
      <c r="N1860" s="31152" t="n">
        <v>0.05911203100307476</v>
      </c>
      <c r="O1860" s="33620" t="n">
        <v>0.04587913872829641</v>
      </c>
      <c r="P1860" s="36150" t="n">
        <v>-0.26032149359089285</v>
      </c>
      <c r="Q1860" s="38618" t="n">
        <v>-0.009559811020006857</v>
      </c>
      <c r="R1860" s="41086" t="n">
        <v>-0.0083080263719885</v>
      </c>
      <c r="S1860" s="43317" t="n">
        <v>-0.03425676845721071</v>
      </c>
      <c r="T1860" s="45548" t="n">
        <v>0.03048722603758503</v>
      </c>
      <c r="U1860" s="47779" t="n">
        <v>-1.1236433388520994</v>
      </c>
      <c r="V1860" s="50181" t="n">
        <v>0.018541564410205824</v>
      </c>
      <c r="W1860" s="52582" t="n">
        <v>0.03873487290551157</v>
      </c>
      <c r="X1860" t="n" s="54983">
        <v>0.4786788498166868</v>
      </c>
      <c r="Y1860" t="n" s="57276">
        <v>0.8581742049478513</v>
      </c>
      <c r="Z1860" t="n" s="59741">
        <v>0.7852314057056269</v>
      </c>
      <c r="AA1860" t="n" s="62270">
        <v>0.0</v>
      </c>
      <c r="AB1860" t="n" s="64800">
        <v>0.0</v>
      </c>
      <c r="AC1860" t="n" s="67330">
        <v>0.05889478684720275</v>
      </c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</row>
    <row r="1861" spans="1:23" x14ac:dyDescent="0.25">
      <c r="A1861" s="116" t="str">
        <f>IF(ISBLANK(TBL_DATA[[#This Row],[Row.names]]), "",   DATE(YEAR(TBL_DATA[[#This Row],[Row.names]]), MONTH(TBL_DATA[[#This Row],[Row.names]]), DAY(TBL_DATA[[#This Row],[Row.names]])))</f>
        <v/>
      </c>
      <c r="B1861" s="2061" t="s">
        <v>2006</v>
      </c>
      <c r="C1861" s="4592" t="s">
        <v>4537</v>
      </c>
      <c r="D1861" t="n" s="7123">
        <v>0.00454107982811669</v>
      </c>
      <c r="E1861" s="9653" t="n">
        <v>-0.2569625544461469</v>
      </c>
      <c r="F1861" s="11947" t="n">
        <v>0.010317333665562867</v>
      </c>
      <c r="G1861" s="14241" t="n">
        <v>0.46189237794560284</v>
      </c>
      <c r="H1861" s="16535" t="n">
        <v>0.7361616009271079</v>
      </c>
      <c r="I1861" s="18829" t="n">
        <v>0.0019319967804222705</v>
      </c>
      <c r="J1861" s="21294" t="n">
        <v>0.036045485039059466</v>
      </c>
      <c r="K1861" s="23758" t="n">
        <v>0.8013975577114827</v>
      </c>
      <c r="L1861" s="26222" t="n">
        <v>0.611470375408881</v>
      </c>
      <c r="M1861" s="28686" t="n">
        <v>0.002344495837652712</v>
      </c>
      <c r="N1861" s="31153" t="n">
        <v>0.05970870708529958</v>
      </c>
      <c r="O1861" s="33621" t="n">
        <v>0.04587614359699966</v>
      </c>
      <c r="P1861" s="36151" t="n">
        <v>-0.2569625544461469</v>
      </c>
      <c r="Q1861" s="38619" t="n">
        <v>-0.009582949143829253</v>
      </c>
      <c r="R1861" s="41087" t="n">
        <v>-0.00831852899764082</v>
      </c>
      <c r="S1861" s="43318" t="n">
        <v>-0.024989673494252407</v>
      </c>
      <c r="T1861" s="45549" t="n">
        <v>0.030837326491104267</v>
      </c>
      <c r="U1861" s="47780" t="n">
        <v>-0.8103709477363821</v>
      </c>
      <c r="V1861" s="50182" t="n">
        <v>0.03213907657692605</v>
      </c>
      <c r="W1861" s="52583" t="n">
        <v>0.038891501811676346</v>
      </c>
      <c r="X1861" t="n" s="54984">
        <v>0.8263778738232468</v>
      </c>
      <c r="Y1861" t="n" s="57277">
        <v>0.857998601937735</v>
      </c>
      <c r="Z1861" t="n" s="59742">
        <v>0.7819657124253473</v>
      </c>
      <c r="AA1861" t="n" s="62271">
        <v>0.0</v>
      </c>
      <c r="AB1861" t="n" s="64801">
        <v>0.0</v>
      </c>
      <c r="AC1861" t="n" s="67331">
        <v>0.06049561869489242</v>
      </c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</row>
    <row r="1862" spans="1:23" x14ac:dyDescent="0.25">
      <c r="A1862" s="116" t="str">
        <f>IF(ISBLANK(TBL_DATA[[#This Row],[Row.names]]), "",   DATE(YEAR(TBL_DATA[[#This Row],[Row.names]]), MONTH(TBL_DATA[[#This Row],[Row.names]]), DAY(TBL_DATA[[#This Row],[Row.names]])))</f>
        <v/>
      </c>
      <c r="B1862" s="2062" t="s">
        <v>2007</v>
      </c>
      <c r="C1862" s="4593" t="s">
        <v>4538</v>
      </c>
      <c r="D1862" t="n" s="7124">
        <v>8.77121960435101E-4</v>
      </c>
      <c r="E1862" s="9654" t="n">
        <v>-0.2563108199852261</v>
      </c>
      <c r="F1862" s="11948" t="n">
        <v>0.006038132588910061</v>
      </c>
      <c r="G1862" s="14242" t="n">
        <v>0.4604348362079605</v>
      </c>
      <c r="H1862" s="16536" t="n">
        <v>0.7311666477649051</v>
      </c>
      <c r="I1862" s="18830" t="n">
        <v>0.0019434176464488875</v>
      </c>
      <c r="J1862" s="21295" t="n">
        <v>0.035491430589097206</v>
      </c>
      <c r="K1862" s="23759" t="n">
        <v>0.8038916051062308</v>
      </c>
      <c r="L1862" s="26223" t="n">
        <v>0.6085406632261942</v>
      </c>
      <c r="M1862" s="28687" t="n">
        <v>0.0023451352576185826</v>
      </c>
      <c r="N1862" s="31154" t="n">
        <v>0.05950107860598434</v>
      </c>
      <c r="O1862" s="33622" t="n">
        <v>0.04587614359699966</v>
      </c>
      <c r="P1862" s="36152" t="n">
        <v>-0.2563108199852261</v>
      </c>
      <c r="Q1862" s="38620" t="n">
        <v>-0.009580004275933075</v>
      </c>
      <c r="R1862" s="41088" t="n">
        <v>-0.008319980969753145</v>
      </c>
      <c r="S1862" s="43319" t="n">
        <v>-0.02463211745101923</v>
      </c>
      <c r="T1862" s="45550" t="n">
        <v>0.030840467467740135</v>
      </c>
      <c r="U1862" s="47781" t="n">
        <v>-0.7986946850525212</v>
      </c>
      <c r="V1862" s="50183" t="n">
        <v>0.036451922319230334</v>
      </c>
      <c r="W1862" s="52584" t="n">
        <v>0.0386792076603172</v>
      </c>
      <c r="X1862" t="n" s="54985">
        <v>0.9424164693173914</v>
      </c>
      <c r="Y1862" t="n" s="57278">
        <v>0.8550828309379771</v>
      </c>
      <c r="Z1862" t="n" s="59743">
        <v>0.7800901635235469</v>
      </c>
      <c r="AA1862" t="n" s="62272">
        <v>0.0</v>
      </c>
      <c r="AB1862" t="n" s="64802">
        <v>0.0</v>
      </c>
      <c r="AC1862" t="n" s="67332">
        <v>0.06163657920699903</v>
      </c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</row>
    <row r="1863" spans="1:23" x14ac:dyDescent="0.25">
      <c r="A1863" s="116" t="str">
        <f>IF(ISBLANK(TBL_DATA[[#This Row],[Row.names]]), "",   DATE(YEAR(TBL_DATA[[#This Row],[Row.names]]), MONTH(TBL_DATA[[#This Row],[Row.names]]), DAY(TBL_DATA[[#This Row],[Row.names]])))</f>
        <v/>
      </c>
      <c r="B1863" s="2063" t="s">
        <v>2008</v>
      </c>
      <c r="C1863" s="4594" t="s">
        <v>4539</v>
      </c>
      <c r="D1863" t="n" s="7125">
        <v>0.004489625325261981</v>
      </c>
      <c r="E1863" s="9655" t="n">
        <v>-0.2529719342085084</v>
      </c>
      <c r="F1863" s="11949" t="n">
        <v>0.02086829538517132</v>
      </c>
      <c r="G1863" s="14243" t="n">
        <v>0.46687957252144763</v>
      </c>
      <c r="H1863" s="16537" t="n">
        <v>0.7307336934718859</v>
      </c>
      <c r="I1863" s="18831" t="n">
        <v>0.001960122590854924</v>
      </c>
      <c r="J1863" s="21296" t="n">
        <v>0.05891160827750341</v>
      </c>
      <c r="K1863" s="23760" t="n">
        <v>0.8087543879333949</v>
      </c>
      <c r="L1863" s="26224" t="n">
        <v>0.5950077401700451</v>
      </c>
      <c r="M1863" s="28688" t="n">
        <v>0.0024038955248484642</v>
      </c>
      <c r="N1863" s="31155" t="n">
        <v>0.05996426265771656</v>
      </c>
      <c r="O1863" s="33623" t="n">
        <v>0.04587614359699966</v>
      </c>
      <c r="P1863" s="36153" t="n">
        <v>-0.2529719342085084</v>
      </c>
      <c r="Q1863" s="38621" t="n">
        <v>-0.009621268043839896</v>
      </c>
      <c r="R1863" s="41089" t="n">
        <v>-0.00835143613059087</v>
      </c>
      <c r="S1863" s="43320" t="n">
        <v>-0.019986470543096435</v>
      </c>
      <c r="T1863" s="45551" t="n">
        <v>0.03109539771641837</v>
      </c>
      <c r="U1863" s="47782" t="n">
        <v>-0.6427469018202516</v>
      </c>
      <c r="V1863" s="50184" t="n">
        <v>0.046445616421809</v>
      </c>
      <c r="W1863" s="52585" t="n">
        <v>0.03916663062735077</v>
      </c>
      <c r="X1863" t="n" s="54986">
        <v>1.1858466168232298</v>
      </c>
      <c r="Y1863" t="n" s="57279">
        <v>0.8548296283306318</v>
      </c>
      <c r="Z1863" t="n" s="59744">
        <v>0.7713674482178031</v>
      </c>
      <c r="AA1863" t="n" s="62273">
        <v>0.0</v>
      </c>
      <c r="AB1863" t="n" s="64803">
        <v>0.0</v>
      </c>
      <c r="AC1863" t="n" s="67333">
        <v>0.05927856025549092</v>
      </c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</row>
    <row r="1864" spans="1:23" x14ac:dyDescent="0.25">
      <c r="A1864" s="116" t="str">
        <f>IF(ISBLANK(TBL_DATA[[#This Row],[Row.names]]), "",   DATE(YEAR(TBL_DATA[[#This Row],[Row.names]]), MONTH(TBL_DATA[[#This Row],[Row.names]]), DAY(TBL_DATA[[#This Row],[Row.names]])))</f>
        <v/>
      </c>
      <c r="B1864" s="2064" t="s">
        <v>2009</v>
      </c>
      <c r="C1864" s="4595" t="s">
        <v>4540</v>
      </c>
      <c r="D1864" t="n" s="7126">
        <v>0.002872329002469698</v>
      </c>
      <c r="E1864" s="9656" t="n">
        <v>-0.2508262238294766</v>
      </c>
      <c r="F1864" s="11950" t="n">
        <v>0.012993154031124554</v>
      </c>
      <c r="G1864" s="14244" t="n">
        <v>0.45469179780733093</v>
      </c>
      <c r="H1864" s="16538" t="n">
        <v>0.7076121406443142</v>
      </c>
      <c r="I1864" s="18832" t="n">
        <v>0.0019921255960576607</v>
      </c>
      <c r="J1864" s="21297" t="n">
        <v>0.07628205812048683</v>
      </c>
      <c r="K1864" s="23761" t="n">
        <v>0.7887856786602143</v>
      </c>
      <c r="L1864" s="26225" t="n">
        <v>0.5943478114601644</v>
      </c>
      <c r="M1864" s="28689" t="n">
        <v>0.0023464643451235625</v>
      </c>
      <c r="N1864" s="31156" t="n">
        <v>0.0584840336239262</v>
      </c>
      <c r="O1864" s="33624" t="n">
        <v>0.0439585540691027</v>
      </c>
      <c r="P1864" s="36154" t="n">
        <v>-0.2508262238294766</v>
      </c>
      <c r="Q1864" s="38622" t="n">
        <v>-0.009224969314229916</v>
      </c>
      <c r="R1864" s="41090" t="n">
        <v>-0.007986483439149558</v>
      </c>
      <c r="S1864" s="43321" t="n">
        <v>-0.02605506919923839</v>
      </c>
      <c r="T1864" s="45552" t="n">
        <v>0.03115595768415325</v>
      </c>
      <c r="U1864" s="47783" t="n">
        <v>-0.8362788736386907</v>
      </c>
      <c r="V1864" s="50185" t="n">
        <v>0.03932158369814309</v>
      </c>
      <c r="W1864" s="52586" t="n">
        <v>0.03889531753063439</v>
      </c>
      <c r="X1864" t="n" s="54987">
        <v>1.0109593183594137</v>
      </c>
      <c r="Y1864" t="n" s="57280">
        <v>0.8411968501155446</v>
      </c>
      <c r="Z1864" t="n" s="59745">
        <v>0.7709395640776027</v>
      </c>
      <c r="AA1864" t="n" s="62274">
        <v>0.0</v>
      </c>
      <c r="AB1864" t="n" s="64804">
        <v>0.0</v>
      </c>
      <c r="AC1864" t="n" s="67334">
        <v>0.06045995146496177</v>
      </c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</row>
    <row r="1865" spans="1:23" x14ac:dyDescent="0.25">
      <c r="A1865" s="116" t="str">
        <f>IF(ISBLANK(TBL_DATA[[#This Row],[Row.names]]), "",   DATE(YEAR(TBL_DATA[[#This Row],[Row.names]]), MONTH(TBL_DATA[[#This Row],[Row.names]]), DAY(TBL_DATA[[#This Row],[Row.names]])))</f>
        <v/>
      </c>
      <c r="B1865" s="2065" t="s">
        <v>2010</v>
      </c>
      <c r="C1865" s="4596" t="s">
        <v>4541</v>
      </c>
      <c r="D1865" t="n" s="7127">
        <v>-7.494847292486284E-4</v>
      </c>
      <c r="E1865" s="9657" t="n">
        <v>-0.25138771813426997</v>
      </c>
      <c r="F1865" s="11951" t="n">
        <v>0.02976896147812047</v>
      </c>
      <c r="G1865" s="14245" t="n">
        <v>0.4306127439006466</v>
      </c>
      <c r="H1865" s="16539" t="n">
        <v>0.6300344934862936</v>
      </c>
      <c r="I1865" s="18833" t="n">
        <v>0.001969863431952593</v>
      </c>
      <c r="J1865" s="21298" t="n">
        <v>0.10262873342544498</v>
      </c>
      <c r="K1865" s="23762" t="n">
        <v>0.7104466129872551</v>
      </c>
      <c r="L1865" s="26226" t="n">
        <v>0.5084408121201928</v>
      </c>
      <c r="M1865" s="28690" t="n">
        <v>0.0022706145149320226</v>
      </c>
      <c r="N1865" s="31157" t="n">
        <v>0.05141096681616292</v>
      </c>
      <c r="O1865" s="33625" t="n">
        <v>0.03505824958991792</v>
      </c>
      <c r="P1865" s="36155" t="n">
        <v>-0.25138771813426997</v>
      </c>
      <c r="Q1865" s="38623" t="n">
        <v>-0.00784800530532808</v>
      </c>
      <c r="R1865" s="41091" t="n">
        <v>-0.0067593020767601686</v>
      </c>
      <c r="S1865" s="43322" t="n">
        <v>-0.025572385843814383</v>
      </c>
      <c r="T1865" s="45553" t="n">
        <v>0.031155108356195543</v>
      </c>
      <c r="U1865" s="47784" t="n">
        <v>-0.8208087595602609</v>
      </c>
      <c r="V1865" s="50186" t="n">
        <v>0.04329692646800787</v>
      </c>
      <c r="W1865" s="52587" t="n">
        <v>0.03877907563896292</v>
      </c>
      <c r="X1865" t="n" s="54988">
        <v>1.116502282599683</v>
      </c>
      <c r="Y1865" t="n" s="57281">
        <v>0.7937471218759118</v>
      </c>
      <c r="Z1865" t="n" s="59746">
        <v>0.7130503573522651</v>
      </c>
      <c r="AA1865" t="n" s="62275">
        <v>0.0</v>
      </c>
      <c r="AB1865" t="n" s="64805">
        <v>0.0</v>
      </c>
      <c r="AC1865" t="n" s="67335">
        <v>0.05949562330769005</v>
      </c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</row>
    <row r="1866" spans="1:23" x14ac:dyDescent="0.25">
      <c r="A1866" s="116" t="str">
        <f>IF(ISBLANK(TBL_DATA[[#This Row],[Row.names]]), "",   DATE(YEAR(TBL_DATA[[#This Row],[Row.names]]), MONTH(TBL_DATA[[#This Row],[Row.names]]), DAY(TBL_DATA[[#This Row],[Row.names]])))</f>
        <v/>
      </c>
      <c r="B1866" s="2066" t="s">
        <v>2011</v>
      </c>
      <c r="C1866" s="4597" t="s">
        <v>4542</v>
      </c>
      <c r="D1866" t="n" s="7128">
        <v>-4.553856044574589E-4</v>
      </c>
      <c r="E1866" s="9658" t="n">
        <v>-0.2517286253907517</v>
      </c>
      <c r="F1866" s="11952" t="n">
        <v>0.039426727766161074</v>
      </c>
      <c r="G1866" s="14246" t="n">
        <v>0.4206250133968478</v>
      </c>
      <c r="H1866" s="16540" t="n">
        <v>0.6214160124179867</v>
      </c>
      <c r="I1866" s="18834" t="n">
        <v>0.0019910272634776974</v>
      </c>
      <c r="J1866" s="21299" t="n">
        <v>0.0858586149746341</v>
      </c>
      <c r="K1866" s="23763" t="n">
        <v>0.7249023583156147</v>
      </c>
      <c r="L1866" s="26227" t="n">
        <v>0.5266232523876209</v>
      </c>
      <c r="M1866" s="28691" t="n">
        <v>0.0022263813073852804</v>
      </c>
      <c r="N1866" s="31158" t="n">
        <v>0.05136843760803863</v>
      </c>
      <c r="O1866" s="33626" t="n">
        <v>0.035070077965467496</v>
      </c>
      <c r="P1866" s="36156" t="n">
        <v>-0.2517286253907517</v>
      </c>
      <c r="Q1866" s="38624" t="n">
        <v>-0.00788372048178144</v>
      </c>
      <c r="R1866" s="41092" t="n">
        <v>-0.006795917872070958</v>
      </c>
      <c r="S1866" s="43323" t="n">
        <v>-0.01477403207049155</v>
      </c>
      <c r="T1866" s="45554" t="n">
        <v>0.031102379780775794</v>
      </c>
      <c r="U1866" s="47785" t="n">
        <v>-0.47501291459450623</v>
      </c>
      <c r="V1866" s="50187" t="n">
        <v>0.04416866331198199</v>
      </c>
      <c r="W1866" s="52588" t="n">
        <v>0.03878272057632695</v>
      </c>
      <c r="X1866" t="n" s="54989">
        <v>1.1388748044391355</v>
      </c>
      <c r="Y1866" t="n" s="57282">
        <v>0.7882994433703393</v>
      </c>
      <c r="Z1866" t="n" s="59747">
        <v>0.7256881233612832</v>
      </c>
      <c r="AA1866" t="n" s="62276">
        <v>0.0</v>
      </c>
      <c r="AB1866" t="n" s="64806">
        <v>0.0</v>
      </c>
      <c r="AC1866" t="n" s="67336">
        <v>0.05714327273832183</v>
      </c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</row>
    <row r="1867" spans="1:23" x14ac:dyDescent="0.25">
      <c r="A1867" s="116" t="str">
        <f>IF(ISBLANK(TBL_DATA[[#This Row],[Row.names]]), "",   DATE(YEAR(TBL_DATA[[#This Row],[Row.names]]), MONTH(TBL_DATA[[#This Row],[Row.names]]), DAY(TBL_DATA[[#This Row],[Row.names]])))</f>
        <v/>
      </c>
      <c r="B1867" s="2067" t="s">
        <v>2012</v>
      </c>
      <c r="C1867" s="4598" t="s">
        <v>4543</v>
      </c>
      <c r="D1867" t="n" s="7129">
        <v>-0.002934555394757954</v>
      </c>
      <c r="E1867" s="9659" t="n">
        <v>-0.25392446918985423</v>
      </c>
      <c r="F1867" s="11953" t="n">
        <v>0.04108858999915488</v>
      </c>
      <c r="G1867" s="14247" t="n">
        <v>0.41648459949077576</v>
      </c>
      <c r="H1867" s="16541" t="n">
        <v>0.6013058134296329</v>
      </c>
      <c r="I1867" s="18835" t="n">
        <v>0.0019904477905846644</v>
      </c>
      <c r="J1867" s="21300" t="n">
        <v>0.07917858694748836</v>
      </c>
      <c r="K1867" s="23764" t="n">
        <v>0.7279914968071423</v>
      </c>
      <c r="L1867" s="26228" t="n">
        <v>0.49644349143279487</v>
      </c>
      <c r="M1867" s="28692" t="n">
        <v>0.0022369431436485283</v>
      </c>
      <c r="N1867" s="31159" t="n">
        <v>0.0500415910373897</v>
      </c>
      <c r="O1867" s="33627" t="n">
        <v>0.033394347071187123</v>
      </c>
      <c r="P1867" s="36157" t="n">
        <v>-0.25392446918985423</v>
      </c>
      <c r="Q1867" s="38625" t="n">
        <v>-0.007612373815066932</v>
      </c>
      <c r="R1867" s="41093" t="n">
        <v>-0.006552669143106681</v>
      </c>
      <c r="S1867" s="43324" t="n">
        <v>-0.019622998707569672</v>
      </c>
      <c r="T1867" s="45555" t="n">
        <v>0.03106953356808989</v>
      </c>
      <c r="U1867" s="47786" t="n">
        <v>-0.6315833053806629</v>
      </c>
      <c r="V1867" s="50188" t="n">
        <v>0.04137419783752683</v>
      </c>
      <c r="W1867" s="52589" t="n">
        <v>0.03883776950264144</v>
      </c>
      <c r="X1867" t="n" s="54990">
        <v>1.0653082905472437</v>
      </c>
      <c r="Y1867" t="n" s="57283">
        <v>0.7754391100722434</v>
      </c>
      <c r="Z1867" t="n" s="59748">
        <v>0.7045874618759511</v>
      </c>
      <c r="AA1867" t="n" s="62277">
        <v>0.0</v>
      </c>
      <c r="AB1867" t="n" s="64807">
        <v>0.0</v>
      </c>
      <c r="AC1867" t="n" s="67337">
        <v>0.05483462505137337</v>
      </c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</row>
    <row r="1868" spans="1:23" x14ac:dyDescent="0.25">
      <c r="A1868" s="116" t="str">
        <f>IF(ISBLANK(TBL_DATA[[#This Row],[Row.names]]), "",   DATE(YEAR(TBL_DATA[[#This Row],[Row.names]]), MONTH(TBL_DATA[[#This Row],[Row.names]]), DAY(TBL_DATA[[#This Row],[Row.names]])))</f>
        <v/>
      </c>
      <c r="B1868" s="2068" t="s">
        <v>2013</v>
      </c>
      <c r="C1868" s="4599" t="s">
        <v>4544</v>
      </c>
      <c r="D1868" t="n" s="7130">
        <v>0.0012095311051083524</v>
      </c>
      <c r="E1868" s="9660" t="n">
        <v>-0.25302206762857915</v>
      </c>
      <c r="F1868" s="11954" t="n">
        <v>0.04810470853196969</v>
      </c>
      <c r="G1868" s="14248" t="n">
        <v>0.40891742034910034</v>
      </c>
      <c r="H1868" s="16542" t="n">
        <v>0.5828670886283358</v>
      </c>
      <c r="I1868" s="18836" t="n">
        <v>0.002003766401915892</v>
      </c>
      <c r="J1868" s="21301" t="n">
        <v>0.06467010461080358</v>
      </c>
      <c r="K1868" s="23765" t="n">
        <v>0.722885884935933</v>
      </c>
      <c r="L1868" s="26229" t="n">
        <v>0.504903699803465</v>
      </c>
      <c r="M1868" s="28693" t="n">
        <v>0.0021830048594491734</v>
      </c>
      <c r="N1868" s="31160" t="n">
        <v>0.04925044199544019</v>
      </c>
      <c r="O1868" s="33628" t="n">
        <v>0.033394347071187123</v>
      </c>
      <c r="P1868" s="36158" t="n">
        <v>-0.25302206762857915</v>
      </c>
      <c r="Q1868" s="38626" t="n">
        <v>-0.007542642717327038</v>
      </c>
      <c r="R1868" s="41094" t="n">
        <v>-0.006499691795968848</v>
      </c>
      <c r="S1868" s="43325" t="n">
        <v>-0.011395072581674492</v>
      </c>
      <c r="T1868" s="45556" t="n">
        <v>0.031112965755177944</v>
      </c>
      <c r="U1868" s="47787" t="n">
        <v>-0.36624835675712075</v>
      </c>
      <c r="V1868" s="50189" t="n">
        <v>0.04184559565674473</v>
      </c>
      <c r="W1868" s="52590" t="n">
        <v>0.038840524394178455</v>
      </c>
      <c r="X1868" t="n" s="54991">
        <v>1.077369482246658</v>
      </c>
      <c r="Y1868" t="n" s="57284">
        <v>0.7634573260034485</v>
      </c>
      <c r="Z1868" t="n" s="59749">
        <v>0.7105657603652633</v>
      </c>
      <c r="AA1868" t="n" s="62278">
        <v>0.0</v>
      </c>
      <c r="AB1868" t="n" s="64808">
        <v>0.0</v>
      </c>
      <c r="AC1868" t="n" s="67338">
        <v>0.05412544349561339</v>
      </c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</row>
    <row r="1869" spans="1:23" x14ac:dyDescent="0.25">
      <c r="A1869" s="116" t="str">
        <f>IF(ISBLANK(TBL_DATA[[#This Row],[Row.names]]), "",   DATE(YEAR(TBL_DATA[[#This Row],[Row.names]]), MONTH(TBL_DATA[[#This Row],[Row.names]]), DAY(TBL_DATA[[#This Row],[Row.names]])))</f>
        <v/>
      </c>
      <c r="B1869" s="2069" t="s">
        <v>2014</v>
      </c>
      <c r="C1869" s="4600" t="s">
        <v>4545</v>
      </c>
      <c r="D1869" t="n" s="7131">
        <v>0.0023892938160243737</v>
      </c>
      <c r="E1869" s="9661" t="n">
        <v>-0.25123731787405745</v>
      </c>
      <c r="F1869" s="11955" t="n">
        <v>0.07531281651985489</v>
      </c>
      <c r="G1869" s="14249" t="n">
        <v>0.4191647148428036</v>
      </c>
      <c r="H1869" s="16543" t="n">
        <v>0.5912894079426086</v>
      </c>
      <c r="I1869" s="18837" t="n">
        <v>0.0019882431878942034</v>
      </c>
      <c r="J1869" s="21302" t="n">
        <v>0.08933098670070061</v>
      </c>
      <c r="K1869" s="23766" t="n">
        <v>0.7541757724737712</v>
      </c>
      <c r="L1869" s="26230" t="n">
        <v>0.5226801518748168</v>
      </c>
      <c r="M1869" s="28694" t="n">
        <v>0.002148653096277604</v>
      </c>
      <c r="N1869" s="31161" t="n">
        <v>0.04936985220105951</v>
      </c>
      <c r="O1869" s="33629" t="n">
        <v>0.033394347071187123</v>
      </c>
      <c r="P1869" s="36159" t="n">
        <v>-0.25123731787405745</v>
      </c>
      <c r="Q1869" s="38627" t="n">
        <v>-0.0075321552596231515</v>
      </c>
      <c r="R1869" s="41095" t="n">
        <v>-0.006486675650624314</v>
      </c>
      <c r="S1869" s="43326" t="n">
        <v>-0.0061889531053374025</v>
      </c>
      <c r="T1869" s="45557" t="n">
        <v>0.031477674847239755</v>
      </c>
      <c r="U1869" s="47788" t="n">
        <v>-0.19661404901639695</v>
      </c>
      <c r="V1869" s="50190" t="n">
        <v>0.04434636998118924</v>
      </c>
      <c r="W1869" s="52591" t="n">
        <v>0.03897916631207034</v>
      </c>
      <c r="X1869" t="n" s="54992">
        <v>1.1376941627265353</v>
      </c>
      <c r="Y1869" t="n" s="57285">
        <v>0.7689534497891329</v>
      </c>
      <c r="Z1869" t="n" s="59750">
        <v>0.7229662176580706</v>
      </c>
      <c r="AA1869" t="n" s="62279">
        <v>0.0</v>
      </c>
      <c r="AB1869" t="n" s="64809">
        <v>0.0</v>
      </c>
      <c r="AC1869" t="n" s="67339">
        <v>0.05224151559671282</v>
      </c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</row>
    <row r="1870" spans="1:23" x14ac:dyDescent="0.25">
      <c r="A1870" s="116" t="str">
        <f>IF(ISBLANK(TBL_DATA[[#This Row],[Row.names]]), "",   DATE(YEAR(TBL_DATA[[#This Row],[Row.names]]), MONTH(TBL_DATA[[#This Row],[Row.names]]), DAY(TBL_DATA[[#This Row],[Row.names]])))</f>
        <v/>
      </c>
      <c r="B1870" s="2070" t="s">
        <v>2015</v>
      </c>
      <c r="C1870" s="4601" t="s">
        <v>4546</v>
      </c>
      <c r="D1870" t="n" s="7132">
        <v>0.0014596194276685903</v>
      </c>
      <c r="E1870" s="9662" t="n">
        <v>-0.25014440931651316</v>
      </c>
      <c r="F1870" s="11956" t="n">
        <v>0.05934814060999871</v>
      </c>
      <c r="G1870" s="14250" t="n">
        <v>0.40783520336591017</v>
      </c>
      <c r="H1870" s="16544" t="n">
        <v>0.5924989203491311</v>
      </c>
      <c r="I1870" s="18838" t="n">
        <v>0.0019195616039151308</v>
      </c>
      <c r="J1870" s="21303" t="n">
        <v>0.08734719760561305</v>
      </c>
      <c r="K1870" s="23767" t="n">
        <v>0.7369658074630148</v>
      </c>
      <c r="L1870" s="26231" t="n">
        <v>0.4925670077034881</v>
      </c>
      <c r="M1870" s="28695" t="n">
        <v>0.0021420372695008082</v>
      </c>
      <c r="N1870" s="31162" t="n">
        <v>0.04773511167172454</v>
      </c>
      <c r="O1870" s="33630" t="n">
        <v>0.033394347071187123</v>
      </c>
      <c r="P1870" s="36160" t="n">
        <v>-0.25014440931651316</v>
      </c>
      <c r="Q1870" s="38628" t="n">
        <v>-0.007347015903535411</v>
      </c>
      <c r="R1870" s="41096" t="n">
        <v>-0.0063361543420539825</v>
      </c>
      <c r="S1870" s="43327" t="n">
        <v>-0.0023170789960701432</v>
      </c>
      <c r="T1870" s="45558" t="n">
        <v>0.03134051609688718</v>
      </c>
      <c r="U1870" s="47789" t="n">
        <v>-0.07393238161449044</v>
      </c>
      <c r="V1870" s="50191" t="n">
        <v>0.04829141493459166</v>
      </c>
      <c r="W1870" s="52592" t="n">
        <v>0.03894901955186644</v>
      </c>
      <c r="X1870" t="n" s="54993">
        <v>1.2398621451891598</v>
      </c>
      <c r="Y1870" t="n" s="57286">
        <v>0.7697395146081115</v>
      </c>
      <c r="Z1870" t="n" s="59751">
        <v>0.7018311817691547</v>
      </c>
      <c r="AA1870" t="n" s="62280">
        <v>0.0</v>
      </c>
      <c r="AB1870" t="n" s="64810">
        <v>0.0</v>
      </c>
      <c r="AC1870" t="n" s="67340">
        <v>0.05132867399813804</v>
      </c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</row>
    <row r="1871" spans="1:23" x14ac:dyDescent="0.25">
      <c r="A1871" s="116" t="str">
        <f>IF(ISBLANK(TBL_DATA[[#This Row],[Row.names]]), "",   DATE(YEAR(TBL_DATA[[#This Row],[Row.names]]), MONTH(TBL_DATA[[#This Row],[Row.names]]), DAY(TBL_DATA[[#This Row],[Row.names]])))</f>
        <v/>
      </c>
      <c r="B1871" s="2071" t="s">
        <v>2016</v>
      </c>
      <c r="C1871" s="4602" t="s">
        <v>4547</v>
      </c>
      <c r="D1871" t="n" s="7133">
        <v>-0.0012435482576953483</v>
      </c>
      <c r="E1871" s="9663" t="n">
        <v>-0.25107689092983076</v>
      </c>
      <c r="F1871" s="11957" t="n">
        <v>0.05101605062883219</v>
      </c>
      <c r="G1871" s="14251" t="n">
        <v>0.41232891377007336</v>
      </c>
      <c r="H1871" s="16545" t="n">
        <v>0.601256442791275</v>
      </c>
      <c r="I1871" s="18839" t="n">
        <v>0.0019044236461838145</v>
      </c>
      <c r="J1871" s="21304" t="n">
        <v>0.08436676575572077</v>
      </c>
      <c r="K1871" s="23768" t="n">
        <v>0.7397124459573183</v>
      </c>
      <c r="L1871" s="26232" t="n">
        <v>0.4931395484884725</v>
      </c>
      <c r="M1871" s="28696" t="n">
        <v>0.0021471427991205444</v>
      </c>
      <c r="N1871" s="31163" t="n">
        <v>0.04787590495921264</v>
      </c>
      <c r="O1871" s="33631" t="n">
        <v>0.033486834209697586</v>
      </c>
      <c r="P1871" s="36161" t="n">
        <v>-0.25107689092983076</v>
      </c>
      <c r="Q1871" s="38629" t="n">
        <v>-0.007395935146433254</v>
      </c>
      <c r="R1871" s="41097" t="n">
        <v>-0.0063820920789397495</v>
      </c>
      <c r="S1871" s="43328" t="n">
        <v>0.0033734124811053423</v>
      </c>
      <c r="T1871" s="45559" t="n">
        <v>0.031182731948660503</v>
      </c>
      <c r="U1871" s="47790" t="n">
        <v>0.10818206969996584</v>
      </c>
      <c r="V1871" s="50192" t="n">
        <v>0.04776853899095923</v>
      </c>
      <c r="W1871" s="52593" t="n">
        <v>0.03896611820660281</v>
      </c>
      <c r="X1871" t="n" s="54994">
        <v>1.2258993502428182</v>
      </c>
      <c r="Y1871" t="n" s="57287">
        <v>0.7754072754309668</v>
      </c>
      <c r="Z1871" t="n" s="59752">
        <v>0.7022389539811023</v>
      </c>
      <c r="AA1871" t="n" s="62281">
        <v>0.0</v>
      </c>
      <c r="AB1871" t="n" s="64811">
        <v>0.0</v>
      </c>
      <c r="AC1871" t="n" s="67341">
        <v>0.049721134137429894</v>
      </c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</row>
    <row r="1872" spans="1:23" x14ac:dyDescent="0.25">
      <c r="A1872" s="116" t="str">
        <f>IF(ISBLANK(TBL_DATA[[#This Row],[Row.names]]), "",   DATE(YEAR(TBL_DATA[[#This Row],[Row.names]]), MONTH(TBL_DATA[[#This Row],[Row.names]]), DAY(TBL_DATA[[#This Row],[Row.names]])))</f>
        <v/>
      </c>
      <c r="B1872" s="2072" t="s">
        <v>2017</v>
      </c>
      <c r="C1872" s="4603" t="s">
        <v>4548</v>
      </c>
      <c r="D1872" t="n" s="7134">
        <v>4.819728756377817E-4</v>
      </c>
      <c r="E1872" s="9664" t="n">
        <v>-0.2507159303053206</v>
      </c>
      <c r="F1872" s="11958" t="n">
        <v>0.06301166378817635</v>
      </c>
      <c r="G1872" s="14252" t="n">
        <v>0.4022539639139852</v>
      </c>
      <c r="H1872" s="16546" t="n">
        <v>0.5847195956949551</v>
      </c>
      <c r="I1872" s="18840" t="n">
        <v>0.0019343842443698379</v>
      </c>
      <c r="J1872" s="21305" t="n">
        <v>0.10158748979682208</v>
      </c>
      <c r="K1872" s="23769" t="n">
        <v>0.7762835900350408</v>
      </c>
      <c r="L1872" s="26233" t="n">
        <v>0.500237390645432</v>
      </c>
      <c r="M1872" s="28697" t="n">
        <v>0.0021220416665825165</v>
      </c>
      <c r="N1872" s="31164" t="n">
        <v>0.04765103051274178</v>
      </c>
      <c r="O1872" s="33632" t="n">
        <v>0.033486834209697586</v>
      </c>
      <c r="P1872" s="36162" t="n">
        <v>-0.2507159303053206</v>
      </c>
      <c r="Q1872" s="38630" t="n">
        <v>-0.007396218197490031</v>
      </c>
      <c r="R1872" s="41098" t="n">
        <v>-0.006387137178856077</v>
      </c>
      <c r="S1872" s="43329" t="n">
        <v>0.01652146455097192</v>
      </c>
      <c r="T1872" s="45560" t="n">
        <v>0.031040280357708838</v>
      </c>
      <c r="U1872" s="47791" t="n">
        <v>0.5322588701061401</v>
      </c>
      <c r="V1872" s="50193" t="n">
        <v>0.057465617854189244</v>
      </c>
      <c r="W1872" s="52594" t="n">
        <v>0.038832908856048245</v>
      </c>
      <c r="X1872" t="n" s="54995">
        <v>1.4798174936420954</v>
      </c>
      <c r="Y1872" t="n" s="57288">
        <v>0.7646695990393205</v>
      </c>
      <c r="Z1872" t="n" s="59753">
        <v>0.707274621802191</v>
      </c>
      <c r="AA1872" t="n" s="62282">
        <v>0.0</v>
      </c>
      <c r="AB1872" t="n" s="64812">
        <v>0.0</v>
      </c>
      <c r="AC1872" t="n" s="67342">
        <v>0.04797189867076072</v>
      </c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</row>
    <row r="1873" spans="1:23" x14ac:dyDescent="0.25">
      <c r="A1873" s="116" t="str">
        <f>IF(ISBLANK(TBL_DATA[[#This Row],[Row.names]]), "",   DATE(YEAR(TBL_DATA[[#This Row],[Row.names]]), MONTH(TBL_DATA[[#This Row],[Row.names]]), DAY(TBL_DATA[[#This Row],[Row.names]])))</f>
        <v/>
      </c>
      <c r="B1873" s="2073" t="s">
        <v>2018</v>
      </c>
      <c r="C1873" s="4604" t="s">
        <v>4549</v>
      </c>
      <c r="D1873" t="n" s="7135">
        <v>0.0037067269734640806</v>
      </c>
      <c r="E1873" s="9665" t="n">
        <v>-0.24793853883339634</v>
      </c>
      <c r="F1873" s="11959" t="n">
        <v>0.07200601885988633</v>
      </c>
      <c r="G1873" s="14253" t="n">
        <v>0.40193487472640443</v>
      </c>
      <c r="H1873" s="16547" t="n">
        <v>0.5941192356404648</v>
      </c>
      <c r="I1873" s="18841" t="n">
        <v>0.001919663511258438</v>
      </c>
      <c r="J1873" s="21306" t="n">
        <v>0.10765629790705922</v>
      </c>
      <c r="K1873" s="23770" t="n">
        <v>0.7663931247450213</v>
      </c>
      <c r="L1873" s="26234" t="n">
        <v>0.5099333183982444</v>
      </c>
      <c r="M1873" s="28698" t="n">
        <v>0.0021093733928901066</v>
      </c>
      <c r="N1873" s="31165" t="n">
        <v>0.04783283761662503</v>
      </c>
      <c r="O1873" s="33633" t="n">
        <v>0.0333017789954624</v>
      </c>
      <c r="P1873" s="36163" t="n">
        <v>-0.24793853883339634</v>
      </c>
      <c r="Q1873" s="38631" t="n">
        <v>-0.0073397603831205135</v>
      </c>
      <c r="R1873" s="41099" t="n">
        <v>-0.006326829330277282</v>
      </c>
      <c r="S1873" s="43330" t="n">
        <v>0.02251076175552824</v>
      </c>
      <c r="T1873" s="45561" t="n">
        <v>0.030873734881306132</v>
      </c>
      <c r="U1873" s="47792" t="n">
        <v>0.7291233743526889</v>
      </c>
      <c r="V1873" s="50194" t="n">
        <v>0.0671071987843288</v>
      </c>
      <c r="W1873" s="52595" t="n">
        <v>0.038208956641593975</v>
      </c>
      <c r="X1873" t="n" s="54996">
        <v>1.7563211530166836</v>
      </c>
      <c r="Y1873" t="n" s="57289">
        <v>0.7707913048552537</v>
      </c>
      <c r="Z1873" t="n" s="59754">
        <v>0.7140961548686873</v>
      </c>
      <c r="AA1873" t="n" s="62283">
        <v>0.0</v>
      </c>
      <c r="AB1873" t="n" s="64813">
        <v>0.0</v>
      </c>
      <c r="AC1873" t="n" s="67343">
        <v>0.046084315411506364</v>
      </c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</row>
    <row r="1874" spans="1:23" x14ac:dyDescent="0.25">
      <c r="A1874" s="116" t="str">
        <f>IF(ISBLANK(TBL_DATA[[#This Row],[Row.names]]), "",   DATE(YEAR(TBL_DATA[[#This Row],[Row.names]]), MONTH(TBL_DATA[[#This Row],[Row.names]]), DAY(TBL_DATA[[#This Row],[Row.names]])))</f>
        <v/>
      </c>
      <c r="B1874" s="2074" t="s">
        <v>2019</v>
      </c>
      <c r="C1874" s="4605" t="s">
        <v>4550</v>
      </c>
      <c r="D1874" t="n" s="7136">
        <v>-6.666133376009853E-5</v>
      </c>
      <c r="E1874" s="9666" t="n">
        <v>-0.24798867225346732</v>
      </c>
      <c r="F1874" s="11960" t="n">
        <v>0.06569043520949336</v>
      </c>
      <c r="G1874" s="14254" t="n">
        <v>0.40204885823396924</v>
      </c>
      <c r="H1874" s="16548" t="n">
        <v>0.5963164515772258</v>
      </c>
      <c r="I1874" s="18842" t="n">
        <v>0.0019122952564372144</v>
      </c>
      <c r="J1874" s="21307" t="n">
        <v>0.09650080080227363</v>
      </c>
      <c r="K1874" s="23771" t="n">
        <v>0.7689704976402877</v>
      </c>
      <c r="L1874" s="26235" t="n">
        <v>0.5140551774433693</v>
      </c>
      <c r="M1874" s="28699" t="n">
        <v>0.0020981083012316017</v>
      </c>
      <c r="N1874" s="31166" t="n">
        <v>0.04777874002736219</v>
      </c>
      <c r="O1874" s="33634" t="n">
        <v>0.03330204587103164</v>
      </c>
      <c r="P1874" s="36164" t="n">
        <v>-0.24798867225346732</v>
      </c>
      <c r="Q1874" s="38632" t="n">
        <v>-0.007362400183503742</v>
      </c>
      <c r="R1874" s="41100" t="n">
        <v>-0.006350614727091305</v>
      </c>
      <c r="S1874" s="43331" t="n">
        <v>0.02295543516715437</v>
      </c>
      <c r="T1874" s="45562" t="n">
        <v>0.030872605115709505</v>
      </c>
      <c r="U1874" s="47793" t="n">
        <v>0.7435535511537869</v>
      </c>
      <c r="V1874" s="50195" t="n">
        <v>0.060359599712341616</v>
      </c>
      <c r="W1874" s="52596" t="n">
        <v>0.0380407458931473</v>
      </c>
      <c r="X1874" t="n" s="54997">
        <v>1.5867091534399922</v>
      </c>
      <c r="Y1874" t="n" s="57290">
        <v>0.7722152883601993</v>
      </c>
      <c r="Z1874" t="n" s="59755">
        <v>0.7169764134498213</v>
      </c>
      <c r="AA1874" t="n" s="62284">
        <v>0.0</v>
      </c>
      <c r="AB1874" t="n" s="64814">
        <v>0.0</v>
      </c>
      <c r="AC1874" t="n" s="67344">
        <v>0.04737374986177814</v>
      </c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</row>
    <row r="1875" spans="1:23" x14ac:dyDescent="0.25">
      <c r="A1875" s="116" t="str">
        <f>IF(ISBLANK(TBL_DATA[[#This Row],[Row.names]]), "",   DATE(YEAR(TBL_DATA[[#This Row],[Row.names]]), MONTH(TBL_DATA[[#This Row],[Row.names]]), DAY(TBL_DATA[[#This Row],[Row.names]])))</f>
        <v/>
      </c>
      <c r="B1875" s="2075" t="s">
        <v>2020</v>
      </c>
      <c r="C1875" s="4606" t="s">
        <v>4551</v>
      </c>
      <c r="D1875" t="n" s="7137">
        <v>-0.0020799722670364895</v>
      </c>
      <c r="E1875" s="9667" t="n">
        <v>-0.2495528349596774</v>
      </c>
      <c r="F1875" s="11961" t="n">
        <v>0.08150412755261383</v>
      </c>
      <c r="G1875" s="14255" t="n">
        <v>0.40840780426994694</v>
      </c>
      <c r="H1875" s="16549" t="n">
        <v>0.6101858412380314</v>
      </c>
      <c r="I1875" s="18843" t="n">
        <v>0.0018885695795426987</v>
      </c>
      <c r="J1875" s="21308" t="n">
        <v>0.09558758189943295</v>
      </c>
      <c r="K1875" s="23772" t="n">
        <v>0.7841876068332371</v>
      </c>
      <c r="L1875" s="26236" t="n">
        <v>0.5190955831049688</v>
      </c>
      <c r="M1875" s="28700" t="n">
        <v>0.0020976526167352312</v>
      </c>
      <c r="N1875" s="31167" t="n">
        <v>0.048018042935793884</v>
      </c>
      <c r="O1875" s="33635" t="n">
        <v>0.03356086109924564</v>
      </c>
      <c r="P1875" s="36165" t="n">
        <v>-0.2495528349596774</v>
      </c>
      <c r="Q1875" s="38633" t="n">
        <v>-0.0074627304737295425</v>
      </c>
      <c r="R1875" s="41101" t="n">
        <v>-0.006445877424444422</v>
      </c>
      <c r="S1875" s="43332" t="n">
        <v>0.026622381523914163</v>
      </c>
      <c r="T1875" s="45563" t="n">
        <v>0.03094151584863187</v>
      </c>
      <c r="U1875" s="47794" t="n">
        <v>0.8604097373300253</v>
      </c>
      <c r="V1875" s="50196" t="n">
        <v>0.05532326422474321</v>
      </c>
      <c r="W1875" s="52597" t="n">
        <v>0.03806224605035451</v>
      </c>
      <c r="X1875" t="n" s="54998">
        <v>1.4534944719645078</v>
      </c>
      <c r="Y1875" t="n" s="57291">
        <v>0.7811439311919612</v>
      </c>
      <c r="Z1875" t="n" s="59756">
        <v>0.7204828818958636</v>
      </c>
      <c r="AA1875" t="n" s="62285">
        <v>0.0</v>
      </c>
      <c r="AB1875" t="n" s="64815">
        <v>0.0</v>
      </c>
      <c r="AC1875" t="n" s="67345">
        <v>0.04543941227567491</v>
      </c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</row>
    <row r="1876" spans="1:23" x14ac:dyDescent="0.25">
      <c r="A1876" s="116" t="str">
        <f>IF(ISBLANK(TBL_DATA[[#This Row],[Row.names]]), "",   DATE(YEAR(TBL_DATA[[#This Row],[Row.names]]), MONTH(TBL_DATA[[#This Row],[Row.names]]), DAY(TBL_DATA[[#This Row],[Row.names]])))</f>
        <v/>
      </c>
      <c r="B1876" s="2076" t="s">
        <v>2021</v>
      </c>
      <c r="C1876" s="4607" t="s">
        <v>4552</v>
      </c>
      <c r="D1876" t="n" s="7138">
        <v>0.0031665441913288905</v>
      </c>
      <c r="E1876" s="9668" t="n">
        <v>-0.2471765108483197</v>
      </c>
      <c r="F1876" s="11962" t="n">
        <v>0.09103729731924948</v>
      </c>
      <c r="G1876" s="14256" t="n">
        <v>0.4140850585570792</v>
      </c>
      <c r="H1876" s="16550" t="n">
        <v>0.625328505716924</v>
      </c>
      <c r="I1876" s="18844" t="n">
        <v>0.0018623007588620638</v>
      </c>
      <c r="J1876" s="21309" t="n">
        <v>0.10465604184006527</v>
      </c>
      <c r="K1876" s="23773" t="n">
        <v>0.7896095839651973</v>
      </c>
      <c r="L1876" s="26237" t="n">
        <v>0.5229086755057926</v>
      </c>
      <c r="M1876" s="28701" t="n">
        <v>0.0021014799640618003</v>
      </c>
      <c r="N1876" s="31168" t="n">
        <v>0.04829751259618659</v>
      </c>
      <c r="O1876" s="33636" t="n">
        <v>0.03356086109924564</v>
      </c>
      <c r="P1876" s="36166" t="n">
        <v>-0.2471765108483197</v>
      </c>
      <c r="Q1876" s="38634" t="n">
        <v>-0.007461207739184526</v>
      </c>
      <c r="R1876" s="41102" t="n">
        <v>-0.006438436506671218</v>
      </c>
      <c r="S1876" s="43333" t="n">
        <v>0.02766534601805337</v>
      </c>
      <c r="T1876" s="45564" t="n">
        <v>0.030938473181549013</v>
      </c>
      <c r="U1876" s="47795" t="n">
        <v>0.8942052781891106</v>
      </c>
      <c r="V1876" s="50197" t="n">
        <v>0.05891563196157734</v>
      </c>
      <c r="W1876" s="52598" t="n">
        <v>0.03811703257815598</v>
      </c>
      <c r="X1876" t="n" s="54999">
        <v>1.5456510640164727</v>
      </c>
      <c r="Y1876" t="n" s="57292">
        <v>0.7907771530064105</v>
      </c>
      <c r="Z1876" t="n" s="59757">
        <v>0.7231242462438888</v>
      </c>
      <c r="AA1876" t="n" s="62286">
        <v>0.0</v>
      </c>
      <c r="AB1876" t="n" s="64816">
        <v>0.0</v>
      </c>
      <c r="AC1876" t="n" s="67346">
        <v>0.0444915634607539</v>
      </c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</row>
    <row r="1877" spans="1:23" x14ac:dyDescent="0.25">
      <c r="A1877" s="116" t="str">
        <f>IF(ISBLANK(TBL_DATA[[#This Row],[Row.names]]), "",   DATE(YEAR(TBL_DATA[[#This Row],[Row.names]]), MONTH(TBL_DATA[[#This Row],[Row.names]]), DAY(TBL_DATA[[#This Row],[Row.names]])))</f>
        <v/>
      </c>
      <c r="B1877" s="2077" t="s">
        <v>2022</v>
      </c>
      <c r="C1877" s="4608" t="s">
        <v>4553</v>
      </c>
      <c r="D1877" t="n" s="7139">
        <v>-0.0031299112969820353</v>
      </c>
      <c r="E1877" s="9669" t="n">
        <v>-0.24953278159164893</v>
      </c>
      <c r="F1877" s="11963" t="n">
        <v>0.09861187992608889</v>
      </c>
      <c r="G1877" s="14257" t="n">
        <v>0.4197511014868018</v>
      </c>
      <c r="H1877" s="16551" t="n">
        <v>0.6390469573023396</v>
      </c>
      <c r="I1877" s="18845" t="n">
        <v>0.0018477021968967887</v>
      </c>
      <c r="J1877" s="21310" t="n">
        <v>0.10661704086496004</v>
      </c>
      <c r="K1877" s="23774" t="n">
        <v>0.7984526509293107</v>
      </c>
      <c r="L1877" s="26238" t="n">
        <v>0.5344268297645277</v>
      </c>
      <c r="M1877" s="28702" t="n">
        <v>0.0020984595115151506</v>
      </c>
      <c r="N1877" s="31169" t="n">
        <v>0.048821024866019566</v>
      </c>
      <c r="O1877" s="33637" t="n">
        <v>0.034139665736951236</v>
      </c>
      <c r="P1877" s="36167" t="n">
        <v>-0.24953278159164893</v>
      </c>
      <c r="Q1877" s="38635" t="n">
        <v>-0.007622638704500036</v>
      </c>
      <c r="R1877" s="41103" t="n">
        <v>-0.006588781325709804</v>
      </c>
      <c r="S1877" s="43334" t="n">
        <v>0.031121469662287016</v>
      </c>
      <c r="T1877" s="45565" t="n">
        <v>0.030865752345588183</v>
      </c>
      <c r="U1877" s="47796" t="n">
        <v>1.0082848237047877</v>
      </c>
      <c r="V1877" s="50198" t="n">
        <v>0.05719399136544112</v>
      </c>
      <c r="W1877" s="52599" t="n">
        <v>0.038114058264620825</v>
      </c>
      <c r="X1877" t="n" s="55000">
        <v>1.5006009322951355</v>
      </c>
      <c r="Y1877" t="n" s="57293">
        <v>0.799404126398119</v>
      </c>
      <c r="Z1877" t="n" s="59758">
        <v>0.7310450258120409</v>
      </c>
      <c r="AA1877" t="n" s="62287">
        <v>0.0</v>
      </c>
      <c r="AB1877" t="n" s="64817">
        <v>0.0</v>
      </c>
      <c r="AC1877" t="n" s="67347">
        <v>0.0451083827356526</v>
      </c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</row>
    <row r="1878" spans="1:23" x14ac:dyDescent="0.25">
      <c r="A1878" s="116" t="str">
        <f>IF(ISBLANK(TBL_DATA[[#This Row],[Row.names]]), "",   DATE(YEAR(TBL_DATA[[#This Row],[Row.names]]), MONTH(TBL_DATA[[#This Row],[Row.names]]), DAY(TBL_DATA[[#This Row],[Row.names]])))</f>
        <v/>
      </c>
      <c r="B1878" s="2078" t="s">
        <v>2023</v>
      </c>
      <c r="C1878" s="4609" t="s">
        <v>4554</v>
      </c>
      <c r="D1878" t="n" s="7140">
        <v>-0.005277432629230305</v>
      </c>
      <c r="E1878" s="9670" t="n">
        <v>-0.25349332177724493</v>
      </c>
      <c r="F1878" s="11964" t="n">
        <v>0.09319644859500809</v>
      </c>
      <c r="G1878" s="14258" t="n">
        <v>0.4229390694143405</v>
      </c>
      <c r="H1878" s="16552" t="n">
        <v>0.6580976127684869</v>
      </c>
      <c r="I1878" s="18846" t="n">
        <v>0.0018474676963543299</v>
      </c>
      <c r="J1878" s="21311" t="n">
        <v>0.09207035635402039</v>
      </c>
      <c r="K1878" s="23775" t="n">
        <v>0.8185905695014865</v>
      </c>
      <c r="L1878" s="26239" t="n">
        <v>0.5491538968897606</v>
      </c>
      <c r="M1878" s="28703" t="n">
        <v>0.002121484909342127</v>
      </c>
      <c r="N1878" s="31170" t="n">
        <v>0.050156365343227274</v>
      </c>
      <c r="O1878" s="33638" t="n">
        <v>0.03573404479281657</v>
      </c>
      <c r="P1878" s="36168" t="n">
        <v>-0.25349332177724493</v>
      </c>
      <c r="Q1878" s="38636" t="n">
        <v>-0.007945890271350366</v>
      </c>
      <c r="R1878" s="41104" t="n">
        <v>-0.0068837550837810855</v>
      </c>
      <c r="S1878" s="43335" t="n">
        <v>0.03198155596335339</v>
      </c>
      <c r="T1878" s="45566" t="n">
        <v>0.030833563825192284</v>
      </c>
      <c r="U1878" s="47797" t="n">
        <v>1.0372318991301015</v>
      </c>
      <c r="V1878" s="50199" t="n">
        <v>0.052558195192316415</v>
      </c>
      <c r="W1878" s="52600" t="n">
        <v>0.038267755366338654</v>
      </c>
      <c r="X1878" t="n" s="55001">
        <v>1.3734329251657131</v>
      </c>
      <c r="Y1878" t="n" s="57294">
        <v>0.811232157134126</v>
      </c>
      <c r="Z1878" t="n" s="59759">
        <v>0.7410491865522563</v>
      </c>
      <c r="AA1878" t="n" s="62288">
        <v>0.0</v>
      </c>
      <c r="AB1878" t="n" s="64818">
        <v>0.0</v>
      </c>
      <c r="AC1878" t="n" s="67348">
        <v>0.04537008752204798</v>
      </c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</row>
    <row r="1879" spans="1:23" x14ac:dyDescent="0.25">
      <c r="A1879" s="116" t="str">
        <f>IF(ISBLANK(TBL_DATA[[#This Row],[Row.names]]), "",   DATE(YEAR(TBL_DATA[[#This Row],[Row.names]]), MONTH(TBL_DATA[[#This Row],[Row.names]]), DAY(TBL_DATA[[#This Row],[Row.names]])))</f>
        <v/>
      </c>
      <c r="B1879" s="2079" t="s">
        <v>2024</v>
      </c>
      <c r="C1879" s="4610" t="s">
        <v>4555</v>
      </c>
      <c r="D1879" t="n" s="7141">
        <v>-0.0016117767151989648</v>
      </c>
      <c r="E1879" s="9671" t="n">
        <v>-0.2546965238589449</v>
      </c>
      <c r="F1879" s="11965" t="n">
        <v>0.08851288916526268</v>
      </c>
      <c r="G1879" s="14259" t="n">
        <v>0.429641782699097</v>
      </c>
      <c r="H1879" s="16553" t="n">
        <v>0.6420444046263367</v>
      </c>
      <c r="I1879" s="18847" t="n">
        <v>0.001863299008400747</v>
      </c>
      <c r="J1879" s="21312" t="n">
        <v>0.08394326780538752</v>
      </c>
      <c r="K1879" s="23776" t="n">
        <v>0.8099471863337085</v>
      </c>
      <c r="L1879" s="26240" t="n">
        <v>0.5382105075701136</v>
      </c>
      <c r="M1879" s="28704" t="n">
        <v>0.0021163622117759697</v>
      </c>
      <c r="N1879" s="31171" t="n">
        <v>0.04943883696019689</v>
      </c>
      <c r="O1879" s="33639" t="n">
        <v>0.035879147899213704</v>
      </c>
      <c r="P1879" s="36169" t="n">
        <v>-0.2546965238589449</v>
      </c>
      <c r="Q1879" s="38637" t="n">
        <v>-0.007931127866745057</v>
      </c>
      <c r="R1879" s="41105" t="n">
        <v>-0.006884187403484066</v>
      </c>
      <c r="S1879" s="43336" t="n">
        <v>0.0290862156984546</v>
      </c>
      <c r="T1879" s="45567" t="n">
        <v>0.030952154775220047</v>
      </c>
      <c r="U1879" s="47798" t="n">
        <v>0.9397153739273978</v>
      </c>
      <c r="V1879" s="50200" t="n">
        <v>0.05412410020754099</v>
      </c>
      <c r="W1879" s="52601" t="n">
        <v>0.038231249103724954</v>
      </c>
      <c r="X1879" t="n" s="55002">
        <v>1.415703161063277</v>
      </c>
      <c r="Y1879" t="n" s="57295">
        <v>0.8012767341102178</v>
      </c>
      <c r="Z1879" t="n" s="59760">
        <v>0.7336283170448873</v>
      </c>
      <c r="AA1879" t="n" s="62289">
        <v>0.0</v>
      </c>
      <c r="AB1879" t="n" s="64819">
        <v>0.0</v>
      </c>
      <c r="AC1879" t="n" s="67349">
        <v>0.049361292463946056</v>
      </c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</row>
    <row r="1880" spans="1:23" x14ac:dyDescent="0.25">
      <c r="A1880" s="116" t="str">
        <f>IF(ISBLANK(TBL_DATA[[#This Row],[Row.names]]), "",   DATE(YEAR(TBL_DATA[[#This Row],[Row.names]]), MONTH(TBL_DATA[[#This Row],[Row.names]]), DAY(TBL_DATA[[#This Row],[Row.names]])))</f>
        <v/>
      </c>
      <c r="B1880" s="2080" t="s">
        <v>2025</v>
      </c>
      <c r="C1880" s="4611" t="s">
        <v>4556</v>
      </c>
      <c r="D1880" t="n" s="7142">
        <v>0.0059193886885862135</v>
      </c>
      <c r="E1880" s="9672" t="n">
        <v>-0.2502847828927115</v>
      </c>
      <c r="F1880" s="11966" t="n">
        <v>0.07438647698529577</v>
      </c>
      <c r="G1880" s="14260" t="n">
        <v>0.3969766127601401</v>
      </c>
      <c r="H1880" s="16554" t="n">
        <v>0.6399668426652118</v>
      </c>
      <c r="I1880" s="18848" t="n">
        <v>0.0019143652221954128</v>
      </c>
      <c r="J1880" s="21313" t="n">
        <v>0.0891285426935724</v>
      </c>
      <c r="K1880" s="23777" t="n">
        <v>0.8170421393235209</v>
      </c>
      <c r="L1880" s="26241" t="n">
        <v>0.5620587568346401</v>
      </c>
      <c r="M1880" s="28705" t="n">
        <v>0.002111356015069637</v>
      </c>
      <c r="N1880" s="31172" t="n">
        <v>0.050647010629770034</v>
      </c>
      <c r="O1880" s="33640" t="n">
        <v>0.035879147899213704</v>
      </c>
      <c r="P1880" s="36170" t="n">
        <v>-0.2502847828927115</v>
      </c>
      <c r="Q1880" s="38638" t="n">
        <v>-0.00806254945073923</v>
      </c>
      <c r="R1880" s="41106" t="n">
        <v>-0.00699002412385491</v>
      </c>
      <c r="S1880" s="43337" t="n">
        <v>0.02082416849154911</v>
      </c>
      <c r="T1880" s="45568" t="n">
        <v>0.031181889754295377</v>
      </c>
      <c r="U1880" s="47799" t="n">
        <v>0.667828943519388</v>
      </c>
      <c r="V1880" s="50201" t="n">
        <v>0.05218602685545504</v>
      </c>
      <c r="W1880" s="52602" t="n">
        <v>0.038196387688475095</v>
      </c>
      <c r="X1880" t="n" s="55003">
        <v>1.366255554872824</v>
      </c>
      <c r="Y1880" t="n" s="57296">
        <v>0.7999792763973401</v>
      </c>
      <c r="Z1880" t="n" s="59761">
        <v>0.7497057801795582</v>
      </c>
      <c r="AA1880" t="n" s="62290">
        <v>0.0</v>
      </c>
      <c r="AB1880" t="n" s="64820">
        <v>0.0</v>
      </c>
      <c r="AC1880" t="n" s="67350">
        <v>0.04783702569930835</v>
      </c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</row>
    <row r="1881" spans="1:23" x14ac:dyDescent="0.25">
      <c r="A1881" s="116" t="str">
        <f>IF(ISBLANK(TBL_DATA[[#This Row],[Row.names]]), "",   DATE(YEAR(TBL_DATA[[#This Row],[Row.names]]), MONTH(TBL_DATA[[#This Row],[Row.names]]), DAY(TBL_DATA[[#This Row],[Row.names]])))</f>
        <v/>
      </c>
      <c r="B1881" s="2081" t="s">
        <v>2026</v>
      </c>
      <c r="C1881" s="4612" t="s">
        <v>4557</v>
      </c>
      <c r="D1881" t="n" s="7143">
        <v>0.0031295137217139946</v>
      </c>
      <c r="E1881" s="9673" t="n">
        <v>-0.24793853883339645</v>
      </c>
      <c r="F1881" s="11967" t="n">
        <v>0.07079515642389533</v>
      </c>
      <c r="G1881" s="14261" t="n">
        <v>0.3972918113318837</v>
      </c>
      <c r="H1881" s="16555" t="n">
        <v>0.6447535598332103</v>
      </c>
      <c r="I1881" s="18849" t="n">
        <v>0.0019089527358856712</v>
      </c>
      <c r="J1881" s="21314" t="n">
        <v>0.08230256218397458</v>
      </c>
      <c r="K1881" s="23778" t="n">
        <v>0.8118140339470635</v>
      </c>
      <c r="L1881" s="26242" t="n">
        <v>0.5668190981474278</v>
      </c>
      <c r="M1881" s="28706" t="n">
        <v>0.0021079725877769</v>
      </c>
      <c r="N1881" s="31173" t="n">
        <v>0.0508429309925957</v>
      </c>
      <c r="O1881" s="33641" t="n">
        <v>0.035879147899213704</v>
      </c>
      <c r="P1881" s="36171" t="n">
        <v>-0.24793853883339645</v>
      </c>
      <c r="Q1881" s="38639" t="n">
        <v>-0.008077443784445216</v>
      </c>
      <c r="R1881" s="41107" t="n">
        <v>-0.007000769554228401</v>
      </c>
      <c r="S1881" s="43338" t="n">
        <v>0.027006929916138178</v>
      </c>
      <c r="T1881" s="45569" t="n">
        <v>0.031071668016585768</v>
      </c>
      <c r="U1881" s="47800" t="n">
        <v>0.8691818508656224</v>
      </c>
      <c r="V1881" s="50202" t="n">
        <v>0.060551142433672434</v>
      </c>
      <c r="W1881" s="52603" t="n">
        <v>0.03786403320938139</v>
      </c>
      <c r="X1881" t="n" s="55004">
        <v>1.5991730753782976</v>
      </c>
      <c r="Y1881" t="n" s="57297">
        <v>0.8029654786061542</v>
      </c>
      <c r="Z1881" t="n" s="59762">
        <v>0.7528738925925296</v>
      </c>
      <c r="AA1881" t="n" s="62291">
        <v>0.0</v>
      </c>
      <c r="AB1881" t="n" s="64821">
        <v>0.0</v>
      </c>
      <c r="AC1881" t="n" s="67351">
        <v>0.053226188349792744</v>
      </c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</row>
    <row r="1882" spans="1:23" x14ac:dyDescent="0.25">
      <c r="A1882" s="116" t="str">
        <f>IF(ISBLANK(TBL_DATA[[#This Row],[Row.names]]), "",   DATE(YEAR(TBL_DATA[[#This Row],[Row.names]]), MONTH(TBL_DATA[[#This Row],[Row.names]]), DAY(TBL_DATA[[#This Row],[Row.names]])))</f>
        <v/>
      </c>
      <c r="B1882" s="2082" t="s">
        <v>2027</v>
      </c>
      <c r="C1882" s="4613" t="s">
        <v>4558</v>
      </c>
      <c r="D1882" t="n" s="7144">
        <v>0.0023731434818548003</v>
      </c>
      <c r="E1882" s="9674" t="n">
        <v>-0.24615378907887475</v>
      </c>
      <c r="F1882" s="11968" t="n">
        <v>0.06850564006601978</v>
      </c>
      <c r="G1882" s="14262" t="n">
        <v>0.3994937958689853</v>
      </c>
      <c r="H1882" s="16556" t="n">
        <v>0.6477480098709372</v>
      </c>
      <c r="I1882" s="18850" t="n">
        <v>0.0019059883329673357</v>
      </c>
      <c r="J1882" s="21315" t="n">
        <v>0.0834392339260066</v>
      </c>
      <c r="K1882" s="23779" t="n">
        <v>0.8131673052538663</v>
      </c>
      <c r="L1882" s="26243" t="n">
        <v>0.5689584700678297</v>
      </c>
      <c r="M1882" s="28707" t="n">
        <v>0.0021084002931613848</v>
      </c>
      <c r="N1882" s="31174" t="n">
        <v>0.050979289753409915</v>
      </c>
      <c r="O1882" s="33642" t="n">
        <v>0.0358757776662018</v>
      </c>
      <c r="P1882" s="36172" t="n">
        <v>-0.24615378907887475</v>
      </c>
      <c r="Q1882" s="38640" t="n">
        <v>-0.008058583179730348</v>
      </c>
      <c r="R1882" s="41108" t="n">
        <v>-0.006979021351159803</v>
      </c>
      <c r="S1882" s="43339" t="n">
        <v>0.03382702491259648</v>
      </c>
      <c r="T1882" s="45570" t="n">
        <v>0.03071239133577039</v>
      </c>
      <c r="U1882" s="47801" t="n">
        <v>1.1014129294842148</v>
      </c>
      <c r="V1882" s="50203" t="n">
        <v>0.06324612533789797</v>
      </c>
      <c r="W1882" s="52604" t="n">
        <v>0.037850990813182016</v>
      </c>
      <c r="X1882" t="n" s="55005">
        <v>1.670923903948951</v>
      </c>
      <c r="Y1882" t="n" s="57298">
        <v>0.8048279380531824</v>
      </c>
      <c r="Z1882" t="n" s="59763">
        <v>0.7542933580960591</v>
      </c>
      <c r="AA1882" t="n" s="62292">
        <v>0.0</v>
      </c>
      <c r="AB1882" t="n" s="64822">
        <v>0.0</v>
      </c>
      <c r="AC1882" t="n" s="67352">
        <v>0.05305826249456633</v>
      </c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</row>
    <row r="1883" spans="1:23" x14ac:dyDescent="0.25">
      <c r="A1883" s="116" t="str">
        <f>IF(ISBLANK(TBL_DATA[[#This Row],[Row.names]]), "",   DATE(YEAR(TBL_DATA[[#This Row],[Row.names]]), MONTH(TBL_DATA[[#This Row],[Row.names]]), DAY(TBL_DATA[[#This Row],[Row.names]])))</f>
        <v/>
      </c>
      <c r="B1883" s="2083" t="s">
        <v>2028</v>
      </c>
      <c r="C1883" s="4614" t="s">
        <v>4559</v>
      </c>
      <c r="D1883" t="n" s="7145">
        <v>-0.003737497339859508</v>
      </c>
      <c r="E1883" s="9675" t="n">
        <v>-0.2489712872868557</v>
      </c>
      <c r="F1883" s="11969" t="n">
        <v>0.053953644060731776</v>
      </c>
      <c r="G1883" s="14263" t="n">
        <v>0.4005496727744692</v>
      </c>
      <c r="H1883" s="16557" t="n">
        <v>0.6569784719742983</v>
      </c>
      <c r="I1883" s="18851" t="n">
        <v>0.0018899166148560952</v>
      </c>
      <c r="J1883" s="21316" t="n">
        <v>0.05243192214811976</v>
      </c>
      <c r="K1883" s="23780" t="n">
        <v>0.8037925282042914</v>
      </c>
      <c r="L1883" s="26244" t="n">
        <v>0.5505209498601861</v>
      </c>
      <c r="M1883" s="28708" t="n">
        <v>0.0021633992841270733</v>
      </c>
      <c r="N1883" s="31175" t="n">
        <v>0.05122503040391539</v>
      </c>
      <c r="O1883" s="33643" t="n">
        <v>0.03664624085246086</v>
      </c>
      <c r="P1883" s="36173" t="n">
        <v>-0.2489712872868557</v>
      </c>
      <c r="Q1883" s="38641" t="n">
        <v>-0.00821674481337428</v>
      </c>
      <c r="R1883" s="41109" t="n">
        <v>-0.0071319790632250486</v>
      </c>
      <c r="S1883" s="43340" t="n">
        <v>0.024047577124643116</v>
      </c>
      <c r="T1883" s="45571" t="n">
        <v>0.030455475030910978</v>
      </c>
      <c r="U1883" s="47802" t="n">
        <v>0.7895978342231036</v>
      </c>
      <c r="V1883" s="50204" t="n">
        <v>0.05206523092678306</v>
      </c>
      <c r="W1883" s="52605" t="n">
        <v>0.03839800513898859</v>
      </c>
      <c r="X1883" t="n" s="55006">
        <v>1.355935828914118</v>
      </c>
      <c r="Y1883" t="n" s="57299">
        <v>0.8105420852579452</v>
      </c>
      <c r="Z1883" t="n" s="59764">
        <v>0.7419709899047172</v>
      </c>
      <c r="AA1883" t="n" s="62293">
        <v>0.0</v>
      </c>
      <c r="AB1883" t="n" s="64823">
        <v>0.0</v>
      </c>
      <c r="AC1883" t="n" s="67353">
        <v>0.05207828164456736</v>
      </c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</row>
    <row r="1884" spans="1:23" x14ac:dyDescent="0.25">
      <c r="A1884" s="116" t="str">
        <f>IF(ISBLANK(TBL_DATA[[#This Row],[Row.names]]), "",   DATE(YEAR(TBL_DATA[[#This Row],[Row.names]]), MONTH(TBL_DATA[[#This Row],[Row.names]]), DAY(TBL_DATA[[#This Row],[Row.names]])))</f>
        <v/>
      </c>
      <c r="B1884" s="2084" t="s">
        <v>2029</v>
      </c>
      <c r="C1884" s="4615" t="s">
        <v>4560</v>
      </c>
      <c r="D1884" t="n" s="7146">
        <v>0.003497857228682344</v>
      </c>
      <c r="E1884" s="9676" t="n">
        <v>-0.24634429607514396</v>
      </c>
      <c r="F1884" s="11970" t="n">
        <v>0.051992402125500714</v>
      </c>
      <c r="G1884" s="14264" t="n">
        <v>0.3922099416514495</v>
      </c>
      <c r="H1884" s="16558" t="n">
        <v>0.658412606178371</v>
      </c>
      <c r="I1884" s="18852" t="n">
        <v>0.0019003489070689096</v>
      </c>
      <c r="J1884" s="21317" t="n">
        <v>0.06961552072870725</v>
      </c>
      <c r="K1884" s="23781" t="n">
        <v>0.8349643404999213</v>
      </c>
      <c r="L1884" s="26245" t="n">
        <v>0.5719491634687005</v>
      </c>
      <c r="M1884" s="28709" t="n">
        <v>0.0021273066763326893</v>
      </c>
      <c r="N1884" s="31176" t="n">
        <v>0.051615804219149214</v>
      </c>
      <c r="O1884" s="33644" t="n">
        <v>0.03664624085246086</v>
      </c>
      <c r="P1884" s="36174" t="n">
        <v>-0.24634429607514396</v>
      </c>
      <c r="Q1884" s="38642" t="n">
        <v>-0.00823668096652008</v>
      </c>
      <c r="R1884" s="41110" t="n">
        <v>-0.007143640003111272</v>
      </c>
      <c r="S1884" s="43341" t="n">
        <v>0.024273329951522538</v>
      </c>
      <c r="T1884" s="45572" t="n">
        <v>0.03053350345502951</v>
      </c>
      <c r="U1884" s="47803" t="n">
        <v>0.7949736258491559</v>
      </c>
      <c r="V1884" s="50205" t="n">
        <v>0.0608797654697395</v>
      </c>
      <c r="W1884" s="52606" t="n">
        <v>0.03821681404096283</v>
      </c>
      <c r="X1884" t="n" s="55007">
        <v>1.5930099616489564</v>
      </c>
      <c r="Y1884" t="n" s="57300">
        <v>0.811426278954762</v>
      </c>
      <c r="Z1884" t="n" s="59765">
        <v>0.7562732068959607</v>
      </c>
      <c r="AA1884" t="n" s="62294">
        <v>0.0</v>
      </c>
      <c r="AB1884" t="n" s="64824">
        <v>0.0</v>
      </c>
      <c r="AC1884" t="n" s="67354">
        <v>0.05256977463587796</v>
      </c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</row>
    <row r="1885" spans="1:23" x14ac:dyDescent="0.25">
      <c r="A1885" s="116" t="str">
        <f>IF(ISBLANK(TBL_DATA[[#This Row],[Row.names]]), "",   DATE(YEAR(TBL_DATA[[#This Row],[Row.names]]), MONTH(TBL_DATA[[#This Row],[Row.names]]), DAY(TBL_DATA[[#This Row],[Row.names]])))</f>
        <v/>
      </c>
      <c r="B1885" s="2085" t="s">
        <v>2030</v>
      </c>
      <c r="C1885" s="4616" t="s">
        <v>4561</v>
      </c>
      <c r="D1885" t="n" s="7147">
        <v>0.005601011108893772</v>
      </c>
      <c r="E1885" s="9677" t="n">
        <v>-0.24212306210517975</v>
      </c>
      <c r="F1885" s="11971" t="n">
        <v>0.06409245509117589</v>
      </c>
      <c r="G1885" s="14265" t="n">
        <v>0.39840130073448277</v>
      </c>
      <c r="H1885" s="16559" t="n">
        <v>0.6614903845528669</v>
      </c>
      <c r="I1885" s="18853" t="n">
        <v>0.0019303786482628919</v>
      </c>
      <c r="J1885" s="21318" t="n">
        <v>0.07389479100082097</v>
      </c>
      <c r="K1885" s="23782" t="n">
        <v>0.8490536712143777</v>
      </c>
      <c r="L1885" s="26246" t="n">
        <v>0.5848218612227571</v>
      </c>
      <c r="M1885" s="28710" t="n">
        <v>0.0021378352776790883</v>
      </c>
      <c r="N1885" s="31177" t="n">
        <v>0.052669266587833406</v>
      </c>
      <c r="O1885" s="33645" t="n">
        <v>0.03664624085246086</v>
      </c>
      <c r="P1885" s="36175" t="n">
        <v>-0.24212306210517975</v>
      </c>
      <c r="Q1885" s="38643" t="n">
        <v>-0.008331657423565472</v>
      </c>
      <c r="R1885" s="41111" t="n">
        <v>-0.007216307837055635</v>
      </c>
      <c r="S1885" s="43342" t="n">
        <v>0.02966712193065213</v>
      </c>
      <c r="T1885" s="45573" t="n">
        <v>0.03077940878588415</v>
      </c>
      <c r="U1885" s="47804" t="n">
        <v>0.9638626309241479</v>
      </c>
      <c r="V1885" s="50206" t="n">
        <v>0.06342119320088768</v>
      </c>
      <c r="W1885" s="52607" t="n">
        <v>0.03831997996195375</v>
      </c>
      <c r="X1885" t="n" s="55008">
        <v>1.6550424416676586</v>
      </c>
      <c r="Y1885" t="n" s="57301">
        <v>0.8133205914968998</v>
      </c>
      <c r="Z1885" t="n" s="59766">
        <v>0.7647364652105699</v>
      </c>
      <c r="AA1885" t="n" s="62295">
        <v>0.0</v>
      </c>
      <c r="AB1885" t="n" s="64825">
        <v>0.0</v>
      </c>
      <c r="AC1885" t="n" s="67355">
        <v>0.052932218725542005</v>
      </c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</row>
    <row r="1886" spans="1:23" x14ac:dyDescent="0.25">
      <c r="A1886" s="116" t="str">
        <f>IF(ISBLANK(TBL_DATA[[#This Row],[Row.names]]), "",   DATE(YEAR(TBL_DATA[[#This Row],[Row.names]]), MONTH(TBL_DATA[[#This Row],[Row.names]]), DAY(TBL_DATA[[#This Row],[Row.names]])))</f>
        <v/>
      </c>
      <c r="B1886" s="2086" t="s">
        <v>2031</v>
      </c>
      <c r="C1886" s="4617" t="s">
        <v>4562</v>
      </c>
      <c r="D1886" t="n" s="7148">
        <v>0.0020241843727675235</v>
      </c>
      <c r="E1886" s="9678" t="n">
        <v>-0.2405889794510121</v>
      </c>
      <c r="F1886" s="11972" t="n">
        <v>0.06204186983578053</v>
      </c>
      <c r="G1886" s="14266" t="n">
        <v>0.396799886829165</v>
      </c>
      <c r="H1886" s="16560" t="n">
        <v>0.6617836909924366</v>
      </c>
      <c r="I1886" s="18854" t="n">
        <v>0.001932902561294069</v>
      </c>
      <c r="J1886" s="21319" t="n">
        <v>0.07449695726070571</v>
      </c>
      <c r="K1886" s="23783" t="n">
        <v>0.8480325284624074</v>
      </c>
      <c r="L1886" s="26247" t="n">
        <v>0.5864867452504358</v>
      </c>
      <c r="M1886" s="28711" t="n">
        <v>0.002137260238218718</v>
      </c>
      <c r="N1886" s="31178" t="n">
        <v>0.052760992804657895</v>
      </c>
      <c r="O1886" s="33646" t="n">
        <v>0.03664624085246086</v>
      </c>
      <c r="P1886" s="36176" t="n">
        <v>-0.2405889794510121</v>
      </c>
      <c r="Q1886" s="38644" t="n">
        <v>-0.008326891783642413</v>
      </c>
      <c r="R1886" s="41112" t="n">
        <v>-0.0072095997588828105</v>
      </c>
      <c r="S1886" s="43343" t="n">
        <v>0.032573906265692454</v>
      </c>
      <c r="T1886" s="45574" t="n">
        <v>0.030633554278472173</v>
      </c>
      <c r="U1886" s="47805" t="n">
        <v>1.0633407396863468</v>
      </c>
      <c r="V1886" s="50207" t="n">
        <v>0.06593190469731836</v>
      </c>
      <c r="W1886" s="52608" t="n">
        <v>0.03826291764133686</v>
      </c>
      <c r="X1886" t="n" s="55009">
        <v>1.723127998636718</v>
      </c>
      <c r="Y1886" t="n" s="57302">
        <v>0.8135008856740332</v>
      </c>
      <c r="Z1886" t="n" s="59767">
        <v>0.7658242260796114</v>
      </c>
      <c r="AA1886" t="n" s="62296">
        <v>0.0</v>
      </c>
      <c r="AB1886" t="n" s="64826">
        <v>0.0</v>
      </c>
      <c r="AC1886" t="n" s="67356">
        <v>0.05683580408007799</v>
      </c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</row>
    <row r="1887" spans="1:23" x14ac:dyDescent="0.25">
      <c r="A1887" s="116" t="str">
        <f>IF(ISBLANK(TBL_DATA[[#This Row],[Row.names]]), "",   DATE(YEAR(TBL_DATA[[#This Row],[Row.names]]), MONTH(TBL_DATA[[#This Row],[Row.names]]), DAY(TBL_DATA[[#This Row],[Row.names]])))</f>
        <v/>
      </c>
      <c r="B1887" s="2087" t="s">
        <v>2032</v>
      </c>
      <c r="C1887" s="4618" t="s">
        <v>4563</v>
      </c>
      <c r="D1887" t="n" s="7149">
        <v>-0.0010826654695731408</v>
      </c>
      <c r="E1887" s="9679" t="n">
        <v>-0.24141116754017378</v>
      </c>
      <c r="F1887" s="11973" t="n">
        <v>0.058397598034553466</v>
      </c>
      <c r="G1887" s="14267" t="n">
        <v>0.3966095294952129</v>
      </c>
      <c r="H1887" s="16561" t="n">
        <v>0.6595853692754942</v>
      </c>
      <c r="I1887" s="18855" t="n">
        <v>0.0019395589326534296</v>
      </c>
      <c r="J1887" s="21320" t="n">
        <v>0.05989845890481349</v>
      </c>
      <c r="K1887" s="23784" t="n">
        <v>0.851973209942449</v>
      </c>
      <c r="L1887" s="26248" t="n">
        <v>0.5819488666363626</v>
      </c>
      <c r="M1887" s="28712" t="n">
        <v>0.0021493818332513634</v>
      </c>
      <c r="N1887" s="31179" t="n">
        <v>0.05277146387999801</v>
      </c>
      <c r="O1887" s="33647" t="n">
        <v>0.0366565187160769</v>
      </c>
      <c r="P1887" s="36177" t="n">
        <v>-0.24141116754017378</v>
      </c>
      <c r="Q1887" s="38645" t="n">
        <v>-0.00833007691464756</v>
      </c>
      <c r="R1887" s="41113" t="n">
        <v>-0.00721256314938714</v>
      </c>
      <c r="S1887" s="43344" t="n">
        <v>0.028806741832122507</v>
      </c>
      <c r="T1887" s="45575" t="n">
        <v>0.030669213919813754</v>
      </c>
      <c r="U1887" s="47806" t="n">
        <v>0.9392722587360479</v>
      </c>
      <c r="V1887" s="50208" t="n">
        <v>0.062469903402635474</v>
      </c>
      <c r="W1887" s="52609" t="n">
        <v>0.03836916686781575</v>
      </c>
      <c r="X1887" t="n" s="55010">
        <v>1.6281276999797338</v>
      </c>
      <c r="Y1887" t="n" s="57303">
        <v>0.8121486128015576</v>
      </c>
      <c r="Z1887" t="n" s="59768">
        <v>0.7628557312076527</v>
      </c>
      <c r="AA1887" t="n" s="62297">
        <v>0.0</v>
      </c>
      <c r="AB1887" t="n" s="64827">
        <v>0.0</v>
      </c>
      <c r="AC1887" t="n" s="67357">
        <v>0.055334286669890376</v>
      </c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</row>
    <row r="1888" spans="1:23" x14ac:dyDescent="0.25">
      <c r="A1888" s="116" t="str">
        <f>IF(ISBLANK(TBL_DATA[[#This Row],[Row.names]]), "",   DATE(YEAR(TBL_DATA[[#This Row],[Row.names]]), MONTH(TBL_DATA[[#This Row],[Row.names]]), DAY(TBL_DATA[[#This Row],[Row.names]])))</f>
        <v/>
      </c>
      <c r="B1888" s="2088" t="s">
        <v>2033</v>
      </c>
      <c r="C1888" s="4619" t="s">
        <v>4564</v>
      </c>
      <c r="D1888" t="n" s="7150">
        <v>7.798353093566579E-4</v>
      </c>
      <c r="E1888" s="9680" t="n">
        <v>-0.240819593183338</v>
      </c>
      <c r="F1888" s="11974" t="n">
        <v>0.051400783271278616</v>
      </c>
      <c r="G1888" s="14268" t="n">
        <v>0.39372964512087977</v>
      </c>
      <c r="H1888" s="16562" t="n">
        <v>0.6539842077368168</v>
      </c>
      <c r="I1888" s="18856" t="n">
        <v>0.0019515249359760008</v>
      </c>
      <c r="J1888" s="21321" t="n">
        <v>0.06988686382194853</v>
      </c>
      <c r="K1888" s="23785" t="n">
        <v>0.8536566367595821</v>
      </c>
      <c r="L1888" s="26249" t="n">
        <v>0.5863898839945795</v>
      </c>
      <c r="M1888" s="28713" t="n">
        <v>0.0021336428302854457</v>
      </c>
      <c r="N1888" s="31180" t="n">
        <v>0.05266552466021286</v>
      </c>
      <c r="O1888" s="33648" t="n">
        <v>0.03657648682481799</v>
      </c>
      <c r="P1888" s="36178" t="n">
        <v>-0.240819593183338</v>
      </c>
      <c r="Q1888" s="38646" t="n">
        <v>-0.008280840028702535</v>
      </c>
      <c r="R1888" s="41114" t="n">
        <v>-0.007165569683042149</v>
      </c>
      <c r="S1888" s="43345" t="n">
        <v>0.024056279186769114</v>
      </c>
      <c r="T1888" s="45576" t="n">
        <v>0.030737010403171547</v>
      </c>
      <c r="U1888" s="47807" t="n">
        <v>0.7826486333975703</v>
      </c>
      <c r="V1888" s="50209" t="n">
        <v>0.06466526564604069</v>
      </c>
      <c r="W1888" s="52610" t="n">
        <v>0.038357924784831125</v>
      </c>
      <c r="X1888" t="n" s="55011">
        <v>1.6858384808036582</v>
      </c>
      <c r="Y1888" t="n" s="57304">
        <v>0.8086929007582648</v>
      </c>
      <c r="Z1888" t="n" s="59769">
        <v>0.7657609835938232</v>
      </c>
      <c r="AA1888" t="n" s="62298">
        <v>0.0</v>
      </c>
      <c r="AB1888" t="n" s="64828">
        <v>0.0</v>
      </c>
      <c r="AC1888" t="n" s="67358">
        <v>0.05326209062456751</v>
      </c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</row>
    <row r="1889" spans="1:23" x14ac:dyDescent="0.25">
      <c r="A1889" s="116" t="str">
        <f>IF(ISBLANK(TBL_DATA[[#This Row],[Row.names]]), "",   DATE(YEAR(TBL_DATA[[#This Row],[Row.names]]), MONTH(TBL_DATA[[#This Row],[Row.names]]), DAY(TBL_DATA[[#This Row],[Row.names]])))</f>
        <v/>
      </c>
      <c r="B1889" s="2089" t="s">
        <v>2034</v>
      </c>
      <c r="C1889" s="4620" t="s">
        <v>4565</v>
      </c>
      <c r="D1889" t="n" s="7151">
        <v>6.73569655026629E-4</v>
      </c>
      <c r="E1889" s="9681" t="n">
        <v>-0.24030823229861553</v>
      </c>
      <c r="F1889" s="11975" t="n">
        <v>0.044879588336486975</v>
      </c>
      <c r="G1889" s="14269" t="n">
        <v>0.3866466950709673</v>
      </c>
      <c r="H1889" s="16563" t="n">
        <v>0.659674547186652</v>
      </c>
      <c r="I1889" s="18857" t="n">
        <v>0.001900769613187513</v>
      </c>
      <c r="J1889" s="21322" t="n">
        <v>0.054879245082560146</v>
      </c>
      <c r="K1889" s="23786" t="n">
        <v>0.8536547416370807</v>
      </c>
      <c r="L1889" s="26250" t="n">
        <v>0.6125108678777217</v>
      </c>
      <c r="M1889" s="28714" t="n">
        <v>0.0020282058365629035</v>
      </c>
      <c r="N1889" s="31181" t="n">
        <v>0.051722860511033746</v>
      </c>
      <c r="O1889" s="33649" t="n">
        <v>0.03657648682481799</v>
      </c>
      <c r="P1889" s="36179" t="n">
        <v>-0.24030823229861553</v>
      </c>
      <c r="Q1889" s="38647" t="n">
        <v>-0.008198521416975857</v>
      </c>
      <c r="R1889" s="41115" t="n">
        <v>-0.007103213378313824</v>
      </c>
      <c r="S1889" s="43346" t="n">
        <v>0.03189397001840022</v>
      </c>
      <c r="T1889" s="45577" t="n">
        <v>0.030889311573163988</v>
      </c>
      <c r="U1889" s="47808" t="n">
        <v>1.0325244686291117</v>
      </c>
      <c r="V1889" s="50210" t="n">
        <v>0.07283419130893365</v>
      </c>
      <c r="W1889" s="52611" t="n">
        <v>0.03835620430020722</v>
      </c>
      <c r="X1889" t="n" s="55012">
        <v>1.8988894401248186</v>
      </c>
      <c r="Y1889" t="n" s="57305">
        <v>0.8122035134045233</v>
      </c>
      <c r="Z1889" t="n" s="59770">
        <v>0.7826307353265151</v>
      </c>
      <c r="AA1889" t="n" s="62299">
        <v>0.0</v>
      </c>
      <c r="AB1889" t="n" s="64829">
        <v>0.0</v>
      </c>
      <c r="AC1889" t="n" s="67359">
        <v>0.05123582552770594</v>
      </c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</row>
    <row r="1890" spans="1:23" x14ac:dyDescent="0.25">
      <c r="A1890" s="116" t="str">
        <f>IF(ISBLANK(TBL_DATA[[#This Row],[Row.names]]), "",   DATE(YEAR(TBL_DATA[[#This Row],[Row.names]]), MONTH(TBL_DATA[[#This Row],[Row.names]]), DAY(TBL_DATA[[#This Row],[Row.names]])))</f>
        <v/>
      </c>
      <c r="B1890" s="2090" t="s">
        <v>2035</v>
      </c>
      <c r="C1890" s="4621" t="s">
        <v>4566</v>
      </c>
      <c r="D1890" t="n" s="7152">
        <v>0.0012010505893067513</v>
      </c>
      <c r="E1890" s="9682" t="n">
        <v>-0.23939580405332628</v>
      </c>
      <c r="F1890" s="11976" t="n">
        <v>0.04915797774382291</v>
      </c>
      <c r="G1890" s="14270" t="n">
        <v>0.38650513113645857</v>
      </c>
      <c r="H1890" s="16564" t="n">
        <v>0.6615802555114437</v>
      </c>
      <c r="I1890" s="18858" t="n">
        <v>0.001894252394697323</v>
      </c>
      <c r="J1890" s="21323" t="n">
        <v>0.04367864618371664</v>
      </c>
      <c r="K1890" s="23787" t="n">
        <v>0.869000182351259</v>
      </c>
      <c r="L1890" s="26251" t="n">
        <v>0.61927520571049</v>
      </c>
      <c r="M1890" s="28715" t="n">
        <v>0.0020091648825579633</v>
      </c>
      <c r="N1890" s="31182" t="n">
        <v>0.05169044472957273</v>
      </c>
      <c r="O1890" s="33650" t="n">
        <v>0.036545015615064284</v>
      </c>
      <c r="P1890" s="36180" t="n">
        <v>-0.23939580405332628</v>
      </c>
      <c r="Q1890" s="38648" t="n">
        <v>-0.008162018606931672</v>
      </c>
      <c r="R1890" s="41116" t="n">
        <v>-0.007067397020365735</v>
      </c>
      <c r="S1890" s="43347" t="n">
        <v>0.0354330706084538</v>
      </c>
      <c r="T1890" s="45578" t="n">
        <v>0.030778545220071545</v>
      </c>
      <c r="U1890" s="47809" t="n">
        <v>1.1512262959506907</v>
      </c>
      <c r="V1890" s="50211" t="n">
        <v>0.07621675651988014</v>
      </c>
      <c r="W1890" s="52612" t="n">
        <v>0.03828307029847774</v>
      </c>
      <c r="X1890" t="n" s="55013">
        <v>1.9908736662354578</v>
      </c>
      <c r="Y1890" t="n" s="57306">
        <v>0.8133758390261194</v>
      </c>
      <c r="Z1890" t="n" s="59771">
        <v>0.7869404079792128</v>
      </c>
      <c r="AA1890" t="n" s="62300">
        <v>0.0</v>
      </c>
      <c r="AB1890" t="n" s="64830">
        <v>0.0</v>
      </c>
      <c r="AC1890" t="n" s="67360">
        <v>0.04926271312370299</v>
      </c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</row>
    <row r="1891" spans="1:23" x14ac:dyDescent="0.25">
      <c r="A1891" s="116" t="str">
        <f>IF(ISBLANK(TBL_DATA[[#This Row],[Row.names]]), "",   DATE(YEAR(TBL_DATA[[#This Row],[Row.names]]), MONTH(TBL_DATA[[#This Row],[Row.names]]), DAY(TBL_DATA[[#This Row],[Row.names]])))</f>
        <v/>
      </c>
      <c r="B1891" s="2091" t="s">
        <v>2036</v>
      </c>
      <c r="C1891" s="4622" t="s">
        <v>4567</v>
      </c>
      <c r="D1891" t="n" s="7153">
        <v>-7.909515146720114E-5</v>
      </c>
      <c r="E1891" s="9683" t="n">
        <v>-0.23945596415741122</v>
      </c>
      <c r="F1891" s="11977" t="n">
        <v>0.04846338353039226</v>
      </c>
      <c r="G1891" s="14271" t="n">
        <v>0.38166384554659133</v>
      </c>
      <c r="H1891" s="16565" t="n">
        <v>0.6540630881241863</v>
      </c>
      <c r="I1891" s="18859" t="n">
        <v>0.001900061189692755</v>
      </c>
      <c r="J1891" s="21324" t="n">
        <v>0.052976778953567116</v>
      </c>
      <c r="K1891" s="23788" t="n">
        <v>0.8606432692236584</v>
      </c>
      <c r="L1891" s="26252" t="n">
        <v>0.6132559152921615</v>
      </c>
      <c r="M1891" s="28716" t="n">
        <v>0.00200900480301702</v>
      </c>
      <c r="N1891" s="31183" t="n">
        <v>0.051282525601314126</v>
      </c>
      <c r="O1891" s="33651" t="n">
        <v>0.03611614622932437</v>
      </c>
      <c r="P1891" s="36181" t="n">
        <v>-0.23945596415741122</v>
      </c>
      <c r="Q1891" s="38649" t="n">
        <v>-0.008051011348319299</v>
      </c>
      <c r="R1891" s="41117" t="n">
        <v>-0.0069650280523639585</v>
      </c>
      <c r="S1891" s="43348" t="n">
        <v>0.030075533342578842</v>
      </c>
      <c r="T1891" s="45579" t="n">
        <v>0.030881988871116955</v>
      </c>
      <c r="U1891" s="47810" t="n">
        <v>0.9738858940755474</v>
      </c>
      <c r="V1891" s="50212" t="n">
        <v>0.073262162933728</v>
      </c>
      <c r="W1891" s="52613" t="n">
        <v>0.03816434330505541</v>
      </c>
      <c r="X1891" t="n" s="55014">
        <v>1.9196495102281346</v>
      </c>
      <c r="Y1891" t="n" s="57307">
        <v>0.8087416695856511</v>
      </c>
      <c r="Z1891" t="n" s="59772">
        <v>0.7831065797783604</v>
      </c>
      <c r="AA1891" t="n" s="62301">
        <v>0.0</v>
      </c>
      <c r="AB1891" t="n" s="64831">
        <v>0.0</v>
      </c>
      <c r="AC1891" t="n" s="67361">
        <v>0.047604670601834265</v>
      </c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</row>
    <row r="1892" spans="1:23" x14ac:dyDescent="0.25">
      <c r="A1892" s="116" t="str">
        <f>IF(ISBLANK(TBL_DATA[[#This Row],[Row.names]]), "",   DATE(YEAR(TBL_DATA[[#This Row],[Row.names]]), MONTH(TBL_DATA[[#This Row],[Row.names]]), DAY(TBL_DATA[[#This Row],[Row.names]])))</f>
        <v/>
      </c>
      <c r="B1892" s="2092" t="s">
        <v>2037</v>
      </c>
      <c r="C1892" s="4623" t="s">
        <v>4568</v>
      </c>
      <c r="D1892" t="n" s="7154">
        <v>5.668934240361523E-4</v>
      </c>
      <c r="E1892" s="9684" t="n">
        <v>-0.23902481674480214</v>
      </c>
      <c r="F1892" s="11978" t="n">
        <v>0.0414206909592425</v>
      </c>
      <c r="G1892" s="14272" t="n">
        <v>0.3818508720905438</v>
      </c>
      <c r="H1892" s="16566" t="n">
        <v>0.6567438342343157</v>
      </c>
      <c r="I1892" s="18860" t="n">
        <v>0.0018897879017565162</v>
      </c>
      <c r="J1892" s="21325" t="n">
        <v>0.06492557971733248</v>
      </c>
      <c r="K1892" s="23789" t="n">
        <v>0.8739160852084108</v>
      </c>
      <c r="L1892" s="26253" t="n">
        <v>0.6168992261692952</v>
      </c>
      <c r="M1892" s="28717" t="n">
        <v>0.001996459044374744</v>
      </c>
      <c r="N1892" s="31184" t="n">
        <v>0.05120403210699626</v>
      </c>
      <c r="O1892" s="33652" t="n">
        <v>0.03611614622932437</v>
      </c>
      <c r="P1892" s="36182" t="n">
        <v>-0.23902481674480214</v>
      </c>
      <c r="Q1892" s="38650" t="n">
        <v>-0.008058929766163481</v>
      </c>
      <c r="R1892" s="41118" t="n">
        <v>-0.006974608685995503</v>
      </c>
      <c r="S1892" s="43349" t="n">
        <v>0.02947331960894517</v>
      </c>
      <c r="T1892" s="45580" t="n">
        <v>0.03088070953799283</v>
      </c>
      <c r="U1892" s="47811" t="n">
        <v>0.95442494845152</v>
      </c>
      <c r="V1892" s="50213" t="n">
        <v>0.07767290153652007</v>
      </c>
      <c r="W1892" s="52614" t="n">
        <v>0.03814618411984891</v>
      </c>
      <c r="X1892" t="n" s="55015">
        <v>2.0361906001524255</v>
      </c>
      <c r="Y1892" t="n" s="57308">
        <v>0.8103973310878533</v>
      </c>
      <c r="Z1892" t="n" s="59773">
        <v>0.7854293260181309</v>
      </c>
      <c r="AA1892" t="n" s="62302">
        <v>0.0</v>
      </c>
      <c r="AB1892" t="n" s="64832">
        <v>0.0</v>
      </c>
      <c r="AC1892" t="n" s="67362">
        <v>0.04566081632428399</v>
      </c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</row>
    <row r="1893" spans="1:23" x14ac:dyDescent="0.25">
      <c r="A1893" s="116" t="str">
        <f>IF(ISBLANK(TBL_DATA[[#This Row],[Row.names]]), "",   DATE(YEAR(TBL_DATA[[#This Row],[Row.names]]), MONTH(TBL_DATA[[#This Row],[Row.names]]), DAY(TBL_DATA[[#This Row],[Row.names]])))</f>
        <v/>
      </c>
      <c r="B1893" s="2093" t="s">
        <v>2038</v>
      </c>
      <c r="C1893" s="4624" t="s">
        <v>4569</v>
      </c>
      <c r="D1893" t="n" s="7155">
        <v>-0.0022267606561696685</v>
      </c>
      <c r="E1893" s="9685" t="n">
        <v>-0.24071932634319637</v>
      </c>
      <c r="F1893" s="11979" t="n">
        <v>0.03062903401499617</v>
      </c>
      <c r="G1893" s="14273" t="n">
        <v>0.37404227552372904</v>
      </c>
      <c r="H1893" s="16567" t="n">
        <v>0.6310446849720981</v>
      </c>
      <c r="I1893" s="18861" t="n">
        <v>0.0019653498853738596</v>
      </c>
      <c r="J1893" s="21326" t="n">
        <v>0.07072977812619019</v>
      </c>
      <c r="K1893" s="23790" t="n">
        <v>0.8950110393902977</v>
      </c>
      <c r="L1893" s="26254" t="n">
        <v>0.6355172650853723</v>
      </c>
      <c r="M1893" s="28718" t="n">
        <v>0.0019534013018662707</v>
      </c>
      <c r="N1893" s="31185" t="n">
        <v>0.0513633406883103</v>
      </c>
      <c r="O1893" s="33653" t="n">
        <v>0.03629240743105561</v>
      </c>
      <c r="P1893" s="36183" t="n">
        <v>-0.24071932634319637</v>
      </c>
      <c r="Q1893" s="38651" t="n">
        <v>-0.00809970450124752</v>
      </c>
      <c r="R1893" s="41119" t="n">
        <v>-0.007012009826347597</v>
      </c>
      <c r="S1893" s="43350" t="n">
        <v>0.03679672789359678</v>
      </c>
      <c r="T1893" s="45581" t="n">
        <v>0.03016911357996064</v>
      </c>
      <c r="U1893" s="47812" t="n">
        <v>1.2196821028920926</v>
      </c>
      <c r="V1893" s="50214" t="n">
        <v>0.0908437116253542</v>
      </c>
      <c r="W1893" s="52615" t="n">
        <v>0.0366219066364955</v>
      </c>
      <c r="X1893" t="n" s="55016">
        <v>2.480583890048588</v>
      </c>
      <c r="Y1893" t="n" s="57309">
        <v>0.7943832104042092</v>
      </c>
      <c r="Z1893" t="n" s="59774">
        <v>0.7971933674368926</v>
      </c>
      <c r="AA1893" t="n" s="62303">
        <v>0.0</v>
      </c>
      <c r="AB1893" t="n" s="64833">
        <v>0.0</v>
      </c>
      <c r="AC1893" t="n" s="67363">
        <v>0.04389512489157821</v>
      </c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</row>
    <row r="1894" spans="1:23" x14ac:dyDescent="0.25">
      <c r="A1894" s="116" t="str">
        <f>IF(ISBLANK(TBL_DATA[[#This Row],[Row.names]]), "",   DATE(YEAR(TBL_DATA[[#This Row],[Row.names]]), MONTH(TBL_DATA[[#This Row],[Row.names]]), DAY(TBL_DATA[[#This Row],[Row.names]])))</f>
        <v/>
      </c>
      <c r="B1894" s="2094" t="s">
        <v>2039</v>
      </c>
      <c r="C1894" s="4625" t="s">
        <v>4570</v>
      </c>
      <c r="D1894" t="n" s="7156">
        <v>-0.005929271320286311</v>
      </c>
      <c r="E1894" s="9686" t="n">
        <v>-0.24522130746555737</v>
      </c>
      <c r="F1894" s="11980" t="n">
        <v>0.019434586992452374</v>
      </c>
      <c r="G1894" s="14274" t="n">
        <v>0.3916637528804368</v>
      </c>
      <c r="H1894" s="16568" t="n">
        <v>0.6319020461840453</v>
      </c>
      <c r="I1894" s="18862" t="n">
        <v>0.002015063922321581</v>
      </c>
      <c r="J1894" s="21327" t="n">
        <v>0.04926520139595181</v>
      </c>
      <c r="K1894" s="23791" t="n">
        <v>0.90465273517407</v>
      </c>
      <c r="L1894" s="26255" t="n">
        <v>0.5929241389515477</v>
      </c>
      <c r="M1894" s="28719" t="n">
        <v>0.0021190675494469767</v>
      </c>
      <c r="N1894" s="31186" t="n">
        <v>0.05272388404581013</v>
      </c>
      <c r="O1894" s="33654" t="n">
        <v>0.03818067404721948</v>
      </c>
      <c r="P1894" s="36184" t="n">
        <v>-0.24522130746555737</v>
      </c>
      <c r="Q1894" s="38652" t="n">
        <v>-0.008462258601284346</v>
      </c>
      <c r="R1894" s="41120" t="n">
        <v>-0.0073457524093551215</v>
      </c>
      <c r="S1894" s="43351" t="n">
        <v>0.024887555027007124</v>
      </c>
      <c r="T1894" s="45582" t="n">
        <v>0.030691372098630553</v>
      </c>
      <c r="U1894" s="47813" t="n">
        <v>0.8108974387664345</v>
      </c>
      <c r="V1894" s="50215" t="n">
        <v>0.07208432800238262</v>
      </c>
      <c r="W1894" s="52616" t="n">
        <v>0.03770964235796772</v>
      </c>
      <c r="X1894" t="n" s="55017">
        <v>1.9115622290475485</v>
      </c>
      <c r="Y1894" t="n" s="57310">
        <v>0.7949226667947299</v>
      </c>
      <c r="Z1894" t="n" s="59775">
        <v>0.7700156744843237</v>
      </c>
      <c r="AA1894" t="n" s="62304">
        <v>0.0</v>
      </c>
      <c r="AB1894" t="n" s="64834">
        <v>0.0</v>
      </c>
      <c r="AC1894" t="n" s="67364">
        <v>0.04318330069588323</v>
      </c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</row>
    <row r="1895" spans="1:23" x14ac:dyDescent="0.25">
      <c r="A1895" s="116" t="str">
        <f>IF(ISBLANK(TBL_DATA[[#This Row],[Row.names]]), "",   DATE(YEAR(TBL_DATA[[#This Row],[Row.names]]), MONTH(TBL_DATA[[#This Row],[Row.names]]), DAY(TBL_DATA[[#This Row],[Row.names]])))</f>
        <v/>
      </c>
      <c r="B1895" s="2095" t="s">
        <v>2040</v>
      </c>
      <c r="C1895" s="4626" t="s">
        <v>4571</v>
      </c>
      <c r="D1895" t="n" s="7157">
        <v>-7.970562057468822E-5</v>
      </c>
      <c r="E1895" s="9687" t="n">
        <v>-0.2452814675696423</v>
      </c>
      <c r="F1895" s="11981" t="n">
        <v>0.02047746236557324</v>
      </c>
      <c r="G1895" s="14275" t="n">
        <v>0.38921644640894065</v>
      </c>
      <c r="H1895" s="16569" t="n">
        <v>0.6300571883519267</v>
      </c>
      <c r="I1895" s="18863" t="n">
        <v>0.0020166990720158927</v>
      </c>
      <c r="J1895" s="21328" t="n">
        <v>0.05410292251351967</v>
      </c>
      <c r="K1895" s="23792" t="n">
        <v>0.9162865676574465</v>
      </c>
      <c r="L1895" s="26256" t="n">
        <v>0.5951967449558323</v>
      </c>
      <c r="M1895" s="28720" t="n">
        <v>0.0021095790310944507</v>
      </c>
      <c r="N1895" s="31187" t="n">
        <v>0.052634932746609644</v>
      </c>
      <c r="O1895" s="33655" t="n">
        <v>0.038181006831195845</v>
      </c>
      <c r="P1895" s="36185" t="n">
        <v>-0.2452814675696423</v>
      </c>
      <c r="Q1895" s="38653" t="n">
        <v>-0.008478388135410549</v>
      </c>
      <c r="R1895" s="41121" t="n">
        <v>-0.007363765618747951</v>
      </c>
      <c r="S1895" s="43352" t="n">
        <v>0.027848269946305182</v>
      </c>
      <c r="T1895" s="45583" t="n">
        <v>0.0307440623908399</v>
      </c>
      <c r="U1895" s="47814" t="n">
        <v>0.9058097004969158</v>
      </c>
      <c r="V1895" s="50216" t="n">
        <v>0.07126539439170276</v>
      </c>
      <c r="W1895" s="52617" t="n">
        <v>0.037714783293363086</v>
      </c>
      <c r="X1895" t="n" s="55018">
        <v>1.889587800024395</v>
      </c>
      <c r="Y1895" t="n" s="57311">
        <v>0.7937614177773613</v>
      </c>
      <c r="Z1895" t="n" s="59776">
        <v>0.7714899512993234</v>
      </c>
      <c r="AA1895" t="n" s="62305">
        <v>0.0</v>
      </c>
      <c r="AB1895" t="n" s="64835">
        <v>0.0</v>
      </c>
      <c r="AC1895" t="n" s="67365">
        <v>0.049023653510003574</v>
      </c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</row>
    <row r="1896" spans="1:23" x14ac:dyDescent="0.25">
      <c r="A1896" s="116" t="str">
        <f>IF(ISBLANK(TBL_DATA[[#This Row],[Row.names]]), "",   DATE(YEAR(TBL_DATA[[#This Row],[Row.names]]), MONTH(TBL_DATA[[#This Row],[Row.names]]), DAY(TBL_DATA[[#This Row],[Row.names]])))</f>
        <v/>
      </c>
      <c r="B1896" s="2096" t="s">
        <v>2041</v>
      </c>
      <c r="C1896" s="4627" t="s">
        <v>4572</v>
      </c>
      <c r="D1896" t="n" s="7158">
        <v>2.524212512122759E-4</v>
      </c>
      <c r="E1896" s="9688" t="n">
        <v>-0.2450909605733732</v>
      </c>
      <c r="F1896" s="11982" t="n">
        <v>0.011575276807372914</v>
      </c>
      <c r="G1896" s="14276" t="n">
        <v>0.3892965028409836</v>
      </c>
      <c r="H1896" s="16570" t="n">
        <v>0.6309050008034827</v>
      </c>
      <c r="I1896" s="18864" t="n">
        <v>0.0020140382001729976</v>
      </c>
      <c r="J1896" s="21329" t="n">
        <v>0.056443907621151146</v>
      </c>
      <c r="K1896" s="23793" t="n">
        <v>0.9161767471768097</v>
      </c>
      <c r="L1896" s="26257" t="n">
        <v>0.5948818857392985</v>
      </c>
      <c r="M1896" s="28721" t="n">
        <v>0.002110034004319123</v>
      </c>
      <c r="N1896" s="31188" t="n">
        <v>0.05262582211546382</v>
      </c>
      <c r="O1896" s="33656" t="n">
        <v>0.038181006831195845</v>
      </c>
      <c r="P1896" s="36186" t="n">
        <v>-0.2450909605733732</v>
      </c>
      <c r="Q1896" s="38654" t="n">
        <v>-0.008485100131283507</v>
      </c>
      <c r="R1896" s="41122" t="n">
        <v>-0.007370670545704625</v>
      </c>
      <c r="S1896" s="43353" t="n">
        <v>0.026990565522554855</v>
      </c>
      <c r="T1896" s="45584" t="n">
        <v>0.03076589032943222</v>
      </c>
      <c r="U1896" s="47815" t="n">
        <v>0.8772886217024021</v>
      </c>
      <c r="V1896" s="50217" t="n">
        <v>0.07462011531521529</v>
      </c>
      <c r="W1896" s="52618" t="n">
        <v>0.03766838299316751</v>
      </c>
      <c r="X1896" t="n" s="55019">
        <v>1.9809747428964573</v>
      </c>
      <c r="Y1896" t="n" s="57312">
        <v>0.7942952856485318</v>
      </c>
      <c r="Z1896" t="n" s="59777">
        <v>0.7712858651234952</v>
      </c>
      <c r="AA1896" t="n" s="62306">
        <v>0.0</v>
      </c>
      <c r="AB1896" t="n" s="64836">
        <v>0.0</v>
      </c>
      <c r="AC1896" t="n" s="67366">
        <v>0.047021853895684314</v>
      </c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</row>
    <row r="1897" spans="1:23" x14ac:dyDescent="0.25">
      <c r="A1897" s="116" t="str">
        <f>IF(ISBLANK(TBL_DATA[[#This Row],[Row.names]]), "",   DATE(YEAR(TBL_DATA[[#This Row],[Row.names]]), MONTH(TBL_DATA[[#This Row],[Row.names]]), DAY(TBL_DATA[[#This Row],[Row.names]])))</f>
        <v/>
      </c>
      <c r="B1897" s="2097" t="s">
        <v>2042</v>
      </c>
      <c r="C1897" s="4628" t="s">
        <v>4573</v>
      </c>
      <c r="D1897" t="n" s="7159">
        <v>0.004343206269092903</v>
      </c>
      <c r="E1897" s="9689" t="n">
        <v>-0.24181223490074055</v>
      </c>
      <c r="F1897" s="11983" t="n">
        <v>0.023408328132904943</v>
      </c>
      <c r="G1897" s="14277" t="n">
        <v>0.3919338770432688</v>
      </c>
      <c r="H1897" s="16571" t="n">
        <v>0.6238494894552389</v>
      </c>
      <c r="I1897" s="18865" t="n">
        <v>0.0020468285025894766</v>
      </c>
      <c r="J1897" s="21330" t="n">
        <v>0.07267924719698793</v>
      </c>
      <c r="K1897" s="23794" t="n">
        <v>0.9205499628188485</v>
      </c>
      <c r="L1897" s="26258" t="n">
        <v>0.5926472494899667</v>
      </c>
      <c r="M1897" s="28722" t="n">
        <v>0.002130031150180051</v>
      </c>
      <c r="N1897" s="31189" t="n">
        <v>0.05297865136074003</v>
      </c>
      <c r="O1897" s="33657" t="n">
        <v>0.037903540897849475</v>
      </c>
      <c r="P1897" s="36187" t="n">
        <v>-0.24181223490074055</v>
      </c>
      <c r="Q1897" s="38655" t="n">
        <v>-0.0084384602606555</v>
      </c>
      <c r="R1897" s="41123" t="n">
        <v>-0.007316558994183338</v>
      </c>
      <c r="S1897" s="43354" t="n">
        <v>0.03134334176058373</v>
      </c>
      <c r="T1897" s="45585" t="n">
        <v>0.031013891596115256</v>
      </c>
      <c r="U1897" s="47816" t="n">
        <v>1.0106226644743204</v>
      </c>
      <c r="V1897" s="50218" t="n">
        <v>0.07913867966337929</v>
      </c>
      <c r="W1897" s="52619" t="n">
        <v>0.03786783877706032</v>
      </c>
      <c r="X1897" t="n" s="55020">
        <v>2.089865231794536</v>
      </c>
      <c r="Y1897" t="n" s="57313">
        <v>0.7898414331087215</v>
      </c>
      <c r="Z1897" t="n" s="59778">
        <v>0.7698358587971639</v>
      </c>
      <c r="AA1897" t="n" s="62307">
        <v>0.0</v>
      </c>
      <c r="AB1897" t="n" s="64837">
        <v>0.0</v>
      </c>
      <c r="AC1897" t="n" s="67367">
        <v>0.045127776018950426</v>
      </c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</row>
    <row r="1898" spans="1:23" x14ac:dyDescent="0.25">
      <c r="A1898" s="116" t="str">
        <f>IF(ISBLANK(TBL_DATA[[#This Row],[Row.names]]), "",   DATE(YEAR(TBL_DATA[[#This Row],[Row.names]]), MONTH(TBL_DATA[[#This Row],[Row.names]]), DAY(TBL_DATA[[#This Row],[Row.names]])))</f>
        <v/>
      </c>
      <c r="B1898" s="2098" t="s">
        <v>2043</v>
      </c>
      <c r="C1898" s="4629" t="s">
        <v>4574</v>
      </c>
      <c r="D1898" t="n" s="7160">
        <v>-0.004588915191028442</v>
      </c>
      <c r="E1898" s="9690" t="n">
        <v>-0.24529149425365648</v>
      </c>
      <c r="F1898" s="11984" t="n">
        <v>0.01449973514085734</v>
      </c>
      <c r="G1898" s="14278" t="n">
        <v>0.3940687409074728</v>
      </c>
      <c r="H1898" s="16572" t="n">
        <v>0.6164008173958226</v>
      </c>
      <c r="I1898" s="18866" t="n">
        <v>0.0020884897000517815</v>
      </c>
      <c r="J1898" s="21331" t="n">
        <v>0.05108458615112377</v>
      </c>
      <c r="K1898" s="23795" t="n">
        <v>0.9419382199359639</v>
      </c>
      <c r="L1898" s="26259" t="n">
        <v>0.5827726749872593</v>
      </c>
      <c r="M1898" s="28723" t="n">
        <v>0.0021781103211079103</v>
      </c>
      <c r="N1898" s="31190" t="n">
        <v>0.053529572080952326</v>
      </c>
      <c r="O1898" s="33658" t="n">
        <v>0.03858965911017639</v>
      </c>
      <c r="P1898" s="36188" t="n">
        <v>-0.24529149425365648</v>
      </c>
      <c r="Q1898" s="38656" t="n">
        <v>-0.008558339348697222</v>
      </c>
      <c r="R1898" s="41124" t="n">
        <v>-0.007424771521490562</v>
      </c>
      <c r="S1898" s="43355" t="n">
        <v>0.022008935662076068</v>
      </c>
      <c r="T1898" s="45586" t="n">
        <v>0.03142430170357144</v>
      </c>
      <c r="U1898" s="47817" t="n">
        <v>0.7003794664934339</v>
      </c>
      <c r="V1898" s="50219" t="n">
        <v>0.06770396247882737</v>
      </c>
      <c r="W1898" s="52620" t="n">
        <v>0.038250166715401664</v>
      </c>
      <c r="X1898" t="n" s="55021">
        <v>1.770030519934073</v>
      </c>
      <c r="Y1898" t="n" s="57314">
        <v>0.7851119776158191</v>
      </c>
      <c r="Z1898" t="n" s="59779">
        <v>0.7633954905468457</v>
      </c>
      <c r="AA1898" t="n" s="62308">
        <v>0.0</v>
      </c>
      <c r="AB1898" t="n" s="64838">
        <v>0.0</v>
      </c>
      <c r="AC1898" t="n" s="67368">
        <v>0.047640028119370195</v>
      </c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</row>
    <row r="1899" spans="1:23" x14ac:dyDescent="0.25">
      <c r="A1899" s="116" t="str">
        <f>IF(ISBLANK(TBL_DATA[[#This Row],[Row.names]]), "",   DATE(YEAR(TBL_DATA[[#This Row],[Row.names]]), MONTH(TBL_DATA[[#This Row],[Row.names]]), DAY(TBL_DATA[[#This Row],[Row.names]])))</f>
        <v/>
      </c>
      <c r="B1899" s="2099" t="s">
        <v>2044</v>
      </c>
      <c r="C1899" s="4630" t="s">
        <v>4575</v>
      </c>
      <c r="D1899" t="n" s="7161">
        <v>-0.002603959080643037</v>
      </c>
      <c r="E1899" s="9691" t="n">
        <v>-0.2472567243204331</v>
      </c>
      <c r="F1899" s="11985" t="n">
        <v>-0.007618950188009621</v>
      </c>
      <c r="G1899" s="14279" t="n">
        <v>0.38588434180773745</v>
      </c>
      <c r="H1899" s="16573" t="n">
        <v>0.5912136250957188</v>
      </c>
      <c r="I1899" s="18867" t="n">
        <v>0.002157687555796576</v>
      </c>
      <c r="J1899" s="21332" t="n">
        <v>0.032474437026651426</v>
      </c>
      <c r="K1899" s="23796" t="n">
        <v>0.9410179140379794</v>
      </c>
      <c r="L1899" s="26260" t="n">
        <v>0.5801964475314572</v>
      </c>
      <c r="M1899" s="28724" t="n">
        <v>0.002186570101903176</v>
      </c>
      <c r="N1899" s="31191" t="n">
        <v>0.053572340585086364</v>
      </c>
      <c r="O1899" s="33659" t="n">
        <v>0.038939494113486794</v>
      </c>
      <c r="P1899" s="36189" t="n">
        <v>-0.2472567243204331</v>
      </c>
      <c r="Q1899" s="38657" t="n">
        <v>-0.008654875130915148</v>
      </c>
      <c r="R1899" s="41125" t="n">
        <v>-0.007520401617404272</v>
      </c>
      <c r="S1899" s="43356" t="n">
        <v>0.009719153200132169</v>
      </c>
      <c r="T1899" s="45587" t="n">
        <v>0.03198960300450326</v>
      </c>
      <c r="U1899" s="47818" t="n">
        <v>0.3038222512096814</v>
      </c>
      <c r="V1899" s="50220" t="n">
        <v>0.06024132478306177</v>
      </c>
      <c r="W1899" s="52621" t="n">
        <v>0.03841299803742452</v>
      </c>
      <c r="X1899" t="n" s="55022">
        <v>1.5682536605023807</v>
      </c>
      <c r="Y1899" t="n" s="57315">
        <v>0.7689041715946915</v>
      </c>
      <c r="Z1899" t="n" s="59780">
        <v>0.7617062737902696</v>
      </c>
      <c r="AA1899" t="n" s="62309">
        <v>0.0</v>
      </c>
      <c r="AB1899" t="n" s="64839">
        <v>0.0</v>
      </c>
      <c r="AC1899" t="n" s="67369">
        <v>0.04996285326056574</v>
      </c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</row>
    <row r="1900" spans="1:23" x14ac:dyDescent="0.25">
      <c r="A1900" s="116" t="str">
        <f>IF(ISBLANK(TBL_DATA[[#This Row],[Row.names]]), "",   DATE(YEAR(TBL_DATA[[#This Row],[Row.names]]), MONTH(TBL_DATA[[#This Row],[Row.names]]), DAY(TBL_DATA[[#This Row],[Row.names]])))</f>
        <v/>
      </c>
      <c r="B1900" s="2100" t="s">
        <v>2045</v>
      </c>
      <c r="C1900" s="4631" t="s">
        <v>4576</v>
      </c>
      <c r="D1900" t="n" s="7162">
        <v>-0.004568825425580125</v>
      </c>
      <c r="E1900" s="9692" t="n">
        <v>-0.25069587693729245</v>
      </c>
      <c r="F1900" s="11986" t="n">
        <v>-0.011316692099467951</v>
      </c>
      <c r="G1900" s="14280" t="n">
        <v>0.38566655258492205</v>
      </c>
      <c r="H1900" s="16574" t="n">
        <v>0.6065431913178604</v>
      </c>
      <c r="I1900" s="18868" t="n">
        <v>0.00215106174068762</v>
      </c>
      <c r="J1900" s="21333" t="n">
        <v>0.006902393743925872</v>
      </c>
      <c r="K1900" s="23797" t="n">
        <v>0.9654352134870162</v>
      </c>
      <c r="L1900" s="26261" t="n">
        <v>0.5839809180369061</v>
      </c>
      <c r="M1900" s="28725" t="n">
        <v>0.0022118769811937562</v>
      </c>
      <c r="N1900" s="31192" t="n">
        <v>0.054438307412244515</v>
      </c>
      <c r="O1900" s="33660" t="n">
        <v>0.03999726071735391</v>
      </c>
      <c r="P1900" s="36190" t="n">
        <v>-0.25069587693729245</v>
      </c>
      <c r="Q1900" s="38658" t="n">
        <v>-0.00887270195696726</v>
      </c>
      <c r="R1900" s="41126" t="n">
        <v>-0.007719890315641537</v>
      </c>
      <c r="S1900" s="43357" t="n">
        <v>0.004278676003005577</v>
      </c>
      <c r="T1900" s="45588" t="n">
        <v>0.03164058014992833</v>
      </c>
      <c r="U1900" s="47819" t="n">
        <v>0.13522748264194737</v>
      </c>
      <c r="V1900" s="50221" t="n">
        <v>0.044191420041109986</v>
      </c>
      <c r="W1900" s="52622" t="n">
        <v>0.03846084857994128</v>
      </c>
      <c r="X1900" t="n" s="55023">
        <v>1.1489975305473994</v>
      </c>
      <c r="Y1900" t="n" s="57316">
        <v>0.7788088284796599</v>
      </c>
      <c r="Z1900" t="n" s="59781">
        <v>0.7641864419347586</v>
      </c>
      <c r="AA1900" t="n" s="62310">
        <v>0.0</v>
      </c>
      <c r="AB1900" t="n" s="64840">
        <v>0.0</v>
      </c>
      <c r="AC1900" t="n" s="67370">
        <v>0.049235426568110655</v>
      </c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</row>
    <row r="1901" spans="1:23" x14ac:dyDescent="0.25">
      <c r="A1901" s="116" t="str">
        <f>IF(ISBLANK(TBL_DATA[[#This Row],[Row.names]]), "",   DATE(YEAR(TBL_DATA[[#This Row],[Row.names]]), MONTH(TBL_DATA[[#This Row],[Row.names]]), DAY(TBL_DATA[[#This Row],[Row.names]])))</f>
        <v/>
      </c>
      <c r="B1901" s="2101" t="s">
        <v>2046</v>
      </c>
      <c r="C1901" s="4632" t="s">
        <v>4577</v>
      </c>
      <c r="D1901" t="n" s="7163">
        <v>0.008376711137279225</v>
      </c>
      <c r="E1901" s="9693" t="n">
        <v>-0.24441917274442382</v>
      </c>
      <c r="F1901" s="11987" t="n">
        <v>-0.005922146994195687</v>
      </c>
      <c r="G1901" s="14281" t="n">
        <v>0.39940392784886547</v>
      </c>
      <c r="H1901" s="16575" t="n">
        <v>0.628382169046614</v>
      </c>
      <c r="I1901" s="18869" t="n">
        <v>0.002182787492736751</v>
      </c>
      <c r="J1901" s="21334" t="n">
        <v>0.02468725572339725</v>
      </c>
      <c r="K1901" s="23798" t="n">
        <v>0.9897433531976887</v>
      </c>
      <c r="L1901" s="26262" t="n">
        <v>0.5526111852103632</v>
      </c>
      <c r="M1901" s="28726" t="n">
        <v>0.0023950012565195637</v>
      </c>
      <c r="N1901" s="31193" t="n">
        <v>0.056841228404498546</v>
      </c>
      <c r="O1901" s="33661" t="n">
        <v>0.03999726071735391</v>
      </c>
      <c r="P1901" s="36191" t="n">
        <v>-0.24441917274442382</v>
      </c>
      <c r="Q1901" s="38659" t="n">
        <v>-0.00915048856198781</v>
      </c>
      <c r="R1901" s="41127" t="n">
        <v>-0.007946791516160453</v>
      </c>
      <c r="S1901" s="43358" t="n">
        <v>0.011555519176590812</v>
      </c>
      <c r="T1901" s="45589" t="n">
        <v>0.03191800707763054</v>
      </c>
      <c r="U1901" s="47820" t="n">
        <v>0.3620376155843827</v>
      </c>
      <c r="V1901" s="50222" t="n">
        <v>0.06154773013300563</v>
      </c>
      <c r="W1901" s="52623" t="n">
        <v>0.040028588041086735</v>
      </c>
      <c r="X1901" t="n" s="55024">
        <v>1.5375943330759232</v>
      </c>
      <c r="Y1901" t="n" s="57317">
        <v>0.7927056004889924</v>
      </c>
      <c r="Z1901" t="n" s="59782">
        <v>0.7433782248696577</v>
      </c>
      <c r="AA1901" t="n" s="62311">
        <v>0.0</v>
      </c>
      <c r="AB1901" t="n" s="64841">
        <v>0.0</v>
      </c>
      <c r="AC1901" t="n" s="67371">
        <v>0.05133069383962842</v>
      </c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</row>
    <row r="1902" spans="1:23" x14ac:dyDescent="0.25">
      <c r="A1902" s="116" t="str">
        <f>IF(ISBLANK(TBL_DATA[[#This Row],[Row.names]]), "",   DATE(YEAR(TBL_DATA[[#This Row],[Row.names]]), MONTH(TBL_DATA[[#This Row],[Row.names]]), DAY(TBL_DATA[[#This Row],[Row.names]])))</f>
        <v/>
      </c>
      <c r="B1902" s="2102" t="s">
        <v>2047</v>
      </c>
      <c r="C1902" s="4633" t="s">
        <v>4578</v>
      </c>
      <c r="D1902" t="n" s="7164">
        <v>0.003503324176917788</v>
      </c>
      <c r="E1902" s="9694" t="n">
        <v>-0.24177212816468385</v>
      </c>
      <c r="F1902" s="11988" t="n">
        <v>0.014845365955917789</v>
      </c>
      <c r="G1902" s="14282" t="n">
        <v>0.4007065694753599</v>
      </c>
      <c r="H1902" s="16576" t="n">
        <v>0.6248215533226446</v>
      </c>
      <c r="I1902" s="18870" t="n">
        <v>0.00220498676040441</v>
      </c>
      <c r="J1902" s="21335" t="n">
        <v>0.034752126357905366</v>
      </c>
      <c r="K1902" s="23799" t="n">
        <v>0.9944201529037506</v>
      </c>
      <c r="L1902" s="26263" t="n">
        <v>0.553799279304707</v>
      </c>
      <c r="M1902" s="28727" t="n">
        <v>0.0024046516952837293</v>
      </c>
      <c r="N1902" s="31194" t="n">
        <v>0.05714619463614796</v>
      </c>
      <c r="O1902" s="33662" t="n">
        <v>0.03996317447379356</v>
      </c>
      <c r="P1902" s="36192" t="n">
        <v>-0.24177212816468385</v>
      </c>
      <c r="Q1902" s="38660" t="n">
        <v>-0.00913257128941055</v>
      </c>
      <c r="R1902" s="41128" t="n">
        <v>-0.007922416132764383</v>
      </c>
      <c r="S1902" s="43359" t="n">
        <v>0.02176751366045515</v>
      </c>
      <c r="T1902" s="45590" t="n">
        <v>0.032083444899901434</v>
      </c>
      <c r="U1902" s="47821" t="n">
        <v>0.6784655989520011</v>
      </c>
      <c r="V1902" s="50223" t="n">
        <v>0.06889380138510792</v>
      </c>
      <c r="W1902" s="52624" t="n">
        <v>0.040077287316171946</v>
      </c>
      <c r="X1902" t="n" s="55025">
        <v>1.7190235666800724</v>
      </c>
      <c r="Y1902" t="n" s="57318">
        <v>0.7904565473969107</v>
      </c>
      <c r="Z1902" t="n" s="59783">
        <v>0.7441769139826274</v>
      </c>
      <c r="AA1902" t="n" s="62312">
        <v>0.0</v>
      </c>
      <c r="AB1902" t="n" s="64842">
        <v>0.0</v>
      </c>
      <c r="AC1902" t="n" s="67372">
        <v>0.06219952214022204</v>
      </c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</row>
    <row r="1903" spans="1:23" x14ac:dyDescent="0.25">
      <c r="A1903" s="116" t="str">
        <f>IF(ISBLANK(TBL_DATA[[#This Row],[Row.names]]), "",   DATE(YEAR(TBL_DATA[[#This Row],[Row.names]]), MONTH(TBL_DATA[[#This Row],[Row.names]]), DAY(TBL_DATA[[#This Row],[Row.names]])))</f>
        <v/>
      </c>
      <c r="B1903" s="2103" t="s">
        <v>2048</v>
      </c>
      <c r="C1903" s="4634" t="s">
        <v>4579</v>
      </c>
      <c r="D1903" t="n" s="7165">
        <v>0.004324195659935803</v>
      </c>
      <c r="E1903" s="9695" t="n">
        <v>-0.2384934024920512</v>
      </c>
      <c r="F1903" s="11989" t="n">
        <v>0.025195301556358185</v>
      </c>
      <c r="G1903" s="14283" t="n">
        <v>0.40043156671886093</v>
      </c>
      <c r="H1903" s="16577" t="n">
        <v>0.6076969434899399</v>
      </c>
      <c r="I1903" s="18871" t="n">
        <v>0.0022759606191859816</v>
      </c>
      <c r="J1903" s="21336" t="n">
        <v>0.04844537086686329</v>
      </c>
      <c r="K1903" s="23800" t="n">
        <v>0.9943300013505947</v>
      </c>
      <c r="L1903" s="26264" t="n">
        <v>0.5432517204034977</v>
      </c>
      <c r="M1903" s="28728" t="n">
        <v>0.0024557963944522687</v>
      </c>
      <c r="N1903" s="31195" t="n">
        <v>0.05768384054999136</v>
      </c>
      <c r="O1903" s="33663" t="n">
        <v>0.03996317447379356</v>
      </c>
      <c r="P1903" s="36193" t="n">
        <v>-0.2384934024920512</v>
      </c>
      <c r="Q1903" s="38661" t="n">
        <v>-0.009165089407838596</v>
      </c>
      <c r="R1903" s="41129" t="n">
        <v>-0.007943548804108332</v>
      </c>
      <c r="S1903" s="43360" t="n">
        <v>0.037590912726640946</v>
      </c>
      <c r="T1903" s="45591" t="n">
        <v>0.03268910290102742</v>
      </c>
      <c r="U1903" s="47822" t="n">
        <v>1.1499524119843456</v>
      </c>
      <c r="V1903" s="50224" t="n">
        <v>0.08043497437944791</v>
      </c>
      <c r="W1903" s="52625" t="n">
        <v>0.04040008424984801</v>
      </c>
      <c r="X1903" t="n" s="55026">
        <v>1.9909605604287943</v>
      </c>
      <c r="Y1903" t="n" s="57319">
        <v>0.7795491924759719</v>
      </c>
      <c r="Z1903" t="n" s="59784">
        <v>0.7370561175402438</v>
      </c>
      <c r="AA1903" t="n" s="62313">
        <v>0.0</v>
      </c>
      <c r="AB1903" t="n" s="64843">
        <v>0.0</v>
      </c>
      <c r="AC1903" t="n" s="67373">
        <v>0.06180124882970852</v>
      </c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</row>
    <row r="1904" spans="1:23" x14ac:dyDescent="0.25">
      <c r="A1904" s="116" t="str">
        <f>IF(ISBLANK(TBL_DATA[[#This Row],[Row.names]]), "",   DATE(YEAR(TBL_DATA[[#This Row],[Row.names]]), MONTH(TBL_DATA[[#This Row],[Row.names]]), DAY(TBL_DATA[[#This Row],[Row.names]])))</f>
        <v/>
      </c>
      <c r="B1904" s="2104" t="s">
        <v>2049</v>
      </c>
      <c r="C1904" s="4635" t="s">
        <v>4580</v>
      </c>
      <c r="D1904" t="n" s="7166">
        <v>0.00413440775267282</v>
      </c>
      <c r="E1904" s="9696" t="n">
        <v>-0.23534502371160282</v>
      </c>
      <c r="F1904" s="11990" t="n">
        <v>0.04715665742756392</v>
      </c>
      <c r="G1904" s="14284" t="n">
        <v>0.3843186405985617</v>
      </c>
      <c r="H1904" s="16578" t="n">
        <v>0.5831219542387939</v>
      </c>
      <c r="I1904" s="18872" t="n">
        <v>0.002232771562717513</v>
      </c>
      <c r="J1904" s="21337" t="n">
        <v>0.0792242196669275</v>
      </c>
      <c r="K1904" s="23801" t="n">
        <v>0.9492413072541661</v>
      </c>
      <c r="L1904" s="26265" t="n">
        <v>0.5060310991711847</v>
      </c>
      <c r="M1904" s="28729" t="n">
        <v>0.002430466189071295</v>
      </c>
      <c r="N1904" s="31196" t="n">
        <v>0.05489591780581905</v>
      </c>
      <c r="O1904" s="33664" t="n">
        <v>0.035734571877773284</v>
      </c>
      <c r="P1904" s="36194" t="n">
        <v>-0.23534502371160282</v>
      </c>
      <c r="Q1904" s="38662" t="n">
        <v>-0.008493127891387243</v>
      </c>
      <c r="R1904" s="41130" t="n">
        <v>-0.00733062567344404</v>
      </c>
      <c r="S1904" s="43361" t="n">
        <v>0.033883906492101046</v>
      </c>
      <c r="T1904" s="45592" t="n">
        <v>0.0325482853724984</v>
      </c>
      <c r="U1904" s="47823" t="n">
        <v>1.041035068493383</v>
      </c>
      <c r="V1904" s="50225" t="n">
        <v>0.0870017765087614</v>
      </c>
      <c r="W1904" s="52626" t="n">
        <v>0.04058765534178076</v>
      </c>
      <c r="X1904" t="n" s="55027">
        <v>2.143552658465643</v>
      </c>
      <c r="Y1904" t="n" s="57320">
        <v>0.763624223187553</v>
      </c>
      <c r="Z1904" t="n" s="59785">
        <v>0.7113586290832385</v>
      </c>
      <c r="AA1904" t="n" s="62314">
        <v>0.0</v>
      </c>
      <c r="AB1904" t="n" s="64844">
        <v>0.0</v>
      </c>
      <c r="AC1904" t="n" s="67374">
        <v>0.06250144328640643</v>
      </c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</row>
    <row r="1905" spans="1:23" x14ac:dyDescent="0.25">
      <c r="A1905" s="116" t="str">
        <f>IF(ISBLANK(TBL_DATA[[#This Row],[Row.names]]), "",   DATE(YEAR(TBL_DATA[[#This Row],[Row.names]]), MONTH(TBL_DATA[[#This Row],[Row.names]]), DAY(TBL_DATA[[#This Row],[Row.names]])))</f>
        <v/>
      </c>
      <c r="B1905" s="2105" t="s">
        <v>2050</v>
      </c>
      <c r="C1905" s="4636" t="s">
        <v>4581</v>
      </c>
      <c r="D1905" t="n" s="7167">
        <v>-5.900710707823498E-4</v>
      </c>
      <c r="E1905" s="9697" t="n">
        <v>-0.23579622449224036</v>
      </c>
      <c r="F1905" s="11991" t="n">
        <v>0.036697625779198884</v>
      </c>
      <c r="G1905" s="14285" t="n">
        <v>0.38104935623312186</v>
      </c>
      <c r="H1905" s="16579" t="n">
        <v>0.5728321511878175</v>
      </c>
      <c r="I1905" s="18873" t="n">
        <v>0.0022584331941153677</v>
      </c>
      <c r="J1905" s="21338" t="n">
        <v>0.07946283255914999</v>
      </c>
      <c r="K1905" s="23802" t="n">
        <v>0.9487153092667874</v>
      </c>
      <c r="L1905" s="26266" t="n">
        <v>0.5053309053028646</v>
      </c>
      <c r="M1905" s="28730" t="n">
        <v>0.002430330619190255</v>
      </c>
      <c r="N1905" s="31197" t="n">
        <v>0.05485399213763571</v>
      </c>
      <c r="O1905" s="33665" t="n">
        <v>0.035699938451569824</v>
      </c>
      <c r="P1905" s="36195" t="n">
        <v>-0.23579622449224036</v>
      </c>
      <c r="Q1905" s="38663" t="n">
        <v>-0.008479904766839665</v>
      </c>
      <c r="R1905" s="41131" t="n">
        <v>-0.007318290386903364</v>
      </c>
      <c r="S1905" s="43362" t="n">
        <v>0.026425097113774276</v>
      </c>
      <c r="T1905" s="45593" t="n">
        <v>0.032723725575960934</v>
      </c>
      <c r="U1905" s="47824" t="n">
        <v>0.807521046234</v>
      </c>
      <c r="V1905" s="50226" t="n">
        <v>0.08015397770103294</v>
      </c>
      <c r="W1905" s="52627" t="n">
        <v>0.040417512184707016</v>
      </c>
      <c r="X1905" t="n" s="55028">
        <v>1.9831497132908942</v>
      </c>
      <c r="Y1905" t="n" s="57321">
        <v>0.7568567573773902</v>
      </c>
      <c r="Z1905" t="n" s="59786">
        <v>0.7108663062087445</v>
      </c>
      <c r="AA1905" t="n" s="62315">
        <v>0.0</v>
      </c>
      <c r="AB1905" t="n" s="64845">
        <v>0.0</v>
      </c>
      <c r="AC1905" t="n" s="67375">
        <v>0.06287655534238434</v>
      </c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</row>
    <row r="1906" spans="1:23" x14ac:dyDescent="0.25">
      <c r="A1906" s="116" t="str">
        <f>IF(ISBLANK(TBL_DATA[[#This Row],[Row.names]]), "",   DATE(YEAR(TBL_DATA[[#This Row],[Row.names]]), MONTH(TBL_DATA[[#This Row],[Row.names]]), DAY(TBL_DATA[[#This Row],[Row.names]])))</f>
        <v/>
      </c>
      <c r="B1906" s="2106" t="s">
        <v>2051</v>
      </c>
      <c r="C1906" s="4637" t="s">
        <v>4582</v>
      </c>
      <c r="D1906" t="n" s="7168">
        <v>0.003188265085217301</v>
      </c>
      <c r="E1906" s="9698" t="n">
        <v>-0.23335974027679773</v>
      </c>
      <c r="F1906" s="11992" t="n">
        <v>0.043033451334317574</v>
      </c>
      <c r="G1906" s="14286" t="n">
        <v>0.38195731748211675</v>
      </c>
      <c r="H1906" s="16580" t="n">
        <v>0.5686783575360935</v>
      </c>
      <c r="I1906" s="18874" t="n">
        <v>0.0022654945711108425</v>
      </c>
      <c r="J1906" s="21339" t="n">
        <v>0.08796040511259728</v>
      </c>
      <c r="K1906" s="23803" t="n">
        <v>0.9474531402317329</v>
      </c>
      <c r="L1906" s="26267" t="n">
        <v>0.5037839960170977</v>
      </c>
      <c r="M1906" s="28731" t="n">
        <v>0.002429952499678069</v>
      </c>
      <c r="N1906" s="31198" t="n">
        <v>0.05475990310866817</v>
      </c>
      <c r="O1906" s="33666" t="n">
        <v>0.03541381686917118</v>
      </c>
      <c r="P1906" s="36196" t="n">
        <v>-0.23335974027679773</v>
      </c>
      <c r="Q1906" s="38664" t="n">
        <v>-0.008377826515484542</v>
      </c>
      <c r="R1906" s="41132" t="n">
        <v>-0.007218204609838327</v>
      </c>
      <c r="S1906" s="43363" t="n">
        <v>0.03502320383260371</v>
      </c>
      <c r="T1906" s="45594" t="n">
        <v>0.03254707617689027</v>
      </c>
      <c r="U1906" s="47825" t="n">
        <v>1.0760783439426609</v>
      </c>
      <c r="V1906" s="50227" t="n">
        <v>0.09050122580050446</v>
      </c>
      <c r="W1906" s="52628" t="n">
        <v>0.040155851286766006</v>
      </c>
      <c r="X1906" t="n" s="55029">
        <v>2.25374940140618</v>
      </c>
      <c r="Y1906" t="n" s="57322">
        <v>0.7541076564629838</v>
      </c>
      <c r="Z1906" t="n" s="59787">
        <v>0.7097774270974653</v>
      </c>
      <c r="AA1906" t="n" s="62316">
        <v>0.0</v>
      </c>
      <c r="AB1906" t="n" s="64846">
        <v>0.0</v>
      </c>
      <c r="AC1906" t="n" s="67376">
        <v>0.060351073918680415</v>
      </c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</row>
    <row r="1907" spans="1:23" x14ac:dyDescent="0.25">
      <c r="A1907" s="116" t="str">
        <f>IF(ISBLANK(TBL_DATA[[#This Row],[Row.names]]), "",   DATE(YEAR(TBL_DATA[[#This Row],[Row.names]]), MONTH(TBL_DATA[[#This Row],[Row.names]]), DAY(TBL_DATA[[#This Row],[Row.names]])))</f>
        <v/>
      </c>
      <c r="B1907" s="2107" t="s">
        <v>2052</v>
      </c>
      <c r="C1907" s="4638" t="s">
        <v>4583</v>
      </c>
      <c r="D1907" t="n" s="7169">
        <v>-0.006879414072717749</v>
      </c>
      <c r="E1907" s="9699" t="n">
        <v>-0.23863377606824954</v>
      </c>
      <c r="F1907" s="11993" t="n">
        <v>0.003355839399302063</v>
      </c>
      <c r="G1907" s="14287" t="n">
        <v>0.38885107021911053</v>
      </c>
      <c r="H1907" s="16581" t="n">
        <v>0.5651838704807898</v>
      </c>
      <c r="I1907" s="18875" t="n">
        <v>0.0023309793718042696</v>
      </c>
      <c r="J1907" s="21340" t="n">
        <v>0.03418397998489087</v>
      </c>
      <c r="K1907" s="23804" t="n">
        <v>0.9256592778738242</v>
      </c>
      <c r="L1907" s="26268" t="n">
        <v>0.4593796451694245</v>
      </c>
      <c r="M1907" s="28732" t="n">
        <v>0.0025991527531241485</v>
      </c>
      <c r="N1907" s="31199" t="n">
        <v>0.0561158928979596</v>
      </c>
      <c r="O1907" s="33667" t="n">
        <v>0.03799268057374764</v>
      </c>
      <c r="P1907" s="36197" t="n">
        <v>-0.23863377606824954</v>
      </c>
      <c r="Q1907" s="38665" t="n">
        <v>-0.008793547758855769</v>
      </c>
      <c r="R1907" s="41133" t="n">
        <v>-0.007605210764719087</v>
      </c>
      <c r="S1907" s="43364" t="n">
        <v>0.022975684161061993</v>
      </c>
      <c r="T1907" s="45595" t="n">
        <v>0.03348893352622236</v>
      </c>
      <c r="U1907" s="47826" t="n">
        <v>0.6860679556448601</v>
      </c>
      <c r="V1907" s="50228" t="n">
        <v>0.06604944469021912</v>
      </c>
      <c r="W1907" s="52629" t="n">
        <v>0.04169606428824988</v>
      </c>
      <c r="X1907" t="n" s="55030">
        <v>1.584069043869738</v>
      </c>
      <c r="Y1907" t="n" s="57323">
        <v>0.7517871177938539</v>
      </c>
      <c r="Z1907" t="n" s="59788">
        <v>0.677775512370744</v>
      </c>
      <c r="AA1907" t="n" s="62317">
        <v>0.0</v>
      </c>
      <c r="AB1907" t="n" s="64847">
        <v>0.0</v>
      </c>
      <c r="AC1907" t="n" s="67377">
        <v>0.059727374538036</v>
      </c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</row>
    <row r="1908" spans="1:23" x14ac:dyDescent="0.25">
      <c r="A1908" s="116" t="str">
        <f>IF(ISBLANK(TBL_DATA[[#This Row],[Row.names]]), "",   DATE(YEAR(TBL_DATA[[#This Row],[Row.names]]), MONTH(TBL_DATA[[#This Row],[Row.names]]), DAY(TBL_DATA[[#This Row],[Row.names]])))</f>
        <v/>
      </c>
      <c r="B1908" s="2108" t="s">
        <v>2053</v>
      </c>
      <c r="C1908" s="4639" t="s">
        <v>4584</v>
      </c>
      <c r="D1908" t="n" s="7170">
        <v>-0.0019885690204651807</v>
      </c>
      <c r="E1908" s="9700" t="n">
        <v>-0.24014780535438873</v>
      </c>
      <c r="F1908" s="11994" t="n">
        <v>-0.00481398095217489</v>
      </c>
      <c r="G1908" s="14288" t="n">
        <v>0.3916153640260199</v>
      </c>
      <c r="H1908" s="16582" t="n">
        <v>0.5642625453015908</v>
      </c>
      <c r="I1908" s="18876" t="n">
        <v>0.0023355021352963975</v>
      </c>
      <c r="J1908" s="21341" t="n">
        <v>0.03779173425440874</v>
      </c>
      <c r="K1908" s="23805" t="n">
        <v>0.9216390395624434</v>
      </c>
      <c r="L1908" s="26269" t="n">
        <v>0.4606175872421028</v>
      </c>
      <c r="M1908" s="28733" t="n">
        <v>0.002598461062641997</v>
      </c>
      <c r="N1908" s="31200" t="n">
        <v>0.05616530129603378</v>
      </c>
      <c r="O1908" s="33668" t="n">
        <v>0.03804798572054043</v>
      </c>
      <c r="P1908" s="36198" t="n">
        <v>-0.24014780535438873</v>
      </c>
      <c r="Q1908" s="38666" t="n">
        <v>-0.008806296590079908</v>
      </c>
      <c r="R1908" s="41134" t="n">
        <v>-0.007616913300068376</v>
      </c>
      <c r="S1908" s="43365" t="n">
        <v>0.02543746599980712</v>
      </c>
      <c r="T1908" s="45596" t="n">
        <v>0.03338142928080449</v>
      </c>
      <c r="U1908" s="47827" t="n">
        <v>0.7620244713258748</v>
      </c>
      <c r="V1908" s="50229" t="n">
        <v>0.07274018408049843</v>
      </c>
      <c r="W1908" s="52630" t="n">
        <v>0.041434708938255294</v>
      </c>
      <c r="X1908" t="n" s="55031">
        <v>1.755537469537763</v>
      </c>
      <c r="Y1908" t="n" s="57324">
        <v>0.7511741111763576</v>
      </c>
      <c r="Z1908" t="n" s="59789">
        <v>0.6786881369540083</v>
      </c>
      <c r="AA1908" t="n" s="62318">
        <v>0.0</v>
      </c>
      <c r="AB1908" t="n" s="64848">
        <v>0.0</v>
      </c>
      <c r="AC1908" t="n" s="67378">
        <v>0.06489704495492625</v>
      </c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</row>
    <row r="1909" spans="1:23" x14ac:dyDescent="0.25">
      <c r="A1909" s="116" t="str">
        <f>IF(ISBLANK(TBL_DATA[[#This Row],[Row.names]]), "",   DATE(YEAR(TBL_DATA[[#This Row],[Row.names]]), MONTH(TBL_DATA[[#This Row],[Row.names]]), DAY(TBL_DATA[[#This Row],[Row.names]])))</f>
        <v/>
      </c>
      <c r="B1909" s="2109" t="s">
        <v>2054</v>
      </c>
      <c r="C1909" s="4640" t="s">
        <v>4585</v>
      </c>
      <c r="D1909" t="n" s="7171">
        <v>-0.0014119261575814557</v>
      </c>
      <c r="E1909" s="9701" t="n">
        <v>-0.24122066054390456</v>
      </c>
      <c r="F1909" s="11995" t="n">
        <v>-0.002035302293681096</v>
      </c>
      <c r="G1909" s="14289" t="n">
        <v>0.39383770114825123</v>
      </c>
      <c r="H1909" s="16583" t="n">
        <v>0.5651354396549283</v>
      </c>
      <c r="I1909" s="18877" t="n">
        <v>0.0023328548270230313</v>
      </c>
      <c r="J1909" s="21342" t="n">
        <v>0.03458616732365072</v>
      </c>
      <c r="K1909" s="23806" t="n">
        <v>0.9184343014601998</v>
      </c>
      <c r="L1909" s="26270" t="n">
        <v>0.46170444590712384</v>
      </c>
      <c r="M1909" s="28734" t="n">
        <v>0.002595500411605415</v>
      </c>
      <c r="N1909" s="31201" t="n">
        <v>0.05615791511068575</v>
      </c>
      <c r="O1909" s="33669" t="n">
        <v>0.03815263240312913</v>
      </c>
      <c r="P1909" s="36199" t="n">
        <v>-0.24122066054390456</v>
      </c>
      <c r="Q1909" s="38667" t="n">
        <v>-0.008867139319611963</v>
      </c>
      <c r="R1909" s="41135" t="n">
        <v>-0.00767791244299495</v>
      </c>
      <c r="S1909" s="43366" t="n">
        <v>0.01880266694646693</v>
      </c>
      <c r="T1909" s="45597" t="n">
        <v>0.033107828802570786</v>
      </c>
      <c r="U1909" s="47828" t="n">
        <v>0.5679220784483132</v>
      </c>
      <c r="V1909" s="50230" t="n">
        <v>0.05834531289887224</v>
      </c>
      <c r="W1909" s="52631" t="n">
        <v>0.0405635268801993</v>
      </c>
      <c r="X1909" t="n" s="55032">
        <v>1.4383688349188628</v>
      </c>
      <c r="Y1909" t="n" s="57325">
        <v>0.7517549066384125</v>
      </c>
      <c r="Z1909" t="n" s="59790">
        <v>0.6794883706930707</v>
      </c>
      <c r="AA1909" t="n" s="62319">
        <v>0.0</v>
      </c>
      <c r="AB1909" t="n" s="64849">
        <v>0.0</v>
      </c>
      <c r="AC1909" t="n" s="67379">
        <v>0.06282884994960487</v>
      </c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</row>
    <row r="1910" spans="1:23" x14ac:dyDescent="0.25">
      <c r="A1910" s="116" t="str">
        <f>IF(ISBLANK(TBL_DATA[[#This Row],[Row.names]]), "",   DATE(YEAR(TBL_DATA[[#This Row],[Row.names]]), MONTH(TBL_DATA[[#This Row],[Row.names]]), DAY(TBL_DATA[[#This Row],[Row.names]])))</f>
        <v/>
      </c>
      <c r="B1910" s="2110" t="s">
        <v>2055</v>
      </c>
      <c r="C1910" s="4641" t="s">
        <v>4586</v>
      </c>
      <c r="D1910" t="n" s="7172">
        <v>0.007836037845552202</v>
      </c>
      <c r="E1910" s="9702" t="n">
        <v>-0.23527483692350348</v>
      </c>
      <c r="F1910" s="11996" t="n">
        <v>0.013136063506834494</v>
      </c>
      <c r="G1910" s="14290" t="n">
        <v>0.40498711065156595</v>
      </c>
      <c r="H1910" s="16584" t="n">
        <v>0.5677194418498662</v>
      </c>
      <c r="I1910" s="18878" t="n">
        <v>0.0024030346749672267</v>
      </c>
      <c r="J1910" s="21343" t="n">
        <v>0.05107974899014245</v>
      </c>
      <c r="K1910" s="23807" t="n">
        <v>0.9462544534304633</v>
      </c>
      <c r="L1910" s="26271" t="n">
        <v>0.464953925948612</v>
      </c>
      <c r="M1910" s="28735" t="n">
        <v>0.0026734543737929324</v>
      </c>
      <c r="N1910" s="31202" t="n">
        <v>0.05801996415895069</v>
      </c>
      <c r="O1910" s="33670" t="n">
        <v>0.03815263240312913</v>
      </c>
      <c r="P1910" s="36200" t="n">
        <v>-0.23527483692350348</v>
      </c>
      <c r="Q1910" s="38668" t="n">
        <v>-0.00907710431315649</v>
      </c>
      <c r="R1910" s="41136" t="n">
        <v>-0.007848445795079652</v>
      </c>
      <c r="S1910" s="43367" t="n">
        <v>0.026582880603824854</v>
      </c>
      <c r="T1910" s="45598" t="n">
        <v>0.0337083839310889</v>
      </c>
      <c r="U1910" s="47829" t="n">
        <v>0.7886133211894425</v>
      </c>
      <c r="V1910" s="50231" t="n">
        <v>0.07227799992015327</v>
      </c>
      <c r="W1910" s="52632" t="n">
        <v>0.041217074392906956</v>
      </c>
      <c r="X1910" t="n" s="55033">
        <v>1.7535936498343896</v>
      </c>
      <c r="Y1910" t="n" s="57326">
        <v>0.7534715932600685</v>
      </c>
      <c r="Z1910" t="n" s="59791">
        <v>0.6818753008788426</v>
      </c>
      <c r="AA1910" t="n" s="62320">
        <v>0.0</v>
      </c>
      <c r="AB1910" t="n" s="64850">
        <v>0.0</v>
      </c>
      <c r="AC1910" t="n" s="67380">
        <v>0.060555480965858485</v>
      </c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</row>
    <row r="1911" spans="1:23" x14ac:dyDescent="0.25">
      <c r="A1911" s="116" t="str">
        <f>IF(ISBLANK(TBL_DATA[[#This Row],[Row.names]]), "",   DATE(YEAR(TBL_DATA[[#This Row],[Row.names]]), MONTH(TBL_DATA[[#This Row],[Row.names]]), DAY(TBL_DATA[[#This Row],[Row.names]])))</f>
        <v/>
      </c>
      <c r="B1911" s="2111" t="s">
        <v>2056</v>
      </c>
      <c r="C1911" s="4642" t="s">
        <v>4587</v>
      </c>
      <c r="D1911" t="n" s="7173">
        <v>0.002019168993955489</v>
      </c>
      <c r="E1911" s="9703" t="n">
        <v>-0.23373072758532187</v>
      </c>
      <c r="F1911" s="11997" t="n">
        <v>0.003674520705204243</v>
      </c>
      <c r="G1911" s="14291" t="n">
        <v>0.4085616706259038</v>
      </c>
      <c r="H1911" s="16585" t="n">
        <v>0.5732813007953252</v>
      </c>
      <c r="I1911" s="18879" t="n">
        <v>0.002390330674904369</v>
      </c>
      <c r="J1911" s="21344" t="n">
        <v>0.04844559439564433</v>
      </c>
      <c r="K1911" s="23808" t="n">
        <v>0.9457473360552199</v>
      </c>
      <c r="L1911" s="26272" t="n">
        <v>0.4662949527555728</v>
      </c>
      <c r="M1911" s="28736" t="n">
        <v>0.002673239086670714</v>
      </c>
      <c r="N1911" s="31203" t="n">
        <v>0.05808813297559408</v>
      </c>
      <c r="O1911" s="33671" t="n">
        <v>0.03815263240312913</v>
      </c>
      <c r="P1911" s="36201" t="n">
        <v>-0.23373072758532187</v>
      </c>
      <c r="Q1911" s="38669" t="n">
        <v>-0.009061804350953329</v>
      </c>
      <c r="R1911" s="41137" t="n">
        <v>-0.007831702257402942</v>
      </c>
      <c r="S1911" s="43368" t="n">
        <v>0.025400021379988535</v>
      </c>
      <c r="T1911" s="45599" t="n">
        <v>0.03370127433907559</v>
      </c>
      <c r="U1911" s="47830" t="n">
        <v>0.7536813333654269</v>
      </c>
      <c r="V1911" s="50232" t="n">
        <v>0.07189309525719745</v>
      </c>
      <c r="W1911" s="52633" t="n">
        <v>0.04121635192688809</v>
      </c>
      <c r="X1911" t="n" s="55034">
        <v>1.7442857481595049</v>
      </c>
      <c r="Y1911" t="n" s="57327">
        <v>0.757153419589006</v>
      </c>
      <c r="Z1911" t="n" s="59792">
        <v>0.682857930140357</v>
      </c>
      <c r="AA1911" t="n" s="62321">
        <v>0.0</v>
      </c>
      <c r="AB1911" t="n" s="64851">
        <v>0.0</v>
      </c>
      <c r="AC1911" t="n" s="67381">
        <v>0.06811522999358394</v>
      </c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</row>
    <row r="1912" spans="1:23" x14ac:dyDescent="0.25">
      <c r="A1912" s="116" t="str">
        <f>IF(ISBLANK(TBL_DATA[[#This Row],[Row.names]]), "",   DATE(YEAR(TBL_DATA[[#This Row],[Row.names]]), MONTH(TBL_DATA[[#This Row],[Row.names]]), DAY(TBL_DATA[[#This Row],[Row.names]])))</f>
        <v/>
      </c>
      <c r="B1912" s="2112" t="s">
        <v>2057</v>
      </c>
      <c r="C1912" s="4643" t="s">
        <v>4588</v>
      </c>
      <c r="D1912" t="n" s="7174">
        <v>0.0011776559412741694</v>
      </c>
      <c r="E1912" s="9704" t="n">
        <v>-0.2328283260240469</v>
      </c>
      <c r="F1912" s="11998" t="n">
        <v>0.03507299525277019</v>
      </c>
      <c r="G1912" s="14292" t="n">
        <v>0.3835459585845293</v>
      </c>
      <c r="H1912" s="16586" t="n">
        <v>0.5222276962200905</v>
      </c>
      <c r="I1912" s="18880" t="n">
        <v>0.0023547198462982952</v>
      </c>
      <c r="J1912" s="21345" t="n">
        <v>0.07317285840008947</v>
      </c>
      <c r="K1912" s="23809" t="n">
        <v>0.8874219661998182</v>
      </c>
      <c r="L1912" s="26273" t="n">
        <v>0.3883497374227901</v>
      </c>
      <c r="M1912" s="28737" t="n">
        <v>0.002664282930057527</v>
      </c>
      <c r="N1912" s="31204" t="n">
        <v>0.054079046963824796</v>
      </c>
      <c r="O1912" s="33672" t="n">
        <v>0.032698602311906355</v>
      </c>
      <c r="P1912" s="36202" t="n">
        <v>-0.2328283260240469</v>
      </c>
      <c r="Q1912" s="38670" t="n">
        <v>-0.008219365057686282</v>
      </c>
      <c r="R1912" s="41138" t="n">
        <v>-0.0070741612874883255</v>
      </c>
      <c r="S1912" s="43369" t="n">
        <v>0.0332923628757793</v>
      </c>
      <c r="T1912" s="45600" t="n">
        <v>0.03365477532395176</v>
      </c>
      <c r="U1912" s="47831" t="n">
        <v>0.9892314702836679</v>
      </c>
      <c r="V1912" s="50233" t="n">
        <v>0.08278063826445758</v>
      </c>
      <c r="W1912" s="52634" t="n">
        <v>0.04097324847870135</v>
      </c>
      <c r="X1912" t="n" s="55035">
        <v>2.0203581931632413</v>
      </c>
      <c r="Y1912" t="n" s="57328">
        <v>0.7226532337297678</v>
      </c>
      <c r="Z1912" t="n" s="59793">
        <v>0.6231771316590413</v>
      </c>
      <c r="AA1912" t="n" s="62322">
        <v>0.0</v>
      </c>
      <c r="AB1912" t="n" s="64852">
        <v>0.0</v>
      </c>
      <c r="AC1912" t="n" s="67382">
        <v>0.0660157737147123</v>
      </c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</row>
    <row r="1913" spans="1:23" x14ac:dyDescent="0.25">
      <c r="A1913" s="116" t="str">
        <f>IF(ISBLANK(TBL_DATA[[#This Row],[Row.names]]), "",   DATE(YEAR(TBL_DATA[[#This Row],[Row.names]]), MONTH(TBL_DATA[[#This Row],[Row.names]]), DAY(TBL_DATA[[#This Row],[Row.names]])))</f>
        <v/>
      </c>
      <c r="B1913" s="2113" t="s">
        <v>2058</v>
      </c>
      <c r="C1913" s="4644" t="s">
        <v>4589</v>
      </c>
      <c r="D1913" t="n" s="7175">
        <v>0.002117287258374345</v>
      </c>
      <c r="E1913" s="9705" t="n">
        <v>-0.2312040032137519</v>
      </c>
      <c r="F1913" s="11999" t="n">
        <v>0.04851690903648942</v>
      </c>
      <c r="G1913" s="14293" t="n">
        <v>0.3831746389173936</v>
      </c>
      <c r="H1913" s="16587" t="n">
        <v>0.5205726627263589</v>
      </c>
      <c r="I1913" s="18881" t="n">
        <v>0.002360443986985823</v>
      </c>
      <c r="J1913" s="21346" t="n">
        <v>0.05202004772576729</v>
      </c>
      <c r="K1913" s="23810" t="n">
        <v>0.9409554937424858</v>
      </c>
      <c r="L1913" s="26274" t="n">
        <v>0.4068429635219493</v>
      </c>
      <c r="M1913" s="28738" t="n">
        <v>0.0026255309696349167</v>
      </c>
      <c r="N1913" s="31205" t="n">
        <v>0.05411685784138854</v>
      </c>
      <c r="O1913" s="33673" t="n">
        <v>0.03269849854668176</v>
      </c>
      <c r="P1913" s="36203" t="n">
        <v>-0.2312040032137519</v>
      </c>
      <c r="Q1913" s="38671" t="n">
        <v>-0.008191401125968084</v>
      </c>
      <c r="R1913" s="41139" t="n">
        <v>-0.007045396654537922</v>
      </c>
      <c r="S1913" s="43370" t="n">
        <v>0.03622799665114429</v>
      </c>
      <c r="T1913" s="45601" t="n">
        <v>0.03375230338002897</v>
      </c>
      <c r="U1913" s="47832" t="n">
        <v>1.0733488687643218</v>
      </c>
      <c r="V1913" s="50234" t="n">
        <v>0.08043746926591222</v>
      </c>
      <c r="W1913" s="52635" t="n">
        <v>0.0409027580051823</v>
      </c>
      <c r="X1913" t="n" s="55036">
        <v>1.9665536797230383</v>
      </c>
      <c r="Y1913" t="n" s="57329">
        <v>0.7215072159904977</v>
      </c>
      <c r="Z1913" t="n" s="59794">
        <v>0.6378424284429105</v>
      </c>
      <c r="AA1913" t="n" s="62323">
        <v>0.0</v>
      </c>
      <c r="AB1913" t="n" s="64853">
        <v>0.0</v>
      </c>
      <c r="AC1913" t="n" s="67383">
        <v>0.06357487863841778</v>
      </c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</row>
    <row r="1914" spans="1:23" x14ac:dyDescent="0.25">
      <c r="A1914" s="116" t="str">
        <f>IF(ISBLANK(TBL_DATA[[#This Row],[Row.names]]), "",   DATE(YEAR(TBL_DATA[[#This Row],[Row.names]]), MONTH(TBL_DATA[[#This Row],[Row.names]]), DAY(TBL_DATA[[#This Row],[Row.names]])))</f>
        <v/>
      </c>
      <c r="B1914" s="2114" t="s">
        <v>2059</v>
      </c>
      <c r="C1914" s="4645" t="s">
        <v>4590</v>
      </c>
      <c r="D1914" t="n" s="7176">
        <v>0.0038734920117378113</v>
      </c>
      <c r="E1914" s="9706" t="n">
        <v>-0.22822607806154438</v>
      </c>
      <c r="F1914" s="12000" t="n">
        <v>0.047499734522099546</v>
      </c>
      <c r="G1914" s="14294" t="n">
        <v>0.38378003450196735</v>
      </c>
      <c r="H1914" s="16588" t="n">
        <v>0.5221606866000305</v>
      </c>
      <c r="I1914" s="18882" t="n">
        <v>0.00235709034847937</v>
      </c>
      <c r="J1914" s="21347" t="n">
        <v>0.06355355052874945</v>
      </c>
      <c r="K1914" s="23811" t="n">
        <v>0.9523329277637029</v>
      </c>
      <c r="L1914" s="26275" t="n">
        <v>0.3985505518962971</v>
      </c>
      <c r="M1914" s="28739" t="n">
        <v>0.0026444469315563698</v>
      </c>
      <c r="N1914" s="31206" t="n">
        <v>0.05412969264359519</v>
      </c>
      <c r="O1914" s="33674" t="n">
        <v>0.03269849854668176</v>
      </c>
      <c r="P1914" s="36204" t="n">
        <v>-0.22822607806154438</v>
      </c>
      <c r="Q1914" s="38672" t="n">
        <v>-0.008192641350529318</v>
      </c>
      <c r="R1914" s="41140" t="n">
        <v>-0.007046365083187392</v>
      </c>
      <c r="S1914" s="43371" t="n">
        <v>0.03579107384671287</v>
      </c>
      <c r="T1914" s="45602" t="n">
        <v>0.033815067141527176</v>
      </c>
      <c r="U1914" s="47833" t="n">
        <v>1.0584356877635481</v>
      </c>
      <c r="V1914" s="50235" t="n">
        <v>0.08840450413103795</v>
      </c>
      <c r="W1914" s="52636" t="n">
        <v>0.04104853207299557</v>
      </c>
      <c r="X1914" t="n" s="55037">
        <v>2.15365811312888</v>
      </c>
      <c r="Y1914" t="n" s="57330">
        <v>0.7226068686360726</v>
      </c>
      <c r="Z1914" t="n" s="59795">
        <v>0.6313086027421906</v>
      </c>
      <c r="AA1914" t="n" s="62324">
        <v>0.0</v>
      </c>
      <c r="AB1914" t="n" s="64854">
        <v>0.0</v>
      </c>
      <c r="AC1914" t="n" s="67384">
        <v>0.06177806750218849</v>
      </c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</row>
    <row r="1915" spans="1:23" x14ac:dyDescent="0.25">
      <c r="A1915" s="116" t="str">
        <f>IF(ISBLANK(TBL_DATA[[#This Row],[Row.names]]), "",   DATE(YEAR(TBL_DATA[[#This Row],[Row.names]]), MONTH(TBL_DATA[[#This Row],[Row.names]]), DAY(TBL_DATA[[#This Row],[Row.names]])))</f>
        <v/>
      </c>
      <c r="B1915" s="2115" t="s">
        <v>2060</v>
      </c>
      <c r="C1915" s="4646" t="s">
        <v>4591</v>
      </c>
      <c r="D1915" t="n" s="7177">
        <v>0.0020397027490517416</v>
      </c>
      <c r="E1915" s="9707" t="n">
        <v>-0.22665188867132002</v>
      </c>
      <c r="F1915" s="12001" t="n">
        <v>0.080496977411324</v>
      </c>
      <c r="G1915" s="14295" t="n">
        <v>0.3732581822451909</v>
      </c>
      <c r="H1915" s="16589" t="n">
        <v>0.5188916300795958</v>
      </c>
      <c r="I1915" s="18883" t="n">
        <v>0.0022999251716974384</v>
      </c>
      <c r="J1915" s="21348" t="n">
        <v>0.0855787686497882</v>
      </c>
      <c r="K1915" s="23812" t="n">
        <v>0.9190480801496662</v>
      </c>
      <c r="L1915" s="26276" t="n">
        <v>0.3851187293928786</v>
      </c>
      <c r="M1915" s="28740" t="n">
        <v>0.0026000870155183284</v>
      </c>
      <c r="N1915" s="31207" t="n">
        <v>0.052637168653795426</v>
      </c>
      <c r="O1915" s="33675" t="n">
        <v>0.0308035584080774</v>
      </c>
      <c r="P1915" s="36205" t="n">
        <v>-0.22665188867132002</v>
      </c>
      <c r="Q1915" s="38673" t="n">
        <v>-0.007824617439952596</v>
      </c>
      <c r="R1915" s="41141" t="n">
        <v>-0.006709947574649761</v>
      </c>
      <c r="S1915" s="43372" t="n">
        <v>0.040450487864394535</v>
      </c>
      <c r="T1915" s="45603" t="n">
        <v>0.03395696548026819</v>
      </c>
      <c r="U1915" s="47834" t="n">
        <v>1.191227993794075</v>
      </c>
      <c r="V1915" s="50236" t="n">
        <v>0.07552581820743587</v>
      </c>
      <c r="W1915" s="52637" t="n">
        <v>0.0402919058151779</v>
      </c>
      <c r="X1915" t="n" s="55038">
        <v>1.8744662651074053</v>
      </c>
      <c r="Y1915" t="n" s="57331">
        <v>0.7203413288709706</v>
      </c>
      <c r="Z1915" t="n" s="59796">
        <v>0.6205793497957199</v>
      </c>
      <c r="AA1915" t="n" s="62325">
        <v>0.0</v>
      </c>
      <c r="AB1915" t="n" s="64855">
        <v>0.0</v>
      </c>
      <c r="AC1915" t="n" s="67385">
        <v>0.0618683875245338</v>
      </c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</row>
    <row r="1916" spans="1:23" x14ac:dyDescent="0.25">
      <c r="A1916" s="116" t="str">
        <f>IF(ISBLANK(TBL_DATA[[#This Row],[Row.names]]), "",   DATE(YEAR(TBL_DATA[[#This Row],[Row.names]]), MONTH(TBL_DATA[[#This Row],[Row.names]]), DAY(TBL_DATA[[#This Row],[Row.names]])))</f>
        <v/>
      </c>
      <c r="B1916" s="2116" t="s">
        <v>2061</v>
      </c>
      <c r="C1916" s="4647" t="s">
        <v>4592</v>
      </c>
      <c r="D1916" t="n" s="7178">
        <v>-0.0035654552762256486</v>
      </c>
      <c r="E1916" s="9708" t="n">
        <v>-0.22940922677521602</v>
      </c>
      <c r="F1916" s="12002" t="n">
        <v>0.059428941010021274</v>
      </c>
      <c r="G1916" s="14296" t="n">
        <v>0.37626689419476805</v>
      </c>
      <c r="H1916" s="16590" t="n">
        <v>0.5204339649251698</v>
      </c>
      <c r="I1916" s="18884" t="n">
        <v>0.0023168100143778347</v>
      </c>
      <c r="J1916" s="21349" t="n">
        <v>0.07370598828992603</v>
      </c>
      <c r="K1916" s="23813" t="n">
        <v>0.9772394944208568</v>
      </c>
      <c r="L1916" s="26277" t="n">
        <v>0.3922643284529391</v>
      </c>
      <c r="M1916" s="28741" t="n">
        <v>0.002608096026502841</v>
      </c>
      <c r="N1916" s="31208" t="n">
        <v>0.05310879940000266</v>
      </c>
      <c r="O1916" s="33676" t="n">
        <v>0.03161817666955034</v>
      </c>
      <c r="P1916" s="36206" t="n">
        <v>-0.22940922677521602</v>
      </c>
      <c r="Q1916" s="38674" t="n">
        <v>-0.008017397116647857</v>
      </c>
      <c r="R1916" s="41142" t="n">
        <v>-0.006892739773032783</v>
      </c>
      <c r="S1916" s="43373" t="n">
        <v>0.03206662602754151</v>
      </c>
      <c r="T1916" s="45604" t="n">
        <v>0.034123550768114755</v>
      </c>
      <c r="U1916" s="47835" t="n">
        <v>0.939721257188298</v>
      </c>
      <c r="V1916" s="50237" t="n">
        <v>0.07101521213083761</v>
      </c>
      <c r="W1916" s="52638" t="n">
        <v>0.040487180412478514</v>
      </c>
      <c r="X1916" t="n" s="55039">
        <v>1.7540172323027485</v>
      </c>
      <c r="Y1916" t="n" s="57332">
        <v>0.7214110928764332</v>
      </c>
      <c r="Z1916" t="n" s="59797">
        <v>0.6263100896943454</v>
      </c>
      <c r="AA1916" t="n" s="62326">
        <v>0.0</v>
      </c>
      <c r="AB1916" t="n" s="64856">
        <v>0.0</v>
      </c>
      <c r="AC1916" t="n" s="67386">
        <v>0.06010663703289797</v>
      </c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</row>
    <row r="1917" spans="1:23" x14ac:dyDescent="0.25">
      <c r="A1917" s="116" t="str">
        <f>IF(ISBLANK(TBL_DATA[[#This Row],[Row.names]]), "",   DATE(YEAR(TBL_DATA[[#This Row],[Row.names]]), MONTH(TBL_DATA[[#This Row],[Row.names]]), DAY(TBL_DATA[[#This Row],[Row.names]])))</f>
        <v/>
      </c>
      <c r="B1917" s="2117" t="s">
        <v>2062</v>
      </c>
      <c r="C1917" s="4648" t="s">
        <v>4593</v>
      </c>
      <c r="D1917" t="n" s="7179">
        <v>-0.0028625705883882357</v>
      </c>
      <c r="E1917" s="9709" t="n">
        <v>-0.23161509725833263</v>
      </c>
      <c r="F1917" s="12003" t="n">
        <v>0.046208364584842565</v>
      </c>
      <c r="G1917" s="14297" t="n">
        <v>0.3763554170501592</v>
      </c>
      <c r="H1917" s="16591" t="n">
        <v>0.5165471016826434</v>
      </c>
      <c r="I1917" s="18885" t="n">
        <v>0.0023238033920992478</v>
      </c>
      <c r="J1917" s="21350" t="n">
        <v>0.06405702345124253</v>
      </c>
      <c r="K1917" s="23814" t="n">
        <v>0.9633068783408565</v>
      </c>
      <c r="L1917" s="26278" t="n">
        <v>0.40538769426746163</v>
      </c>
      <c r="M1917" s="28742" t="n">
        <v>0.0025771473104465826</v>
      </c>
      <c r="N1917" s="31209" t="n">
        <v>0.053054541734961304</v>
      </c>
      <c r="O1917" s="33677" t="n">
        <v>0.032132325427844756</v>
      </c>
      <c r="P1917" s="36207" t="n">
        <v>-0.23161509725833263</v>
      </c>
      <c r="Q1917" s="38675" t="n">
        <v>-0.008126665740004882</v>
      </c>
      <c r="R1917" s="41143" t="n">
        <v>-0.007003157382661869</v>
      </c>
      <c r="S1917" s="43374" t="n">
        <v>0.024295153129786584</v>
      </c>
      <c r="T1917" s="45605" t="n">
        <v>0.03413987872149671</v>
      </c>
      <c r="U1917" s="47836" t="n">
        <v>0.7116356015198367</v>
      </c>
      <c r="V1917" s="50238" t="n">
        <v>0.07014714937150535</v>
      </c>
      <c r="W1917" s="52639" t="n">
        <v>0.04048608384067586</v>
      </c>
      <c r="X1917" t="n" s="55040">
        <v>1.7326237244272409</v>
      </c>
      <c r="Y1917" t="n" s="57333">
        <v>0.7187121132154678</v>
      </c>
      <c r="Z1917" t="n" s="59798">
        <v>0.6367006315902801</v>
      </c>
      <c r="AA1917" t="n" s="62327">
        <v>0.0</v>
      </c>
      <c r="AB1917" t="n" s="64857">
        <v>0.0</v>
      </c>
      <c r="AC1917" t="n" s="67387">
        <v>0.059728340733037205</v>
      </c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</row>
    <row r="1918" spans="1:23" x14ac:dyDescent="0.25">
      <c r="A1918" s="116" t="str">
        <f>IF(ISBLANK(TBL_DATA[[#This Row],[Row.names]]), "",   DATE(YEAR(TBL_DATA[[#This Row],[Row.names]]), MONTH(TBL_DATA[[#This Row],[Row.names]]), DAY(TBL_DATA[[#This Row],[Row.names]])))</f>
        <v/>
      </c>
      <c r="B1918" s="2118" t="s">
        <v>2063</v>
      </c>
      <c r="C1918" s="4649" t="s">
        <v>4594</v>
      </c>
      <c r="D1918" t="n" s="7180">
        <v>-2.2183365086003715E-4</v>
      </c>
      <c r="E1918" s="9710" t="n">
        <v>-0.2317855508865736</v>
      </c>
      <c r="F1918" s="12004" t="n">
        <v>0.04110145107543128</v>
      </c>
      <c r="G1918" s="14298" t="n">
        <v>0.37642705948676214</v>
      </c>
      <c r="H1918" s="16592" t="n">
        <v>0.5183372755171586</v>
      </c>
      <c r="I1918" s="18886" t="n">
        <v>0.00231863897066338</v>
      </c>
      <c r="J1918" s="21351" t="n">
        <v>0.07975561272727871</v>
      </c>
      <c r="K1918" s="23815" t="n">
        <v>0.9276432404058895</v>
      </c>
      <c r="L1918" s="26279" t="n">
        <v>0.39374916597989223</v>
      </c>
      <c r="M1918" s="28743" t="n">
        <v>0.002601284101353298</v>
      </c>
      <c r="N1918" s="31210" t="n">
        <v>0.05303491565079191</v>
      </c>
      <c r="O1918" s="33678" t="n">
        <v>0.03213538825151385</v>
      </c>
      <c r="P1918" s="36208" t="n">
        <v>-0.2317855508865736</v>
      </c>
      <c r="Q1918" s="38676" t="n">
        <v>-0.008156365089011722</v>
      </c>
      <c r="R1918" s="41144" t="n">
        <v>-0.007033272343016297</v>
      </c>
      <c r="S1918" s="43375" t="n">
        <v>0.02259982807893346</v>
      </c>
      <c r="T1918" s="45606" t="n">
        <v>0.03410377438873074</v>
      </c>
      <c r="U1918" s="47837" t="n">
        <v>0.6626782074420875</v>
      </c>
      <c r="V1918" s="50239" t="n">
        <v>0.06237409219925172</v>
      </c>
      <c r="W1918" s="52640" t="n">
        <v>0.039752652925150296</v>
      </c>
      <c r="X1918" t="n" s="55041">
        <v>1.5690548330622112</v>
      </c>
      <c r="Y1918" t="n" s="57334">
        <v>0.719956440013671</v>
      </c>
      <c r="Z1918" t="n" s="59799">
        <v>0.6274943553370756</v>
      </c>
      <c r="AA1918" t="n" s="62328">
        <v>0.0</v>
      </c>
      <c r="AB1918" t="n" s="64858">
        <v>0.0</v>
      </c>
      <c r="AC1918" t="n" s="67388">
        <v>0.05862760175279479</v>
      </c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</row>
    <row r="1919" spans="1:23" x14ac:dyDescent="0.25">
      <c r="A1919" s="116" t="str">
        <f>IF(ISBLANK(TBL_DATA[[#This Row],[Row.names]]), "",   DATE(YEAR(TBL_DATA[[#This Row],[Row.names]]), MONTH(TBL_DATA[[#This Row],[Row.names]]), DAY(TBL_DATA[[#This Row],[Row.names]])))</f>
        <v/>
      </c>
      <c r="B1919" s="2119" t="s">
        <v>2064</v>
      </c>
      <c r="C1919" s="4650" t="s">
        <v>4595</v>
      </c>
      <c r="D1919" t="n" s="7181">
        <v>0.0031716198754845326</v>
      </c>
      <c r="E1919" s="9711" t="n">
        <v>-0.22934906667113097</v>
      </c>
      <c r="F1919" s="12005" t="n">
        <v>0.0640876541772859</v>
      </c>
      <c r="G1919" s="14299" t="n">
        <v>0.3662868061675922</v>
      </c>
      <c r="H1919" s="16593" t="n">
        <v>0.4925128239233995</v>
      </c>
      <c r="I1919" s="18887" t="n">
        <v>0.002390088611487785</v>
      </c>
      <c r="J1919" s="21352" t="n">
        <v>0.08209944177904105</v>
      </c>
      <c r="K1919" s="23816" t="n">
        <v>0.9379485027760378</v>
      </c>
      <c r="L1919" s="26280" t="n">
        <v>0.3949253707730265</v>
      </c>
      <c r="M1919" s="28744" t="n">
        <v>0.0026097922554668856</v>
      </c>
      <c r="N1919" s="31211" t="n">
        <v>0.053260070471674956</v>
      </c>
      <c r="O1919" s="33679" t="n">
        <v>0.03213538825151385</v>
      </c>
      <c r="P1919" s="36209" t="n">
        <v>-0.22934906667113097</v>
      </c>
      <c r="Q1919" s="38677" t="n">
        <v>-0.00814719661478917</v>
      </c>
      <c r="R1919" s="41145" t="n">
        <v>-0.007019335882591511</v>
      </c>
      <c r="S1919" s="43376" t="n">
        <v>0.04093801211463122</v>
      </c>
      <c r="T1919" s="45607" t="n">
        <v>0.034154154959907285</v>
      </c>
      <c r="U1919" s="47838" t="n">
        <v>1.1986246523354869</v>
      </c>
      <c r="V1919" s="50240" t="n">
        <v>0.07116296641939912</v>
      </c>
      <c r="W1919" s="52641" t="n">
        <v>0.03976973688529243</v>
      </c>
      <c r="X1919" t="n" s="55042">
        <v>1.78937483606326</v>
      </c>
      <c r="Y1919" t="n" s="57335">
        <v>0.7017925789885495</v>
      </c>
      <c r="Z1919" t="n" s="59800">
        <v>0.6284308798690803</v>
      </c>
      <c r="AA1919" t="n" s="62329">
        <v>0.0</v>
      </c>
      <c r="AB1919" t="n" s="64859">
        <v>0.0</v>
      </c>
      <c r="AC1919" t="n" s="67389">
        <v>0.056236797508791826</v>
      </c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</row>
    <row r="1920" spans="1:23" x14ac:dyDescent="0.25">
      <c r="A1920" s="116" t="str">
        <f>IF(ISBLANK(TBL_DATA[[#This Row],[Row.names]]), "",   DATE(YEAR(TBL_DATA[[#This Row],[Row.names]]), MONTH(TBL_DATA[[#This Row],[Row.names]]), DAY(TBL_DATA[[#This Row],[Row.names]])))</f>
        <v/>
      </c>
      <c r="B1920" s="2120" t="s">
        <v>2065</v>
      </c>
      <c r="C1920" s="4651" t="s">
        <v>4596</v>
      </c>
      <c r="D1920" t="n" s="7182">
        <v>0.003317720530835233</v>
      </c>
      <c r="E1920" s="9712" t="n">
        <v>-0.22679226224751847</v>
      </c>
      <c r="F1920" s="12006" t="n">
        <v>0.05549885541322719</v>
      </c>
      <c r="G1920" s="14300" t="n">
        <v>0.35602731611901883</v>
      </c>
      <c r="H1920" s="16594" t="n">
        <v>0.482407239469714</v>
      </c>
      <c r="I1920" s="18888" t="n">
        <v>0.0023816735808675393</v>
      </c>
      <c r="J1920" s="21353" t="n">
        <v>0.07775887498713341</v>
      </c>
      <c r="K1920" s="23817" t="n">
        <v>0.9191276639289979</v>
      </c>
      <c r="L1920" s="26281" t="n">
        <v>0.3811829399647745</v>
      </c>
      <c r="M1920" s="28745" t="n">
        <v>0.0026041697007883054</v>
      </c>
      <c r="N1920" s="31212" t="n">
        <v>0.05255189884908403</v>
      </c>
      <c r="O1920" s="33680" t="n">
        <v>0.03213538825151385</v>
      </c>
      <c r="P1920" s="36210" t="n">
        <v>-0.22679226224751847</v>
      </c>
      <c r="Q1920" s="38678" t="n">
        <v>-0.008067550865605237</v>
      </c>
      <c r="R1920" s="41146" t="n">
        <v>-0.00695468671448048</v>
      </c>
      <c r="S1920" s="43377" t="n">
        <v>0.03547464287966706</v>
      </c>
      <c r="T1920" s="45608" t="n">
        <v>0.03416463847279469</v>
      </c>
      <c r="U1920" s="47839" t="n">
        <v>1.038343868556242</v>
      </c>
      <c r="V1920" s="50241" t="n">
        <v>0.07046609000708814</v>
      </c>
      <c r="W1920" s="52642" t="n">
        <v>0.03976352862367349</v>
      </c>
      <c r="X1920" t="n" s="55043">
        <v>1.7721286929534639</v>
      </c>
      <c r="Y1920" t="n" s="57336">
        <v>0.6945554257722806</v>
      </c>
      <c r="Z1920" t="n" s="59801">
        <v>0.6174001457440502</v>
      </c>
      <c r="AA1920" t="n" s="62330">
        <v>0.0</v>
      </c>
      <c r="AB1920" t="n" s="64860">
        <v>0.0</v>
      </c>
      <c r="AC1920" t="n" s="67390">
        <v>0.05589154518211329</v>
      </c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</row>
    <row r="1921" spans="1:23" x14ac:dyDescent="0.25">
      <c r="A1921" s="116" t="str">
        <f>IF(ISBLANK(TBL_DATA[[#This Row],[Row.names]]), "",   DATE(YEAR(TBL_DATA[[#This Row],[Row.names]]), MONTH(TBL_DATA[[#This Row],[Row.names]]), DAY(TBL_DATA[[#This Row],[Row.names]])))</f>
        <v/>
      </c>
      <c r="B1921" s="2121" t="s">
        <v>2066</v>
      </c>
      <c r="C1921" s="4652" t="s">
        <v>4597</v>
      </c>
      <c r="D1921" t="n" s="7183">
        <v>-6.354146404720096E-4</v>
      </c>
      <c r="E1921" s="9713" t="n">
        <v>-0.2272835697642127</v>
      </c>
      <c r="F1921" s="12007" t="n">
        <v>0.0496449887204633</v>
      </c>
      <c r="G1921" s="14301" t="n">
        <v>0.3559287589744657</v>
      </c>
      <c r="H1921" s="16595" t="n">
        <v>0.4771311576429541</v>
      </c>
      <c r="I1921" s="18889" t="n">
        <v>0.0023892377015163127</v>
      </c>
      <c r="J1921" s="21354" t="n">
        <v>0.06976630741148382</v>
      </c>
      <c r="K1921" s="23818" t="n">
        <v>0.9074335026506243</v>
      </c>
      <c r="L1921" s="26282" t="n">
        <v>0.3630624883225885</v>
      </c>
      <c r="M1921" s="28746" t="n">
        <v>0.0026370076584536174</v>
      </c>
      <c r="N1921" s="31213" t="n">
        <v>0.05245214438549563</v>
      </c>
      <c r="O1921" s="33681" t="n">
        <v>0.032160506605724344</v>
      </c>
      <c r="P1921" s="36211" t="n">
        <v>-0.2272835697642127</v>
      </c>
      <c r="Q1921" s="38679" t="n">
        <v>-0.008104205035941435</v>
      </c>
      <c r="R1921" s="41147" t="n">
        <v>-0.006993453333060671</v>
      </c>
      <c r="S1921" s="43378" t="n">
        <v>0.03671408547684729</v>
      </c>
      <c r="T1921" s="45609" t="n">
        <v>0.034145118192758006</v>
      </c>
      <c r="U1921" s="47840" t="n">
        <v>1.0752367371987646</v>
      </c>
      <c r="V1921" s="50242" t="n">
        <v>0.06694982204291411</v>
      </c>
      <c r="W1921" s="52643" t="n">
        <v>0.03999887504431006</v>
      </c>
      <c r="X1921" t="n" s="55044">
        <v>1.6737926246362744</v>
      </c>
      <c r="Y1921" t="n" s="57337">
        <v>0.6907468115329626</v>
      </c>
      <c r="Z1921" t="n" s="59802">
        <v>0.6025466689996622</v>
      </c>
      <c r="AA1921" t="n" s="62331">
        <v>0.0</v>
      </c>
      <c r="AB1921" t="n" s="64861">
        <v>0.0</v>
      </c>
      <c r="AC1921" t="n" s="67391">
        <v>0.055748411321091054</v>
      </c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</row>
    <row r="1922" spans="1:23" x14ac:dyDescent="0.25">
      <c r="A1922" s="116" t="str">
        <f>IF(ISBLANK(TBL_DATA[[#This Row],[Row.names]]), "",   DATE(YEAR(TBL_DATA[[#This Row],[Row.names]]), MONTH(TBL_DATA[[#This Row],[Row.names]]), DAY(TBL_DATA[[#This Row],[Row.names]])))</f>
        <v/>
      </c>
      <c r="B1922" s="2122" t="s">
        <v>2067</v>
      </c>
      <c r="C1922" s="4653" t="s">
        <v>4598</v>
      </c>
      <c r="D1922" t="n" s="7184">
        <v>-0.0029195754288532383</v>
      </c>
      <c r="E1922" s="9714" t="n">
        <v>-0.2295395736674003</v>
      </c>
      <c r="F1922" s="12008" t="n">
        <v>0.042873466624343104</v>
      </c>
      <c r="G1922" s="14302" t="n">
        <v>0.3597717329324109</v>
      </c>
      <c r="H1922" s="16596" t="n">
        <v>0.481522068086527</v>
      </c>
      <c r="I1922" s="18890" t="n">
        <v>0.0024008840325947522</v>
      </c>
      <c r="J1922" s="21355" t="n">
        <v>0.05256029892205438</v>
      </c>
      <c r="K1922" s="23819" t="n">
        <v>0.9274642572494004</v>
      </c>
      <c r="L1922" s="26283" t="n">
        <v>0.3727146865105393</v>
      </c>
      <c r="M1922" s="28747" t="n">
        <v>0.002640818811783614</v>
      </c>
      <c r="N1922" s="31214" t="n">
        <v>0.05293053889053048</v>
      </c>
      <c r="O1922" s="33682" t="n">
        <v>0.03268629480188743</v>
      </c>
      <c r="P1922" s="36212" t="n">
        <v>-0.2295395736674003</v>
      </c>
      <c r="Q1922" s="38680" t="n">
        <v>-0.008241153560564117</v>
      </c>
      <c r="R1922" s="41148" t="n">
        <v>-0.007120271146778364</v>
      </c>
      <c r="S1922" s="43379" t="n">
        <v>0.029554659288480334</v>
      </c>
      <c r="T1922" s="45610" t="n">
        <v>0.034185054772572186</v>
      </c>
      <c r="U1922" s="47841" t="n">
        <v>0.8645491278309441</v>
      </c>
      <c r="V1922" s="50243" t="n">
        <v>0.05628805463400788</v>
      </c>
      <c r="W1922" s="52644" t="n">
        <v>0.03997644025158215</v>
      </c>
      <c r="X1922" t="n" s="55045">
        <v>1.4080306870689958</v>
      </c>
      <c r="Y1922" t="n" s="57338">
        <v>0.6939179116340253</v>
      </c>
      <c r="Z1922" t="n" s="59803">
        <v>0.6105036334949524</v>
      </c>
      <c r="AA1922" t="n" s="62332">
        <v>0.0</v>
      </c>
      <c r="AB1922" t="n" s="64862">
        <v>0.0</v>
      </c>
      <c r="AC1922" t="n" s="67392">
        <v>0.05352831436258624</v>
      </c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</row>
    <row r="1923" spans="1:23" x14ac:dyDescent="0.25">
      <c r="A1923" s="116" t="str">
        <f>IF(ISBLANK(TBL_DATA[[#This Row],[Row.names]]), "",   DATE(YEAR(TBL_DATA[[#This Row],[Row.names]]), MONTH(TBL_DATA[[#This Row],[Row.names]]), DAY(TBL_DATA[[#This Row],[Row.names]])))</f>
        <v/>
      </c>
      <c r="B1923" s="2123" t="s">
        <v>2068</v>
      </c>
      <c r="C1923" s="4654" t="s">
        <v>4599</v>
      </c>
      <c r="D1923" t="n" s="7185">
        <v>-0.005088429354120905</v>
      </c>
      <c r="E1923" s="9715" t="n">
        <v>-0.2334600071169396</v>
      </c>
      <c r="F1923" s="12009" t="n">
        <v>0.05449628417772523</v>
      </c>
      <c r="G1923" s="14303" t="n">
        <v>0.35928276725155106</v>
      </c>
      <c r="H1923" s="16597" t="n">
        <v>0.503743725709244</v>
      </c>
      <c r="I1923" s="18891" t="n">
        <v>0.0023522568644037366</v>
      </c>
      <c r="J1923" s="21356" t="n">
        <v>0.05207241764660453</v>
      </c>
      <c r="K1923" s="23820" t="n">
        <v>0.9292839591759702</v>
      </c>
      <c r="L1923" s="26284" t="n">
        <v>0.37391255296889175</v>
      </c>
      <c r="M1923" s="28748" t="n">
        <v>0.0026420999168034224</v>
      </c>
      <c r="N1923" s="31215" t="n">
        <v>0.05300685160229746</v>
      </c>
      <c r="O1923" s="33683" t="n">
        <v>0.03279529586836321</v>
      </c>
      <c r="P1923" s="36213" t="n">
        <v>-0.2334600071169396</v>
      </c>
      <c r="Q1923" s="38681" t="n">
        <v>-0.008256696639039933</v>
      </c>
      <c r="R1923" s="41149" t="n">
        <v>-0.0071341981907614115</v>
      </c>
      <c r="S1923" s="43380" t="n">
        <v>0.026973704596309434</v>
      </c>
      <c r="T1923" s="45611" t="n">
        <v>0.03418093432783166</v>
      </c>
      <c r="U1923" s="47842" t="n">
        <v>0.7891447418494416</v>
      </c>
      <c r="V1923" s="50244" t="n">
        <v>0.03556370027240385</v>
      </c>
      <c r="W1923" s="52645" t="n">
        <v>0.039228497609831055</v>
      </c>
      <c r="X1923" t="n" s="55046">
        <v>0.9065781877787549</v>
      </c>
      <c r="Y1923" t="n" s="57339">
        <v>0.7097490582658379</v>
      </c>
      <c r="Z1923" t="n" s="59804">
        <v>0.6114838942841355</v>
      </c>
      <c r="AA1923" t="n" s="62333">
        <v>0.0</v>
      </c>
      <c r="AB1923" t="n" s="64863">
        <v>0.0</v>
      </c>
      <c r="AC1923" t="n" s="67393">
        <v>0.05289251427507078</v>
      </c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</row>
    <row r="1924" spans="1:23" x14ac:dyDescent="0.25">
      <c r="A1924" s="116" t="str">
        <f>IF(ISBLANK(TBL_DATA[[#This Row],[Row.names]]), "",   DATE(YEAR(TBL_DATA[[#This Row],[Row.names]]), MONTH(TBL_DATA[[#This Row],[Row.names]]), DAY(TBL_DATA[[#This Row],[Row.names]])))</f>
        <v/>
      </c>
      <c r="B1924" s="2124" t="s">
        <v>2069</v>
      </c>
      <c r="C1924" s="4655" t="s">
        <v>4600</v>
      </c>
      <c r="D1924" t="n" s="7186">
        <v>-2.61608894702392E-4</v>
      </c>
      <c r="E1924" s="9716" t="n">
        <v>-0.23366054079722287</v>
      </c>
      <c r="F1924" s="12010" t="n">
        <v>0.044570544497330555</v>
      </c>
      <c r="G1924" s="14304" t="n">
        <v>0.35576261793668645</v>
      </c>
      <c r="H1924" s="16598" t="n">
        <v>0.5083359252602829</v>
      </c>
      <c r="I1924" s="18892" t="n">
        <v>0.00231507662616556</v>
      </c>
      <c r="J1924" s="21357" t="n">
        <v>0.048570835647889776</v>
      </c>
      <c r="K1924" s="23821" t="n">
        <v>0.9017459719542585</v>
      </c>
      <c r="L1924" s="26285" t="n">
        <v>0.3721201852179162</v>
      </c>
      <c r="M1924" s="28749" t="n">
        <v>0.0026161906722033204</v>
      </c>
      <c r="N1924" s="31216" t="n">
        <v>0.052412080880287044</v>
      </c>
      <c r="O1924" s="33684" t="n">
        <v>0.03279946932419229</v>
      </c>
      <c r="P1924" s="36214" t="n">
        <v>-0.23366054079722287</v>
      </c>
      <c r="Q1924" s="38682" t="n">
        <v>-0.008233867813558162</v>
      </c>
      <c r="R1924" s="41150" t="n">
        <v>-0.007123964514630283</v>
      </c>
      <c r="S1924" s="43381" t="n">
        <v>0.024647396041075575</v>
      </c>
      <c r="T1924" s="45612" t="n">
        <v>0.03409115984440641</v>
      </c>
      <c r="U1924" s="47843" t="n">
        <v>0.7229849660019607</v>
      </c>
      <c r="V1924" s="50245" t="n">
        <v>0.043773319893844365</v>
      </c>
      <c r="W1924" s="52646" t="n">
        <v>0.03922991660578085</v>
      </c>
      <c r="X1924" t="n" s="55047">
        <v>1.1158147577452153</v>
      </c>
      <c r="Y1924" t="n" s="57340">
        <v>0.7129768055556105</v>
      </c>
      <c r="Z1924" t="n" s="59805">
        <v>0.6100165450362114</v>
      </c>
      <c r="AA1924" t="n" s="62334">
        <v>0.0</v>
      </c>
      <c r="AB1924" t="n" s="64864">
        <v>0.0</v>
      </c>
      <c r="AC1924" t="n" s="67394">
        <v>0.05547752115362852</v>
      </c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</row>
    <row r="1925" spans="1:23" x14ac:dyDescent="0.25">
      <c r="A1925" s="116" t="str">
        <f>IF(ISBLANK(TBL_DATA[[#This Row],[Row.names]]), "",   DATE(YEAR(TBL_DATA[[#This Row],[Row.names]]), MONTH(TBL_DATA[[#This Row],[Row.names]]), DAY(TBL_DATA[[#This Row],[Row.names]])))</f>
        <v/>
      </c>
      <c r="B1925" s="2125" t="s">
        <v>2070</v>
      </c>
      <c r="C1925" s="4656" t="s">
        <v>4601</v>
      </c>
      <c r="D1925" t="n" s="7187">
        <v>7.588643202931511E-4</v>
      </c>
      <c r="E1925" s="9717" t="n">
        <v>-0.23307899312440117</v>
      </c>
      <c r="F1925" s="12011" t="n">
        <v>0.052223434853599926</v>
      </c>
      <c r="G1925" s="14305" t="n">
        <v>0.35795782324329845</v>
      </c>
      <c r="H1925" s="16599" t="n">
        <v>0.5104186467970194</v>
      </c>
      <c r="I1925" s="18893" t="n">
        <v>0.0023100373209367373</v>
      </c>
      <c r="J1925" s="21358" t="n">
        <v>0.05506422352325546</v>
      </c>
      <c r="K1925" s="23822" t="n">
        <v>0.9097988259742145</v>
      </c>
      <c r="L1925" s="26286" t="n">
        <v>0.3744670664643172</v>
      </c>
      <c r="M1925" s="28750" t="n">
        <v>0.002611148984299256</v>
      </c>
      <c r="N1925" s="31217" t="n">
        <v>0.05240911578463125</v>
      </c>
      <c r="O1925" s="33685" t="n">
        <v>0.03279946932419229</v>
      </c>
      <c r="P1925" s="36215" t="n">
        <v>-0.23307899312440117</v>
      </c>
      <c r="Q1925" s="38683" t="n">
        <v>-0.0082352510677384</v>
      </c>
      <c r="R1925" s="41151" t="n">
        <v>-0.007125410559094645</v>
      </c>
      <c r="S1925" s="43382" t="n">
        <v>0.02672870865339605</v>
      </c>
      <c r="T1925" s="45613" t="n">
        <v>0.034101546119770704</v>
      </c>
      <c r="U1925" s="47844" t="n">
        <v>0.7837975603663266</v>
      </c>
      <c r="V1925" s="50246" t="n">
        <v>0.046651670735848416</v>
      </c>
      <c r="W1925" s="52647" t="n">
        <v>0.03920253179594452</v>
      </c>
      <c r="X1925" t="n" s="55048">
        <v>1.1900167820455543</v>
      </c>
      <c r="Y1925" t="n" s="57341">
        <v>0.7144358941129844</v>
      </c>
      <c r="Z1925" t="n" s="59806">
        <v>0.611937142576194</v>
      </c>
      <c r="AA1925" t="n" s="62335">
        <v>0.0</v>
      </c>
      <c r="AB1925" t="n" s="64865">
        <v>0.0</v>
      </c>
      <c r="AC1925" t="n" s="67395">
        <v>0.05321783256689012</v>
      </c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</row>
    <row r="1926" spans="1:23" x14ac:dyDescent="0.25">
      <c r="A1926" s="116" t="str">
        <f>IF(ISBLANK(TBL_DATA[[#This Row],[Row.names]]), "",   DATE(YEAR(TBL_DATA[[#This Row],[Row.names]]), MONTH(TBL_DATA[[#This Row],[Row.names]]), DAY(TBL_DATA[[#This Row],[Row.names]])))</f>
        <v/>
      </c>
      <c r="B1926" s="2126" t="s">
        <v>2071</v>
      </c>
      <c r="C1926" s="4657" t="s">
        <v>4602</v>
      </c>
      <c r="D1926" t="n" s="7188">
        <v>0.0042228846354983585</v>
      </c>
      <c r="E1926" s="9718" t="n">
        <v>-0.2298403741878252</v>
      </c>
      <c r="F1926" s="12012" t="n">
        <v>0.047926319050378474</v>
      </c>
      <c r="G1926" s="14306" t="n">
        <v>0.3580455234041618</v>
      </c>
      <c r="H1926" s="16600" t="n">
        <v>0.5157888728970647</v>
      </c>
      <c r="I1926" s="18894" t="n">
        <v>0.0022938258707949776</v>
      </c>
      <c r="J1926" s="21359" t="n">
        <v>0.04169479237577978</v>
      </c>
      <c r="K1926" s="23823" t="n">
        <v>0.9272547057302477</v>
      </c>
      <c r="L1926" s="26287" t="n">
        <v>0.3972659620697171</v>
      </c>
      <c r="M1926" s="28751" t="n">
        <v>0.002559209993214371</v>
      </c>
      <c r="N1926" s="31218" t="n">
        <v>0.052329108304878615</v>
      </c>
      <c r="O1926" s="33686" t="n">
        <v>0.03279946932419229</v>
      </c>
      <c r="P1926" s="36216" t="n">
        <v>-0.2298403741878252</v>
      </c>
      <c r="Q1926" s="38684" t="n">
        <v>-0.008226159408924901</v>
      </c>
      <c r="R1926" s="41152" t="n">
        <v>-0.007118013176948374</v>
      </c>
      <c r="S1926" s="43383" t="n">
        <v>0.031541543525545945</v>
      </c>
      <c r="T1926" s="45614" t="n">
        <v>0.03413041380870443</v>
      </c>
      <c r="U1926" s="47845" t="n">
        <v>0.9241477030525123</v>
      </c>
      <c r="V1926" s="50247" t="n">
        <v>0.0527159977098719</v>
      </c>
      <c r="W1926" s="52648" t="n">
        <v>0.03922801481564033</v>
      </c>
      <c r="X1926" t="n" s="55049">
        <v>1.343835469564824</v>
      </c>
      <c r="Y1926" t="n" s="57342">
        <v>0.7181844281917179</v>
      </c>
      <c r="Z1926" t="n" s="59807">
        <v>0.6302903791663942</v>
      </c>
      <c r="AA1926" t="n" s="62336">
        <v>0.0</v>
      </c>
      <c r="AB1926" t="n" s="64866">
        <v>0.0</v>
      </c>
      <c r="AC1926" t="n" s="67396">
        <v>0.05118641139651471</v>
      </c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</row>
    <row r="1927" spans="1:23" x14ac:dyDescent="0.25">
      <c r="A1927" s="116" t="str">
        <f>IF(ISBLANK(TBL_DATA[[#This Row],[Row.names]]), "",   DATE(YEAR(TBL_DATA[[#This Row],[Row.names]]), MONTH(TBL_DATA[[#This Row],[Row.names]]), DAY(TBL_DATA[[#This Row],[Row.names]])))</f>
        <v/>
      </c>
      <c r="B1927" s="2127" t="s">
        <v>2072</v>
      </c>
      <c r="C1927" s="4658" t="s">
        <v>4603</v>
      </c>
      <c r="D1927" t="n" s="7189">
        <v>-8.852898673367138E-4</v>
      </c>
      <c r="E1927" s="9719" t="n">
        <v>-0.23052218870078856</v>
      </c>
      <c r="F1927" s="12013" t="n">
        <v>0.05393282707749303</v>
      </c>
      <c r="G1927" s="14307" t="n">
        <v>0.365494532123533</v>
      </c>
      <c r="H1927" s="16601" t="n">
        <v>0.5173786525418055</v>
      </c>
      <c r="I1927" s="18895" t="n">
        <v>0.002283228557166279</v>
      </c>
      <c r="J1927" s="21360" t="n">
        <v>0.03918716864292926</v>
      </c>
      <c r="K1927" s="23824" t="n">
        <v>0.9361572913043064</v>
      </c>
      <c r="L1927" s="26288" t="n">
        <v>0.39246673403015603</v>
      </c>
      <c r="M1927" s="28752" t="n">
        <v>0.002561717029206375</v>
      </c>
      <c r="N1927" s="31219" t="n">
        <v>0.05217307019844893</v>
      </c>
      <c r="O1927" s="33687" t="n">
        <v>0.03284722424414986</v>
      </c>
      <c r="P1927" s="36217" t="n">
        <v>-0.23052218870078856</v>
      </c>
      <c r="Q1927" s="38685" t="n">
        <v>-0.008259815241235476</v>
      </c>
      <c r="R1927" s="41153" t="n">
        <v>-0.007154973346850128</v>
      </c>
      <c r="S1927" s="43384" t="n">
        <v>0.03462672053290339</v>
      </c>
      <c r="T1927" s="45615" t="n">
        <v>0.034104925640529825</v>
      </c>
      <c r="U1927" s="47846" t="n">
        <v>1.015299693008375</v>
      </c>
      <c r="V1927" s="50248" t="n">
        <v>0.059500816071708096</v>
      </c>
      <c r="W1927" s="52649" t="n">
        <v>0.0388603720050858</v>
      </c>
      <c r="X1927" t="n" s="55050">
        <v>1.5311437590952812</v>
      </c>
      <c r="Y1927" t="n" s="57343">
        <v>0.7192903812382071</v>
      </c>
      <c r="Z1927" t="n" s="59808">
        <v>0.6264716546102913</v>
      </c>
      <c r="AA1927" t="n" s="62337">
        <v>0.0</v>
      </c>
      <c r="AB1927" t="n" s="64867">
        <v>0.0</v>
      </c>
      <c r="AC1927" t="n" s="67397">
        <v>0.05277512011311406</v>
      </c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</row>
    <row r="1928" spans="1:23" x14ac:dyDescent="0.25">
      <c r="A1928" s="116" t="str">
        <f>IF(ISBLANK(TBL_DATA[[#This Row],[Row.names]]), "",   DATE(YEAR(TBL_DATA[[#This Row],[Row.names]]), MONTH(TBL_DATA[[#This Row],[Row.names]]), DAY(TBL_DATA[[#This Row],[Row.names]])))</f>
        <v/>
      </c>
      <c r="B1928" s="2128" t="s">
        <v>2073</v>
      </c>
      <c r="C1928" s="4659" t="s">
        <v>4604</v>
      </c>
      <c r="D1928" t="n" s="7190">
        <v>0.0021760942366080283</v>
      </c>
      <c r="E1928" s="9720" t="n">
        <v>-0.22884773247042267</v>
      </c>
      <c r="F1928" s="12014" t="n">
        <v>0.04355137065240955</v>
      </c>
      <c r="G1928" s="14308" t="n">
        <v>0.34223997978530246</v>
      </c>
      <c r="H1928" s="16602" t="n">
        <v>0.4958610913641759</v>
      </c>
      <c r="I1928" s="18896" t="n">
        <v>0.002336223354321973</v>
      </c>
      <c r="J1928" s="21361" t="n">
        <v>0.03462663376612207</v>
      </c>
      <c r="K1928" s="23825" t="n">
        <v>0.914581070967181</v>
      </c>
      <c r="L1928" s="26289" t="n">
        <v>0.3894646300132874</v>
      </c>
      <c r="M1928" s="28753" t="n">
        <v>0.00257095613620531</v>
      </c>
      <c r="N1928" s="31220" t="n">
        <v>0.05223234486450807</v>
      </c>
      <c r="O1928" s="33688" t="n">
        <v>0.03281300399396494</v>
      </c>
      <c r="P1928" s="36218" t="n">
        <v>-0.22884773247042267</v>
      </c>
      <c r="Q1928" s="38686" t="n">
        <v>-0.008223249966118599</v>
      </c>
      <c r="R1928" s="41154" t="n">
        <v>-0.007117152843047479</v>
      </c>
      <c r="S1928" s="43385" t="n">
        <v>0.040478723312074916</v>
      </c>
      <c r="T1928" s="45616" t="n">
        <v>0.034351652733462835</v>
      </c>
      <c r="U1928" s="47847" t="n">
        <v>1.178363196267513</v>
      </c>
      <c r="V1928" s="50249" t="n">
        <v>0.07010107147868161</v>
      </c>
      <c r="W1928" s="52650" t="n">
        <v>0.038494034262284114</v>
      </c>
      <c r="X1928" t="n" s="55051">
        <v>1.8210892368682075</v>
      </c>
      <c r="Y1928" t="n" s="57344">
        <v>0.7041740490561805</v>
      </c>
      <c r="Z1928" t="n" s="59809">
        <v>0.624071013598042</v>
      </c>
      <c r="AA1928" t="n" s="62338">
        <v>0.0</v>
      </c>
      <c r="AB1928" t="n" s="64868">
        <v>0.0</v>
      </c>
      <c r="AC1928" t="n" s="67398">
        <v>0.050746320870947915</v>
      </c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</row>
    <row r="1929" spans="1:23" x14ac:dyDescent="0.25">
      <c r="A1929" s="116" t="str">
        <f>IF(ISBLANK(TBL_DATA[[#This Row],[Row.names]]), "",   DATE(YEAR(TBL_DATA[[#This Row],[Row.names]]), MONTH(TBL_DATA[[#This Row],[Row.names]]), DAY(TBL_DATA[[#This Row],[Row.names]])))</f>
        <v/>
      </c>
      <c r="B1929" s="2129" t="s">
        <v>2074</v>
      </c>
      <c r="C1929" s="4660" t="s">
        <v>4605</v>
      </c>
      <c r="D1929" t="n" s="7191">
        <v>-0.0038876609023533737</v>
      </c>
      <c r="E1929" s="9721" t="n">
        <v>-0.23184571099065854</v>
      </c>
      <c r="F1929" s="12015" t="n">
        <v>0.017906731659187214</v>
      </c>
      <c r="G1929" s="14309" t="n">
        <v>0.3497252443526055</v>
      </c>
      <c r="H1929" s="16603" t="n">
        <v>0.4928056622190436</v>
      </c>
      <c r="I1929" s="18897" t="n">
        <v>0.0023744851260048363</v>
      </c>
      <c r="J1929" s="21362" t="n">
        <v>0.010496780201595168</v>
      </c>
      <c r="K1929" s="23826" t="n">
        <v>0.8668322506629059</v>
      </c>
      <c r="L1929" s="26290" t="n">
        <v>0.3441906578144703</v>
      </c>
      <c r="M1929" s="28754" t="n">
        <v>0.002700045325626364</v>
      </c>
      <c r="N1929" s="31221" t="n">
        <v>0.05292763951336247</v>
      </c>
      <c r="O1929" s="33689" t="n">
        <v>0.03370933633401463</v>
      </c>
      <c r="P1929" s="36219" t="n">
        <v>-0.23184571099065854</v>
      </c>
      <c r="Q1929" s="38687" t="n">
        <v>-0.008393535259082761</v>
      </c>
      <c r="R1929" s="41155" t="n">
        <v>-0.007272714243894994</v>
      </c>
      <c r="S1929" s="43386" t="n">
        <v>0.029981411033638716</v>
      </c>
      <c r="T1929" s="45617" t="n">
        <v>0.03475085365137952</v>
      </c>
      <c r="U1929" s="47848" t="n">
        <v>0.8627532242635579</v>
      </c>
      <c r="V1929" s="50250" t="n">
        <v>0.04929178034422921</v>
      </c>
      <c r="W1929" s="52651" t="n">
        <v>0.039170676783875466</v>
      </c>
      <c r="X1929" t="n" s="55052">
        <v>1.2583846997639845</v>
      </c>
      <c r="Y1929" t="n" s="57345">
        <v>0.7020011839156994</v>
      </c>
      <c r="Z1929" t="n" s="59810">
        <v>0.5866776438679681</v>
      </c>
      <c r="AA1929" t="n" s="62339">
        <v>0.0</v>
      </c>
      <c r="AB1929" t="n" s="64869">
        <v>0.0</v>
      </c>
      <c r="AC1929" t="n" s="67399">
        <v>0.049725043139299104</v>
      </c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</row>
    <row r="1930" spans="1:23" x14ac:dyDescent="0.25">
      <c r="A1930" s="116" t="str">
        <f>IF(ISBLANK(TBL_DATA[[#This Row],[Row.names]]), "",   DATE(YEAR(TBL_DATA[[#This Row],[Row.names]]), MONTH(TBL_DATA[[#This Row],[Row.names]]), DAY(TBL_DATA[[#This Row],[Row.names]])))</f>
        <v/>
      </c>
      <c r="B1930" s="2130" t="s">
        <v>2075</v>
      </c>
      <c r="C1930" s="4661" t="s">
        <v>4606</v>
      </c>
      <c r="D1930" t="n" s="7192">
        <v>0.008784639281565143</v>
      </c>
      <c r="E1930" s="9722" t="n">
        <v>-0.22509775264912435</v>
      </c>
      <c r="F1930" s="12016" t="n">
        <v>0.050640305110855044</v>
      </c>
      <c r="G1930" s="14310" t="n">
        <v>0.35617927345175693</v>
      </c>
      <c r="H1930" s="16604" t="n">
        <v>0.4691045272078125</v>
      </c>
      <c r="I1930" s="18898" t="n">
        <v>0.00252693049076732</v>
      </c>
      <c r="J1930" s="21363" t="n">
        <v>0.047083375608293565</v>
      </c>
      <c r="K1930" s="23827" t="n">
        <v>0.8708939855275438</v>
      </c>
      <c r="L1930" s="26291" t="n">
        <v>0.31482627588951656</v>
      </c>
      <c r="M1930" s="28755" t="n">
        <v>0.00287070876093911</v>
      </c>
      <c r="N1930" s="31222" t="n">
        <v>0.055054022398216204</v>
      </c>
      <c r="O1930" s="33690" t="n">
        <v>0.03319447084410455</v>
      </c>
      <c r="P1930" s="36220" t="n">
        <v>-0.22509775264912435</v>
      </c>
      <c r="Q1930" s="38688" t="n">
        <v>-0.008561675790738634</v>
      </c>
      <c r="R1930" s="41156" t="n">
        <v>-0.007395825474308783</v>
      </c>
      <c r="S1930" s="43387" t="n">
        <v>0.04720025713901754</v>
      </c>
      <c r="T1930" s="45618" t="n">
        <v>0.035976335554090466</v>
      </c>
      <c r="U1930" s="47849" t="n">
        <v>1.3119806787451127</v>
      </c>
      <c r="V1930" s="50251" t="n">
        <v>0.06434268436097845</v>
      </c>
      <c r="W1930" s="52652" t="n">
        <v>0.04067378240871005</v>
      </c>
      <c r="X1930" t="n" s="55053">
        <v>1.5819203563226971</v>
      </c>
      <c r="Y1930" t="n" s="57346">
        <v>0.6849120580102329</v>
      </c>
      <c r="Z1930" t="n" s="59811">
        <v>0.561093820933288</v>
      </c>
      <c r="AA1930" t="n" s="62340">
        <v>0.0</v>
      </c>
      <c r="AB1930" t="n" s="64870">
        <v>0.0</v>
      </c>
      <c r="AC1930" t="n" s="67400">
        <v>0.050652993197592894</v>
      </c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</row>
    <row r="1931" spans="1:23" x14ac:dyDescent="0.25">
      <c r="A1931" s="116" t="str">
        <f>IF(ISBLANK(TBL_DATA[[#This Row],[Row.names]]), "",   DATE(YEAR(TBL_DATA[[#This Row],[Row.names]]), MONTH(TBL_DATA[[#This Row],[Row.names]]), DAY(TBL_DATA[[#This Row],[Row.names]])))</f>
        <v/>
      </c>
      <c r="B1931" s="2131" t="s">
        <v>2076</v>
      </c>
      <c r="C1931" s="4662" t="s">
        <v>4607</v>
      </c>
      <c r="D1931" t="n" s="7193">
        <v>0.0033900936804514004</v>
      </c>
      <c r="E1931" s="9723" t="n">
        <v>-0.2224707614374125</v>
      </c>
      <c r="F1931" s="12017" t="n">
        <v>0.04636831789815776</v>
      </c>
      <c r="G1931" s="14311" t="n">
        <v>0.3606690517119632</v>
      </c>
      <c r="H1931" s="16605" t="n">
        <v>0.4770788666654547</v>
      </c>
      <c r="I1931" s="18899" t="n">
        <v>0.0025201318347735134</v>
      </c>
      <c r="J1931" s="21364" t="n">
        <v>0.049016723887541414</v>
      </c>
      <c r="K1931" s="23828" t="n">
        <v>0.876708605883442</v>
      </c>
      <c r="L1931" s="26292" t="n">
        <v>0.3205024242197935</v>
      </c>
      <c r="M1931" s="28756" t="n">
        <v>0.002872758507221098</v>
      </c>
      <c r="N1931" s="31223" t="n">
        <v>0.055322963239078565</v>
      </c>
      <c r="O1931" s="33691" t="n">
        <v>0.03319447084410455</v>
      </c>
      <c r="P1931" s="36221" t="n">
        <v>-0.2224707614374125</v>
      </c>
      <c r="Q1931" s="38689" t="n">
        <v>-0.008571857101985709</v>
      </c>
      <c r="R1931" s="41157" t="n">
        <v>-0.007400311565647086</v>
      </c>
      <c r="S1931" s="43388" t="n">
        <v>0.04727647214909747</v>
      </c>
      <c r="T1931" s="45619" t="n">
        <v>0.035966181166658846</v>
      </c>
      <c r="U1931" s="47850" t="n">
        <v>1.314470166572019</v>
      </c>
      <c r="V1931" s="50252" t="n">
        <v>0.05869806466565719</v>
      </c>
      <c r="W1931" s="52653" t="n">
        <v>0.04034267666108508</v>
      </c>
      <c r="X1931" t="n" s="55054">
        <v>1.4549868656156344</v>
      </c>
      <c r="Y1931" t="n" s="57347">
        <v>0.6907089594506898</v>
      </c>
      <c r="Z1931" t="n" s="59812">
        <v>0.5661293352404498</v>
      </c>
      <c r="AA1931" t="n" s="62341">
        <v>0.0</v>
      </c>
      <c r="AB1931" t="n" s="64871">
        <v>0.0</v>
      </c>
      <c r="AC1931" t="n" s="67401">
        <v>0.06283141054871584</v>
      </c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</row>
    <row r="1932" spans="1:23" x14ac:dyDescent="0.25">
      <c r="A1932" s="116" t="str">
        <f>IF(ISBLANK(TBL_DATA[[#This Row],[Row.names]]), "",   DATE(YEAR(TBL_DATA[[#This Row],[Row.names]]), MONTH(TBL_DATA[[#This Row],[Row.names]]), DAY(TBL_DATA[[#This Row],[Row.names]])))</f>
        <v/>
      </c>
      <c r="B1932" s="2132" t="s">
        <v>2077</v>
      </c>
      <c r="C1932" s="4663" t="s">
        <v>4608</v>
      </c>
      <c r="D1932" t="n" s="7194">
        <v>5.416140097489475E-4</v>
      </c>
      <c r="E1932" s="9724" t="n">
        <v>-0.2220496407088176</v>
      </c>
      <c r="F1932" s="12018" t="n">
        <v>0.0285668540719759</v>
      </c>
      <c r="G1932" s="14312" t="n">
        <v>0.3649669888190882</v>
      </c>
      <c r="H1932" s="16606" t="n">
        <v>0.48814870893211376</v>
      </c>
      <c r="I1932" s="18900" t="n">
        <v>0.0024881844967522713</v>
      </c>
      <c r="J1932" s="21365" t="n">
        <v>0.035247607667138636</v>
      </c>
      <c r="K1932" s="23829" t="n">
        <v>0.8891387991908166</v>
      </c>
      <c r="L1932" s="26293" t="n">
        <v>0.3291777278039969</v>
      </c>
      <c r="M1932" s="28757" t="n">
        <v>0.002848488135713438</v>
      </c>
      <c r="N1932" s="31224" t="n">
        <v>0.055209135741826</v>
      </c>
      <c r="O1932" s="33692" t="n">
        <v>0.03319447084410455</v>
      </c>
      <c r="P1932" s="36222" t="n">
        <v>-0.2220496407088176</v>
      </c>
      <c r="Q1932" s="38690" t="n">
        <v>-0.008582226825134367</v>
      </c>
      <c r="R1932" s="41158" t="n">
        <v>-0.007413091754333222</v>
      </c>
      <c r="S1932" s="43389" t="n">
        <v>0.051014410933353904</v>
      </c>
      <c r="T1932" s="45620" t="n">
        <v>0.035644763952536095</v>
      </c>
      <c r="U1932" s="47851" t="n">
        <v>1.431189472913434</v>
      </c>
      <c r="V1932" s="50253" t="n">
        <v>0.06427749173133357</v>
      </c>
      <c r="W1932" s="52654" t="n">
        <v>0.03987972315970593</v>
      </c>
      <c r="X1932" t="n" s="55055">
        <v>1.6117837998504188</v>
      </c>
      <c r="Y1932" t="n" s="57348">
        <v>0.6986763978639281</v>
      </c>
      <c r="Z1932" t="n" s="59813">
        <v>0.573740122184249</v>
      </c>
      <c r="AA1932" t="n" s="62342">
        <v>0.0</v>
      </c>
      <c r="AB1932" t="n" s="64872">
        <v>0.0</v>
      </c>
      <c r="AC1932" t="n" s="67402">
        <v>0.06225703807616114</v>
      </c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</row>
    <row r="1933" spans="1:23" x14ac:dyDescent="0.25">
      <c r="A1933" s="116" t="str">
        <f>IF(ISBLANK(TBL_DATA[[#This Row],[Row.names]]), "",   DATE(YEAR(TBL_DATA[[#This Row],[Row.names]]), MONTH(TBL_DATA[[#This Row],[Row.names]]), DAY(TBL_DATA[[#This Row],[Row.names]])))</f>
        <v/>
      </c>
      <c r="B1933" s="2133" t="s">
        <v>2078</v>
      </c>
      <c r="C1933" s="4664" t="s">
        <v>4609</v>
      </c>
      <c r="D1933" t="n" s="7195">
        <v>0.0</v>
      </c>
      <c r="E1933" s="9725" t="n">
        <v>-0.2220496407088176</v>
      </c>
      <c r="F1933" s="12019" t="n">
        <v>0.021790898757442</v>
      </c>
      <c r="G1933" s="14313" t="n">
        <v>0.362716590103782</v>
      </c>
      <c r="H1933" s="16607" t="n">
        <v>0.4834495690078551</v>
      </c>
      <c r="I1933" s="18901" t="n">
        <v>0.002498955887388027</v>
      </c>
      <c r="J1933" s="21366" t="n">
        <v>0.031126191281503957</v>
      </c>
      <c r="K1933" s="23830" t="n">
        <v>0.8888824312104145</v>
      </c>
      <c r="L1933" s="26294" t="n">
        <v>0.32912385534685507</v>
      </c>
      <c r="M1933" s="28758" t="n">
        <v>0.00284789124425636</v>
      </c>
      <c r="N1933" s="31225" t="n">
        <v>0.05519535057419367</v>
      </c>
      <c r="O1933" s="33693" t="n">
        <v>0.03319447084410455</v>
      </c>
      <c r="P1933" s="36223" t="n">
        <v>-0.2220496407088176</v>
      </c>
      <c r="Q1933" s="38691" t="n">
        <v>-0.008603099400222778</v>
      </c>
      <c r="R1933" s="41159" t="n">
        <v>-0.007434256250726308</v>
      </c>
      <c r="S1933" s="43390" t="n">
        <v>0.03963314793099526</v>
      </c>
      <c r="T1933" s="45621" t="n">
        <v>0.03522228530780513</v>
      </c>
      <c r="U1933" s="47852" t="n">
        <v>1.1252293139029426</v>
      </c>
      <c r="V1933" s="50254" t="n">
        <v>0.06191042259433632</v>
      </c>
      <c r="W1933" s="52655" t="n">
        <v>0.039852181321890286</v>
      </c>
      <c r="X1933" t="n" s="55056">
        <v>1.5535014782322525</v>
      </c>
      <c r="Y1933" t="n" s="57349">
        <v>0.6953053782388391</v>
      </c>
      <c r="Z1933" t="n" s="59814">
        <v>0.5736931717798767</v>
      </c>
      <c r="AA1933" t="n" s="62343">
        <v>0.0</v>
      </c>
      <c r="AB1933" t="n" s="64873">
        <v>0.0</v>
      </c>
      <c r="AC1933" t="n" s="67403">
        <v>0.0597818785765337</v>
      </c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</row>
    <row r="1934" spans="1:23" x14ac:dyDescent="0.25">
      <c r="A1934" s="116" t="str">
        <f>IF(ISBLANK(TBL_DATA[[#This Row],[Row.names]]), "",   DATE(YEAR(TBL_DATA[[#This Row],[Row.names]]), MONTH(TBL_DATA[[#This Row],[Row.names]]), DAY(TBL_DATA[[#This Row],[Row.names]])))</f>
        <v/>
      </c>
      <c r="B1934" s="2134" t="s">
        <v>2079</v>
      </c>
      <c r="C1934" s="4665" t="s">
        <v>4610</v>
      </c>
      <c r="D1934" t="n" s="7196">
        <v>2.835490024231113E-4</v>
      </c>
      <c r="E1934" s="9726" t="n">
        <v>-0.22182905366050587</v>
      </c>
      <c r="F1934" s="12020" t="n">
        <v>0.02225845714715735</v>
      </c>
      <c r="G1934" s="14314" t="n">
        <v>0.3628245592362936</v>
      </c>
      <c r="H1934" s="16608" t="n">
        <v>0.48109911873422795</v>
      </c>
      <c r="I1934" s="18902" t="n">
        <v>0.0024991071109548755</v>
      </c>
      <c r="J1934" s="21367" t="n">
        <v>0.030476576618658546</v>
      </c>
      <c r="K1934" s="23831" t="n">
        <v>0.8773805523680075</v>
      </c>
      <c r="L1934" s="26295" t="n">
        <v>0.32402579759294037</v>
      </c>
      <c r="M1934" s="28759" t="n">
        <v>0.002852382262499818</v>
      </c>
      <c r="N1934" s="31226" t="n">
        <v>0.05507353285821333</v>
      </c>
      <c r="O1934" s="33694" t="n">
        <v>0.03310116683053995</v>
      </c>
      <c r="P1934" s="36224" t="n">
        <v>-0.22182905366050587</v>
      </c>
      <c r="Q1934" s="38692" t="n">
        <v>-0.00855857042332486</v>
      </c>
      <c r="R1934" s="41160" t="n">
        <v>-0.007392306944060207</v>
      </c>
      <c r="S1934" s="43391" t="n">
        <v>0.035564084024827025</v>
      </c>
      <c r="T1934" s="45622" t="n">
        <v>0.03512594398852558</v>
      </c>
      <c r="U1934" s="47853" t="n">
        <v>1.0124734024641322</v>
      </c>
      <c r="V1934" s="50255" t="n">
        <v>0.06034652314818234</v>
      </c>
      <c r="W1934" s="52656" t="n">
        <v>0.03990560405717843</v>
      </c>
      <c r="X1934" t="n" s="55057">
        <v>1.5122317923496484</v>
      </c>
      <c r="Y1934" t="n" s="57350">
        <v>0.6936130900828126</v>
      </c>
      <c r="Z1934" t="n" s="59815">
        <v>0.5692326392547608</v>
      </c>
      <c r="AA1934" t="n" s="62344">
        <v>0.0</v>
      </c>
      <c r="AB1934" t="n" s="64874">
        <v>0.0</v>
      </c>
      <c r="AC1934" t="n" s="67404">
        <v>0.0573421464137812</v>
      </c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</row>
    <row r="1935" spans="1:23" x14ac:dyDescent="0.25">
      <c r="A1935" s="116" t="str">
        <f>IF(ISBLANK(TBL_DATA[[#This Row],[Row.names]]), "",   DATE(YEAR(TBL_DATA[[#This Row],[Row.names]]), MONTH(TBL_DATA[[#This Row],[Row.names]]), DAY(TBL_DATA[[#This Row],[Row.names]])))</f>
        <v/>
      </c>
      <c r="B1935" s="2135" t="s">
        <v>2080</v>
      </c>
      <c r="C1935" s="4666" t="s">
        <v>4611</v>
      </c>
      <c r="D1935" t="n" s="7197">
        <v>2.448138126529553E-4</v>
      </c>
      <c r="E1935" s="9727" t="n">
        <v>-0.22163854666423677</v>
      </c>
      <c r="F1935" s="12021" t="n">
        <v>0.009822744443299225</v>
      </c>
      <c r="G1935" s="14315" t="n">
        <v>0.36992698010570857</v>
      </c>
      <c r="H1935" s="16609" t="n">
        <v>0.49024865918424176</v>
      </c>
      <c r="I1935" s="18903" t="n">
        <v>0.002477172261313733</v>
      </c>
      <c r="J1935" s="21368" t="n">
        <v>0.015540124566691738</v>
      </c>
      <c r="K1935" s="23832" t="n">
        <v>0.8908225043150974</v>
      </c>
      <c r="L1935" s="26296" t="n">
        <v>0.3281926375513403</v>
      </c>
      <c r="M1935" s="28760" t="n">
        <v>0.002843802288546597</v>
      </c>
      <c r="N1935" s="31227" t="n">
        <v>0.05507788948022129</v>
      </c>
      <c r="O1935" s="33695" t="n">
        <v>0.03310116683053995</v>
      </c>
      <c r="P1935" s="36225" t="n">
        <v>-0.22163854666423677</v>
      </c>
      <c r="Q1935" s="38693" t="n">
        <v>-0.008563060469651265</v>
      </c>
      <c r="R1935" s="41161" t="n">
        <v>-0.00739670473247474</v>
      </c>
      <c r="S1935" s="43392" t="n">
        <v>0.03479879641008887</v>
      </c>
      <c r="T1935" s="45623" t="n">
        <v>0.03511603812275653</v>
      </c>
      <c r="U1935" s="47854" t="n">
        <v>0.9909659024871011</v>
      </c>
      <c r="V1935" s="50256" t="n">
        <v>0.06178847606711657</v>
      </c>
      <c r="W1935" s="52657" t="n">
        <v>0.03967335929558634</v>
      </c>
      <c r="X1935" t="n" s="55058">
        <v>1.5574299016819213</v>
      </c>
      <c r="Y1935" t="n" s="57351">
        <v>0.70017759117544</v>
      </c>
      <c r="Z1935" t="n" s="59816">
        <v>0.572880997722337</v>
      </c>
      <c r="AA1935" t="n" s="62345">
        <v>0.0</v>
      </c>
      <c r="AB1935" t="n" s="64875">
        <v>0.0</v>
      </c>
      <c r="AC1935" t="n" s="67405">
        <v>0.05502604361688943</v>
      </c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</row>
    <row r="1936" spans="1:23" x14ac:dyDescent="0.25">
      <c r="A1936" s="116" t="str">
        <f>IF(ISBLANK(TBL_DATA[[#This Row],[Row.names]]), "",   DATE(YEAR(TBL_DATA[[#This Row],[Row.names]]), MONTH(TBL_DATA[[#This Row],[Row.names]]), DAY(TBL_DATA[[#This Row],[Row.names]])))</f>
        <v/>
      </c>
      <c r="B1936" s="2136" t="s">
        <v>2081</v>
      </c>
      <c r="C1936" s="4667" t="s">
        <v>4612</v>
      </c>
      <c r="D1936" t="n" s="7198">
        <v>0.001726159038503594</v>
      </c>
      <c r="E1936" s="9728" t="n">
        <v>-0.22029497100633844</v>
      </c>
      <c r="F1936" s="12022" t="n">
        <v>0.008434515531322795</v>
      </c>
      <c r="G1936" s="14316" t="n">
        <v>0.3684104564282623</v>
      </c>
      <c r="H1936" s="16610" t="n">
        <v>0.4850370582680788</v>
      </c>
      <c r="I1936" s="18904" t="n">
        <v>0.0024757450203632086</v>
      </c>
      <c r="J1936" s="21369" t="n">
        <v>0.01600964241102587</v>
      </c>
      <c r="K1936" s="23833" t="n">
        <v>0.9052561306228006</v>
      </c>
      <c r="L1936" s="26297" t="n">
        <v>0.32188307389998794</v>
      </c>
      <c r="M1936" s="28761" t="n">
        <v>0.002840993355667197</v>
      </c>
      <c r="N1936" s="31228" t="n">
        <v>0.05476690467148942</v>
      </c>
      <c r="O1936" s="33696" t="n">
        <v>0.03310116683053995</v>
      </c>
      <c r="P1936" s="36226" t="n">
        <v>-0.22029497100633844</v>
      </c>
      <c r="Q1936" s="38694" t="n">
        <v>-0.008542702011319668</v>
      </c>
      <c r="R1936" s="41162" t="n">
        <v>-0.00738293183722957</v>
      </c>
      <c r="S1936" s="43393" t="n">
        <v>0.038740423035983795</v>
      </c>
      <c r="T1936" s="45624" t="n">
        <v>0.03502558895028014</v>
      </c>
      <c r="U1936" s="47855" t="n">
        <v>1.1060605744839</v>
      </c>
      <c r="V1936" s="50257" t="n">
        <v>0.06503361955508935</v>
      </c>
      <c r="W1936" s="52658" t="n">
        <v>0.039594754488769125</v>
      </c>
      <c r="X1936" t="n" s="55059">
        <v>1.642480687019687</v>
      </c>
      <c r="Y1936" t="n" s="57352">
        <v>0.6964460196368982</v>
      </c>
      <c r="Z1936" t="n" s="59817">
        <v>0.5673474014217285</v>
      </c>
      <c r="AA1936" t="n" s="62346">
        <v>0.0</v>
      </c>
      <c r="AB1936" t="n" s="64876">
        <v>0.0</v>
      </c>
      <c r="AC1936" t="n" s="67406">
        <v>0.05280036532148588</v>
      </c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</row>
    <row r="1937" spans="1:23" x14ac:dyDescent="0.25">
      <c r="A1937" s="116" t="str">
        <f>IF(ISBLANK(TBL_DATA[[#This Row],[Row.names]]), "",   DATE(YEAR(TBL_DATA[[#This Row],[Row.names]]), MONTH(TBL_DATA[[#This Row],[Row.names]]), DAY(TBL_DATA[[#This Row],[Row.names]])))</f>
        <v/>
      </c>
      <c r="B1937" s="2137" t="s">
        <v>2082</v>
      </c>
      <c r="C1937" s="4668" t="s">
        <v>4613</v>
      </c>
      <c r="D1937" t="n" s="7199">
        <v>-0.004346540128338683</v>
      </c>
      <c r="E1937" s="9729" t="n">
        <v>-0.2236839902031268</v>
      </c>
      <c r="F1937" s="12023" t="n">
        <v>0.0019500420860432133</v>
      </c>
      <c r="G1937" s="14317" t="n">
        <v>0.3727593225809271</v>
      </c>
      <c r="H1937" s="16611" t="n">
        <v>0.4992787478415845</v>
      </c>
      <c r="I1937" s="18905" t="n">
        <v>0.002479923852678191</v>
      </c>
      <c r="J1937" s="21370" t="n">
        <v>3.898028648043894E-4</v>
      </c>
      <c r="K1937" s="23834" t="n">
        <v>0.92238255268411</v>
      </c>
      <c r="L1937" s="26298" t="n">
        <v>0.3259621027145859</v>
      </c>
      <c r="M1937" s="28762" t="n">
        <v>0.0028772824123699894</v>
      </c>
      <c r="N1937" s="31229" t="n">
        <v>0.05563404070024159</v>
      </c>
      <c r="O1937" s="33697" t="n">
        <v>0.03422337088830669</v>
      </c>
      <c r="P1937" s="36227" t="n">
        <v>-0.2236839902031268</v>
      </c>
      <c r="Q1937" s="38695" t="n">
        <v>-0.008755062352372226</v>
      </c>
      <c r="R1937" s="41163" t="n">
        <v>-0.007576929290894969</v>
      </c>
      <c r="S1937" s="43394" t="n">
        <v>0.03258901095678968</v>
      </c>
      <c r="T1937" s="45625" t="n">
        <v>0.03500138172474966</v>
      </c>
      <c r="U1937" s="47856" t="n">
        <v>0.9310778418140508</v>
      </c>
      <c r="V1937" s="50258" t="n">
        <v>0.051600015956712486</v>
      </c>
      <c r="W1937" s="52659" t="n">
        <v>0.039873363302139406</v>
      </c>
      <c r="X1937" t="n" s="55060">
        <v>1.2940974044681073</v>
      </c>
      <c r="Y1937" t="n" s="57353">
        <v>0.706596594841487</v>
      </c>
      <c r="Z1937" t="n" s="59818">
        <v>0.5709309088800376</v>
      </c>
      <c r="AA1937" t="n" s="62347">
        <v>0.0</v>
      </c>
      <c r="AB1937" t="n" s="64877">
        <v>0.0</v>
      </c>
      <c r="AC1937" t="n" s="67407">
        <v>0.051295702385243384</v>
      </c>
      <c r="AD1937" t="n" s="68002">
        <v>0.032106544682856016</v>
      </c>
      <c r="AE1937" t="n" s="68598">
        <v>-0.004149027070561</v>
      </c>
      <c r="AF1937" t="n" s="69194">
        <v>0.017539851587476996</v>
      </c>
      <c r="AG1937" t="n" s="69790">
        <v>0.051589678383615</v>
      </c>
      <c r="AH1937" t="n" s="70386">
        <v>0.116419418942464</v>
      </c>
      <c r="AI1937" t="n" s="70982">
        <v>0.13297945448425294</v>
      </c>
      <c r="AJ1937" t="n" s="71578">
        <v>0.013877823455722998</v>
      </c>
      <c r="AK1937" t="n" s="72174">
        <v>0.02713156560552099</v>
      </c>
      <c r="AL1937" t="n" s="72770">
        <v>0.004114799090566</v>
      </c>
      <c r="AM1937" t="n" s="73366">
        <v>0.032912329706473</v>
      </c>
      <c r="AN1937" t="n" s="73962">
        <v>-0.03971744910803</v>
      </c>
      <c r="AO1937"/>
      <c r="AP1937"/>
      <c r="AQ1937"/>
      <c r="AR1937"/>
      <c r="AS1937" t="n" s="76470">
        <v>3.2963480566556473E-4</v>
      </c>
      <c r="AT1937" t="n" s="77065">
        <v>-7.30281520988123E-5</v>
      </c>
      <c r="AU1937" t="n" s="77660">
        <v>2.701321111000069E-4</v>
      </c>
      <c r="AV1937" t="n" s="78255">
        <v>3.4321743274930356E-4</v>
      </c>
      <c r="AW1937" t="n" s="78850">
        <v>0.0015951057949737221</v>
      </c>
      <c r="AX1937" t="n" s="79445">
        <v>1.947569261713144E-4</v>
      </c>
      <c r="AY1937" t="n" s="80040">
        <v>0.001837921966658245</v>
      </c>
      <c r="AZ1937" t="n" s="80635">
        <v>2.605922840681956E-4</v>
      </c>
      <c r="BA1937" t="n" s="81230">
        <v>-5.240672167542627E-4</v>
      </c>
      <c r="BB1937" t="n" s="81825">
        <v>4.999259612284542E-4</v>
      </c>
      <c r="BC1937" t="n" s="82420">
        <v>6.758599304378092E-5</v>
      </c>
      <c r="BD1937" t="n" s="83015">
        <v>5.364838802858514E-4</v>
      </c>
      <c r="BE1937" t="n" s="83610">
        <v>8.589069345479271E-5</v>
      </c>
      <c r="BF1937" t="n" s="84205">
        <v>1.3974192893085886E-4</v>
      </c>
      <c r="BG1937" t="n" s="84800">
        <v>0.0011543168366345941</v>
      </c>
      <c r="BH1937" t="n" s="85395">
        <v>0.0020806145071061953</v>
      </c>
      <c r="BI1937" t="n" s="85990">
        <v>8.047300603932198E-4</v>
      </c>
      <c r="BJ1937" t="n" s="86585">
        <v>0.0</v>
      </c>
      <c r="BK1937" t="n" s="87180">
        <v>4.480854059250301E-4</v>
      </c>
      <c r="BL1937" t="n" s="87775">
        <v>6.467140364836957E-4</v>
      </c>
      <c r="BM1937" t="n" s="88370">
        <v>1.1234430004657657E-4</v>
      </c>
      <c r="BN1937" t="n" s="88965">
        <v>0.0</v>
      </c>
      <c r="BO1937" t="n" s="89560">
        <v>0.0</v>
      </c>
      <c r="BP1937" t="n" s="90155">
        <v>3.4057205533591516E-8</v>
      </c>
      <c r="BQ1937" t="n" s="90750">
        <v>0.0</v>
      </c>
      <c r="BR1937" t="n" s="91345">
        <v>0.0010906096800000424</v>
      </c>
      <c r="BS1937" t="n" s="91940">
        <v>8.191158489432953E-4</v>
      </c>
      <c r="BT1937" t="n" s="92535">
        <v>7.672861552682549E-4</v>
      </c>
      <c r="BU1937" t="n" s="93130">
        <v>1.1394900749696327E-4</v>
      </c>
      <c r="BV1937" t="n" s="93725">
        <v>6.18184590057658E-4</v>
      </c>
      <c r="BW1937" t="n" s="94320">
        <v>1.8545482537846232E-4</v>
      </c>
      <c r="BX1937" t="n" s="94915">
        <v>0.0</v>
      </c>
      <c r="BY1937" t="n" s="95510">
        <v>0.0</v>
      </c>
      <c r="BZ1937"/>
      <c r="CA1937"/>
      <c r="CB1937"/>
      <c r="CC1937"/>
      <c r="CD1937"/>
      <c r="CE1937"/>
    </row>
    <row r="1938" spans="1:23" x14ac:dyDescent="0.25">
      <c r="A1938" s="116" t="str">
        <f>IF(ISBLANK(TBL_DATA[[#This Row],[Row.names]]), "",   DATE(YEAR(TBL_DATA[[#This Row],[Row.names]]), MONTH(TBL_DATA[[#This Row],[Row.names]]), DAY(TBL_DATA[[#This Row],[Row.names]])))</f>
        <v/>
      </c>
      <c r="B1938" s="2138" t="s">
        <v>2083</v>
      </c>
      <c r="C1938" s="4669" t="s">
        <v>4614</v>
      </c>
      <c r="D1938" t="n" s="7200">
        <v>2.4539877300622237E-4</v>
      </c>
      <c r="E1938" s="9730" t="n">
        <v>-0.22349348320685758</v>
      </c>
      <c r="F1938" s="12024" t="n">
        <v>-0.0034601320134477476</v>
      </c>
      <c r="G1938" s="14318" t="n">
        <v>0.37752654931496743</v>
      </c>
      <c r="H1938" s="16612" t="n">
        <v>0.49684682175591005</v>
      </c>
      <c r="I1938" s="18906" t="n">
        <v>0.0024749315321455673</v>
      </c>
      <c r="J1938" s="21371" t="n">
        <v>0.007750755934231135</v>
      </c>
      <c r="K1938" s="23835" t="n">
        <v>0.914412281937529</v>
      </c>
      <c r="L1938" s="26299" t="n">
        <v>0.32057967845464896</v>
      </c>
      <c r="M1938" s="28763" t="n">
        <v>0.0028759567125620842</v>
      </c>
      <c r="N1938" s="31230" t="n">
        <v>0.05538770227847733</v>
      </c>
      <c r="O1938" s="33698" t="n">
        <v>0.03396960371320269</v>
      </c>
      <c r="P1938" s="36228" t="n">
        <v>-0.22349348320685758</v>
      </c>
      <c r="Q1938" s="38696" t="n">
        <v>-0.008677122829042046</v>
      </c>
      <c r="R1938" s="41164" t="n">
        <v>-0.0075042063478336285</v>
      </c>
      <c r="S1938" s="43395" t="n">
        <v>0.036707135220967135</v>
      </c>
      <c r="T1938" s="45626" t="n">
        <v>0.03484385631102263</v>
      </c>
      <c r="U1938" s="47857" t="n">
        <v>1.0534751060075709</v>
      </c>
      <c r="V1938" s="50259" t="n">
        <v>0.05498619651301451</v>
      </c>
      <c r="W1938" s="52660" t="n">
        <v>0.03981888401126502</v>
      </c>
      <c r="X1938" t="n" s="55061">
        <v>1.3809075236126294</v>
      </c>
      <c r="Y1938" t="n" s="57354">
        <v>0.7048736211236097</v>
      </c>
      <c r="Z1938" t="n" s="59819">
        <v>0.5661975613287723</v>
      </c>
      <c r="AA1938" t="n" s="62348">
        <v>0.0</v>
      </c>
      <c r="AB1938" t="n" s="64878">
        <v>0.0</v>
      </c>
      <c r="AC1938" t="n" s="67408">
        <v>0.05278479877105498</v>
      </c>
      <c r="AD1938" t="n" s="68003">
        <v>0.033075394993926</v>
      </c>
      <c r="AE1938" t="n" s="68599">
        <v>-0.004245309049647001</v>
      </c>
      <c r="AF1938" t="n" s="69195">
        <v>0.017188623827879</v>
      </c>
      <c r="AG1938" t="n" s="69791">
        <v>0.055838955784439</v>
      </c>
      <c r="AH1938" t="n" s="70387">
        <v>0.11607150291838801</v>
      </c>
      <c r="AI1938" t="n" s="70983">
        <v>0.13258869133259996</v>
      </c>
      <c r="AJ1938" t="n" s="71579">
        <v>0.013375090328612</v>
      </c>
      <c r="AK1938" t="n" s="72175">
        <v>0.026285601652558</v>
      </c>
      <c r="AL1938" t="n" s="72771">
        <v>0.004113682747689</v>
      </c>
      <c r="AM1938" t="n" s="73367">
        <v>0.032537558275434</v>
      </c>
      <c r="AN1938" t="n" s="73963">
        <v>-0.039603878195175</v>
      </c>
      <c r="AO1938"/>
      <c r="AP1938"/>
      <c r="AQ1938"/>
      <c r="AR1938"/>
      <c r="AS1938" t="n" s="76471">
        <v>2.736862119901436E-4</v>
      </c>
      <c r="AT1938" t="n" s="77066">
        <v>-7.528550539920366E-5</v>
      </c>
      <c r="AU1938" t="n" s="77661">
        <v>3.032450402674311E-4</v>
      </c>
      <c r="AV1938" t="n" s="78256">
        <v>3.597233940651624E-4</v>
      </c>
      <c r="AW1938" t="n" s="78851">
        <v>0.001571629013423241</v>
      </c>
      <c r="AX1938" t="n" s="79446">
        <v>2.180228100520941E-4</v>
      </c>
      <c r="AY1938" t="n" s="80041">
        <v>0.0018605454132179353</v>
      </c>
      <c r="AZ1938" t="n" s="80636">
        <v>2.4594534339231243E-4</v>
      </c>
      <c r="BA1938" t="n" s="81231">
        <v>-5.24833222038755E-4</v>
      </c>
      <c r="BB1938" t="n" s="81826">
        <v>4.928000281934002E-4</v>
      </c>
      <c r="BC1938" t="n" s="82421">
        <v>6.579428684880854E-5</v>
      </c>
      <c r="BD1938" t="n" s="83016">
        <v>5.03164719711248E-4</v>
      </c>
      <c r="BE1938" t="n" s="83611">
        <v>8.02551998322907E-5</v>
      </c>
      <c r="BF1938" t="n" s="84206">
        <v>1.3171958795859506E-4</v>
      </c>
      <c r="BG1938" t="n" s="84801">
        <v>0.0010837199466211577</v>
      </c>
      <c r="BH1938" t="n" s="85396">
        <v>0.0022380434143542405</v>
      </c>
      <c r="BI1938" t="n" s="85991">
        <v>7.543699455350381E-4</v>
      </c>
      <c r="BJ1938" t="n" s="86586">
        <v>0.0</v>
      </c>
      <c r="BK1938" t="n" s="87181">
        <v>4.911606551609386E-4</v>
      </c>
      <c r="BL1938" t="n" s="87776">
        <v>6.339656817853148E-4</v>
      </c>
      <c r="BM1938" t="n" s="88371">
        <v>1.71488598060642E-4</v>
      </c>
      <c r="BN1938" t="n" s="88966">
        <v>0.0</v>
      </c>
      <c r="BO1938" t="n" s="89561">
        <v>0.0</v>
      </c>
      <c r="BP1938" t="n" s="90156">
        <v>1.8489687570657698E-7</v>
      </c>
      <c r="BQ1938" t="n" s="90751">
        <v>0.0</v>
      </c>
      <c r="BR1938" t="n" s="91346">
        <v>0.00104115049749646</v>
      </c>
      <c r="BS1938" t="n" s="91941">
        <v>7.690683173836086E-4</v>
      </c>
      <c r="BT1938" t="n" s="92536">
        <v>7.19794734073232E-4</v>
      </c>
      <c r="BU1938" t="n" s="93131">
        <v>1.289932918908023E-4</v>
      </c>
      <c r="BV1938" t="n" s="93726">
        <v>5.781793524144653E-4</v>
      </c>
      <c r="BW1938" t="n" s="94321">
        <v>2.572867888713998E-4</v>
      </c>
      <c r="BX1938" t="n" s="94916">
        <v>0.0</v>
      </c>
      <c r="BY1938" t="n" s="95511">
        <v>0.0</v>
      </c>
      <c r="BZ1938"/>
      <c r="CA1938"/>
      <c r="CB1938"/>
      <c r="CC1938"/>
      <c r="CD1938"/>
      <c r="CE1938"/>
    </row>
    <row r="1939" spans="1:23" x14ac:dyDescent="0.25">
      <c r="A1939" s="116" t="str">
        <f>IF(ISBLANK(TBL_DATA[[#This Row],[Row.names]]), "",   DATE(YEAR(TBL_DATA[[#This Row],[Row.names]]), MONTH(TBL_DATA[[#This Row],[Row.names]]), DAY(TBL_DATA[[#This Row],[Row.names]])))</f>
        <v/>
      </c>
      <c r="B1939" s="2139" t="s">
        <v>2084</v>
      </c>
      <c r="C1939" s="4670" t="s">
        <v>4615</v>
      </c>
      <c r="D1939" t="n" s="7201">
        <v>-0.0020143587624605885</v>
      </c>
      <c r="E1939" s="9731" t="n">
        <v>-0.22505764591306765</v>
      </c>
      <c r="F1939" s="12025" t="n">
        <v>-0.009815196771641443</v>
      </c>
      <c r="G1939" s="14319" t="n">
        <v>0.3779691598054292</v>
      </c>
      <c r="H1939" s="16613" t="n">
        <v>0.49527091914752</v>
      </c>
      <c r="I1939" s="18907" t="n">
        <v>0.002477625910248056</v>
      </c>
      <c r="J1939" s="21372" t="n">
        <v>-0.0062639464168464665</v>
      </c>
      <c r="K1939" s="23836" t="n">
        <v>0.9104442737257544</v>
      </c>
      <c r="L1939" s="26300" t="n">
        <v>0.31628526663923856</v>
      </c>
      <c r="M1939" s="28764" t="n">
        <v>0.002883659907596433</v>
      </c>
      <c r="N1939" s="31231" t="n">
        <v>0.05536137147680856</v>
      </c>
      <c r="O1939" s="33699" t="n">
        <v>0.034207667873265506</v>
      </c>
      <c r="P1939" s="36229" t="n">
        <v>-0.22505764591306765</v>
      </c>
      <c r="Q1939" s="38697" t="n">
        <v>-0.008754973859750652</v>
      </c>
      <c r="R1939" s="41165" t="n">
        <v>-0.007582614972195161</v>
      </c>
      <c r="S1939" s="43396" t="n">
        <v>0.03799484915990048</v>
      </c>
      <c r="T1939" s="45627" t="n">
        <v>0.03474800239782134</v>
      </c>
      <c r="U1939" s="47858" t="n">
        <v>1.093439810579808</v>
      </c>
      <c r="V1939" s="50260" t="n">
        <v>0.05133074540531113</v>
      </c>
      <c r="W1939" s="52661" t="n">
        <v>0.039949988323989084</v>
      </c>
      <c r="X1939" t="n" s="55062">
        <v>1.2848751040682571</v>
      </c>
      <c r="Y1939" t="n" s="57355">
        <v>0.7037548714911465</v>
      </c>
      <c r="Z1939" t="n" s="59820">
        <v>0.5623924489528984</v>
      </c>
      <c r="AA1939" t="n" s="62349">
        <v>0.0</v>
      </c>
      <c r="AB1939" t="n" s="64879">
        <v>0.0</v>
      </c>
      <c r="AC1939" t="n" s="67409">
        <v>0.05065161789827032</v>
      </c>
      <c r="AD1939" t="n" s="68004">
        <v>0.041727362135987</v>
      </c>
      <c r="AE1939" t="n" s="68600">
        <v>-0.0043940866666040005</v>
      </c>
      <c r="AF1939" t="n" s="69196">
        <v>0.016929808111396</v>
      </c>
      <c r="AG1939" t="n" s="69792">
        <v>0.06396078451852301</v>
      </c>
      <c r="AH1939" t="n" s="70388">
        <v>0.11524445408813301</v>
      </c>
      <c r="AI1939" t="n" s="70984">
        <v>0.13086137290659702</v>
      </c>
      <c r="AJ1939" t="n" s="71580">
        <v>0.012976837258149998</v>
      </c>
      <c r="AK1939" t="n" s="72176">
        <v>0.026354833713527998</v>
      </c>
      <c r="AL1939" t="n" s="72772">
        <v>0.004047882036392</v>
      </c>
      <c r="AM1939" t="n" s="73368">
        <v>0.032080705219194004</v>
      </c>
      <c r="AN1939" t="n" s="73964">
        <v>-0.039291937202106005</v>
      </c>
      <c r="AO1939"/>
      <c r="AP1939"/>
      <c r="AQ1939"/>
      <c r="AR1939"/>
      <c r="AS1939" t="n" s="76472">
        <v>2.630150821960768E-4</v>
      </c>
      <c r="AT1939" t="n" s="77067">
        <v>-7.347912712894368E-5</v>
      </c>
      <c r="AU1939" t="n" s="77662">
        <v>2.9380347240350665E-4</v>
      </c>
      <c r="AV1939" t="n" s="78257">
        <v>3.511535163221072E-4</v>
      </c>
      <c r="AW1939" t="n" s="78852">
        <v>0.0015248386187224267</v>
      </c>
      <c r="AX1939" t="n" s="79447">
        <v>2.1165280884096935E-4</v>
      </c>
      <c r="AY1939" t="n" s="80042">
        <v>0.0018040002422821022</v>
      </c>
      <c r="AZ1939" t="n" s="80637">
        <v>2.3810289643000655E-4</v>
      </c>
      <c r="BA1939" t="n" s="81232">
        <v>-5.083761504731547E-4</v>
      </c>
      <c r="BB1939" t="n" s="81827">
        <v>4.7737378197455576E-4</v>
      </c>
      <c r="BC1939" t="n" s="82422">
        <v>6.386033511672265E-5</v>
      </c>
      <c r="BD1939" t="n" s="83017">
        <v>4.8792598380841896E-4</v>
      </c>
      <c r="BE1939" t="n" s="83612">
        <v>7.784574901156547E-5</v>
      </c>
      <c r="BF1939" t="n" s="84207">
        <v>1.2768426372223744E-4</v>
      </c>
      <c r="BG1939" t="n" s="84802">
        <v>0.0010508218553821665</v>
      </c>
      <c r="BH1939" t="n" s="85397">
        <v>0.00217011760489626</v>
      </c>
      <c r="BI1939" t="n" s="85992">
        <v>7.315500198657271E-4</v>
      </c>
      <c r="BJ1939" t="n" s="86587">
        <v>0.0</v>
      </c>
      <c r="BK1939" t="n" s="87182">
        <v>4.76001221178154E-4</v>
      </c>
      <c r="BL1939" t="n" s="87777">
        <v>6.127686268470227E-4</v>
      </c>
      <c r="BM1939" t="n" s="88372">
        <v>1.6523291537655913E-4</v>
      </c>
      <c r="BN1939" t="n" s="88967">
        <v>0.0</v>
      </c>
      <c r="BO1939" t="n" s="89562">
        <v>0.0</v>
      </c>
      <c r="BP1939" t="n" s="90157">
        <v>1.8048301667944917E-7</v>
      </c>
      <c r="BQ1939" t="n" s="90752">
        <v>0.0</v>
      </c>
      <c r="BR1939" t="n" s="91347">
        <v>0.0010088759224514202</v>
      </c>
      <c r="BS1939" t="n" s="91942">
        <v>7.457185687574901E-4</v>
      </c>
      <c r="BT1939" t="n" s="92537">
        <v>6.979838108178147E-4</v>
      </c>
      <c r="BU1939" t="n" s="93132">
        <v>1.257792796527422E-4</v>
      </c>
      <c r="BV1939" t="n" s="93727">
        <v>5.607819074510621E-4</v>
      </c>
      <c r="BW1939" t="n" s="94322">
        <v>2.526227411374304E-4</v>
      </c>
      <c r="BX1939" t="n" s="94917">
        <v>0.0</v>
      </c>
      <c r="BY1939" t="n" s="95512">
        <v>0.0</v>
      </c>
      <c r="BZ1939"/>
      <c r="CA1939"/>
      <c r="CB1939"/>
      <c r="CC1939"/>
      <c r="CD1939"/>
      <c r="CE1939"/>
    </row>
    <row r="1940" spans="1:23" x14ac:dyDescent="0.25">
      <c r="A1940" s="116" t="str">
        <f>IF(ISBLANK(TBL_DATA[[#This Row],[Row.names]]), "",   DATE(YEAR(TBL_DATA[[#This Row],[Row.names]]), MONTH(TBL_DATA[[#This Row],[Row.names]]), DAY(TBL_DATA[[#This Row],[Row.names]])))</f>
        <v/>
      </c>
      <c r="B1940" s="2140" t="s">
        <v>2085</v>
      </c>
      <c r="C1940" s="4671" t="s">
        <v>4616</v>
      </c>
      <c r="D1940" t="n" s="7202">
        <v>0.0028853120794949394</v>
      </c>
      <c r="E1940" s="9732" t="n">
        <v>-0.2228216953779083</v>
      </c>
      <c r="F1940" s="12026" t="n">
        <v>-0.008469514010438939</v>
      </c>
      <c r="G1940" s="14320" t="n">
        <v>0.3795698153992401</v>
      </c>
      <c r="H1940" s="16614" t="n">
        <v>0.48961595174579836</v>
      </c>
      <c r="I1940" s="18908" t="n">
        <v>0.002478798812591084</v>
      </c>
      <c r="J1940" s="21373" t="n">
        <v>-0.002559442956364455</v>
      </c>
      <c r="K1940" s="23837" t="n">
        <v>0.9216914903540109</v>
      </c>
      <c r="L1940" s="26301" t="n">
        <v>0.30527308715396895</v>
      </c>
      <c r="M1940" s="28765" t="n">
        <v>0.0028920100303924034</v>
      </c>
      <c r="N1940" s="31232" t="n">
        <v>0.0550798823164983</v>
      </c>
      <c r="O1940" s="33700" t="n">
        <v>0.03363003363691059</v>
      </c>
      <c r="P1940" s="36230" t="n">
        <v>-0.2228216953779083</v>
      </c>
      <c r="Q1940" s="38698" t="n">
        <v>-0.008612610723872139</v>
      </c>
      <c r="R1940" s="41166" t="n">
        <v>-0.007446212785441228</v>
      </c>
      <c r="S1940" s="43397" t="n">
        <v>0.041146926931582284</v>
      </c>
      <c r="T1940" s="45628" t="n">
        <v>0.03469012704895773</v>
      </c>
      <c r="U1940" s="47859" t="n">
        <v>1.1861278822505366</v>
      </c>
      <c r="V1940" s="50261" t="n">
        <v>0.0562779619487761</v>
      </c>
      <c r="W1940" s="52662" t="n">
        <v>0.03999863242859515</v>
      </c>
      <c r="X1940" t="n" s="55063">
        <v>1.4069971529462293</v>
      </c>
      <c r="Y1940" t="n" s="57356">
        <v>0.6997256260462369</v>
      </c>
      <c r="Z1940" t="n" s="59821">
        <v>0.5525152370333047</v>
      </c>
      <c r="AA1940" t="n" s="62350">
        <v>0.0</v>
      </c>
      <c r="AB1940" t="n" s="64880">
        <v>0.0</v>
      </c>
      <c r="AC1940" t="n" s="67410">
        <v>0.049346697167432646</v>
      </c>
      <c r="AD1940" t="n" s="68005">
        <v>0.042665794921146</v>
      </c>
      <c r="AE1940" t="n" s="68601">
        <v>-0.0044597854621250006</v>
      </c>
      <c r="AF1940" t="n" s="69197">
        <v>0.016648266129125996</v>
      </c>
      <c r="AG1940" t="n" s="69793">
        <v>0.067128895600023</v>
      </c>
      <c r="AH1940" t="n" s="70389">
        <v>0.11657303759516201</v>
      </c>
      <c r="AI1940" t="n" s="70985">
        <v>0.13163782195045598</v>
      </c>
      <c r="AJ1940" t="n" s="71581">
        <v>0.012781820221234998</v>
      </c>
      <c r="AK1940" t="n" s="72177">
        <v>0.028117317829752998</v>
      </c>
      <c r="AL1940" t="n" s="72773">
        <v>0.004078724293063</v>
      </c>
      <c r="AM1940" t="n" s="73369">
        <v>0.032794794366332</v>
      </c>
      <c r="AN1940" t="n" s="73965">
        <v>-0.048336422267218</v>
      </c>
      <c r="AO1940"/>
      <c r="AP1940"/>
      <c r="AQ1940"/>
      <c r="AR1940"/>
      <c r="AS1940" t="n" s="76473">
        <v>2.6284905190686537E-4</v>
      </c>
      <c r="AT1940" t="n" s="77068">
        <v>-6.908467271330455E-5</v>
      </c>
      <c r="AU1940" t="n" s="77663">
        <v>2.8567379591833895E-4</v>
      </c>
      <c r="AV1940" t="n" s="78258">
        <v>3.3570534027951474E-4</v>
      </c>
      <c r="AW1940" t="n" s="78853">
        <v>0.0014791612178237433</v>
      </c>
      <c r="AX1940" t="n" s="79448">
        <v>2.092280762308876E-4</v>
      </c>
      <c r="AY1940" t="n" s="80043">
        <v>0.0017599037446806294</v>
      </c>
      <c r="AZ1940" t="n" s="80638">
        <v>2.282513691970515E-4</v>
      </c>
      <c r="BA1940" t="n" s="81233">
        <v>-4.932463930809453E-4</v>
      </c>
      <c r="BB1940" t="n" s="81828">
        <v>4.682952812142325E-4</v>
      </c>
      <c r="BC1940" t="n" s="82423">
        <v>6.255348563840724E-5</v>
      </c>
      <c r="BD1940" t="n" s="83018">
        <v>4.6947326074550227E-4</v>
      </c>
      <c r="BE1940" t="n" s="83613">
        <v>7.476783651928902E-5</v>
      </c>
      <c r="BF1940" t="n" s="84208">
        <v>1.231473352840109E-4</v>
      </c>
      <c r="BG1940" t="n" s="84803">
        <v>0.0010115674609611997</v>
      </c>
      <c r="BH1940" t="n" s="85398">
        <v>0.002146620104327111</v>
      </c>
      <c r="BI1940" t="n" s="85993">
        <v>7.037142992583073E-4</v>
      </c>
      <c r="BJ1940" t="n" s="86588">
        <v>0.0</v>
      </c>
      <c r="BK1940" t="n" s="87183">
        <v>4.8472855564502345E-4</v>
      </c>
      <c r="BL1940" t="n" s="87778">
        <v>5.982858880624426E-4</v>
      </c>
      <c r="BM1940" t="n" s="88373">
        <v>1.5866363824695986E-4</v>
      </c>
      <c r="BN1940" t="n" s="88968">
        <v>0.0</v>
      </c>
      <c r="BO1940" t="n" s="89563">
        <v>0.0</v>
      </c>
      <c r="BP1940" t="n" s="90158">
        <v>3.051760174802339E-7</v>
      </c>
      <c r="BQ1940" t="n" s="90753">
        <v>0.0</v>
      </c>
      <c r="BR1940" t="n" s="91348">
        <v>9.662303019862269E-4</v>
      </c>
      <c r="BS1940" t="n" s="91943">
        <v>7.178832566624594E-4</v>
      </c>
      <c r="BT1940" t="n" s="92538">
        <v>6.716590377547279E-4</v>
      </c>
      <c r="BU1940" t="n" s="93133">
        <v>1.212618045137314E-4</v>
      </c>
      <c r="BV1940" t="n" s="93728">
        <v>5.388571499714772E-4</v>
      </c>
      <c r="BW1940" t="n" s="94323">
        <v>2.7141548823489094E-4</v>
      </c>
      <c r="BX1940" t="n" s="94918">
        <v>0.0</v>
      </c>
      <c r="BY1940" t="n" s="95513">
        <v>0.0</v>
      </c>
      <c r="BZ1940"/>
      <c r="CA1940"/>
      <c r="CB1940"/>
      <c r="CC1940"/>
      <c r="CD1940"/>
      <c r="CE1940"/>
    </row>
    <row r="1941" spans="1:23" x14ac:dyDescent="0.25">
      <c r="A1941" s="116" t="str">
        <f>IF(ISBLANK(TBL_DATA[[#This Row],[Row.names]]), "",   DATE(YEAR(TBL_DATA[[#This Row],[Row.names]]), MONTH(TBL_DATA[[#This Row],[Row.names]]), DAY(TBL_DATA[[#This Row],[Row.names]])))</f>
        <v/>
      </c>
      <c r="B1941" s="2141" t="s">
        <v>2086</v>
      </c>
      <c r="C1941" s="4672" t="s">
        <v>4617</v>
      </c>
      <c r="D1941" t="n" s="7203">
        <v>0.002528673349589061</v>
      </c>
      <c r="E1941" s="9733" t="n">
        <v>-0.22085646531113168</v>
      </c>
      <c r="F1941" s="12027" t="n">
        <v>0.006908361598393364</v>
      </c>
      <c r="G1941" s="14321" t="n">
        <v>0.37379509250140014</v>
      </c>
      <c r="H1941" s="16615" t="n">
        <v>0.4593999688177439</v>
      </c>
      <c r="I1941" s="18909" t="n">
        <v>0.0024972558458060444</v>
      </c>
      <c r="J1941" s="21374" t="n">
        <v>0.011223396824577625</v>
      </c>
      <c r="K1941" s="23838" t="n">
        <v>0.8930276985013639</v>
      </c>
      <c r="L1941" s="26302" t="n">
        <v>0.2792384233222788</v>
      </c>
      <c r="M1941" s="28766" t="n">
        <v>0.0028835057285932584</v>
      </c>
      <c r="N1941" s="31233" t="n">
        <v>0.053916944882618695</v>
      </c>
      <c r="O1941" s="33701" t="n">
        <v>0.03193076857508255</v>
      </c>
      <c r="P1941" s="36231" t="n">
        <v>-0.22085646531113168</v>
      </c>
      <c r="Q1941" s="38699" t="n">
        <v>-0.008295011348463468</v>
      </c>
      <c r="R1941" s="41167" t="n">
        <v>-0.007153240329487594</v>
      </c>
      <c r="S1941" s="43398" t="n">
        <v>0.044357973642097814</v>
      </c>
      <c r="T1941" s="45629" t="n">
        <v>0.03482668119113437</v>
      </c>
      <c r="U1941" s="47860" t="n">
        <v>1.273677885028843</v>
      </c>
      <c r="V1941" s="50262" t="n">
        <v>0.05528449380478828</v>
      </c>
      <c r="W1941" s="52663" t="n">
        <v>0.039986452451842944</v>
      </c>
      <c r="X1941" t="n" s="55064">
        <v>1.3825806095544309</v>
      </c>
      <c r="Y1941" t="n" s="57357">
        <v>0.6777905051103504</v>
      </c>
      <c r="Z1941" t="n" s="59822">
        <v>0.5284301498989993</v>
      </c>
      <c r="AA1941" t="n" s="62351">
        <v>0.0</v>
      </c>
      <c r="AB1941" t="n" s="64881">
        <v>0.0</v>
      </c>
      <c r="AC1941" t="n" s="67411">
        <v>0.04917924508481264</v>
      </c>
      <c r="AD1941" t="n" s="68006">
        <v>0.043074338616117</v>
      </c>
      <c r="AE1941" t="n" s="68602">
        <v>-0.004598458787448001</v>
      </c>
      <c r="AF1941" t="n" s="69198">
        <v>0.016751845883603</v>
      </c>
      <c r="AG1941" t="n" s="69794">
        <v>0.068801060647682</v>
      </c>
      <c r="AH1941" t="n" s="70390">
        <v>0.117457994516298</v>
      </c>
      <c r="AI1941" t="n" s="70986">
        <v>0.13145057147562597</v>
      </c>
      <c r="AJ1941" t="n" s="71582">
        <v>0.012665346959717001</v>
      </c>
      <c r="AK1941" t="n" s="72178">
        <v>0.028245058982881998</v>
      </c>
      <c r="AL1941" t="n" s="72774">
        <v>0.004052660926551</v>
      </c>
      <c r="AM1941" t="n" s="73370">
        <v>0.032910424632575</v>
      </c>
      <c r="AN1941" t="n" s="73966">
        <v>-0.048002689798314</v>
      </c>
      <c r="AO1941"/>
      <c r="AP1941"/>
      <c r="AQ1941"/>
      <c r="AR1941"/>
      <c r="AS1941" t="n" s="76474">
        <v>2.332644460765173E-4</v>
      </c>
      <c r="AT1941" t="n" s="77069">
        <v>-6.970408691076009E-5</v>
      </c>
      <c r="AU1941" t="n" s="77664">
        <v>2.7429043514033946E-4</v>
      </c>
      <c r="AV1941" t="n" s="78259">
        <v>3.376350215919678E-4</v>
      </c>
      <c r="AW1941" t="n" s="78854">
        <v>0.0014605373528961503</v>
      </c>
      <c r="AX1941" t="n" s="79449">
        <v>2.2085186901624668E-4</v>
      </c>
      <c r="AY1941" t="n" s="80044">
        <v>0.001713004131279334</v>
      </c>
      <c r="AZ1941" t="n" s="80639">
        <v>2.2713180094566506E-4</v>
      </c>
      <c r="BA1941" t="n" s="81234">
        <v>-4.7601102452838733E-4</v>
      </c>
      <c r="BB1941" t="n" s="81829">
        <v>4.6765973310229885E-4</v>
      </c>
      <c r="BC1941" t="n" s="82424">
        <v>6.180505791540284E-5</v>
      </c>
      <c r="BD1941" t="n" s="83019">
        <v>4.506582189833808E-4</v>
      </c>
      <c r="BE1941" t="n" s="83614">
        <v>7.197967554417584E-5</v>
      </c>
      <c r="BF1941" t="n" s="84209">
        <v>1.1775779356708404E-4</v>
      </c>
      <c r="BG1941" t="n" s="84804">
        <v>9.702703430838448E-4</v>
      </c>
      <c r="BH1941" t="n" s="85399">
        <v>0.0021640234682820925</v>
      </c>
      <c r="BI1941" t="n" s="85994">
        <v>6.757752370641968E-4</v>
      </c>
      <c r="BJ1941" t="n" s="86589">
        <v>0.0</v>
      </c>
      <c r="BK1941" t="n" s="87184">
        <v>4.677294957319791E-4</v>
      </c>
      <c r="BL1941" t="n" s="87779">
        <v>6.049271751305727E-4</v>
      </c>
      <c r="BM1941" t="n" s="88374">
        <v>1.767142759721694E-4</v>
      </c>
      <c r="BN1941" t="n" s="88969">
        <v>0.0</v>
      </c>
      <c r="BO1941" t="n" s="89564">
        <v>0.0</v>
      </c>
      <c r="BP1941" t="n" s="90159">
        <v>2.9369257799158283E-7</v>
      </c>
      <c r="BQ1941" t="n" s="90754">
        <v>0.0</v>
      </c>
      <c r="BR1941" t="n" s="91349">
        <v>9.345557045798676E-4</v>
      </c>
      <c r="BS1941" t="n" s="91944">
        <v>6.885420547168634E-4</v>
      </c>
      <c r="BT1941" t="n" s="92539">
        <v>6.446288978563929E-4</v>
      </c>
      <c r="BU1941" t="n" s="93134">
        <v>1.3193355768647319E-4</v>
      </c>
      <c r="BV1941" t="n" s="93729">
        <v>5.183764896840806E-4</v>
      </c>
      <c r="BW1941" t="n" s="94324">
        <v>2.827633925883846E-4</v>
      </c>
      <c r="BX1941" t="n" s="94919">
        <v>0.0</v>
      </c>
      <c r="BY1941" t="n" s="95514">
        <v>0.0</v>
      </c>
      <c r="BZ1941"/>
      <c r="CA1941"/>
      <c r="CB1941"/>
      <c r="CC1941"/>
      <c r="CD1941"/>
      <c r="CE1941"/>
    </row>
    <row r="1942" spans="1:23" x14ac:dyDescent="0.25">
      <c r="A1942" s="116" t="str">
        <f>IF(ISBLANK(TBL_DATA[[#This Row],[Row.names]]), "",   DATE(YEAR(TBL_DATA[[#This Row],[Row.names]]), MONTH(TBL_DATA[[#This Row],[Row.names]]), DAY(TBL_DATA[[#This Row],[Row.names]])))</f>
        <v/>
      </c>
      <c r="B1942" s="2142" t="s">
        <v>2087</v>
      </c>
      <c r="C1942" s="4673" t="s">
        <v>4618</v>
      </c>
      <c r="D1942" t="n" s="7204">
        <v>0.004143770831456672</v>
      </c>
      <c r="E1942" s="9734" t="n">
        <v>-0.2176278730585699</v>
      </c>
      <c r="F1942" s="12028" t="n">
        <v>0.032354195620943216</v>
      </c>
      <c r="G1942" s="14322" t="n">
        <v>0.37053241487358246</v>
      </c>
      <c r="H1942" s="16616" t="n">
        <v>0.4477172732297398</v>
      </c>
      <c r="I1942" s="18910" t="n">
        <v>0.0025349428071604614</v>
      </c>
      <c r="J1942" s="21375" t="n">
        <v>0.04015811814437331</v>
      </c>
      <c r="K1942" s="23839" t="n">
        <v>0.8537062516165705</v>
      </c>
      <c r="L1942" s="26303" t="n">
        <v>0.2506085344842914</v>
      </c>
      <c r="M1942" s="28767" t="n">
        <v>0.002952852858683511</v>
      </c>
      <c r="N1942" s="31234" t="n">
        <v>0.054148658972590434</v>
      </c>
      <c r="O1942" s="33702" t="n">
        <v>0.031767635811889565</v>
      </c>
      <c r="P1942" s="36232" t="n">
        <v>-0.2176278730585699</v>
      </c>
      <c r="Q1942" s="38700" t="n">
        <v>-0.008242246568637736</v>
      </c>
      <c r="R1942" s="41168" t="n">
        <v>-0.007095568661239419</v>
      </c>
      <c r="S1942" s="43399" t="n">
        <v>0.05331360020565601</v>
      </c>
      <c r="T1942" s="45630" t="n">
        <v>0.0352328246278052</v>
      </c>
      <c r="U1942" s="47861" t="n">
        <v>1.5131798477372644</v>
      </c>
      <c r="V1942" s="50263" t="n">
        <v>0.06424743939209088</v>
      </c>
      <c r="W1942" s="52664" t="n">
        <v>0.04052106915927917</v>
      </c>
      <c r="X1942" t="n" s="55065">
        <v>1.5855316931433547</v>
      </c>
      <c r="Y1942" t="n" s="57358">
        <v>0.6691167859422896</v>
      </c>
      <c r="Z1942" t="n" s="59823">
        <v>0.5006081646200862</v>
      </c>
      <c r="AA1942" t="n" s="62352">
        <v>0.0</v>
      </c>
      <c r="AB1942" t="n" s="64882">
        <v>0.0</v>
      </c>
      <c r="AC1942" t="n" s="67412">
        <v>0.0486129466949962</v>
      </c>
      <c r="AD1942" t="n" s="68007">
        <v>0.042393842700127</v>
      </c>
      <c r="AE1942" t="n" s="68603">
        <v>-0.004622007082018999</v>
      </c>
      <c r="AF1942" t="n" s="69199">
        <v>0.017815842772524997</v>
      </c>
      <c r="AG1942" t="n" s="69795">
        <v>0.07212848153619</v>
      </c>
      <c r="AH1942" t="n" s="70391">
        <v>0.12080773892201503</v>
      </c>
      <c r="AI1942" t="n" s="70987">
        <v>0.13242405963998802</v>
      </c>
      <c r="AJ1942" t="n" s="71583">
        <v>0.012469498845047998</v>
      </c>
      <c r="AK1942" t="n" s="72179">
        <v>0.028753151217757</v>
      </c>
      <c r="AL1942" t="n" s="72775">
        <v>0.003983565261258</v>
      </c>
      <c r="AM1942" t="n" s="73371">
        <v>0.032619134638847</v>
      </c>
      <c r="AN1942" t="n" s="73967">
        <v>-0.045742763162886994</v>
      </c>
      <c r="AO1942"/>
      <c r="AP1942"/>
      <c r="AQ1942"/>
      <c r="AR1942"/>
      <c r="AS1942" t="n" s="76475">
        <v>2.273730110694064E-4</v>
      </c>
      <c r="AT1942" t="n" s="77070">
        <v>-7.336543258370844E-5</v>
      </c>
      <c r="AU1942" t="n" s="77665">
        <v>2.516723636668767E-4</v>
      </c>
      <c r="AV1942" t="n" s="78260">
        <v>3.179516257333105E-4</v>
      </c>
      <c r="AW1942" t="n" s="78855">
        <v>0.001500371670913028</v>
      </c>
      <c r="AX1942" t="n" s="79450">
        <v>2.1003301357817224E-4</v>
      </c>
      <c r="AY1942" t="n" s="80045">
        <v>0.0016438134212218907</v>
      </c>
      <c r="AZ1942" t="n" s="80640">
        <v>2.2252031231363237E-4</v>
      </c>
      <c r="BA1942" t="n" s="81235">
        <v>-4.522306315214196E-4</v>
      </c>
      <c r="BB1942" t="n" s="81830">
        <v>4.5393926933347067E-4</v>
      </c>
      <c r="BC1942" t="n" s="82425">
        <v>5.959541598903712E-5</v>
      </c>
      <c r="BD1942" t="n" s="83020">
        <v>4.3362407177070285E-4</v>
      </c>
      <c r="BE1942" t="n" s="83615">
        <v>6.944557437970134E-5</v>
      </c>
      <c r="BF1942" t="n" s="84210">
        <v>1.1289985685809677E-4</v>
      </c>
      <c r="BG1942" t="n" s="84805">
        <v>9.329178763809608E-4</v>
      </c>
      <c r="BH1942" t="n" s="85400">
        <v>0.0021623184407382565</v>
      </c>
      <c r="BI1942" t="n" s="85995">
        <v>6.504682195859792E-4</v>
      </c>
      <c r="BJ1942" t="n" s="86590">
        <v>0.0</v>
      </c>
      <c r="BK1942" t="n" s="87185">
        <v>4.347518776837009E-4</v>
      </c>
      <c r="BL1942" t="n" s="87780">
        <v>5.811588519734191E-4</v>
      </c>
      <c r="BM1942" t="n" s="88375">
        <v>2.4776791697887963E-4</v>
      </c>
      <c r="BN1942" t="n" s="88970">
        <v>0.0</v>
      </c>
      <c r="BO1942" t="n" s="89565">
        <v>0.0</v>
      </c>
      <c r="BP1942" t="n" s="90160">
        <v>2.8355379407840467E-7</v>
      </c>
      <c r="BQ1942" t="n" s="90755">
        <v>0.0</v>
      </c>
      <c r="BR1942" t="n" s="91350">
        <v>9.069259083131226E-4</v>
      </c>
      <c r="BS1942" t="n" s="91945">
        <v>6.620050533796814E-4</v>
      </c>
      <c r="BT1942" t="n" s="92540">
        <v>6.201625337817493E-4</v>
      </c>
      <c r="BU1942" t="n" s="93135">
        <v>1.1262742910870573E-4</v>
      </c>
      <c r="BV1942" t="n" s="93730">
        <v>4.997816662029652E-4</v>
      </c>
      <c r="BW1942" t="n" s="94325">
        <v>2.9620924849739483E-4</v>
      </c>
      <c r="BX1942" t="n" s="94920">
        <v>0.0</v>
      </c>
      <c r="BY1942" t="n" s="95515">
        <v>0.0</v>
      </c>
      <c r="BZ1942"/>
      <c r="CA1942"/>
      <c r="CB1942"/>
      <c r="CC1942"/>
      <c r="CD1942"/>
      <c r="CE1942"/>
    </row>
    <row r="1943" spans="1:23" x14ac:dyDescent="0.25">
      <c r="A1943" s="116" t="str">
        <f>IF(ISBLANK(TBL_DATA[[#This Row],[Row.names]]), "",   DATE(YEAR(TBL_DATA[[#This Row],[Row.names]]), MONTH(TBL_DATA[[#This Row],[Row.names]]), DAY(TBL_DATA[[#This Row],[Row.names]])))</f>
        <v/>
      </c>
      <c r="B1943" s="2143" t="s">
        <v>2088</v>
      </c>
      <c r="C1943" s="4674" t="s">
        <v>4619</v>
      </c>
      <c r="D1943" t="n" s="7205">
        <v>0.004998141716541227</v>
      </c>
      <c r="E1943" s="9735" t="n">
        <v>-0.21371746629304478</v>
      </c>
      <c r="F1943" s="12029" t="n">
        <v>0.048741948955296266</v>
      </c>
      <c r="G1943" s="14323" t="n">
        <v>0.39730526533322386</v>
      </c>
      <c r="H1943" s="16617" t="n">
        <v>0.4290250604532834</v>
      </c>
      <c r="I1943" s="18911" t="n">
        <v>0.0025620011569904874</v>
      </c>
      <c r="J1943" s="21376" t="n">
        <v>0.04089228995215133</v>
      </c>
      <c r="K1943" s="23840" t="n">
        <v>0.869517847517709</v>
      </c>
      <c r="L1943" s="26304" t="n">
        <v>0.24068414997297735</v>
      </c>
      <c r="M1943" s="28768" t="n">
        <v>0.002954486641374222</v>
      </c>
      <c r="N1943" s="31235" t="n">
        <v>0.05382339254446081</v>
      </c>
      <c r="O1943" s="33703" t="n">
        <v>0.031767635811889565</v>
      </c>
      <c r="P1943" s="36233" t="n">
        <v>-0.21371746629304478</v>
      </c>
      <c r="Q1943" s="38701" t="n">
        <v>-0.008202694818116075</v>
      </c>
      <c r="R1943" s="41169" t="n">
        <v>-0.00706290490820895</v>
      </c>
      <c r="S1943" s="43400" t="n">
        <v>0.06102571764056863</v>
      </c>
      <c r="T1943" s="45631" t="n">
        <v>0.035653455722349944</v>
      </c>
      <c r="U1943" s="47862" t="n">
        <v>1.7116354194612804</v>
      </c>
      <c r="V1943" s="50264" t="n">
        <v>0.06760509658642921</v>
      </c>
      <c r="W1943" s="52665" t="n">
        <v>0.04050930011841632</v>
      </c>
      <c r="X1943" t="n" s="55066">
        <v>1.6688784152973952</v>
      </c>
      <c r="Y1943" t="n" s="57359">
        <v>0.6550000461475429</v>
      </c>
      <c r="Z1943" t="n" s="59824">
        <v>0.4905957092892042</v>
      </c>
      <c r="AA1943" t="n" s="62353">
        <v>0.0</v>
      </c>
      <c r="AB1943" t="n" s="64883">
        <v>0.0</v>
      </c>
      <c r="AC1943" t="n" s="67413">
        <v>0.05035178647395549</v>
      </c>
      <c r="AD1943" t="n" s="68008">
        <v>0.037990941444307</v>
      </c>
      <c r="AE1943" t="n" s="68604">
        <v>-0.004529100813766</v>
      </c>
      <c r="AF1943" t="n" s="69200">
        <v>0.020791889408243</v>
      </c>
      <c r="AG1943" t="n" s="69796">
        <v>0.078679186592451</v>
      </c>
      <c r="AH1943" t="n" s="70392">
        <v>0.12211201783364402</v>
      </c>
      <c r="AI1943" t="n" s="70988">
        <v>0.131427961968598</v>
      </c>
      <c r="AJ1943" t="n" s="71584">
        <v>0.012454276966426</v>
      </c>
      <c r="AK1943" t="n" s="72180">
        <v>0.028975053158570997</v>
      </c>
      <c r="AL1943" t="n" s="72776">
        <v>0.004678022748639999</v>
      </c>
      <c r="AM1943" t="n" s="73372">
        <v>0.032776885207388</v>
      </c>
      <c r="AN1943" t="n" s="73968">
        <v>-0.05104902893786801</v>
      </c>
      <c r="AO1943"/>
      <c r="AP1943"/>
      <c r="AQ1943"/>
      <c r="AR1943"/>
      <c r="AS1943" t="n" s="76476">
        <v>2.143238761511114E-4</v>
      </c>
      <c r="AT1943" t="n" s="77071">
        <v>-7.411332603647494E-5</v>
      </c>
      <c r="AU1943" t="n" s="77666">
        <v>2.3265371480090974E-4</v>
      </c>
      <c r="AV1943" t="n" s="78261">
        <v>2.9537113388504666E-4</v>
      </c>
      <c r="AW1943" t="n" s="78856">
        <v>0.0015765516104938283</v>
      </c>
      <c r="AX1943" t="n" s="79451">
        <v>2.2970627553638642E-4</v>
      </c>
      <c r="AY1943" t="n" s="80046">
        <v>0.001605470843398666</v>
      </c>
      <c r="AZ1943" t="n" s="80641">
        <v>2.2263485595400785E-4</v>
      </c>
      <c r="BA1943" t="n" s="81236">
        <v>-4.2303621536526203E-4</v>
      </c>
      <c r="BB1943" t="n" s="81831">
        <v>4.1833616248868635E-4</v>
      </c>
      <c r="BC1943" t="n" s="82426">
        <v>5.508239361071969E-5</v>
      </c>
      <c r="BD1943" t="n" s="83021">
        <v>4.10663778729616E-4</v>
      </c>
      <c r="BE1943" t="n" s="83616">
        <v>6.607044088653864E-5</v>
      </c>
      <c r="BF1943" t="n" s="84211">
        <v>1.0626338262460018E-4</v>
      </c>
      <c r="BG1943" t="n" s="84806">
        <v>8.824231773089712E-4</v>
      </c>
      <c r="BH1943" t="n" s="85401">
        <v>0.0022711522487544153</v>
      </c>
      <c r="BI1943" t="n" s="85996">
        <v>6.164082966134844E-4</v>
      </c>
      <c r="BJ1943" t="n" s="86591">
        <v>0.0</v>
      </c>
      <c r="BK1943" t="n" s="87186">
        <v>4.084596840692283E-4</v>
      </c>
      <c r="BL1943" t="n" s="87781">
        <v>5.925689793221443E-4</v>
      </c>
      <c r="BM1943" t="n" s="88376">
        <v>3.6118832142477414E-4</v>
      </c>
      <c r="BN1943" t="n" s="88971">
        <v>0.0</v>
      </c>
      <c r="BO1943" t="n" s="89566">
        <v>0.0</v>
      </c>
      <c r="BP1943" t="n" s="90161">
        <v>2.779884578878615E-7</v>
      </c>
      <c r="BQ1943" t="n" s="90756">
        <v>0.0</v>
      </c>
      <c r="BR1943" t="n" s="91351">
        <v>8.75079925185349E-4</v>
      </c>
      <c r="BS1943" t="n" s="91946">
        <v>6.261247220976438E-4</v>
      </c>
      <c r="BT1943" t="n" s="92541">
        <v>5.871625310299565E-4</v>
      </c>
      <c r="BU1943" t="n" s="93136">
        <v>9.965796969949487E-5</v>
      </c>
      <c r="BV1943" t="n" s="93731">
        <v>4.7493495115173234E-4</v>
      </c>
      <c r="BW1943" t="n" s="94326">
        <v>3.275262524794148E-4</v>
      </c>
      <c r="BX1943" t="n" s="94921">
        <v>0.0</v>
      </c>
      <c r="BY1943" t="n" s="95516">
        <v>0.0</v>
      </c>
      <c r="BZ1943"/>
      <c r="CA1943"/>
      <c r="CB1943"/>
      <c r="CC1943"/>
      <c r="CD1943"/>
      <c r="CE1943"/>
    </row>
    <row r="1944" spans="1:23" x14ac:dyDescent="0.25">
      <c r="A1944" s="116" t="str">
        <f>IF(ISBLANK(TBL_DATA[[#This Row],[Row.names]]), "",   DATE(YEAR(TBL_DATA[[#This Row],[Row.names]]), MONTH(TBL_DATA[[#This Row],[Row.names]]), DAY(TBL_DATA[[#This Row],[Row.names]])))</f>
        <v/>
      </c>
      <c r="B1944" s="2144" t="s">
        <v>2089</v>
      </c>
      <c r="C1944" s="4675" t="s">
        <v>4620</v>
      </c>
      <c r="D1944" t="n" s="7206">
        <v>-0.005865925349723966</v>
      </c>
      <c r="E1944" s="9736" t="n">
        <v>-0.2183297409395616</v>
      </c>
      <c r="F1944" s="12030" t="n">
        <v>0.04046486419020989</v>
      </c>
      <c r="G1944" s="14324" t="n">
        <v>0.40335737640129476</v>
      </c>
      <c r="H1944" s="16618" t="n">
        <v>0.45602555127551797</v>
      </c>
      <c r="I1944" s="18912" t="n">
        <v>0.002564841662114891</v>
      </c>
      <c r="J1944" s="21377" t="n">
        <v>0.024397569491395377</v>
      </c>
      <c r="K1944" s="23841" t="n">
        <v>0.9270643108194796</v>
      </c>
      <c r="L1944" s="26305" t="n">
        <v>0.2712629534818059</v>
      </c>
      <c r="M1944" s="28769" t="n">
        <v>0.0029686345202044715</v>
      </c>
      <c r="N1944" s="31236" t="n">
        <v>0.0552041312267165</v>
      </c>
      <c r="O1944" s="33704" t="n">
        <v>0.03386471623845364</v>
      </c>
      <c r="P1944" s="36234" t="n">
        <v>-0.2183297409395616</v>
      </c>
      <c r="Q1944" s="38702" t="n">
        <v>-0.008575448362342324</v>
      </c>
      <c r="R1944" s="41170" t="n">
        <v>-0.007406419269547322</v>
      </c>
      <c r="S1944" s="43401" t="n">
        <v>0.05537281966823815</v>
      </c>
      <c r="T1944" s="45632" t="n">
        <v>0.03564643872625421</v>
      </c>
      <c r="U1944" s="47863" t="n">
        <v>1.5533899499322248</v>
      </c>
      <c r="V1944" s="50265" t="n">
        <v>0.05796270877041221</v>
      </c>
      <c r="W1944" s="52666" t="n">
        <v>0.040663434392365125</v>
      </c>
      <c r="X1944" t="n" s="55067">
        <v>1.4254258066626846</v>
      </c>
      <c r="Y1944" t="n" s="57360">
        <v>0.67529663946707</v>
      </c>
      <c r="Z1944" t="n" s="59825">
        <v>0.5208291019920123</v>
      </c>
      <c r="AA1944" t="n" s="62354">
        <v>0.0</v>
      </c>
      <c r="AB1944" t="n" s="64884">
        <v>0.0</v>
      </c>
      <c r="AC1944" t="n" s="67414">
        <v>0.053424116462661236</v>
      </c>
      <c r="AD1944" t="n" s="68009">
        <v>0.033562432002716996</v>
      </c>
      <c r="AE1944" t="n" s="68605">
        <v>-0.004463944153502</v>
      </c>
      <c r="AF1944" t="n" s="69201">
        <v>0.022135319140099998</v>
      </c>
      <c r="AG1944" t="n" s="69797">
        <v>0.08152008243435199</v>
      </c>
      <c r="AH1944" t="n" s="70393">
        <v>0.11517628184580798</v>
      </c>
      <c r="AI1944" t="n" s="70989">
        <v>0.13035374297784896</v>
      </c>
      <c r="AJ1944" t="n" s="71585">
        <v>0.011709647401229999</v>
      </c>
      <c r="AK1944" t="n" s="72181">
        <v>0.028495927515526005</v>
      </c>
      <c r="AL1944" t="n" s="72777">
        <v>0.0046416118503450005</v>
      </c>
      <c r="AM1944" t="n" s="73373">
        <v>0.032179283585142</v>
      </c>
      <c r="AN1944" t="n" s="73969">
        <v>-0.049180660205618</v>
      </c>
      <c r="AO1944"/>
      <c r="AP1944"/>
      <c r="AQ1944"/>
      <c r="AR1944"/>
      <c r="AS1944" t="n" s="76477">
        <v>2.513066611862364E-4</v>
      </c>
      <c r="AT1944" t="n" s="77072">
        <v>-6.556743454637045E-5</v>
      </c>
      <c r="AU1944" t="n" s="77667">
        <v>2.3679053661230417E-4</v>
      </c>
      <c r="AV1944" t="n" s="78262">
        <v>3.111874355875811E-4</v>
      </c>
      <c r="AW1944" t="n" s="78857">
        <v>0.0016400600547664301</v>
      </c>
      <c r="AX1944" t="n" s="79452">
        <v>2.2457080103419248E-4</v>
      </c>
      <c r="AY1944" t="n" s="80047">
        <v>0.001514127187981023</v>
      </c>
      <c r="AZ1944" t="n" s="80642">
        <v>2.1755898580976134E-4</v>
      </c>
      <c r="BA1944" t="n" s="81237">
        <v>-3.9951343716357687E-4</v>
      </c>
      <c r="BB1944" t="n" s="81832">
        <v>4.1184728918532766E-4</v>
      </c>
      <c r="BC1944" t="n" s="82427">
        <v>5.685034994084826E-5</v>
      </c>
      <c r="BD1944" t="n" s="83022">
        <v>3.846362957177592E-4</v>
      </c>
      <c r="BE1944" t="n" s="83617">
        <v>6.224039307858867E-5</v>
      </c>
      <c r="BF1944" t="n" s="84212">
        <v>9.87491752069486E-5</v>
      </c>
      <c r="BG1944" t="n" s="84807">
        <v>8.251977367648653E-4</v>
      </c>
      <c r="BH1944" t="n" s="85402">
        <v>0.002450601523891507</v>
      </c>
      <c r="BI1944" t="n" s="85997">
        <v>5.777933057340884E-4</v>
      </c>
      <c r="BJ1944" t="n" s="86592">
        <v>0.0</v>
      </c>
      <c r="BK1944" t="n" s="87187">
        <v>3.9551099400862445E-4</v>
      </c>
      <c r="BL1944" t="n" s="87782">
        <v>5.61981198860378E-4</v>
      </c>
      <c r="BM1944" t="n" s="88377">
        <v>5.36605321627337E-4</v>
      </c>
      <c r="BN1944" t="n" s="88972">
        <v>0.0</v>
      </c>
      <c r="BO1944" t="n" s="89567">
        <v>0.0</v>
      </c>
      <c r="BP1944" t="n" s="90162">
        <v>4.1967480438063565E-8</v>
      </c>
      <c r="BQ1944" t="n" s="90757">
        <v>0.0</v>
      </c>
      <c r="BR1944" t="n" s="91352">
        <v>8.094147215696936E-4</v>
      </c>
      <c r="BS1944" t="n" s="91947">
        <v>5.854623268226821E-4</v>
      </c>
      <c r="BT1944" t="n" s="92542">
        <v>5.497563417040884E-4</v>
      </c>
      <c r="BU1944" t="n" s="93137">
        <v>1.0813438833094247E-4</v>
      </c>
      <c r="BV1944" t="n" s="93732">
        <v>4.467474114364924E-4</v>
      </c>
      <c r="BW1944" t="n" s="94327">
        <v>4.055637585530815E-4</v>
      </c>
      <c r="BX1944" t="n" s="94922">
        <v>0.0</v>
      </c>
      <c r="BY1944" t="n" s="95517">
        <v>0.0</v>
      </c>
      <c r="BZ1944"/>
      <c r="CA1944"/>
      <c r="CB1944"/>
      <c r="CC1944"/>
      <c r="CD1944"/>
      <c r="CE1944"/>
    </row>
    <row r="1945" spans="1:23" x14ac:dyDescent="0.25">
      <c r="A1945" s="116" t="str">
        <f>IF(ISBLANK(TBL_DATA[[#This Row],[Row.names]]), "",   DATE(YEAR(TBL_DATA[[#This Row],[Row.names]]), MONTH(TBL_DATA[[#This Row],[Row.names]]), DAY(TBL_DATA[[#This Row],[Row.names]])))</f>
        <v/>
      </c>
      <c r="B1945" s="2145" t="s">
        <v>2090</v>
      </c>
      <c r="C1945" s="4676" t="s">
        <v>4621</v>
      </c>
      <c r="D1945" t="n" s="7207">
        <v>0.007439808104259926</v>
      </c>
      <c r="E1945" s="9737" t="n">
        <v>-0.2125142642113449</v>
      </c>
      <c r="F1945" s="12031" t="n">
        <v>0.04629877962034312</v>
      </c>
      <c r="G1945" s="14325" t="n">
        <v>0.41539195941913254</v>
      </c>
      <c r="H1945" s="16619" t="n">
        <v>0.4757431820804985</v>
      </c>
      <c r="I1945" s="18913" t="n">
        <v>0.0025891858435876654</v>
      </c>
      <c r="J1945" s="21378" t="n">
        <v>0.03688312829256679</v>
      </c>
      <c r="K1945" s="23842" t="n">
        <v>0.9681714359777823</v>
      </c>
      <c r="L1945" s="26306" t="n">
        <v>0.28237799327599994</v>
      </c>
      <c r="M1945" s="28770" t="n">
        <v>0.003029277467428517</v>
      </c>
      <c r="N1945" s="31237" t="n">
        <v>0.05676641275224498</v>
      </c>
      <c r="O1945" s="33705" t="n">
        <v>0.03386471623845364</v>
      </c>
      <c r="P1945" s="36235" t="n">
        <v>-0.2125142642113449</v>
      </c>
      <c r="Q1945" s="38703" t="n">
        <v>-0.008755230762049492</v>
      </c>
      <c r="R1945" s="41171" t="n">
        <v>-0.007553118048266446</v>
      </c>
      <c r="S1945" s="43402" t="n">
        <v>0.05777888782444296</v>
      </c>
      <c r="T1945" s="45633" t="n">
        <v>0.03584605263032895</v>
      </c>
      <c r="U1945" s="47864" t="n">
        <v>1.61186193694189</v>
      </c>
      <c r="V1945" s="50266" t="n">
        <v>0.06660553585456475</v>
      </c>
      <c r="W1945" s="52667" t="n">
        <v>0.041247577050026116</v>
      </c>
      <c r="X1945" t="n" s="55068">
        <v>1.6147745059978638</v>
      </c>
      <c r="Y1945" t="n" s="57361">
        <v>0.6897413878262624</v>
      </c>
      <c r="Z1945" t="n" s="59826">
        <v>0.5313925039704643</v>
      </c>
      <c r="AA1945" t="n" s="62355">
        <v>0.0</v>
      </c>
      <c r="AB1945" t="n" s="64885">
        <v>0.0</v>
      </c>
      <c r="AC1945" t="n" s="67415">
        <v>0.057434081209948105</v>
      </c>
      <c r="AD1945" t="n" s="68010">
        <v>0.032658392194528</v>
      </c>
      <c r="AE1945" t="n" s="68606">
        <v>-0.004567671760385</v>
      </c>
      <c r="AF1945" t="n" s="69202">
        <v>0.022560398538465</v>
      </c>
      <c r="AG1945" t="n" s="69798">
        <v>0.082566757066509</v>
      </c>
      <c r="AH1945" t="n" s="70394">
        <v>0.115041967742654</v>
      </c>
      <c r="AI1945" t="n" s="70990">
        <v>0.13177748993925104</v>
      </c>
      <c r="AJ1945" t="n" s="71586">
        <v>0.010255534470048</v>
      </c>
      <c r="AK1945" t="n" s="72182">
        <v>0.03017511714442</v>
      </c>
      <c r="AL1945" t="n" s="72778">
        <v>0.004623515826918</v>
      </c>
      <c r="AM1945" t="n" s="73374">
        <v>0.032393409277501</v>
      </c>
      <c r="AN1945" t="n" s="73970">
        <v>-0.048486886846766004</v>
      </c>
      <c r="AO1945"/>
      <c r="AP1945"/>
      <c r="AQ1945"/>
      <c r="AR1945"/>
      <c r="AS1945" t="n" s="76478">
        <v>2.8211602151268297E-4</v>
      </c>
      <c r="AT1945" t="n" s="77073">
        <v>-6.327686655369594E-5</v>
      </c>
      <c r="AU1945" t="n" s="77668">
        <v>2.4162963184220625E-4</v>
      </c>
      <c r="AV1945" t="n" s="78263">
        <v>3.899471688169181E-4</v>
      </c>
      <c r="AW1945" t="n" s="78858">
        <v>0.0016607397487151169</v>
      </c>
      <c r="AX1945" t="n" s="79453">
        <v>2.275856229701359E-4</v>
      </c>
      <c r="AY1945" t="n" s="80048">
        <v>0.001503761067789602</v>
      </c>
      <c r="AZ1945" t="n" s="80643">
        <v>1.9638088073975417E-4</v>
      </c>
      <c r="BA1945" t="n" s="81238">
        <v>-4.2577147249279367E-4</v>
      </c>
      <c r="BB1945" t="n" s="81833">
        <v>4.27746530611859E-4</v>
      </c>
      <c r="BC1945" t="n" s="82428">
        <v>5.3466356284330115E-5</v>
      </c>
      <c r="BD1945" t="n" s="83023">
        <v>3.509254684337269E-4</v>
      </c>
      <c r="BE1945" t="n" s="83618">
        <v>5.638899655390461E-5</v>
      </c>
      <c r="BF1945" t="n" s="84213">
        <v>9.09588386998658E-5</v>
      </c>
      <c r="BG1945" t="n" s="84808">
        <v>7.543145746940808E-4</v>
      </c>
      <c r="BH1945" t="n" s="85403">
        <v>0.0027150850178167315</v>
      </c>
      <c r="BI1945" t="n" s="85998">
        <v>5.266517940378059E-4</v>
      </c>
      <c r="BJ1945" t="n" s="86593">
        <v>0.0</v>
      </c>
      <c r="BK1945" t="n" s="87188">
        <v>3.8161756224538984E-4</v>
      </c>
      <c r="BL1945" t="n" s="87783">
        <v>6.193681350205795E-4</v>
      </c>
      <c r="BM1945" t="n" s="88378">
        <v>5.820845009225928E-4</v>
      </c>
      <c r="BN1945" t="n" s="88973">
        <v>0.0</v>
      </c>
      <c r="BO1945" t="n" s="89568">
        <v>0.0</v>
      </c>
      <c r="BP1945" t="n" s="90163">
        <v>1.2234393637726183E-6</v>
      </c>
      <c r="BQ1945" t="n" s="90758">
        <v>0.0</v>
      </c>
      <c r="BR1945" t="n" s="91353">
        <v>7.932213044330328E-4</v>
      </c>
      <c r="BS1945" t="n" s="91948">
        <v>5.352364776499231E-4</v>
      </c>
      <c r="BT1945" t="n" s="92543">
        <v>5.017872091014653E-4</v>
      </c>
      <c r="BU1945" t="n" s="93138">
        <v>1.864592611128177E-4</v>
      </c>
      <c r="BV1945" t="n" s="93733">
        <v>4.054707766500985E-4</v>
      </c>
      <c r="BW1945" t="n" s="94328">
        <v>4.8785602373644385E-4</v>
      </c>
      <c r="BX1945" t="n" s="94923">
        <v>0.0</v>
      </c>
      <c r="BY1945" t="n" s="95518">
        <v>0.0</v>
      </c>
      <c r="BZ1945"/>
      <c r="CA1945"/>
      <c r="CB1945"/>
      <c r="CC1945"/>
      <c r="CD1945"/>
      <c r="CE1945"/>
    </row>
    <row r="1946" spans="1:23" x14ac:dyDescent="0.25">
      <c r="A1946" s="116" t="str">
        <f>IF(ISBLANK(TBL_DATA[[#This Row],[Row.names]]), "",   DATE(YEAR(TBL_DATA[[#This Row],[Row.names]]), MONTH(TBL_DATA[[#This Row],[Row.names]]), DAY(TBL_DATA[[#This Row],[Row.names]])))</f>
        <v/>
      </c>
      <c r="B1946" s="2146" t="s">
        <v>2091</v>
      </c>
      <c r="C1946" s="4677" t="s">
        <v>4622</v>
      </c>
      <c r="D1946" t="n" s="7208">
        <v>0.0012859853066629068</v>
      </c>
      <c r="E1946" s="9738" t="n">
        <v>-0.211501569125914</v>
      </c>
      <c r="F1946" s="12032" t="n">
        <v>0.04821937487374739</v>
      </c>
      <c r="G1946" s="14326" t="n">
        <v>0.40961594014663305</v>
      </c>
      <c r="H1946" s="16620" t="n">
        <v>0.4622682965550697</v>
      </c>
      <c r="I1946" s="18914" t="n">
        <v>0.0025893928110496925</v>
      </c>
      <c r="J1946" s="21379" t="n">
        <v>0.051741535540316574</v>
      </c>
      <c r="K1946" s="23843" t="n">
        <v>0.9606984864706772</v>
      </c>
      <c r="L1946" s="26307" t="n">
        <v>0.29004928659539647</v>
      </c>
      <c r="M1946" s="28771" t="n">
        <v>0.002975289412075355</v>
      </c>
      <c r="N1946" s="31238" t="n">
        <v>0.05605513298135335</v>
      </c>
      <c r="O1946" s="33706" t="n">
        <v>0.033029433244443636</v>
      </c>
      <c r="P1946" s="36236" t="n">
        <v>-0.211501569125914</v>
      </c>
      <c r="Q1946" s="38704" t="n">
        <v>-0.008557025809135642</v>
      </c>
      <c r="R1946" s="41172" t="n">
        <v>-0.007369975496060867</v>
      </c>
      <c r="S1946" s="43403" t="n">
        <v>0.05125540393459427</v>
      </c>
      <c r="T1946" s="45634" t="n">
        <v>0.03573189813669574</v>
      </c>
      <c r="U1946" s="47865" t="n">
        <v>1.4344439172671961</v>
      </c>
      <c r="V1946" s="50267" t="n">
        <v>0.058901257398828566</v>
      </c>
      <c r="W1946" s="52668" t="n">
        <v>0.04111136040839543</v>
      </c>
      <c r="X1946" t="n" s="55069">
        <v>1.4327246000548362</v>
      </c>
      <c r="Y1946" t="n" s="57362">
        <v>0.6799031523349995</v>
      </c>
      <c r="Z1946" t="n" s="59827">
        <v>0.5385622402242812</v>
      </c>
      <c r="AA1946" t="n" s="62356">
        <v>0.0</v>
      </c>
      <c r="AB1946" t="n" s="64886">
        <v>0.0</v>
      </c>
      <c r="AC1946" t="n" s="67416">
        <v>0.06463292564648775</v>
      </c>
      <c r="AD1946" t="n" s="68011">
        <v>0.031302824479108</v>
      </c>
      <c r="AE1946" t="n" s="68607">
        <v>-0.0040479033017</v>
      </c>
      <c r="AF1946" t="n" s="69203">
        <v>0.022857001577070997</v>
      </c>
      <c r="AG1946" t="n" s="69799">
        <v>0.074780390858754</v>
      </c>
      <c r="AH1946" t="n" s="70395">
        <v>0.10976850439172901</v>
      </c>
      <c r="AI1946" t="n" s="70991">
        <v>0.133604067258617</v>
      </c>
      <c r="AJ1946" t="n" s="71587">
        <v>0.009642092846707001</v>
      </c>
      <c r="AK1946" t="n" s="72183">
        <v>0.027660947737048</v>
      </c>
      <c r="AL1946" t="n" s="72779">
        <v>0.004613168261606</v>
      </c>
      <c r="AM1946" t="n" s="73375">
        <v>0.032490123286590004</v>
      </c>
      <c r="AN1946" t="n" s="73971">
        <v>-0.048658712588537996</v>
      </c>
      <c r="AO1946"/>
      <c r="AP1946"/>
      <c r="AQ1946"/>
      <c r="AR1946"/>
      <c r="AS1946" t="n" s="76479">
        <v>2.783252399302842E-4</v>
      </c>
      <c r="AT1946" t="n" s="77074">
        <v>-5.117292999466669E-5</v>
      </c>
      <c r="AU1946" t="n" s="77669">
        <v>2.3386590100588154E-4</v>
      </c>
      <c r="AV1946" t="n" s="78264">
        <v>4.6984813019054626E-4</v>
      </c>
      <c r="AW1946" t="n" s="78859">
        <v>0.001750144302271546</v>
      </c>
      <c r="AX1946" t="n" s="79454">
        <v>2.521157427351551E-4</v>
      </c>
      <c r="AY1946" t="n" s="80049">
        <v>0.0015686322427064284</v>
      </c>
      <c r="AZ1946" t="n" s="80644">
        <v>1.7400733478608742E-4</v>
      </c>
      <c r="BA1946" t="n" s="81239">
        <v>-4.379462994804785E-4</v>
      </c>
      <c r="BB1946" t="n" s="81834">
        <v>4.41232644231608E-4</v>
      </c>
      <c r="BC1946" t="n" s="82429">
        <v>5.097994919849419E-5</v>
      </c>
      <c r="BD1946" t="n" s="83024">
        <v>3.171116262288049E-4</v>
      </c>
      <c r="BE1946" t="n" s="83619">
        <v>5.144900192439748E-5</v>
      </c>
      <c r="BF1946" t="n" s="84214">
        <v>8.111852839308007E-5</v>
      </c>
      <c r="BG1946" t="n" s="84809">
        <v>6.798394159560452E-4</v>
      </c>
      <c r="BH1946" t="n" s="85404">
        <v>0.0031239835394550933</v>
      </c>
      <c r="BI1946" t="n" s="85999">
        <v>4.7653014562346486E-4</v>
      </c>
      <c r="BJ1946" t="n" s="86594">
        <v>0.0</v>
      </c>
      <c r="BK1946" t="n" s="87189">
        <v>3.8528170859255254E-4</v>
      </c>
      <c r="BL1946" t="n" s="87784">
        <v>6.97474478697256E-4</v>
      </c>
      <c r="BM1946" t="n" s="88379">
        <v>7.472159437082327E-4</v>
      </c>
      <c r="BN1946" t="n" s="88974">
        <v>0.0</v>
      </c>
      <c r="BO1946" t="n" s="89569">
        <v>0.0</v>
      </c>
      <c r="BP1946" t="n" s="90164">
        <v>7.447539142733687E-7</v>
      </c>
      <c r="BQ1946" t="n" s="90759">
        <v>0.0</v>
      </c>
      <c r="BR1946" t="n" s="91354">
        <v>7.677544844385704E-4</v>
      </c>
      <c r="BS1946" t="n" s="91949">
        <v>4.823113518994357E-4</v>
      </c>
      <c r="BT1946" t="n" s="92544">
        <v>4.5317132279691495E-4</v>
      </c>
      <c r="BU1946" t="n" s="93139">
        <v>3.3452406488946636E-4</v>
      </c>
      <c r="BV1946" t="n" s="93734">
        <v>3.690425701098635E-4</v>
      </c>
      <c r="BW1946" t="n" s="94329">
        <v>4.92511578534321E-4</v>
      </c>
      <c r="BX1946" t="n" s="94924">
        <v>0.0</v>
      </c>
      <c r="BY1946" t="n" s="95519">
        <v>0.0</v>
      </c>
      <c r="BZ1946"/>
      <c r="CA1946"/>
      <c r="CB1946"/>
      <c r="CC1946"/>
      <c r="CD1946"/>
      <c r="CE1946"/>
    </row>
    <row r="1947" spans="1:23" x14ac:dyDescent="0.25">
      <c r="A1947" s="116" t="str">
        <f>IF(ISBLANK(TBL_DATA[[#This Row],[Row.names]]), "",   DATE(YEAR(TBL_DATA[[#This Row],[Row.names]]), MONTH(TBL_DATA[[#This Row],[Row.names]]), DAY(TBL_DATA[[#This Row],[Row.names]])))</f>
        <v/>
      </c>
      <c r="B1947" s="2147" t="s">
        <v>2092</v>
      </c>
      <c r="C1947" s="4678" t="s">
        <v>4623</v>
      </c>
      <c r="D1947" t="n" s="7209">
        <v>1.907426246186006E-4</v>
      </c>
      <c r="E1947" s="9739" t="n">
        <v>-0.21135116886570138</v>
      </c>
      <c r="F1947" s="12033" t="n">
        <v>0.055902679698857316</v>
      </c>
      <c r="G1947" s="14327" t="n">
        <v>0.4243679483676751</v>
      </c>
      <c r="H1947" s="16621" t="n">
        <v>0.4650682810973566</v>
      </c>
      <c r="I1947" s="18915" t="n">
        <v>0.0025705571404875177</v>
      </c>
      <c r="J1947" s="21380" t="n">
        <v>0.058930281140681995</v>
      </c>
      <c r="K1947" s="23844" t="n">
        <v>0.9391126976304898</v>
      </c>
      <c r="L1947" s="26308" t="n">
        <v>0.2805318823428351</v>
      </c>
      <c r="M1947" s="28772" t="n">
        <v>0.002981150241426926</v>
      </c>
      <c r="N1947" s="31239" t="n">
        <v>0.05579282570773993</v>
      </c>
      <c r="O1947" s="33707" t="n">
        <v>0.033029433244443636</v>
      </c>
      <c r="P1947" s="36237" t="n">
        <v>-0.21135116886570138</v>
      </c>
      <c r="Q1947" s="38705" t="n">
        <v>-0.008565831129270812</v>
      </c>
      <c r="R1947" s="41173" t="n">
        <v>-0.007384335560511213</v>
      </c>
      <c r="S1947" s="43404" t="n">
        <v>0.0555290346886963</v>
      </c>
      <c r="T1947" s="45635" t="n">
        <v>0.035664179734153645</v>
      </c>
      <c r="U1947" s="47866" t="n">
        <v>1.5569973879286831</v>
      </c>
      <c r="V1947" s="50268" t="n">
        <v>0.06800247315362284</v>
      </c>
      <c r="W1947" s="52669" t="n">
        <v>0.04086841815646979</v>
      </c>
      <c r="X1947" t="n" s="55070">
        <v>1.6639370012626122</v>
      </c>
      <c r="Y1947" t="n" s="57363">
        <v>0.6819591491411758</v>
      </c>
      <c r="Z1947" t="n" s="59828">
        <v>0.5296526053394197</v>
      </c>
      <c r="AA1947" t="n" s="62357">
        <v>0.0</v>
      </c>
      <c r="AB1947" t="n" s="64887">
        <v>0.0</v>
      </c>
      <c r="AC1947" t="n" s="67417">
        <v>0.06230023331646631</v>
      </c>
      <c r="AD1947" t="n" s="68012">
        <v>0.023760100726505</v>
      </c>
      <c r="AE1947" t="n" s="68608">
        <v>-0.0037261913801549993</v>
      </c>
      <c r="AF1947" t="n" s="69204">
        <v>0.023435956257031</v>
      </c>
      <c r="AG1947" t="n" s="69800">
        <v>0.073898019108141</v>
      </c>
      <c r="AH1947" t="n" s="70396">
        <v>0.10890919492744</v>
      </c>
      <c r="AI1947" t="n" s="70992">
        <v>0.13502509638217905</v>
      </c>
      <c r="AJ1947" t="n" s="71588">
        <v>0.009351292606915999</v>
      </c>
      <c r="AK1947" t="n" s="72184">
        <v>0.027548133196342</v>
      </c>
      <c r="AL1947" t="n" s="72780">
        <v>0.0046377817928350005</v>
      </c>
      <c r="AM1947" t="n" s="73376">
        <v>0.032220941236232994</v>
      </c>
      <c r="AN1947" t="n" s="73972">
        <v>-0.045547927430527</v>
      </c>
      <c r="AO1947"/>
      <c r="AP1947"/>
      <c r="AQ1947"/>
      <c r="AR1947"/>
      <c r="AS1947" t="n" s="76480">
        <v>2.545050310897895E-4</v>
      </c>
      <c r="AT1947" t="n" s="77075">
        <v>-4.96236963447078E-5</v>
      </c>
      <c r="AU1947" t="n" s="77670">
        <v>2.2335542624458038E-4</v>
      </c>
      <c r="AV1947" t="n" s="78265">
        <v>4.6813178014299203E-4</v>
      </c>
      <c r="AW1947" t="n" s="78860">
        <v>0.0016785885736381033</v>
      </c>
      <c r="AX1947" t="n" s="79455">
        <v>2.4713425536807015E-4</v>
      </c>
      <c r="AY1947" t="n" s="80050">
        <v>0.0015525728004619397</v>
      </c>
      <c r="AZ1947" t="n" s="80645">
        <v>1.710731201180228E-4</v>
      </c>
      <c r="BA1947" t="n" s="81240">
        <v>-4.2679763245761327E-4</v>
      </c>
      <c r="BB1947" t="n" s="81835">
        <v>4.2955593252793977E-4</v>
      </c>
      <c r="BC1947" t="n" s="82430">
        <v>4.9443192049204225E-5</v>
      </c>
      <c r="BD1947" t="n" s="83025">
        <v>3.073315584038212E-4</v>
      </c>
      <c r="BE1947" t="n" s="83620">
        <v>4.995278026186247E-5</v>
      </c>
      <c r="BF1947" t="n" s="84215">
        <v>7.84193753604435E-5</v>
      </c>
      <c r="BG1947" t="n" s="84810">
        <v>6.585436310264667E-4</v>
      </c>
      <c r="BH1947" t="n" s="85405">
        <v>0.0030417434323830946</v>
      </c>
      <c r="BI1947" t="n" s="86000">
        <v>4.619480054026322E-4</v>
      </c>
      <c r="BJ1947" t="n" s="86595">
        <v>0.0</v>
      </c>
      <c r="BK1947" t="n" s="87190">
        <v>3.782478414950738E-4</v>
      </c>
      <c r="BL1947" t="n" s="87785">
        <v>6.871504441993572E-4</v>
      </c>
      <c r="BM1947" t="n" s="88380">
        <v>7.152914882091034E-4</v>
      </c>
      <c r="BN1947" t="n" s="88975">
        <v>0.0</v>
      </c>
      <c r="BO1947" t="n" s="89570">
        <v>0.0</v>
      </c>
      <c r="BP1947" t="n" s="90165">
        <v>6.564499585877496E-7</v>
      </c>
      <c r="BQ1947" t="n" s="90760">
        <v>0.0</v>
      </c>
      <c r="BR1947" t="n" s="91355">
        <v>7.465849534209647E-4</v>
      </c>
      <c r="BS1947" t="n" s="91950">
        <v>4.6718835846710723E-4</v>
      </c>
      <c r="BT1947" t="n" s="92545">
        <v>4.3914630438267386E-4</v>
      </c>
      <c r="BU1947" t="n" s="93140">
        <v>3.1958528765024867E-4</v>
      </c>
      <c r="BV1947" t="n" s="93735">
        <v>3.581454683392275E-4</v>
      </c>
      <c r="BW1947" t="n" s="94330">
        <v>4.8594218671597705E-4</v>
      </c>
      <c r="BX1947" t="n" s="94925">
        <v>0.0</v>
      </c>
      <c r="BY1947" t="n" s="95520">
        <v>0.0</v>
      </c>
      <c r="BZ1947"/>
      <c r="CA1947"/>
      <c r="CB1947"/>
      <c r="CC1947"/>
      <c r="CD1947"/>
      <c r="CE1947"/>
    </row>
    <row r="1948" spans="1:23" x14ac:dyDescent="0.25">
      <c r="A1948" s="116" t="str">
        <f>IF(ISBLANK(TBL_DATA[[#This Row],[Row.names]]), "",   DATE(YEAR(TBL_DATA[[#This Row],[Row.names]]), MONTH(TBL_DATA[[#This Row],[Row.names]]), DAY(TBL_DATA[[#This Row],[Row.names]])))</f>
        <v/>
      </c>
      <c r="B1948" s="2148" t="s">
        <v>2093</v>
      </c>
      <c r="C1948" s="4679" t="s">
        <v>4624</v>
      </c>
      <c r="D1948" t="n" s="7210">
        <v>6.484012459473387E-4</v>
      </c>
      <c r="E1948" s="9740" t="n">
        <v>-0.210839807980979</v>
      </c>
      <c r="F1948" s="12034" t="n">
        <v>0.0575483242537127</v>
      </c>
      <c r="G1948" s="14328" t="n">
        <v>0.41187403822110624</v>
      </c>
      <c r="H1948" s="16622" t="n">
        <v>0.45069969216168104</v>
      </c>
      <c r="I1948" s="18916" t="n">
        <v>0.002563467251510398</v>
      </c>
      <c r="J1948" s="21381" t="n">
        <v>0.060747784812285266</v>
      </c>
      <c r="K1948" s="23845" t="n">
        <v>0.9107380411868714</v>
      </c>
      <c r="L1948" s="26309" t="n">
        <v>0.25865858334527053</v>
      </c>
      <c r="M1948" s="28773" t="n">
        <v>0.0029780499944975533</v>
      </c>
      <c r="N1948" s="31240" t="n">
        <v>0.0549064193708072</v>
      </c>
      <c r="O1948" s="33708" t="n">
        <v>0.033029433244443636</v>
      </c>
      <c r="P1948" s="36238" t="n">
        <v>-0.210839807980979</v>
      </c>
      <c r="Q1948" s="38706" t="n">
        <v>-0.008496808662920017</v>
      </c>
      <c r="R1948" s="41174" t="n">
        <v>-0.00733408405881262</v>
      </c>
      <c r="S1948" s="43405" t="n">
        <v>0.06088919826008565</v>
      </c>
      <c r="T1948" s="45636" t="n">
        <v>0.03577185756521097</v>
      </c>
      <c r="U1948" s="47867" t="n">
        <v>1.7021536594538473</v>
      </c>
      <c r="V1948" s="50269" t="n">
        <v>0.06864186542326678</v>
      </c>
      <c r="W1948" s="52670" t="n">
        <v>0.040879775245948435</v>
      </c>
      <c r="X1948" t="n" s="55071">
        <v>1.679115528651783</v>
      </c>
      <c r="Y1948" t="n" s="57364">
        <v>0.6713417104289595</v>
      </c>
      <c r="Z1948" t="n" s="59829">
        <v>0.5085848831269669</v>
      </c>
      <c r="AA1948" t="n" s="62358">
        <v>0.0</v>
      </c>
      <c r="AB1948" t="n" s="64888">
        <v>0.0</v>
      </c>
      <c r="AC1948" t="n" s="67418">
        <v>0.05976945483297778</v>
      </c>
      <c r="AD1948" t="n" s="68013">
        <v>0.021063642142967003</v>
      </c>
      <c r="AE1948" t="n" s="68609">
        <v>-0.0037229979845950006</v>
      </c>
      <c r="AF1948" t="n" s="69205">
        <v>0.023846058935561004</v>
      </c>
      <c r="AG1948" t="n" s="69801">
        <v>0.083110600447841</v>
      </c>
      <c r="AH1948" t="n" s="70397">
        <v>0.10750319465212402</v>
      </c>
      <c r="AI1948" t="n" s="70993">
        <v>0.13433002402334102</v>
      </c>
      <c r="AJ1948" t="n" s="71589">
        <v>0.008299486062602</v>
      </c>
      <c r="AK1948" t="n" s="72185">
        <v>0.030517951721503</v>
      </c>
      <c r="AL1948" t="n" s="72781">
        <v>0.0046717016811879996</v>
      </c>
      <c r="AM1948" t="n" s="73377">
        <v>0.032273177022691</v>
      </c>
      <c r="AN1948" t="n" s="73973">
        <v>-0.04209407070957</v>
      </c>
      <c r="AO1948"/>
      <c r="AP1948"/>
      <c r="AQ1948"/>
      <c r="AR1948"/>
      <c r="AS1948" t="n" s="76481">
        <v>2.4744651394959834E-4</v>
      </c>
      <c r="AT1948" t="n" s="77076">
        <v>-4.825861052364965E-5</v>
      </c>
      <c r="AU1948" t="n" s="77671">
        <v>2.1685857415725752E-4</v>
      </c>
      <c r="AV1948" t="n" s="78266">
        <v>4.5170084195305966E-4</v>
      </c>
      <c r="AW1948" t="n" s="78861">
        <v>0.0016306091854289358</v>
      </c>
      <c r="AX1948" t="n" s="79456">
        <v>2.3937037974313186E-4</v>
      </c>
      <c r="AY1948" t="n" s="80051">
        <v>0.0015037309127666411</v>
      </c>
      <c r="AZ1948" t="n" s="80646">
        <v>1.6619007965063912E-4</v>
      </c>
      <c r="BA1948" t="n" s="81241">
        <v>-4.129184442486543E-4</v>
      </c>
      <c r="BB1948" t="n" s="81836">
        <v>4.155127331416117E-4</v>
      </c>
      <c r="BC1948" t="n" s="82431">
        <v>4.8075937633339016E-5</v>
      </c>
      <c r="BD1948" t="n" s="83026">
        <v>2.980734001498513E-4</v>
      </c>
      <c r="BE1948" t="n" s="83621">
        <v>4.846577860395625E-5</v>
      </c>
      <c r="BF1948" t="n" s="84216">
        <v>7.601824990017343E-5</v>
      </c>
      <c r="BG1948" t="n" s="84811">
        <v>6.386408163203213E-4</v>
      </c>
      <c r="BH1948" t="n" s="85406">
        <v>0.0029490652098269317</v>
      </c>
      <c r="BI1948" t="n" s="86001">
        <v>4.480546488506755E-4</v>
      </c>
      <c r="BJ1948" t="n" s="86596">
        <v>0.0</v>
      </c>
      <c r="BK1948" t="n" s="87191">
        <v>3.672802380482887E-4</v>
      </c>
      <c r="BL1948" t="n" s="87786">
        <v>6.640355180254587E-4</v>
      </c>
      <c r="BM1948" t="n" s="88381">
        <v>6.975070894038534E-4</v>
      </c>
      <c r="BN1948" t="n" s="88976">
        <v>0.0</v>
      </c>
      <c r="BO1948" t="n" s="89571">
        <v>0.0</v>
      </c>
      <c r="BP1948" t="n" s="90166">
        <v>6.23418877570949E-7</v>
      </c>
      <c r="BQ1948" t="n" s="90761">
        <v>0.0</v>
      </c>
      <c r="BR1948" t="n" s="91356">
        <v>7.245704334696355E-4</v>
      </c>
      <c r="BS1948" t="n" s="91951">
        <v>4.53065877596287E-4</v>
      </c>
      <c r="BT1948" t="n" s="92546">
        <v>4.259077383336479E-4</v>
      </c>
      <c r="BU1948" t="n" s="93141">
        <v>3.095312822450267E-4</v>
      </c>
      <c r="BV1948" t="n" s="93736">
        <v>3.47451820528046E-4</v>
      </c>
      <c r="BW1948" t="n" s="94331">
        <v>4.683446871240954E-4</v>
      </c>
      <c r="BX1948" t="n" s="94926">
        <v>0.0</v>
      </c>
      <c r="BY1948" t="n" s="95521">
        <v>0.0</v>
      </c>
      <c r="BZ1948"/>
      <c r="CA1948"/>
      <c r="CB1948"/>
      <c r="CC1948"/>
      <c r="CD1948"/>
      <c r="CE1948"/>
    </row>
    <row r="1949" spans="1:23" x14ac:dyDescent="0.25">
      <c r="A1949" s="116" t="str">
        <f>IF(ISBLANK(TBL_DATA[[#This Row],[Row.names]]), "",   DATE(YEAR(TBL_DATA[[#This Row],[Row.names]]), MONTH(TBL_DATA[[#This Row],[Row.names]]), DAY(TBL_DATA[[#This Row],[Row.names]])))</f>
        <v/>
      </c>
      <c r="B1949" s="2149" t="s">
        <v>2094</v>
      </c>
      <c r="C1949" s="4680" t="s">
        <v>4625</v>
      </c>
      <c r="D1949" t="n" s="7211">
        <v>0.002566513353492672</v>
      </c>
      <c r="E1949" s="9741" t="n">
        <v>-0.20881441781011734</v>
      </c>
      <c r="F1949" s="12035" t="n">
        <v>0.06548378841217839</v>
      </c>
      <c r="G1949" s="14329" t="n">
        <v>0.4156029472150292</v>
      </c>
      <c r="H1949" s="16623" t="n">
        <v>0.4513366470894321</v>
      </c>
      <c r="I1949" s="18917" t="n">
        <v>0.0025650563466317147</v>
      </c>
      <c r="J1949" s="21382" t="n">
        <v>0.07376359538722843</v>
      </c>
      <c r="K1949" s="23846" t="n">
        <v>0.9117598437358594</v>
      </c>
      <c r="L1949" s="26310" t="n">
        <v>0.2532921545149156</v>
      </c>
      <c r="M1949" s="28774" t="n">
        <v>0.002992397548764076</v>
      </c>
      <c r="N1949" s="31241" t="n">
        <v>0.05497233741831246</v>
      </c>
      <c r="O1949" s="33709" t="n">
        <v>0.033029433244443636</v>
      </c>
      <c r="P1949" s="36239" t="n">
        <v>-0.20881441781011734</v>
      </c>
      <c r="Q1949" s="38707" t="n">
        <v>-0.008499179240397734</v>
      </c>
      <c r="R1949" s="41175" t="n">
        <v>-0.007335058724180835</v>
      </c>
      <c r="S1949" s="43406" t="n">
        <v>0.0639637758498397</v>
      </c>
      <c r="T1949" s="45637" t="n">
        <v>0.0358092612511779</v>
      </c>
      <c r="U1949" s="47868" t="n">
        <v>1.7862355607164526</v>
      </c>
      <c r="V1949" s="50270" t="n">
        <v>0.07521968521983724</v>
      </c>
      <c r="W1949" s="52671" t="n">
        <v>0.041006959986885486</v>
      </c>
      <c r="X1949" t="n" s="55072">
        <v>1.8343150831930333</v>
      </c>
      <c r="Y1949" t="n" s="57365">
        <v>0.6718159324468511</v>
      </c>
      <c r="Z1949" t="n" s="59830">
        <v>0.5032813870141788</v>
      </c>
      <c r="AA1949" t="n" s="62359">
        <v>0.0</v>
      </c>
      <c r="AB1949" t="n" s="64889">
        <v>0.0</v>
      </c>
      <c r="AC1949" t="n" s="67419">
        <v>0.05742429640642036</v>
      </c>
      <c r="AD1949" t="n" s="68014">
        <v>0.019571297749144</v>
      </c>
      <c r="AE1949" t="n" s="68610">
        <v>-0.003452893024364999</v>
      </c>
      <c r="AF1949" t="n" s="69206">
        <v>0.02427846043674</v>
      </c>
      <c r="AG1949" t="n" s="69802">
        <v>0.084463604730684</v>
      </c>
      <c r="AH1949" t="n" s="70398">
        <v>0.10605253008173202</v>
      </c>
      <c r="AI1949" t="n" s="70994">
        <v>0.129646290642686</v>
      </c>
      <c r="AJ1949" t="n" s="71590">
        <v>0.007834273412044</v>
      </c>
      <c r="AK1949" t="n" s="72186">
        <v>0.031103999375061</v>
      </c>
      <c r="AL1949" t="n" s="72782">
        <v>0.004642049263879</v>
      </c>
      <c r="AM1949" t="n" s="73378">
        <v>0.031988641463985</v>
      </c>
      <c r="AN1949" t="n" s="73974">
        <v>-0.041655968978682</v>
      </c>
      <c r="AO1949"/>
      <c r="AP1949"/>
      <c r="AQ1949"/>
      <c r="AR1949"/>
      <c r="AS1949" t="n" s="76482">
        <v>2.358135098274027E-4</v>
      </c>
      <c r="AT1949" t="n" s="77077">
        <v>-4.656901745181778E-5</v>
      </c>
      <c r="AU1949" t="n" s="77672">
        <v>2.1067230970209168E-4</v>
      </c>
      <c r="AV1949" t="n" s="78267">
        <v>4.371959482242421E-4</v>
      </c>
      <c r="AW1949" t="n" s="78862">
        <v>0.0015892804030378377</v>
      </c>
      <c r="AX1949" t="n" s="79457">
        <v>2.3390427189958147E-4</v>
      </c>
      <c r="AY1949" t="n" s="80052">
        <v>0.0014539466451824856</v>
      </c>
      <c r="AZ1949" t="n" s="80647">
        <v>1.601712141411801E-4</v>
      </c>
      <c r="BA1949" t="n" s="81242">
        <v>-3.9863880491444774E-4</v>
      </c>
      <c r="BB1949" t="n" s="81837">
        <v>4.0328874904212034E-4</v>
      </c>
      <c r="BC1949" t="n" s="82432">
        <v>4.703850052510809E-5</v>
      </c>
      <c r="BD1949" t="n" s="83027">
        <v>2.891381424309903E-4</v>
      </c>
      <c r="BE1949" t="n" s="83622">
        <v>4.706395811654773E-5</v>
      </c>
      <c r="BF1949" t="n" s="84217">
        <v>7.362822345339024E-5</v>
      </c>
      <c r="BG1949" t="n" s="84812">
        <v>6.193111392919003E-4</v>
      </c>
      <c r="BH1949" t="n" s="85407">
        <v>0.0028622742400686726</v>
      </c>
      <c r="BI1949" t="n" s="86002">
        <v>4.3468802585428206E-4</v>
      </c>
      <c r="BJ1949" t="n" s="86597">
        <v>0.0</v>
      </c>
      <c r="BK1949" t="n" s="87192">
        <v>3.536165643101749E-4</v>
      </c>
      <c r="BL1949" t="n" s="87787">
        <v>6.379109612479934E-4</v>
      </c>
      <c r="BM1949" t="n" s="88382">
        <v>6.886345983820183E-4</v>
      </c>
      <c r="BN1949" t="n" s="88977">
        <v>0.0</v>
      </c>
      <c r="BO1949" t="n" s="89572">
        <v>0.0</v>
      </c>
      <c r="BP1949" t="n" s="90167">
        <v>5.667292429420961E-7</v>
      </c>
      <c r="BQ1949" t="n" s="90762">
        <v>0.0</v>
      </c>
      <c r="BR1949" t="n" s="91357">
        <v>7.012987853167782E-4</v>
      </c>
      <c r="BS1949" t="n" s="91952">
        <v>4.393446755597713E-4</v>
      </c>
      <c r="BT1949" t="n" s="92547">
        <v>4.1311296615412414E-4</v>
      </c>
      <c r="BU1949" t="n" s="93142">
        <v>3.0113492579118476E-4</v>
      </c>
      <c r="BV1949" t="n" s="93737">
        <v>3.3730949687726903E-4</v>
      </c>
      <c r="BW1949" t="n" s="94332">
        <v>4.531740263335281E-4</v>
      </c>
      <c r="BX1949" t="n" s="94927">
        <v>0.0</v>
      </c>
      <c r="BY1949" t="n" s="95522">
        <v>0.0</v>
      </c>
      <c r="BZ1949"/>
      <c r="CA1949"/>
      <c r="CB1949"/>
      <c r="CC1949"/>
      <c r="CD1949"/>
      <c r="CE1949"/>
    </row>
    <row r="1950" spans="1:23" x14ac:dyDescent="0.25">
      <c r="A1950" s="116" t="str">
        <f>IF(ISBLANK(TBL_DATA[[#This Row],[Row.names]]), "",   DATE(YEAR(TBL_DATA[[#This Row],[Row.names]]), MONTH(TBL_DATA[[#This Row],[Row.names]]), DAY(TBL_DATA[[#This Row],[Row.names]])))</f>
        <v/>
      </c>
      <c r="B1950" s="2150" t="s">
        <v>2095</v>
      </c>
      <c r="C1950" s="4681" t="s">
        <v>4626</v>
      </c>
      <c r="D1950" t="n" s="7212">
        <v>0.003028843716733398</v>
      </c>
      <c r="E1950" s="9742" t="n">
        <v>-0.20641804033073152</v>
      </c>
      <c r="F1950" s="12036" t="n">
        <v>0.08234801013553628</v>
      </c>
      <c r="G1950" s="14330" t="n">
        <v>0.41460791664536556</v>
      </c>
      <c r="H1950" s="16624" t="n">
        <v>0.44761453804204965</v>
      </c>
      <c r="I1950" s="18918" t="n">
        <v>0.0025777772625596804</v>
      </c>
      <c r="J1950" s="21383" t="n">
        <v>0.09349575795661447</v>
      </c>
      <c r="K1950" s="23847" t="n">
        <v>0.9167112453024673</v>
      </c>
      <c r="L1950" s="26311" t="n">
        <v>0.2549031102952029</v>
      </c>
      <c r="M1950" s="28775" t="n">
        <v>0.0029938541821736653</v>
      </c>
      <c r="N1950" s="31242" t="n">
        <v>0.05505852074408823</v>
      </c>
      <c r="O1950" s="33710" t="n">
        <v>0.032958379850549904</v>
      </c>
      <c r="P1950" s="36240" t="n">
        <v>-0.20641804033073152</v>
      </c>
      <c r="Q1950" s="38708" t="n">
        <v>-0.00844827144527183</v>
      </c>
      <c r="R1950" s="41176" t="n">
        <v>-0.007282325869717763</v>
      </c>
      <c r="S1950" s="43407" t="n">
        <v>0.07040547634053129</v>
      </c>
      <c r="T1950" s="45638" t="n">
        <v>0.03597501053450185</v>
      </c>
      <c r="U1950" s="47869" t="n">
        <v>1.957066177173427</v>
      </c>
      <c r="V1950" s="50271" t="n">
        <v>0.07739201191292855</v>
      </c>
      <c r="W1950" s="52672" t="n">
        <v>0.041115633122079394</v>
      </c>
      <c r="X1950" t="n" s="55073">
        <v>1.8823013544054725</v>
      </c>
      <c r="Y1950" t="n" s="57366">
        <v>0.6690400122877926</v>
      </c>
      <c r="Z1950" t="n" s="59831">
        <v>0.5048793027003612</v>
      </c>
      <c r="AA1950" t="n" s="62360">
        <v>0.0</v>
      </c>
      <c r="AB1950" t="n" s="64890">
        <v>0.0</v>
      </c>
      <c r="AC1950" t="n" s="67420">
        <v>0.056354913982477925</v>
      </c>
      <c r="AD1950" t="n" s="68015">
        <v>0.019083834149356</v>
      </c>
      <c r="AE1950" t="n" s="68611">
        <v>7.317302010139998E-4</v>
      </c>
      <c r="AF1950" t="n" s="69207">
        <v>0.027219177133813</v>
      </c>
      <c r="AG1950" t="n" s="69803">
        <v>0.08356052325447699</v>
      </c>
      <c r="AH1950" t="n" s="70399">
        <v>0.10584589745287801</v>
      </c>
      <c r="AI1950" t="n" s="70995">
        <v>0.13593302473043206</v>
      </c>
      <c r="AJ1950" t="n" s="71591">
        <v>0.007356374705109</v>
      </c>
      <c r="AK1950" t="n" s="72187">
        <v>0.03184293613899</v>
      </c>
      <c r="AL1950" t="n" s="72783">
        <v>0.005108171604449</v>
      </c>
      <c r="AM1950" t="n" s="73379">
        <v>0.03814826144813</v>
      </c>
      <c r="AN1950" t="n" s="73975">
        <v>-0.03708843655442</v>
      </c>
      <c r="AO1950"/>
      <c r="AP1950"/>
      <c r="AQ1950"/>
      <c r="AR1950"/>
      <c r="AS1950" t="n" s="76483">
        <v>2.2075619718891866E-4</v>
      </c>
      <c r="AT1950" t="n" s="77078">
        <v>-4.477423657883934E-5</v>
      </c>
      <c r="AU1950" t="n" s="77673">
        <v>2.138488010459418E-4</v>
      </c>
      <c r="AV1950" t="n" s="78268">
        <v>4.456516002725505E-4</v>
      </c>
      <c r="AW1950" t="n" s="78863">
        <v>0.0015582861608562926</v>
      </c>
      <c r="AX1950" t="n" s="79458">
        <v>2.296791959566867E-4</v>
      </c>
      <c r="AY1950" t="n" s="80053">
        <v>0.0014268742349563765</v>
      </c>
      <c r="AZ1950" t="n" s="80648">
        <v>1.455471404263993E-4</v>
      </c>
      <c r="BA1950" t="n" s="81243">
        <v>-3.925001612858645E-4</v>
      </c>
      <c r="BB1950" t="n" s="81838">
        <v>3.935707039300683E-4</v>
      </c>
      <c r="BC1950" t="n" s="82433">
        <v>4.7045356658496635E-5</v>
      </c>
      <c r="BD1950" t="n" s="83028">
        <v>2.78491755217127E-4</v>
      </c>
      <c r="BE1950" t="n" s="83623">
        <v>4.552148466428507E-5</v>
      </c>
      <c r="BF1950" t="n" s="84218">
        <v>7.050185001065711E-5</v>
      </c>
      <c r="BG1950" t="n" s="84813">
        <v>5.958155675837799E-4</v>
      </c>
      <c r="BH1950" t="n" s="85408">
        <v>0.0028347309331261832</v>
      </c>
      <c r="BI1950" t="n" s="86003">
        <v>4.1892340282499425E-4</v>
      </c>
      <c r="BJ1950" t="n" s="86598">
        <v>0.0</v>
      </c>
      <c r="BK1950" t="n" s="87193">
        <v>3.6436859052694517E-4</v>
      </c>
      <c r="BL1950" t="n" s="87788">
        <v>6.142073327016356E-4</v>
      </c>
      <c r="BM1950" t="n" s="88383">
        <v>6.942115712327757E-4</v>
      </c>
      <c r="BN1950" t="n" s="88978">
        <v>0.0</v>
      </c>
      <c r="BO1950" t="n" s="89573">
        <v>0.0</v>
      </c>
      <c r="BP1950" t="n" s="90168">
        <v>-3.6495493982271497E-7</v>
      </c>
      <c r="BQ1950" t="n" s="90763">
        <v>0.0</v>
      </c>
      <c r="BR1950" t="n" s="91358">
        <v>6.755290276708703E-4</v>
      </c>
      <c r="BS1950" t="n" s="91953">
        <v>4.226457094898851E-4</v>
      </c>
      <c r="BT1950" t="n" s="92548">
        <v>3.977991697607145E-4</v>
      </c>
      <c r="BU1950" t="n" s="93143">
        <v>3.139517847291234E-4</v>
      </c>
      <c r="BV1950" t="n" s="93738">
        <v>3.25909015658266E-4</v>
      </c>
      <c r="BW1950" t="n" s="94333">
        <v>4.3572774659663343E-4</v>
      </c>
      <c r="BX1950" t="n" s="94928">
        <v>0.0</v>
      </c>
      <c r="BY1950" t="n" s="95523">
        <v>0.0</v>
      </c>
      <c r="BZ1950"/>
      <c r="CA1950"/>
      <c r="CB1950"/>
      <c r="CC1950"/>
      <c r="CD1950"/>
      <c r="CE1950"/>
    </row>
    <row r="1951" spans="1:23" x14ac:dyDescent="0.25">
      <c r="A1951" s="116" t="str">
        <f>IF(ISBLANK(TBL_DATA[[#This Row],[Row.names]]), "",   DATE(YEAR(TBL_DATA[[#This Row],[Row.names]]), MONTH(TBL_DATA[[#This Row],[Row.names]]), DAY(TBL_DATA[[#This Row],[Row.names]])))</f>
        <v/>
      </c>
      <c r="B1951" s="2151" t="s">
        <v>2096</v>
      </c>
      <c r="C1951" s="4682" t="s">
        <v>4627</v>
      </c>
      <c r="D1951" t="n" s="7213">
        <v>-0.0030070628071815486</v>
      </c>
      <c r="E1951" s="9743" t="n">
        <v>-0.20880439112610316</v>
      </c>
      <c r="F1951" s="12037" t="n">
        <v>0.0916078341948261</v>
      </c>
      <c r="G1951" s="14331" t="n">
        <v>0.41763442522495864</v>
      </c>
      <c r="H1951" s="16625" t="n">
        <v>0.4623488365985407</v>
      </c>
      <c r="I1951" s="18919" t="n">
        <v>0.0025663738761446376</v>
      </c>
      <c r="J1951" s="21384" t="n">
        <v>0.08878482013682176</v>
      </c>
      <c r="K1951" s="23848" t="n">
        <v>0.9262321030799601</v>
      </c>
      <c r="L1951" s="26312" t="n">
        <v>0.2677889184151296</v>
      </c>
      <c r="M1951" s="28776" t="n">
        <v>0.0029949376092456882</v>
      </c>
      <c r="N1951" s="31243" t="n">
        <v>0.055560980501905166</v>
      </c>
      <c r="O1951" s="33711" t="n">
        <v>0.03350260451485037</v>
      </c>
      <c r="P1951" s="36241" t="n">
        <v>-0.20880439112610316</v>
      </c>
      <c r="Q1951" s="38709" t="n">
        <v>-0.008592068075325721</v>
      </c>
      <c r="R1951" s="41177" t="n">
        <v>-0.007415482171560808</v>
      </c>
      <c r="S1951" s="43408" t="n">
        <v>0.07106537228563625</v>
      </c>
      <c r="T1951" s="45639" t="n">
        <v>0.03597751738978323</v>
      </c>
      <c r="U1951" s="47870" t="n">
        <v>1.975271709709941</v>
      </c>
      <c r="V1951" s="50272" t="n">
        <v>0.07999804000083066</v>
      </c>
      <c r="W1951" s="52673" t="n">
        <v>0.04101826055195883</v>
      </c>
      <c r="X1951" t="n" s="55074">
        <v>1.9503030826842402</v>
      </c>
      <c r="Y1951" t="n" s="57367">
        <v>0.6799623788111668</v>
      </c>
      <c r="Z1951" t="n" s="59832">
        <v>0.5174832542364339</v>
      </c>
      <c r="AA1951" t="n" s="62361">
        <v>0.0</v>
      </c>
      <c r="AB1951" t="n" s="64891">
        <v>0.0</v>
      </c>
      <c r="AC1951" t="n" s="67421">
        <v>0.055836744590188524</v>
      </c>
      <c r="AD1951" t="n" s="68016">
        <v>0.019994275399717005</v>
      </c>
      <c r="AE1951" t="n" s="68612">
        <v>0.001967249268968</v>
      </c>
      <c r="AF1951" t="n" s="69208">
        <v>0.027699749683348</v>
      </c>
      <c r="AG1951" t="n" s="69804">
        <v>0.08127622222922899</v>
      </c>
      <c r="AH1951" t="n" s="70400">
        <v>0.10102622185536599</v>
      </c>
      <c r="AI1951" t="n" s="70996">
        <v>0.137071911000761</v>
      </c>
      <c r="AJ1951" t="n" s="71592">
        <v>0.007258617559216999</v>
      </c>
      <c r="AK1951" t="n" s="72188">
        <v>0.03407481679013</v>
      </c>
      <c r="AL1951" t="n" s="72784">
        <v>0.005475018296933</v>
      </c>
      <c r="AM1951" t="n" s="73380">
        <v>0.038925531904077</v>
      </c>
      <c r="AN1951" t="n" s="73976">
        <v>-0.034841954020471994</v>
      </c>
      <c r="AO1951"/>
      <c r="AP1951"/>
      <c r="AQ1951"/>
      <c r="AR1951"/>
      <c r="AS1951" t="n" s="76484">
        <v>2.0227597346919596E-4</v>
      </c>
      <c r="AT1951" t="n" s="77079">
        <v>-4.0329056675775245E-5</v>
      </c>
      <c r="AU1951" t="n" s="77674">
        <v>2.2038666558494907E-4</v>
      </c>
      <c r="AV1951" t="n" s="78269">
        <v>4.2988847918346636E-4</v>
      </c>
      <c r="AW1951" t="n" s="78864">
        <v>0.0015210201880738038</v>
      </c>
      <c r="AX1951" t="n" s="79459">
        <v>2.3246189664455385E-4</v>
      </c>
      <c r="AY1951" t="n" s="80054">
        <v>0.0014202925164153637</v>
      </c>
      <c r="AZ1951" t="n" s="80649">
        <v>1.359772733651189E-4</v>
      </c>
      <c r="BA1951" t="n" s="81244">
        <v>-3.695812225442298E-4</v>
      </c>
      <c r="BB1951" t="n" s="81839">
        <v>3.853309423145935E-4</v>
      </c>
      <c r="BC1951" t="n" s="82434">
        <v>4.632470011575528E-5</v>
      </c>
      <c r="BD1951" t="n" s="83029">
        <v>2.6724732599990955E-4</v>
      </c>
      <c r="BE1951" t="n" s="83624">
        <v>4.390872333396598E-5</v>
      </c>
      <c r="BF1951" t="n" s="84219">
        <v>6.716419212888096E-5</v>
      </c>
      <c r="BG1951" t="n" s="84814">
        <v>5.709407578148285E-4</v>
      </c>
      <c r="BH1951" t="n" s="85409">
        <v>0.0028324934234871266</v>
      </c>
      <c r="BI1951" t="n" s="86004">
        <v>4.022939331820833E-4</v>
      </c>
      <c r="BJ1951" t="n" s="86599">
        <v>0.0</v>
      </c>
      <c r="BK1951" t="n" s="87194">
        <v>3.42050691856511E-4</v>
      </c>
      <c r="BL1951" t="n" s="87789">
        <v>6.309290234923604E-4</v>
      </c>
      <c r="BM1951" t="n" s="88384">
        <v>7.173868483694425E-4</v>
      </c>
      <c r="BN1951" t="n" s="88979">
        <v>0.0</v>
      </c>
      <c r="BO1951" t="n" s="89574">
        <v>0.0</v>
      </c>
      <c r="BP1951" t="n" s="90169">
        <v>-3.321710038350565E-7</v>
      </c>
      <c r="BQ1951" t="n" s="90764">
        <v>0.0</v>
      </c>
      <c r="BR1951" t="n" s="91359">
        <v>6.555874481764836E-4</v>
      </c>
      <c r="BS1951" t="n" s="91954">
        <v>4.049638957477063E-4</v>
      </c>
      <c r="BT1951" t="n" s="92549">
        <v>3.8161634361589327E-4</v>
      </c>
      <c r="BU1951" t="n" s="93144">
        <v>2.9677369482382945E-4</v>
      </c>
      <c r="BV1951" t="n" s="93739">
        <v>3.139556980514662E-4</v>
      </c>
      <c r="BW1951" t="n" s="94334">
        <v>4.411168828169376E-4</v>
      </c>
      <c r="BX1951" t="n" s="94929">
        <v>0.0</v>
      </c>
      <c r="BY1951" t="n" s="95524">
        <v>0.0</v>
      </c>
      <c r="BZ1951"/>
      <c r="CA1951"/>
      <c r="CB1951"/>
      <c r="CC1951"/>
      <c r="CD1951"/>
      <c r="CE1951"/>
    </row>
    <row r="1952" spans="1:23" x14ac:dyDescent="0.25">
      <c r="A1952" s="116" t="str">
        <f>IF(ISBLANK(TBL_DATA[[#This Row],[Row.names]]), "",   DATE(YEAR(TBL_DATA[[#This Row],[Row.names]]), MONTH(TBL_DATA[[#This Row],[Row.names]]), DAY(TBL_DATA[[#This Row],[Row.names]])))</f>
        <v/>
      </c>
      <c r="B1952" s="2152" t="s">
        <v>2097</v>
      </c>
      <c r="C1952" s="4683" t="s">
        <v>4628</v>
      </c>
      <c r="D1952" t="n" s="7214">
        <v>-0.009783421409471749</v>
      </c>
      <c r="E1952" s="9744" t="n">
        <v>-0.21654499118504011</v>
      </c>
      <c r="F1952" s="12038" t="n">
        <v>0.07321171513263058</v>
      </c>
      <c r="G1952" s="14332" t="n">
        <v>0.43489061365582016</v>
      </c>
      <c r="H1952" s="16626" t="n">
        <v>0.5337966053582992</v>
      </c>
      <c r="I1952" s="18920" t="n">
        <v>0.0025531121916975074</v>
      </c>
      <c r="J1952" s="21385" t="n">
        <v>0.0795163717754448</v>
      </c>
      <c r="K1952" s="23849" t="n">
        <v>0.9354619289733084</v>
      </c>
      <c r="L1952" s="26313" t="n">
        <v>0.3637957539483257</v>
      </c>
      <c r="M1952" s="28777" t="n">
        <v>0.0029825000894494378</v>
      </c>
      <c r="N1952" s="31244" t="n">
        <v>0.05935843663733623</v>
      </c>
      <c r="O1952" s="33712" t="n">
        <v>0.038798013443728185</v>
      </c>
      <c r="P1952" s="36242" t="n">
        <v>-0.21654499118504011</v>
      </c>
      <c r="Q1952" s="38710" t="n">
        <v>-0.00939053699812498</v>
      </c>
      <c r="R1952" s="41178" t="n">
        <v>-0.00813353434651379</v>
      </c>
      <c r="S1952" s="43409" t="n">
        <v>0.058187499125220254</v>
      </c>
      <c r="T1952" s="45640" t="n">
        <v>0.03557996967515594</v>
      </c>
      <c r="U1952" s="47871" t="n">
        <v>1.6354004698843305</v>
      </c>
      <c r="V1952" s="50273" t="n">
        <v>0.06660346133136463</v>
      </c>
      <c r="W1952" s="52674" t="n">
        <v>0.04025334696940494</v>
      </c>
      <c r="X1952" t="n" s="55075">
        <v>1.6546067928708494</v>
      </c>
      <c r="Y1952" t="n" s="57368">
        <v>0.7306138551644769</v>
      </c>
      <c r="Z1952" t="n" s="59833">
        <v>0.6031548341415542</v>
      </c>
      <c r="AA1952" t="n" s="62362">
        <v>0.0</v>
      </c>
      <c r="AB1952" t="n" s="64892">
        <v>0.0</v>
      </c>
      <c r="AC1952" t="n" s="67422">
        <v>0.05513640323414857</v>
      </c>
      <c r="AD1952" t="n" s="68017">
        <v>0.019740162223221995</v>
      </c>
      <c r="AE1952" t="n" s="68613">
        <v>0.0034237074810229994</v>
      </c>
      <c r="AF1952" t="n" s="69209">
        <v>0.030052677294609004</v>
      </c>
      <c r="AG1952" t="n" s="69805">
        <v>0.077395626867979</v>
      </c>
      <c r="AH1952" t="n" s="70401">
        <v>0.097610478663966</v>
      </c>
      <c r="AI1952" t="n" s="70997">
        <v>0.13968182555092298</v>
      </c>
      <c r="AJ1952" t="n" s="71593">
        <v>0.007210302777155001</v>
      </c>
      <c r="AK1952" t="n" s="72189">
        <v>0.034589522915253</v>
      </c>
      <c r="AL1952" t="n" s="72785">
        <v>0.00546274130329</v>
      </c>
      <c r="AM1952" t="n" s="73381">
        <v>0.038161138642714</v>
      </c>
      <c r="AN1952" t="n" s="73977">
        <v>-0.038296513421903</v>
      </c>
      <c r="AO1952"/>
      <c r="AP1952"/>
      <c r="AQ1952"/>
      <c r="AR1952"/>
      <c r="AS1952" t="n" s="76485">
        <v>2.0131847322124854E-4</v>
      </c>
      <c r="AT1952" t="n" s="77080">
        <v>-4.1229665244929545E-5</v>
      </c>
      <c r="AU1952" t="n" s="77675">
        <v>2.1419085131748624E-4</v>
      </c>
      <c r="AV1952" t="n" s="78270">
        <v>4.0476939959428596E-4</v>
      </c>
      <c r="AW1952" t="n" s="78865">
        <v>0.0015162393898802051</v>
      </c>
      <c r="AX1952" t="n" s="79460">
        <v>2.2401716638785425E-4</v>
      </c>
      <c r="AY1952" t="n" s="80055">
        <v>0.0014235482473154463</v>
      </c>
      <c r="AZ1952" t="n" s="80650">
        <v>1.3323672821564087E-4</v>
      </c>
      <c r="BA1952" t="n" s="81245">
        <v>-3.8547124206250337E-4</v>
      </c>
      <c r="BB1952" t="n" s="81840">
        <v>3.856896148414201E-4</v>
      </c>
      <c r="BC1952" t="n" s="82435">
        <v>4.355272589471224E-5</v>
      </c>
      <c r="BD1952" t="n" s="83030">
        <v>2.534749237777054E-4</v>
      </c>
      <c r="BE1952" t="n" s="83625">
        <v>4.143044441151053E-5</v>
      </c>
      <c r="BF1952" t="n" s="84220">
        <v>6.417274275511336E-5</v>
      </c>
      <c r="BG1952" t="n" s="84815">
        <v>5.423003843536834E-4</v>
      </c>
      <c r="BH1952" t="n" s="85410">
        <v>0.002837193908398815</v>
      </c>
      <c r="BI1952" t="n" s="86005">
        <v>3.812892856640385E-4</v>
      </c>
      <c r="BJ1952" t="n" s="86600">
        <v>0.0</v>
      </c>
      <c r="BK1952" t="n" s="87195">
        <v>3.2811715543949103E-4</v>
      </c>
      <c r="BL1952" t="n" s="87790">
        <v>6.314991440935269E-4</v>
      </c>
      <c r="BM1952" t="n" s="88385">
        <v>7.334017101271077E-4</v>
      </c>
      <c r="BN1952" t="n" s="88980">
        <v>0.0</v>
      </c>
      <c r="BO1952" t="n" s="89575">
        <v>0.0</v>
      </c>
      <c r="BP1952" t="n" s="90170">
        <v>-3.056307801965166E-7</v>
      </c>
      <c r="BQ1952" t="n" s="90765">
        <v>0.0</v>
      </c>
      <c r="BR1952" t="n" s="91360">
        <v>6.633058685477132E-4</v>
      </c>
      <c r="BS1952" t="n" s="91955">
        <v>3.846846636091004E-4</v>
      </c>
      <c r="BT1952" t="n" s="92550">
        <v>3.6206598928488455E-4</v>
      </c>
      <c r="BU1952" t="n" s="93145">
        <v>2.6263153692085217E-4</v>
      </c>
      <c r="BV1952" t="n" s="93740">
        <v>2.966227552327758E-4</v>
      </c>
      <c r="BW1952" t="n" s="94335">
        <v>4.5783849688561085E-4</v>
      </c>
      <c r="BX1952" t="n" s="94930">
        <v>0.0</v>
      </c>
      <c r="BY1952" t="n" s="95525">
        <v>0.0</v>
      </c>
      <c r="BZ1952"/>
      <c r="CA1952"/>
      <c r="CB1952"/>
      <c r="CC1952"/>
      <c r="CD1952"/>
      <c r="CE1952"/>
    </row>
    <row r="1953" spans="1:23" x14ac:dyDescent="0.25">
      <c r="A1953" s="116" t="str">
        <f>IF(ISBLANK(TBL_DATA[[#This Row],[Row.names]]), "",   DATE(YEAR(TBL_DATA[[#This Row],[Row.names]]), MONTH(TBL_DATA[[#This Row],[Row.names]]), DAY(TBL_DATA[[#This Row],[Row.names]])))</f>
        <v/>
      </c>
      <c r="B1953" s="2153" t="s">
        <v>2098</v>
      </c>
      <c r="C1953" s="4684" t="s">
        <v>4629</v>
      </c>
      <c r="D1953" t="n" s="7215">
        <v>-0.006616583692744871</v>
      </c>
      <c r="E1953" s="9745" t="n">
        <v>-0.22172878682036445</v>
      </c>
      <c r="F1953" s="12039" t="n">
        <v>0.0539242711803829</v>
      </c>
      <c r="G1953" s="14333" t="n">
        <v>0.44560384293260114</v>
      </c>
      <c r="H1953" s="16627" t="n">
        <v>0.5346487288149477</v>
      </c>
      <c r="I1953" s="18921" t="n">
        <v>0.0026220501250584062</v>
      </c>
      <c r="J1953" s="21386" t="n">
        <v>0.07644858415008549</v>
      </c>
      <c r="K1953" s="23850" t="n">
        <v>0.953430544724309</v>
      </c>
      <c r="L1953" s="26314" t="n">
        <v>0.3970731845316352</v>
      </c>
      <c r="M1953" s="28778" t="n">
        <v>0.0029845773397790465</v>
      </c>
      <c r="N1953" s="31245" t="n">
        <v>0.06101699392825769</v>
      </c>
      <c r="O1953" s="33713" t="n">
        <v>0.04099271357487941</v>
      </c>
      <c r="P1953" s="36243" t="n">
        <v>-0.22172878682036445</v>
      </c>
      <c r="Q1953" s="38711" t="n">
        <v>-0.009790867279605452</v>
      </c>
      <c r="R1953" s="41179" t="n">
        <v>-0.008498742225339436</v>
      </c>
      <c r="S1953" s="43410" t="n">
        <v>0.05003191324591727</v>
      </c>
      <c r="T1953" s="45641" t="n">
        <v>0.03618867115843672</v>
      </c>
      <c r="U1953" s="47872" t="n">
        <v>1.3825297156359733</v>
      </c>
      <c r="V1953" s="50274" t="n">
        <v>0.05814991968585259</v>
      </c>
      <c r="W1953" s="52675" t="n">
        <v>0.040163634618511114</v>
      </c>
      <c r="X1953" t="n" s="55076">
        <v>1.4478251343082316</v>
      </c>
      <c r="Y1953" t="n" s="57369">
        <v>0.731196778449514</v>
      </c>
      <c r="Z1953" t="n" s="59834">
        <v>0.6301374330506284</v>
      </c>
      <c r="AA1953" t="n" s="62363">
        <v>0.0</v>
      </c>
      <c r="AB1953" t="n" s="64893">
        <v>0.0</v>
      </c>
      <c r="AC1953" t="n" s="67423">
        <v>0.06849535835237801</v>
      </c>
      <c r="AD1953" t="n" s="68018">
        <v>0.010873295481428</v>
      </c>
      <c r="AE1953" t="n" s="68614">
        <v>0.0035922381471320004</v>
      </c>
      <c r="AF1953" t="n" s="69210">
        <v>0.029985001473726</v>
      </c>
      <c r="AG1953" t="n" s="69806">
        <v>0.077934948130588</v>
      </c>
      <c r="AH1953" t="n" s="70402">
        <v>0.09279666235443</v>
      </c>
      <c r="AI1953" t="n" s="70998">
        <v>0.136090968543655</v>
      </c>
      <c r="AJ1953" t="n" s="71594">
        <v>0.006623672932094</v>
      </c>
      <c r="AK1953" t="n" s="72190">
        <v>0.036151519304923996</v>
      </c>
      <c r="AL1953" t="n" s="72786">
        <v>0.005434132910201</v>
      </c>
      <c r="AM1953" t="n" s="73382">
        <v>0.037662881747861</v>
      </c>
      <c r="AN1953" t="n" s="73978">
        <v>-0.044610524667081</v>
      </c>
      <c r="AO1953"/>
      <c r="AP1953"/>
      <c r="AQ1953"/>
      <c r="AR1953"/>
      <c r="AS1953" t="n" s="76486">
        <v>3.555347832347239E-4</v>
      </c>
      <c r="AT1953" t="n" s="77081">
        <v>-2.3794924597464105E-5</v>
      </c>
      <c r="AU1953" t="n" s="77676">
        <v>2.2400098803982581E-4</v>
      </c>
      <c r="AV1953" t="n" s="78271">
        <v>6.59465999466745E-4</v>
      </c>
      <c r="AW1953" t="n" s="78866">
        <v>0.0014852257459251447</v>
      </c>
      <c r="AX1953" t="n" s="79461">
        <v>2.548851273516164E-4</v>
      </c>
      <c r="AY1953" t="n" s="80056">
        <v>0.001608773379678891</v>
      </c>
      <c r="AZ1953" t="n" s="80651">
        <v>1.377034456303841E-4</v>
      </c>
      <c r="BA1953" t="n" s="81246">
        <v>-5.082402461365294E-4</v>
      </c>
      <c r="BB1953" t="n" s="81841">
        <v>4.1453666676443627E-4</v>
      </c>
      <c r="BC1953" t="n" s="82436">
        <v>4.068199763380569E-5</v>
      </c>
      <c r="BD1953" t="n" s="83031">
        <v>2.0631877963245426E-4</v>
      </c>
      <c r="BE1953" t="n" s="83626">
        <v>3.3087272532838673E-5</v>
      </c>
      <c r="BF1953" t="n" s="84221">
        <v>5.361975909372858E-5</v>
      </c>
      <c r="BG1953" t="n" s="84816">
        <v>4.4371984614948855E-4</v>
      </c>
      <c r="BH1953" t="n" s="85411">
        <v>0.003602476907238989</v>
      </c>
      <c r="BI1953" t="n" s="86006">
        <v>3.0955039834407947E-4</v>
      </c>
      <c r="BJ1953" t="n" s="86601">
        <v>0.0</v>
      </c>
      <c r="BK1953" t="n" s="87196">
        <v>4.218038934427271E-4</v>
      </c>
      <c r="BL1953" t="n" s="87791">
        <v>8.352734284185307E-4</v>
      </c>
      <c r="BM1953" t="n" s="88386">
        <v>7.014677259779147E-4</v>
      </c>
      <c r="BN1953" t="n" s="88981">
        <v>0.0</v>
      </c>
      <c r="BO1953" t="n" s="89576">
        <v>0.0</v>
      </c>
      <c r="BP1953" t="n" s="90171">
        <v>-2.197889882254645E-7</v>
      </c>
      <c r="BQ1953" t="n" s="90766">
        <v>0.0</v>
      </c>
      <c r="BR1953" t="n" s="91361">
        <v>7.778215682209873E-4</v>
      </c>
      <c r="BS1953" t="n" s="91956">
        <v>3.148594159143894E-4</v>
      </c>
      <c r="BT1953" t="n" s="92551">
        <v>2.9504975324144423E-4</v>
      </c>
      <c r="BU1953" t="n" s="93146">
        <v>4.242577304750751E-4</v>
      </c>
      <c r="BV1953" t="n" s="93741">
        <v>2.3803750428844908E-4</v>
      </c>
      <c r="BW1953" t="n" s="94336">
        <v>6.404217320002866E-4</v>
      </c>
      <c r="BX1953" t="n" s="94931">
        <v>0.0</v>
      </c>
      <c r="BY1953" t="n" s="95526">
        <v>0.0</v>
      </c>
      <c r="BZ1953"/>
      <c r="CA1953"/>
      <c r="CB1953"/>
      <c r="CC1953"/>
      <c r="CD1953"/>
      <c r="CE1953"/>
    </row>
    <row r="1954" spans="1:23" x14ac:dyDescent="0.25">
      <c r="A1954" s="116" t="str">
        <f>IF(ISBLANK(TBL_DATA[[#This Row],[Row.names]]), "",   DATE(YEAR(TBL_DATA[[#This Row],[Row.names]]), MONTH(TBL_DATA[[#This Row],[Row.names]]), DAY(TBL_DATA[[#This Row],[Row.names]])))</f>
        <v/>
      </c>
      <c r="B1954" s="2154" t="s">
        <v>2099</v>
      </c>
      <c r="C1954" s="4685" t="s">
        <v>4630</v>
      </c>
      <c r="D1954" t="n" s="7216">
        <v>0.003581551146611739</v>
      </c>
      <c r="E1954" s="9746" t="n">
        <v>-0.21894136866442604</v>
      </c>
      <c r="F1954" s="12040" t="n">
        <v>0.06560422781398834</v>
      </c>
      <c r="G1954" s="14334" t="n">
        <v>0.4506937546893897</v>
      </c>
      <c r="H1954" s="16628" t="n">
        <v>0.5448368904059997</v>
      </c>
      <c r="I1954" s="18922" t="n">
        <v>0.0026071450622741203</v>
      </c>
      <c r="J1954" s="21387" t="n">
        <v>0.06567442830609416</v>
      </c>
      <c r="K1954" s="23851" t="n">
        <v>0.9378826209758411</v>
      </c>
      <c r="L1954" s="26315" t="n">
        <v>0.4019321071993983</v>
      </c>
      <c r="M1954" s="28779" t="n">
        <v>0.0029885251308069366</v>
      </c>
      <c r="N1954" s="31246" t="n">
        <v>0.06134539095982871</v>
      </c>
      <c r="O1954" s="33714" t="n">
        <v>0.04099240834667024</v>
      </c>
      <c r="P1954" s="36244" t="n">
        <v>-0.21894136866442604</v>
      </c>
      <c r="Q1954" s="38712" t="n">
        <v>-0.009787457918494436</v>
      </c>
      <c r="R1954" s="41180" t="n">
        <v>-0.008488378571581056</v>
      </c>
      <c r="S1954" s="43411" t="n">
        <v>0.054947119578231174</v>
      </c>
      <c r="T1954" s="45642" t="n">
        <v>0.03614787055965537</v>
      </c>
      <c r="U1954" s="47873" t="n">
        <v>1.5200651857915426</v>
      </c>
      <c r="V1954" s="50275" t="n">
        <v>0.05805736210846213</v>
      </c>
      <c r="W1954" s="52676" t="n">
        <v>0.040181834279880986</v>
      </c>
      <c r="X1954" t="n" s="55077">
        <v>1.4448658989550263</v>
      </c>
      <c r="Y1954" t="n" s="57370">
        <v>0.738130672988191</v>
      </c>
      <c r="Z1954" t="n" s="59835">
        <v>0.633981156817297</v>
      </c>
      <c r="AA1954" t="n" s="62364">
        <v>0.0</v>
      </c>
      <c r="AB1954" t="n" s="64894">
        <v>0.0</v>
      </c>
      <c r="AC1954" t="n" s="67424">
        <v>0.07194004522813607</v>
      </c>
      <c r="AD1954" t="n" s="68019">
        <v>0.009620876785066</v>
      </c>
      <c r="AE1954" t="n" s="68615">
        <v>0.003599888442537001</v>
      </c>
      <c r="AF1954" t="n" s="69211">
        <v>0.030343408428086006</v>
      </c>
      <c r="AG1954" t="n" s="69807">
        <v>0.074907789165517</v>
      </c>
      <c r="AH1954" t="n" s="70403">
        <v>0.09350740940975101</v>
      </c>
      <c r="AI1954" t="n" s="70999">
        <v>0.13300836980573197</v>
      </c>
      <c r="AJ1954" t="n" s="71595">
        <v>0.005034668763168999</v>
      </c>
      <c r="AK1954" t="n" s="72191">
        <v>0.037708626500187</v>
      </c>
      <c r="AL1954" t="n" s="72787">
        <v>0.005011615693107</v>
      </c>
      <c r="AM1954" t="n" s="73383">
        <v>0.035557816374775</v>
      </c>
      <c r="AN1954" t="n" s="73979">
        <v>-0.04393368193981399</v>
      </c>
      <c r="AO1954"/>
      <c r="AP1954"/>
      <c r="AQ1954"/>
      <c r="AR1954"/>
      <c r="AS1954" t="n" s="76487">
        <v>3.340378895791617E-4</v>
      </c>
      <c r="AT1954" t="n" s="77082">
        <v>-1.922251734798523E-5</v>
      </c>
      <c r="AU1954" t="n" s="77677">
        <v>2.501957473849431E-4</v>
      </c>
      <c r="AV1954" t="n" s="78272">
        <v>6.62497618661416E-4</v>
      </c>
      <c r="AW1954" t="n" s="78867">
        <v>0.0015347495187070833</v>
      </c>
      <c r="AX1954" t="n" s="79462">
        <v>2.678020435900874E-4</v>
      </c>
      <c r="AY1954" t="n" s="80057">
        <v>0.0016523467430061998</v>
      </c>
      <c r="AZ1954" t="n" s="80652">
        <v>1.2493493195438578E-4</v>
      </c>
      <c r="BA1954" t="n" s="81247">
        <v>-4.871887964626506E-4</v>
      </c>
      <c r="BB1954" t="n" s="81842">
        <v>4.2217895584721615E-4</v>
      </c>
      <c r="BC1954" t="n" s="82437">
        <v>4.155205592249967E-5</v>
      </c>
      <c r="BD1954" t="n" s="83032">
        <v>1.8529181360358996E-4</v>
      </c>
      <c r="BE1954" t="n" s="83627">
        <v>2.9289053422165814E-5</v>
      </c>
      <c r="BF1954" t="n" s="84222">
        <v>4.908422358899918E-5</v>
      </c>
      <c r="BG1954" t="n" s="84817">
        <v>4.000459822895705E-4</v>
      </c>
      <c r="BH1954" t="n" s="85412">
        <v>0.0038427098619756264</v>
      </c>
      <c r="BI1954" t="n" s="86007">
        <v>2.7746325596240533E-4</v>
      </c>
      <c r="BJ1954" t="n" s="86602">
        <v>0.0</v>
      </c>
      <c r="BK1954" t="n" s="87197">
        <v>4.1725322363055485E-4</v>
      </c>
      <c r="BL1954" t="n" s="87792">
        <v>8.62255199524513E-4</v>
      </c>
      <c r="BM1954" t="n" s="88387">
        <v>7.664730332907755E-4</v>
      </c>
      <c r="BN1954" t="n" s="88982">
        <v>0.0</v>
      </c>
      <c r="BO1954" t="n" s="89577">
        <v>0.0</v>
      </c>
      <c r="BP1954" t="n" s="90172">
        <v>4.0252765660754795E-7</v>
      </c>
      <c r="BQ1954" t="n" s="90767">
        <v>0.0</v>
      </c>
      <c r="BR1954" t="n" s="91362">
        <v>8.616028790238652E-4</v>
      </c>
      <c r="BS1954" t="n" s="91957">
        <v>2.839379363384557E-4</v>
      </c>
      <c r="BT1954" t="n" s="92552">
        <v>2.652091321392256E-4</v>
      </c>
      <c r="BU1954" t="n" s="93147">
        <v>4.4600546675469E-4</v>
      </c>
      <c r="BV1954" t="n" s="93742">
        <v>2.1149679185957708E-4</v>
      </c>
      <c r="BW1954" t="n" s="94337">
        <v>6.692480006240922E-4</v>
      </c>
      <c r="BX1954" t="n" s="94932">
        <v>0.0</v>
      </c>
      <c r="BY1954" t="n" s="95527">
        <v>0.0</v>
      </c>
      <c r="BZ1954"/>
      <c r="CA1954"/>
      <c r="CB1954"/>
      <c r="CC1954"/>
      <c r="CD1954"/>
      <c r="CE1954"/>
    </row>
    <row r="1955" spans="1:23" x14ac:dyDescent="0.25">
      <c r="A1955" s="116" t="str">
        <f>IF(ISBLANK(TBL_DATA[[#This Row],[Row.names]]), "",   DATE(YEAR(TBL_DATA[[#This Row],[Row.names]]), MONTH(TBL_DATA[[#This Row],[Row.names]]), DAY(TBL_DATA[[#This Row],[Row.names]])))</f>
        <v/>
      </c>
      <c r="B1955" s="2155" t="s">
        <v>2100</v>
      </c>
      <c r="C1955" s="4686" t="s">
        <v>4631</v>
      </c>
      <c r="D1955" t="n" s="7217">
        <v>-8.905744486726874E-4</v>
      </c>
      <c r="E1955" s="9747" t="n">
        <v>-0.21963695952440876</v>
      </c>
      <c r="F1955" s="12041" t="n">
        <v>0.0822580132575641</v>
      </c>
      <c r="G1955" s="14335" t="n">
        <v>0.43724123562821476</v>
      </c>
      <c r="H1955" s="16629" t="n">
        <v>0.5339585166449929</v>
      </c>
      <c r="I1955" s="18923" t="n">
        <v>0.002640524715532606</v>
      </c>
      <c r="J1955" s="21388" t="n">
        <v>0.054801343267748326</v>
      </c>
      <c r="K1955" s="23852" t="n">
        <v>0.9398227064237785</v>
      </c>
      <c r="L1955" s="26316" t="n">
        <v>0.40195815343504065</v>
      </c>
      <c r="M1955" s="28780" t="n">
        <v>0.002991188178831398</v>
      </c>
      <c r="N1955" s="31247" t="n">
        <v>0.061401392338566695</v>
      </c>
      <c r="O1955" s="33715" t="n">
        <v>0.041031086184193016</v>
      </c>
      <c r="P1955" s="36245" t="n">
        <v>-0.21963695952440876</v>
      </c>
      <c r="Q1955" s="38713" t="n">
        <v>-0.00981991963336656</v>
      </c>
      <c r="R1955" s="41181" t="n">
        <v>-0.008519654374465682</v>
      </c>
      <c r="S1955" s="43412" t="n">
        <v>0.05904544138780077</v>
      </c>
      <c r="T1955" s="45643" t="n">
        <v>0.03633925897321384</v>
      </c>
      <c r="U1955" s="47874" t="n">
        <v>1.624838894797606</v>
      </c>
      <c r="V1955" s="50276" t="n">
        <v>0.05901787895740496</v>
      </c>
      <c r="W1955" s="52677" t="n">
        <v>0.04011567887141758</v>
      </c>
      <c r="X1955" t="n" s="55078">
        <v>1.4711923272338088</v>
      </c>
      <c r="Y1955" t="n" s="57371">
        <v>0.7307246517293591</v>
      </c>
      <c r="Z1955" t="n" s="59836">
        <v>0.6340016982903441</v>
      </c>
      <c r="AA1955" t="n" s="62365">
        <v>0.0</v>
      </c>
      <c r="AB1955" t="n" s="64895">
        <v>0.0</v>
      </c>
      <c r="AC1955" t="n" s="67425">
        <v>0.07094300344753965</v>
      </c>
      <c r="AD1955" t="n" s="68020">
        <v>0.008249604431728005</v>
      </c>
      <c r="AE1955" t="n" s="68616">
        <v>0.003606650757907</v>
      </c>
      <c r="AF1955" t="n" s="69212">
        <v>0.031230716241788997</v>
      </c>
      <c r="AG1955" t="n" s="69808">
        <v>0.07452977550828</v>
      </c>
      <c r="AH1955" t="n" s="70404">
        <v>0.09767177400405001</v>
      </c>
      <c r="AI1955" t="n" s="71000">
        <v>0.130986507058924</v>
      </c>
      <c r="AJ1955" t="n" s="71596">
        <v>0.0059207613241540015</v>
      </c>
      <c r="AK1955" t="n" s="72192">
        <v>0.036961556035494</v>
      </c>
      <c r="AL1955" t="n" s="72788">
        <v>0.00504365652473</v>
      </c>
      <c r="AM1955" t="n" s="73384">
        <v>0.03619773058477099</v>
      </c>
      <c r="AN1955" t="n" s="73980">
        <v>-0.04323225815963299</v>
      </c>
      <c r="AO1955"/>
      <c r="AP1955"/>
      <c r="AQ1955"/>
      <c r="AR1955"/>
      <c r="AS1955" t="n" s="76488">
        <v>3.405644537378463E-4</v>
      </c>
      <c r="AT1955" t="n" s="77083">
        <v>-1.7853983054360276E-5</v>
      </c>
      <c r="AU1955" t="n" s="77678">
        <v>2.570553920097624E-4</v>
      </c>
      <c r="AV1955" t="n" s="78273">
        <v>6.692291494804082E-4</v>
      </c>
      <c r="AW1955" t="n" s="78868">
        <v>0.0015480308580523424</v>
      </c>
      <c r="AX1955" t="n" s="79463">
        <v>2.6430753365792495E-4</v>
      </c>
      <c r="AY1955" t="n" s="80058">
        <v>0.0015661566809006004</v>
      </c>
      <c r="AZ1955" t="n" s="80653">
        <v>1.1804655506246986E-4</v>
      </c>
      <c r="BA1955" t="n" s="81248">
        <v>-4.893552670175212E-4</v>
      </c>
      <c r="BB1955" t="n" s="81843">
        <v>4.255823930230555E-4</v>
      </c>
      <c r="BC1955" t="n" s="82438">
        <v>4.176541558401886E-5</v>
      </c>
      <c r="BD1955" t="n" s="83033">
        <v>1.7819011935325672E-4</v>
      </c>
      <c r="BE1955" t="n" s="83628">
        <v>2.8411239640871667E-5</v>
      </c>
      <c r="BF1955" t="n" s="84223">
        <v>4.6669326097099176E-5</v>
      </c>
      <c r="BG1955" t="n" s="84818">
        <v>3.838243937085989E-4</v>
      </c>
      <c r="BH1955" t="n" s="85413">
        <v>0.0038192954360629344</v>
      </c>
      <c r="BI1955" t="n" s="86008">
        <v>2.6713866657378704E-4</v>
      </c>
      <c r="BJ1955" t="n" s="86603">
        <v>0.0</v>
      </c>
      <c r="BK1955" t="n" s="87198">
        <v>3.9514746108523633E-4</v>
      </c>
      <c r="BL1955" t="n" s="87793">
        <v>8.445173769697601E-4</v>
      </c>
      <c r="BM1955" t="n" s="88388">
        <v>7.720314365947564E-4</v>
      </c>
      <c r="BN1955" t="n" s="88983">
        <v>0.0</v>
      </c>
      <c r="BO1955" t="n" s="89578">
        <v>0.0</v>
      </c>
      <c r="BP1955" t="n" s="90173">
        <v>3.559440091618293E-7</v>
      </c>
      <c r="BQ1955" t="n" s="90768">
        <v>0.0</v>
      </c>
      <c r="BR1955" t="n" s="91363">
        <v>8.60978734696532E-4</v>
      </c>
      <c r="BS1955" t="n" s="91958">
        <v>2.7238492489602346E-4</v>
      </c>
      <c r="BT1955" t="n" s="92553">
        <v>2.549127085901943E-4</v>
      </c>
      <c r="BU1955" t="n" s="93148">
        <v>4.406323265214737E-4</v>
      </c>
      <c r="BV1955" t="n" s="93743">
        <v>2.047009142414559E-4</v>
      </c>
      <c r="BW1955" t="n" s="94338">
        <v>6.778673538319535E-4</v>
      </c>
      <c r="BX1955" t="n" s="94933">
        <v>0.0</v>
      </c>
      <c r="BY1955" t="n" s="95528">
        <v>0.0</v>
      </c>
      <c r="BZ1955"/>
      <c r="CA1955"/>
      <c r="CB1955"/>
      <c r="CC1955"/>
      <c r="CD1955"/>
      <c r="CE1955"/>
    </row>
    <row r="1956" spans="1:23" x14ac:dyDescent="0.25">
      <c r="A1956" s="116" t="str">
        <f>IF(ISBLANK(TBL_DATA[[#This Row],[Row.names]]), "",   DATE(YEAR(TBL_DATA[[#This Row],[Row.names]]), MONTH(TBL_DATA[[#This Row],[Row.names]]), DAY(TBL_DATA[[#This Row],[Row.names]])))</f>
        <v/>
      </c>
      <c r="B1956" s="2156" t="s">
        <v>2101</v>
      </c>
      <c r="C1956" s="4687" t="s">
        <v>4632</v>
      </c>
      <c r="D1956" t="n" s="7218">
        <v>0.005144302152271907</v>
      </c>
      <c r="E1956" s="9748" t="n">
        <v>-0.21562253625573669</v>
      </c>
      <c r="F1956" s="12042" t="n">
        <v>0.10280906262276712</v>
      </c>
      <c r="G1956" s="14336" t="n">
        <v>0.4466958429169839</v>
      </c>
      <c r="H1956" s="16630" t="n">
        <v>0.5684447372497696</v>
      </c>
      <c r="I1956" s="18924" t="n">
        <v>0.0025609321138384852</v>
      </c>
      <c r="J1956" s="21389" t="n">
        <v>0.07809243953107536</v>
      </c>
      <c r="K1956" s="23853" t="n">
        <v>0.9492179554876666</v>
      </c>
      <c r="L1956" s="26317" t="n">
        <v>0.4056479493390136</v>
      </c>
      <c r="M1956" s="28781" t="n">
        <v>0.003005396251142811</v>
      </c>
      <c r="N1956" s="31248" t="n">
        <v>0.06188424944162747</v>
      </c>
      <c r="O1956" s="33716" t="n">
        <v>0.04078867712215259</v>
      </c>
      <c r="P1956" s="36246" t="n">
        <v>-0.21562253625573669</v>
      </c>
      <c r="Q1956" s="38714" t="n">
        <v>-0.009783340854289578</v>
      </c>
      <c r="R1956" s="41182" t="n">
        <v>-0.008472850382372983</v>
      </c>
      <c r="S1956" s="43413" t="n">
        <v>0.06294057979159806</v>
      </c>
      <c r="T1956" s="45644" t="n">
        <v>0.03627345946911018</v>
      </c>
      <c r="U1956" s="47875" t="n">
        <v>1.7351689282682594</v>
      </c>
      <c r="V1956" s="50277" t="n">
        <v>0.07382041330744205</v>
      </c>
      <c r="W1956" s="52678" t="n">
        <v>0.0399752189824609</v>
      </c>
      <c r="X1956" t="n" s="55079">
        <v>1.8466543820518082</v>
      </c>
      <c r="Y1956" t="n" s="57372">
        <v>0.7539527420533527</v>
      </c>
      <c r="Z1956" t="n" s="59837">
        <v>0.6369049766951218</v>
      </c>
      <c r="AA1956" t="n" s="62366">
        <v>0.0</v>
      </c>
      <c r="AB1956" t="n" s="64896">
        <v>0.0</v>
      </c>
      <c r="AC1956" t="n" s="67426">
        <v>0.06814132446276469</v>
      </c>
      <c r="AD1956" t="n" s="68021">
        <v>0.012064728271431</v>
      </c>
      <c r="AE1956" t="n" s="68617">
        <v>0.004161581053089</v>
      </c>
      <c r="AF1956" t="n" s="69213">
        <v>0.032493269686799</v>
      </c>
      <c r="AG1956" t="n" s="69809">
        <v>0.07381702868197701</v>
      </c>
      <c r="AH1956" t="n" s="70405">
        <v>0.10068048157638998</v>
      </c>
      <c r="AI1956" t="n" s="71001">
        <v>0.131363334387533</v>
      </c>
      <c r="AJ1956" t="n" s="71597">
        <v>0.0050160573303580005</v>
      </c>
      <c r="AK1956" t="n" s="72193">
        <v>0.038291963353146004</v>
      </c>
      <c r="AL1956" t="n" s="72789">
        <v>0.005093714132227</v>
      </c>
      <c r="AM1956" t="n" s="73385">
        <v>0.037825265496526</v>
      </c>
      <c r="AN1956" t="n" s="73981">
        <v>-0.043567384236693</v>
      </c>
      <c r="AO1956"/>
      <c r="AP1956"/>
      <c r="AQ1956"/>
      <c r="AR1956"/>
      <c r="AS1956" t="n" s="76489">
        <v>3.268167796268346E-4</v>
      </c>
      <c r="AT1956" t="n" s="77084">
        <v>-1.7209400436683013E-5</v>
      </c>
      <c r="AU1956" t="n" s="77679">
        <v>2.513519095277653E-4</v>
      </c>
      <c r="AV1956" t="n" s="78274">
        <v>6.576145129941277E-4</v>
      </c>
      <c r="AW1956" t="n" s="78869">
        <v>0.0014898671578356588</v>
      </c>
      <c r="AX1956" t="n" s="79464">
        <v>2.599425246645475E-4</v>
      </c>
      <c r="AY1956" t="n" s="80059">
        <v>0.0015289147513797255</v>
      </c>
      <c r="AZ1956" t="n" s="80654">
        <v>1.1384100370029895E-4</v>
      </c>
      <c r="BA1956" t="n" s="81249">
        <v>-4.8360847605842625E-4</v>
      </c>
      <c r="BB1956" t="n" s="81844">
        <v>4.1644757531289576E-4</v>
      </c>
      <c r="BC1956" t="n" s="82439">
        <v>3.9977154218870943E-5</v>
      </c>
      <c r="BD1956" t="n" s="83034">
        <v>1.7218802104463683E-4</v>
      </c>
      <c r="BE1956" t="n" s="83629">
        <v>2.7398656414446606E-5</v>
      </c>
      <c r="BF1956" t="n" s="84224">
        <v>4.521853376540285E-5</v>
      </c>
      <c r="BG1956" t="n" s="84819">
        <v>3.710976874760201E-4</v>
      </c>
      <c r="BH1956" t="n" s="85414">
        <v>0.0037099824949216012</v>
      </c>
      <c r="BI1956" t="n" s="86009">
        <v>2.580700991435081E-4</v>
      </c>
      <c r="BJ1956" t="n" s="86604">
        <v>0.0</v>
      </c>
      <c r="BK1956" t="n" s="87199">
        <v>3.777048429117157E-4</v>
      </c>
      <c r="BL1956" t="n" s="87794">
        <v>8.249439858449502E-4</v>
      </c>
      <c r="BM1956" t="n" s="88389">
        <v>7.395244033578971E-4</v>
      </c>
      <c r="BN1956" t="n" s="88984">
        <v>0.0</v>
      </c>
      <c r="BO1956" t="n" s="89579">
        <v>0.0</v>
      </c>
      <c r="BP1956" t="n" s="90174">
        <v>3.413402865232436E-7</v>
      </c>
      <c r="BQ1956" t="n" s="90769">
        <v>0.0</v>
      </c>
      <c r="BR1956" t="n" s="91364">
        <v>8.294164574237241E-4</v>
      </c>
      <c r="BS1956" t="n" s="91959">
        <v>2.6336228462768205E-4</v>
      </c>
      <c r="BT1956" t="n" s="92554">
        <v>2.4635623065426005E-4</v>
      </c>
      <c r="BU1956" t="n" s="93149">
        <v>4.306036488775735E-4</v>
      </c>
      <c r="BV1956" t="n" s="93744">
        <v>1.9750826442167671E-4</v>
      </c>
      <c r="BW1956" t="n" s="94339">
        <v>6.741940343596133E-4</v>
      </c>
      <c r="BX1956" t="n" s="94934">
        <v>0.0</v>
      </c>
      <c r="BY1956" t="n" s="95529">
        <v>0.0</v>
      </c>
      <c r="BZ1956"/>
      <c r="CA1956"/>
      <c r="CB1956"/>
      <c r="CC1956"/>
      <c r="CD1956"/>
      <c r="CE1956"/>
    </row>
    <row r="1957" spans="1:23" x14ac:dyDescent="0.25">
      <c r="A1957" s="116" t="str">
        <f>IF(ISBLANK(TBL_DATA[[#This Row],[Row.names]]), "",   DATE(YEAR(TBL_DATA[[#This Row],[Row.names]]), MONTH(TBL_DATA[[#This Row],[Row.names]]), DAY(TBL_DATA[[#This Row],[Row.names]])))</f>
        <v/>
      </c>
      <c r="B1957" s="2157" t="s">
        <v>2102</v>
      </c>
      <c r="C1957" s="4688" t="s">
        <v>4633</v>
      </c>
      <c r="D1957" t="n" s="7219">
        <v>-0.002019711360237153</v>
      </c>
      <c r="E1957" s="9749" t="n">
        <v>-0.217206752329975</v>
      </c>
      <c r="F1957" s="12043" t="n">
        <v>0.1242347819124312</v>
      </c>
      <c r="G1957" s="14337" t="n">
        <v>0.43766633832982804</v>
      </c>
      <c r="H1957" s="16631" t="n">
        <v>0.5711834931988465</v>
      </c>
      <c r="I1957" s="18925" t="n">
        <v>0.0025043575870400355</v>
      </c>
      <c r="J1957" s="21390" t="n">
        <v>0.10657187788186584</v>
      </c>
      <c r="K1957" s="23854" t="n">
        <v>0.9566513886101583</v>
      </c>
      <c r="L1957" s="26318" t="n">
        <v>0.43409599632344625</v>
      </c>
      <c r="M1957" s="28782" t="n">
        <v>0.002876947760267482</v>
      </c>
      <c r="N1957" s="31249" t="n">
        <v>0.06071008810819804</v>
      </c>
      <c r="O1957" s="33717" t="n">
        <v>0.03923529130427884</v>
      </c>
      <c r="P1957" s="36247" t="n">
        <v>-0.217206752329975</v>
      </c>
      <c r="Q1957" s="38715" t="n">
        <v>-0.00952572202018786</v>
      </c>
      <c r="R1957" s="41183" t="n">
        <v>-0.008240096150392737</v>
      </c>
      <c r="S1957" s="43414" t="n">
        <v>0.06895393131762506</v>
      </c>
      <c r="T1957" s="45645" t="n">
        <v>0.03605852399891585</v>
      </c>
      <c r="U1957" s="47876" t="n">
        <v>1.9122782540876677</v>
      </c>
      <c r="V1957" s="50278" t="n">
        <v>0.07692849897012843</v>
      </c>
      <c r="W1957" s="52679" t="n">
        <v>0.039884941713643644</v>
      </c>
      <c r="X1957" t="n" s="55080">
        <v>1.9287604711181792</v>
      </c>
      <c r="Y1957" t="n" s="57373">
        <v>0.7557668246217524</v>
      </c>
      <c r="Z1957" t="n" s="59838">
        <v>0.6588596180700759</v>
      </c>
      <c r="AA1957" t="n" s="62367">
        <v>0.0</v>
      </c>
      <c r="AB1957" t="n" s="64897">
        <v>0.0</v>
      </c>
      <c r="AC1957" t="n" s="67427">
        <v>0.06945392183709753</v>
      </c>
      <c r="AD1957" t="n" s="68022">
        <v>0.014525155766697998</v>
      </c>
      <c r="AE1957" t="n" s="68618">
        <v>0.004091586682715</v>
      </c>
      <c r="AF1957" t="n" s="69214">
        <v>0.033647696851382</v>
      </c>
      <c r="AG1957" t="n" s="69810">
        <v>0.055223514469299004</v>
      </c>
      <c r="AH1957" t="n" s="70406">
        <v>0.10137755178323297</v>
      </c>
      <c r="AI1957" t="n" s="71002">
        <v>0.13542054247597102</v>
      </c>
      <c r="AJ1957" t="n" s="71598">
        <v>0.005634254253588</v>
      </c>
      <c r="AK1957" t="n" s="72194">
        <v>0.038968784387041</v>
      </c>
      <c r="AL1957" t="n" s="72790">
        <v>0.00518371919657</v>
      </c>
      <c r="AM1957" t="n" s="73386">
        <v>0.037642812455039996</v>
      </c>
      <c r="AN1957" t="n" s="73982">
        <v>-0.04190947972679</v>
      </c>
      <c r="AO1957"/>
      <c r="AP1957"/>
      <c r="AQ1957"/>
      <c r="AR1957"/>
      <c r="AS1957" t="n" s="76490">
        <v>3.0337213864748937E-4</v>
      </c>
      <c r="AT1957" t="n" s="77085">
        <v>-2.069331425878251E-5</v>
      </c>
      <c r="AU1957" t="n" s="77680">
        <v>2.399032096770183E-4</v>
      </c>
      <c r="AV1957" t="n" s="78275">
        <v>6.34427787877387E-4</v>
      </c>
      <c r="AW1957" t="n" s="78870">
        <v>0.0016497320936040686</v>
      </c>
      <c r="AX1957" t="n" s="79465">
        <v>2.640031713400427E-4</v>
      </c>
      <c r="AY1957" t="n" s="80060">
        <v>0.0015001504512320424</v>
      </c>
      <c r="AZ1957" t="n" s="80655">
        <v>9.832378390098874E-5</v>
      </c>
      <c r="BA1957" t="n" s="81250">
        <v>-4.969908369820414E-4</v>
      </c>
      <c r="BB1957" t="n" s="81845">
        <v>4.0811397226936304E-4</v>
      </c>
      <c r="BC1957" t="n" s="82440">
        <v>4.3944041250716545E-5</v>
      </c>
      <c r="BD1957" t="n" s="83035">
        <v>1.6305826249075848E-4</v>
      </c>
      <c r="BE1957" t="n" s="83630">
        <v>2.6300422108215286E-5</v>
      </c>
      <c r="BF1957" t="n" s="84225">
        <v>4.20480230781575E-5</v>
      </c>
      <c r="BG1957" t="n" s="84820">
        <v>3.50133708196408E-4</v>
      </c>
      <c r="BH1957" t="n" s="85415">
        <v>0.003797910714993989</v>
      </c>
      <c r="BI1957" t="n" s="86010">
        <v>2.4483536769076455E-4</v>
      </c>
      <c r="BJ1957" t="n" s="86605">
        <v>0.0</v>
      </c>
      <c r="BK1957" t="n" s="87200">
        <v>3.379535522121875E-4</v>
      </c>
      <c r="BL1957" t="n" s="87795">
        <v>8.908980875037669E-4</v>
      </c>
      <c r="BM1957" t="n" s="88390">
        <v>8.502453405839024E-4</v>
      </c>
      <c r="BN1957" t="n" s="88985">
        <v>0.0</v>
      </c>
      <c r="BO1957" t="n" s="89580">
        <v>0.0</v>
      </c>
      <c r="BP1957" t="n" s="90175">
        <v>3.484533075056388E-7</v>
      </c>
      <c r="BQ1957" t="n" s="90770">
        <v>0.0</v>
      </c>
      <c r="BR1957" t="n" s="91365">
        <v>8.354177153686697E-4</v>
      </c>
      <c r="BS1957" t="n" s="91960">
        <v>2.484271247441856E-4</v>
      </c>
      <c r="BT1957" t="n" s="92555">
        <v>2.3310312158249914E-4</v>
      </c>
      <c r="BU1957" t="n" s="93150">
        <v>3.891838802742493E-4</v>
      </c>
      <c r="BV1957" t="n" s="93745">
        <v>1.8893364621499863E-4</v>
      </c>
      <c r="BW1957" t="n" s="94340">
        <v>6.49775576766328E-4</v>
      </c>
      <c r="BX1957" t="n" s="94935">
        <v>0.0</v>
      </c>
      <c r="BY1957" t="n" s="95530">
        <v>0.0</v>
      </c>
      <c r="BZ1957"/>
      <c r="CA1957"/>
      <c r="CB1957"/>
      <c r="CC1957"/>
      <c r="CD1957"/>
      <c r="CE1957"/>
    </row>
    <row r="1958" spans="1:23" x14ac:dyDescent="0.25">
      <c r="A1958" s="116" t="str">
        <f>IF(ISBLANK(TBL_DATA[[#This Row],[Row.names]]), "",   DATE(YEAR(TBL_DATA[[#This Row],[Row.names]]), MONTH(TBL_DATA[[#This Row],[Row.names]]), DAY(TBL_DATA[[#This Row],[Row.names]])))</f>
        <v/>
      </c>
      <c r="B1958" s="2158" t="s">
        <v>2103</v>
      </c>
      <c r="C1958" s="4689" t="s">
        <v>4634</v>
      </c>
      <c r="D1958" t="n" s="7220">
        <v>-0.010925952018034923</v>
      </c>
      <c r="E1958" s="9750" t="n">
        <v>-0.22575951379405945</v>
      </c>
      <c r="F1958" s="12044" t="n">
        <v>0.11313949452985095</v>
      </c>
      <c r="G1958" s="14338" t="n">
        <v>0.44886115314212527</v>
      </c>
      <c r="H1958" s="16632" t="n">
        <v>0.6247933768672282</v>
      </c>
      <c r="I1958" s="18926" t="n">
        <v>0.0025051382763394605</v>
      </c>
      <c r="J1958" s="21391" t="n">
        <v>0.09149062933270291</v>
      </c>
      <c r="K1958" s="23855" t="n">
        <v>1.0175536208834821</v>
      </c>
      <c r="L1958" s="26319" t="n">
        <v>0.49363405467400207</v>
      </c>
      <c r="M1958" s="28783" t="n">
        <v>0.002910239291403447</v>
      </c>
      <c r="N1958" s="31250" t="n">
        <v>0.06492272274507001</v>
      </c>
      <c r="O1958" s="33718" t="n">
        <v>0.04490978046917419</v>
      </c>
      <c r="P1958" s="36248" t="n">
        <v>-0.22575951379405945</v>
      </c>
      <c r="Q1958" s="38716" t="n">
        <v>-0.010399519614031627</v>
      </c>
      <c r="R1958" s="41184" t="n">
        <v>-0.0090246849778202</v>
      </c>
      <c r="S1958" s="43415" t="n">
        <v>0.06281828984825522</v>
      </c>
      <c r="T1958" s="45646" t="n">
        <v>0.03611229875676758</v>
      </c>
      <c r="U1958" s="47877" t="n">
        <v>1.739526200515907</v>
      </c>
      <c r="V1958" s="50279" t="n">
        <v>0.07161750269680289</v>
      </c>
      <c r="W1958" s="52680" t="n">
        <v>0.04014932941037613</v>
      </c>
      <c r="X1958" t="n" s="55081">
        <v>1.7837783033629988</v>
      </c>
      <c r="Y1958" t="n" s="57374">
        <v>0.7904387242963419</v>
      </c>
      <c r="Z1958" t="n" s="59839">
        <v>0.7025909582922357</v>
      </c>
      <c r="AA1958" t="n" s="62368">
        <v>0.0</v>
      </c>
      <c r="AB1958" t="n" s="64898">
        <v>0.0</v>
      </c>
      <c r="AC1958" t="n" s="67428">
        <v>0.06717970440187788</v>
      </c>
      <c r="AD1958" t="n" s="68023">
        <v>0.015723113932186</v>
      </c>
      <c r="AE1958" t="n" s="68619">
        <v>0.004117146066853999</v>
      </c>
      <c r="AF1958" t="n" s="69215">
        <v>0.034575604848825006</v>
      </c>
      <c r="AG1958" t="n" s="69811">
        <v>0.04260541344134901</v>
      </c>
      <c r="AH1958" t="n" s="70407">
        <v>0.09994737989421601</v>
      </c>
      <c r="AI1958" t="n" s="71003">
        <v>0.131880245143331</v>
      </c>
      <c r="AJ1958" t="n" s="71599">
        <v>0.0061977033532279995</v>
      </c>
      <c r="AK1958" t="n" s="72195">
        <v>0.039960309004884995</v>
      </c>
      <c r="AL1958" t="n" s="72791">
        <v>0.005205680093408</v>
      </c>
      <c r="AM1958" t="n" s="73387">
        <v>0.036759801672882</v>
      </c>
      <c r="AN1958" t="n" s="73983">
        <v>-0.03990191322473999</v>
      </c>
      <c r="AO1958"/>
      <c r="AP1958"/>
      <c r="AQ1958"/>
      <c r="AR1958"/>
      <c r="AS1958" t="n" s="76491">
        <v>2.9629955422336683E-4</v>
      </c>
      <c r="AT1958" t="n" s="77086">
        <v>-1.7571183274914642E-5</v>
      </c>
      <c r="AU1958" t="n" s="77681">
        <v>2.2800551027724877E-4</v>
      </c>
      <c r="AV1958" t="n" s="78276">
        <v>6.252849852181896E-4</v>
      </c>
      <c r="AW1958" t="n" s="78871">
        <v>0.001621884640342075</v>
      </c>
      <c r="AX1958" t="n" s="79466">
        <v>2.5948021861243916E-4</v>
      </c>
      <c r="AY1958" t="n" s="80061">
        <v>0.001460489964749286</v>
      </c>
      <c r="AZ1958" t="n" s="80656">
        <v>8.393301070838684E-5</v>
      </c>
      <c r="BA1958" t="n" s="81251">
        <v>-4.8796280631066633E-4</v>
      </c>
      <c r="BB1958" t="n" s="81846">
        <v>3.990839075326061E-4</v>
      </c>
      <c r="BC1958" t="n" s="82441">
        <v>3.9910464996236844E-5</v>
      </c>
      <c r="BD1958" t="n" s="83036">
        <v>1.5619624931477626E-4</v>
      </c>
      <c r="BE1958" t="n" s="83631">
        <v>2.5059718260728575E-5</v>
      </c>
      <c r="BF1958" t="n" s="84226">
        <v>4.0570453089408114E-5</v>
      </c>
      <c r="BG1958" t="n" s="84821">
        <v>3.358853130789347E-4</v>
      </c>
      <c r="BH1958" t="n" s="85416">
        <v>0.003716764088444989</v>
      </c>
      <c r="BI1958" t="n" s="86011">
        <v>2.3436244488541735E-4</v>
      </c>
      <c r="BJ1958" t="n" s="86606">
        <v>0.0</v>
      </c>
      <c r="BK1958" t="n" s="87201">
        <v>3.213293268154981E-4</v>
      </c>
      <c r="BL1958" t="n" s="87796">
        <v>8.515084551244522E-4</v>
      </c>
      <c r="BM1958" t="n" s="88391">
        <v>8.526572310039201E-4</v>
      </c>
      <c r="BN1958" t="n" s="88986">
        <v>0.0</v>
      </c>
      <c r="BO1958" t="n" s="89581">
        <v>0.0</v>
      </c>
      <c r="BP1958" t="n" s="90176">
        <v>3.2726262563224543E-7</v>
      </c>
      <c r="BQ1958" t="n" s="90771">
        <v>0.0</v>
      </c>
      <c r="BR1958" t="n" s="91366">
        <v>8.139997046629928E-4</v>
      </c>
      <c r="BS1958" t="n" s="91961">
        <v>2.3833933377953427E-4</v>
      </c>
      <c r="BT1958" t="n" s="92556">
        <v>2.2336546459193415E-4</v>
      </c>
      <c r="BU1958" t="n" s="93151">
        <v>3.824331527431647E-4</v>
      </c>
      <c r="BV1958" t="n" s="93746">
        <v>1.8026594214733536E-4</v>
      </c>
      <c r="BW1958" t="n" s="94341">
        <v>6.446123935797901E-4</v>
      </c>
      <c r="BX1958" t="n" s="94936">
        <v>0.0</v>
      </c>
      <c r="BY1958" t="n" s="95531">
        <v>0.0</v>
      </c>
      <c r="BZ1958"/>
      <c r="CA1958"/>
      <c r="CB1958"/>
      <c r="CC1958"/>
      <c r="CD1958"/>
      <c r="CE1958"/>
    </row>
    <row r="1959" spans="1:23" x14ac:dyDescent="0.25">
      <c r="A1959" s="116" t="str">
        <f>IF(ISBLANK(TBL_DATA[[#This Row],[Row.names]]), "",   DATE(YEAR(TBL_DATA[[#This Row],[Row.names]]), MONTH(TBL_DATA[[#This Row],[Row.names]]), DAY(TBL_DATA[[#This Row],[Row.names]])))</f>
        <v/>
      </c>
      <c r="B1959" s="2159" t="s">
        <v>2104</v>
      </c>
      <c r="C1959" s="4690" t="s">
        <v>4635</v>
      </c>
      <c r="D1959" t="n" s="7221">
        <v>0.0022015592219430946</v>
      </c>
      <c r="E1959" s="9751" t="n">
        <v>-0.22405497751165104</v>
      </c>
      <c r="F1959" s="12045" t="n">
        <v>0.11228430394149025</v>
      </c>
      <c r="G1959" s="14339" t="n">
        <v>0.4462257240127422</v>
      </c>
      <c r="H1959" s="16633" t="n">
        <v>0.6253294986835284</v>
      </c>
      <c r="I1959" s="18927" t="n">
        <v>0.0025070990855279645</v>
      </c>
      <c r="J1959" s="21392" t="n">
        <v>0.1022533239595449</v>
      </c>
      <c r="K1959" s="23856" t="n">
        <v>1.0127765599317535</v>
      </c>
      <c r="L1959" s="26320" t="n">
        <v>0.4881884846102132</v>
      </c>
      <c r="M1959" s="28784" t="n">
        <v>0.0029302304308772764</v>
      </c>
      <c r="N1959" s="31251" t="n">
        <v>0.06502000793436545</v>
      </c>
      <c r="O1959" s="33719" t="n">
        <v>0.04490978046917419</v>
      </c>
      <c r="P1959" s="36249" t="n">
        <v>-0.22405497751165104</v>
      </c>
      <c r="Q1959" s="38717" t="n">
        <v>-0.010384784241333692</v>
      </c>
      <c r="R1959" s="41185" t="n">
        <v>-0.009007889447412012</v>
      </c>
      <c r="S1959" s="43416" t="n">
        <v>0.0578773027493924</v>
      </c>
      <c r="T1959" s="45647" t="n">
        <v>0.036121522752046616</v>
      </c>
      <c r="U1959" s="47878" t="n">
        <v>1.6022940989140089</v>
      </c>
      <c r="V1959" s="50280" t="n">
        <v>0.0781547579135875</v>
      </c>
      <c r="W1959" s="52681" t="n">
        <v>0.04033427872241219</v>
      </c>
      <c r="X1959" t="n" s="55082">
        <v>1.9376758526280513</v>
      </c>
      <c r="Y1959" t="n" s="57375">
        <v>0.7907777808484053</v>
      </c>
      <c r="Z1959" t="n" s="59840">
        <v>0.6987048623061193</v>
      </c>
      <c r="AA1959" t="n" s="62369">
        <v>0.0</v>
      </c>
      <c r="AB1959" t="n" s="64899">
        <v>0.0</v>
      </c>
      <c r="AC1959" t="n" s="67429">
        <v>0.08074514513378363</v>
      </c>
      <c r="AD1959" t="n" s="68024">
        <v>0.020758168834942</v>
      </c>
      <c r="AE1959" t="n" s="68620">
        <v>0.0036016289070680005</v>
      </c>
      <c r="AF1959" t="n" s="69216">
        <v>0.034721614594872</v>
      </c>
      <c r="AG1959" t="n" s="69812">
        <v>0.04539775926499</v>
      </c>
      <c r="AH1959" t="n" s="70408">
        <v>0.10599535870402099</v>
      </c>
      <c r="AI1959" t="n" s="71004">
        <v>0.13034832643531605</v>
      </c>
      <c r="AJ1959" t="n" s="71600">
        <v>0.006627351676913999</v>
      </c>
      <c r="AK1959" t="n" s="72196">
        <v>0.04156649562551899</v>
      </c>
      <c r="AL1959" t="n" s="72792">
        <v>0.005107742582675</v>
      </c>
      <c r="AM1959" t="n" s="73388">
        <v>0.033528286189895</v>
      </c>
      <c r="AN1959" t="n" s="73984">
        <v>-0.039555862968165</v>
      </c>
      <c r="AO1959"/>
      <c r="AP1959"/>
      <c r="AQ1959"/>
      <c r="AR1959"/>
      <c r="AS1959" t="n" s="76492">
        <v>2.7386675578268686E-4</v>
      </c>
      <c r="AT1959" t="n" s="77087">
        <v>-1.665835295019604E-5</v>
      </c>
      <c r="AU1959" t="n" s="77682">
        <v>2.9138095626326794E-4</v>
      </c>
      <c r="AV1959" t="n" s="78277">
        <v>6.769014800762746E-4</v>
      </c>
      <c r="AW1959" t="n" s="78872">
        <v>0.001733227891350365</v>
      </c>
      <c r="AX1959" t="n" s="79467">
        <v>3.7489194482254564E-4</v>
      </c>
      <c r="AY1959" t="n" s="80062">
        <v>0.001811966462527093</v>
      </c>
      <c r="AZ1959" t="n" s="80657">
        <v>7.691653931111662E-5</v>
      </c>
      <c r="BA1959" t="n" s="81252">
        <v>-6.292613396864966E-4</v>
      </c>
      <c r="BB1959" t="n" s="81847">
        <v>4.8751295003069165E-4</v>
      </c>
      <c r="BC1959" t="n" s="82442">
        <v>3.5295679382475705E-5</v>
      </c>
      <c r="BD1959" t="n" s="83037">
        <v>1.2448456289878207E-4</v>
      </c>
      <c r="BE1959" t="n" s="83632">
        <v>1.9311837544922717E-5</v>
      </c>
      <c r="BF1959" t="n" s="84227">
        <v>3.377299341665714E-5</v>
      </c>
      <c r="BG1959" t="n" s="84822">
        <v>2.700901168197135E-4</v>
      </c>
      <c r="BH1959" t="n" s="85417">
        <v>0.004482435865677194</v>
      </c>
      <c r="BI1959" t="n" s="86012">
        <v>1.859455905525553E-4</v>
      </c>
      <c r="BJ1959" t="n" s="86607">
        <v>0.0</v>
      </c>
      <c r="BK1959" t="n" s="87202">
        <v>3.653842345923194E-4</v>
      </c>
      <c r="BL1959" t="n" s="87797">
        <v>0.0010298434891660255</v>
      </c>
      <c r="BM1959" t="n" s="88392">
        <v>8.471883911950237E-4</v>
      </c>
      <c r="BN1959" t="n" s="88987">
        <v>0.0</v>
      </c>
      <c r="BO1959" t="n" s="89582">
        <v>0.0</v>
      </c>
      <c r="BP1959" t="n" s="90177">
        <v>9.301858385819016E-7</v>
      </c>
      <c r="BQ1959" t="n" s="90772">
        <v>0.0</v>
      </c>
      <c r="BR1959" t="n" s="91367">
        <v>9.881767643102016E-4</v>
      </c>
      <c r="BS1959" t="n" s="91962">
        <v>1.9175904987406582E-4</v>
      </c>
      <c r="BT1959" t="n" s="92557">
        <v>1.7837208010026113E-4</v>
      </c>
      <c r="BU1959" t="n" s="93152">
        <v>3.6771279001288515E-4</v>
      </c>
      <c r="BV1959" t="n" s="93747">
        <v>1.4013370301933656E-4</v>
      </c>
      <c r="BW1959" t="n" s="94342">
        <v>0.0010065402788011235</v>
      </c>
      <c r="BX1959" t="n" s="94937">
        <v>0.0</v>
      </c>
      <c r="BY1959" t="n" s="95532">
        <v>0.0</v>
      </c>
      <c r="BZ1959"/>
      <c r="CA1959"/>
      <c r="CB1959"/>
      <c r="CC1959"/>
      <c r="CD1959"/>
      <c r="CE1959"/>
    </row>
    <row r="1960" spans="1:23" x14ac:dyDescent="0.25">
      <c r="A1960" s="116" t="str">
        <f>IF(ISBLANK(TBL_DATA[[#This Row],[Row.names]]), "",   DATE(YEAR(TBL_DATA[[#This Row],[Row.names]]), MONTH(TBL_DATA[[#This Row],[Row.names]]), DAY(TBL_DATA[[#This Row],[Row.names]])))</f>
        <v/>
      </c>
      <c r="B1960" s="2160" t="s">
        <v>2105</v>
      </c>
      <c r="C1960" s="4691" t="s">
        <v>4636</v>
      </c>
      <c r="D1960" t="n" s="7222">
        <v>-0.003488913009768946</v>
      </c>
      <c r="E1960" s="9752" t="n">
        <v>-0.22676218219547606</v>
      </c>
      <c r="F1960" s="12046" t="n">
        <v>0.08823778199320609</v>
      </c>
      <c r="G1960" s="14340" t="n">
        <v>0.4452815343053199</v>
      </c>
      <c r="H1960" s="16634" t="n">
        <v>0.6212495261836732</v>
      </c>
      <c r="I1960" s="18928" t="n">
        <v>0.002519864256081932</v>
      </c>
      <c r="J1960" s="21393" t="n">
        <v>0.07199155854476658</v>
      </c>
      <c r="K1960" s="23857" t="n">
        <v>0.9981432633209052</v>
      </c>
      <c r="L1960" s="26321" t="n">
        <v>0.47267705584003783</v>
      </c>
      <c r="M1960" s="28785" t="n">
        <v>0.002973301074820842</v>
      </c>
      <c r="N1960" s="31252" t="n">
        <v>0.06499812431413113</v>
      </c>
      <c r="O1960" s="33720" t="n">
        <v>0.04544863515825706</v>
      </c>
      <c r="P1960" s="36250" t="n">
        <v>-0.22676218219547606</v>
      </c>
      <c r="Q1960" s="38718" t="n">
        <v>-0.010505458770724658</v>
      </c>
      <c r="R1960" s="41186" t="n">
        <v>-0.009129027394814297</v>
      </c>
      <c r="S1960" s="43417" t="n">
        <v>0.051771841859316714</v>
      </c>
      <c r="T1960" s="45648" t="n">
        <v>0.03636698134547837</v>
      </c>
      <c r="U1960" s="47879" t="n">
        <v>1.423594698924707</v>
      </c>
      <c r="V1960" s="50281" t="n">
        <v>0.0710610898903894</v>
      </c>
      <c r="W1960" s="52682" t="n">
        <v>0.040811974562624</v>
      </c>
      <c r="X1960" t="n" s="55083">
        <v>1.7411823527761343</v>
      </c>
      <c r="Y1960" t="n" s="57376">
        <v>0.7881938379508389</v>
      </c>
      <c r="Z1960" t="n" s="59841">
        <v>0.6875151313535127</v>
      </c>
      <c r="AA1960" t="n" s="62370">
        <v>0.0</v>
      </c>
      <c r="AB1960" t="n" s="64900">
        <v>0.0</v>
      </c>
      <c r="AC1960" t="n" s="67430">
        <v>0.07812771969914618</v>
      </c>
      <c r="AD1960" t="n" s="68025">
        <v>0.025625886846408</v>
      </c>
      <c r="AE1960" t="n" s="68621">
        <v>0.003560135781423</v>
      </c>
      <c r="AF1960" t="n" s="69217">
        <v>0.035067588628635994</v>
      </c>
      <c r="AG1960" t="n" s="69813">
        <v>0.04555807490438</v>
      </c>
      <c r="AH1960" t="n" s="70409">
        <v>0.11044080737115596</v>
      </c>
      <c r="AI1960" t="n" s="71005">
        <v>0.128955681806172</v>
      </c>
      <c r="AJ1960" t="n" s="71601">
        <v>0.007741158649821001</v>
      </c>
      <c r="AK1960" t="n" s="72197">
        <v>0.040664956144288</v>
      </c>
      <c r="AL1960" t="n" s="72793">
        <v>0.0036611522219990003</v>
      </c>
      <c r="AM1960" t="n" s="73389">
        <v>0.031939753121156995</v>
      </c>
      <c r="AN1960" t="n" s="73985">
        <v>-0.04558064901792899</v>
      </c>
      <c r="AO1960"/>
      <c r="AP1960"/>
      <c r="AQ1960"/>
      <c r="AR1960"/>
      <c r="AS1960" t="n" s="76493">
        <v>2.721996711474137E-4</v>
      </c>
      <c r="AT1960" t="n" s="77088">
        <v>-1.6835977895188884E-5</v>
      </c>
      <c r="AU1960" t="n" s="77683">
        <v>2.8457163607636905E-4</v>
      </c>
      <c r="AV1960" t="n" s="78278">
        <v>6.58778037246092E-4</v>
      </c>
      <c r="AW1960" t="n" s="78873">
        <v>0.001692393780275647</v>
      </c>
      <c r="AX1960" t="n" s="79468">
        <v>3.674989060999675E-4</v>
      </c>
      <c r="AY1960" t="n" s="80063">
        <v>0.0017642263330009645</v>
      </c>
      <c r="AZ1960" t="n" s="80658">
        <v>7.69081493859834E-5</v>
      </c>
      <c r="BA1960" t="n" s="81253">
        <v>-6.183696715838523E-4</v>
      </c>
      <c r="BB1960" t="n" s="81848">
        <v>4.779705934340665E-4</v>
      </c>
      <c r="BC1960" t="n" s="82443">
        <v>3.216134891519619E-5</v>
      </c>
      <c r="BD1960" t="n" s="83038">
        <v>1.2099292090793149E-4</v>
      </c>
      <c r="BE1960" t="n" s="83633">
        <v>1.891789262087954E-5</v>
      </c>
      <c r="BF1960" t="n" s="84228">
        <v>3.2503600104070064E-5</v>
      </c>
      <c r="BG1960" t="n" s="84823">
        <v>2.6197782614750234E-4</v>
      </c>
      <c r="BH1960" t="n" s="85418">
        <v>0.0043761935530217495</v>
      </c>
      <c r="BI1960" t="n" s="86013">
        <v>1.8091701330052477E-4</v>
      </c>
      <c r="BJ1960" t="n" s="86608">
        <v>0.0</v>
      </c>
      <c r="BK1960" t="n" s="87203">
        <v>3.7410057479553613E-4</v>
      </c>
      <c r="BL1960" t="n" s="87798">
        <v>9.938826031586608E-4</v>
      </c>
      <c r="BM1960" t="n" s="88393">
        <v>8.108708416421796E-4</v>
      </c>
      <c r="BN1960" t="n" s="88988">
        <v>0.0</v>
      </c>
      <c r="BO1960" t="n" s="89583">
        <v>0.0</v>
      </c>
      <c r="BP1960" t="n" s="90178">
        <v>9.079650550696967E-7</v>
      </c>
      <c r="BQ1960" t="n" s="90773">
        <v>0.0</v>
      </c>
      <c r="BR1960" t="n" s="91368">
        <v>9.569981694402412E-4</v>
      </c>
      <c r="BS1960" t="n" s="91963">
        <v>1.85975732578759E-4</v>
      </c>
      <c r="BT1960" t="n" s="92558">
        <v>1.7328944612179687E-4</v>
      </c>
      <c r="BU1960" t="n" s="93153">
        <v>3.601627814635833E-4</v>
      </c>
      <c r="BV1960" t="n" s="93748">
        <v>1.369939318507614E-4</v>
      </c>
      <c r="BW1960" t="n" s="94343">
        <v>9.983207599960704E-4</v>
      </c>
      <c r="BX1960" t="n" s="94938">
        <v>0.0</v>
      </c>
      <c r="BY1960" t="n" s="95533">
        <v>0.0</v>
      </c>
      <c r="BZ1960"/>
      <c r="CA1960"/>
      <c r="CB1960"/>
      <c r="CC1960"/>
      <c r="CD1960"/>
      <c r="CE1960"/>
    </row>
    <row r="1961" spans="1:23" x14ac:dyDescent="0.25">
      <c r="A1961" s="116" t="str">
        <f>IF(ISBLANK(TBL_DATA[[#This Row],[Row.names]]), "",   DATE(YEAR(TBL_DATA[[#This Row],[Row.names]]), MONTH(TBL_DATA[[#This Row],[Row.names]]), DAY(TBL_DATA[[#This Row],[Row.names]])))</f>
        <v/>
      </c>
      <c r="B1961" s="2161" t="s">
        <v>2106</v>
      </c>
      <c r="C1961" s="4692" t="s">
        <v>4637</v>
      </c>
      <c r="D1961" t="n" s="7223">
        <v>0.0022692497212064566</v>
      </c>
      <c r="E1961" s="9753" t="n">
        <v>-0.2250075124929969</v>
      </c>
      <c r="F1961" s="12047" t="n">
        <v>0.08878558318220486</v>
      </c>
      <c r="G1961" s="14341" t="n">
        <v>0.42780148189174794</v>
      </c>
      <c r="H1961" s="16635" t="n">
        <v>0.6136308104207404</v>
      </c>
      <c r="I1961" s="18929" t="n">
        <v>0.002519181114940078</v>
      </c>
      <c r="J1961" s="21394" t="n">
        <v>0.07127776427524957</v>
      </c>
      <c r="K1961" s="23858" t="n">
        <v>0.934325716362136</v>
      </c>
      <c r="L1961" s="26322" t="n">
        <v>0.45711608206179744</v>
      </c>
      <c r="M1961" s="28786" t="n">
        <v>0.0029861501194468824</v>
      </c>
      <c r="N1961" s="31253" t="n">
        <v>0.06433664634808207</v>
      </c>
      <c r="O1961" s="33721" t="n">
        <v>0.044512311411861696</v>
      </c>
      <c r="P1961" s="36251" t="n">
        <v>-0.2250075124929969</v>
      </c>
      <c r="Q1961" s="38719" t="n">
        <v>-0.010286426611851666</v>
      </c>
      <c r="R1961" s="41187" t="n">
        <v>-0.008924003009804794</v>
      </c>
      <c r="S1961" s="43418" t="n">
        <v>0.04895637623699445</v>
      </c>
      <c r="T1961" s="45649" t="n">
        <v>0.03660160361666705</v>
      </c>
      <c r="U1961" s="47880" t="n">
        <v>1.3375473039301886</v>
      </c>
      <c r="V1961" s="50282" t="n">
        <v>0.060248603979573545</v>
      </c>
      <c r="W1961" s="52683" t="n">
        <v>0.04121163137537278</v>
      </c>
      <c r="X1961" t="n" s="55084">
        <v>1.461932031537506</v>
      </c>
      <c r="Y1961" t="n" s="57377">
        <v>0.783345907259839</v>
      </c>
      <c r="Z1961" t="n" s="59842">
        <v>0.6761036030534058</v>
      </c>
      <c r="AA1961" t="n" s="62371">
        <v>0.0</v>
      </c>
      <c r="AB1961" t="n" s="64901">
        <v>0.0</v>
      </c>
      <c r="AC1961" t="n" s="67431">
        <v>0.07647682668582528</v>
      </c>
      <c r="AD1961" t="n" s="68026">
        <v>0.030596454357652</v>
      </c>
      <c r="AE1961" t="n" s="68622">
        <v>0.004515155392180001</v>
      </c>
      <c r="AF1961" t="n" s="69218">
        <v>0.034911877786945995</v>
      </c>
      <c r="AG1961" t="n" s="69814">
        <v>0.05166350867215599</v>
      </c>
      <c r="AH1961" t="n" s="70410">
        <v>0.10852149668727</v>
      </c>
      <c r="AI1961" t="n" s="71006">
        <v>0.129739138492102</v>
      </c>
      <c r="AJ1961" t="n" s="71602">
        <v>0.008745141445291</v>
      </c>
      <c r="AK1961" t="n" s="72198">
        <v>0.037889261805140996</v>
      </c>
      <c r="AL1961" t="n" s="72794">
        <v>0.0036147839655889997</v>
      </c>
      <c r="AM1961" t="n" s="73390">
        <v>0.031423692659503</v>
      </c>
      <c r="AN1961" t="n" s="73986">
        <v>-0.04235182990098</v>
      </c>
      <c r="AO1961"/>
      <c r="AP1961"/>
      <c r="AQ1961"/>
      <c r="AR1961"/>
      <c r="AS1961" t="n" s="76494">
        <v>2.7394790894064944E-4</v>
      </c>
      <c r="AT1961" t="n" s="77089">
        <v>-1.3300903257651476E-5</v>
      </c>
      <c r="AU1961" t="n" s="77684">
        <v>2.567845840142023E-4</v>
      </c>
      <c r="AV1961" t="n" s="78279">
        <v>6.70253019069898E-4</v>
      </c>
      <c r="AW1961" t="n" s="78874">
        <v>0.001663575934026563</v>
      </c>
      <c r="AX1961" t="n" s="79469">
        <v>3.6574226828892743E-4</v>
      </c>
      <c r="AY1961" t="n" s="80064">
        <v>0.0017311639625967714</v>
      </c>
      <c r="AZ1961" t="n" s="80659">
        <v>6.64795018879746E-5</v>
      </c>
      <c r="BA1961" t="n" s="81254">
        <v>-6.068765068034918E-4</v>
      </c>
      <c r="BB1961" t="n" s="81849">
        <v>4.715990358836307E-4</v>
      </c>
      <c r="BC1961" t="n" s="82444">
        <v>3.21756779259638E-5</v>
      </c>
      <c r="BD1961" t="n" s="83039">
        <v>1.1397009608117891E-4</v>
      </c>
      <c r="BE1961" t="n" s="83634">
        <v>1.7596311012483005E-5</v>
      </c>
      <c r="BF1961" t="n" s="84229">
        <v>3.110434956665076E-5</v>
      </c>
      <c r="BG1961" t="n" s="84824">
        <v>2.4758367628298947E-4</v>
      </c>
      <c r="BH1961" t="n" s="85419">
        <v>0.004331156955416235</v>
      </c>
      <c r="BI1961" t="n" s="86014">
        <v>1.7013309421389858E-4</v>
      </c>
      <c r="BJ1961" t="n" s="86609">
        <v>0.0</v>
      </c>
      <c r="BK1961" t="n" s="87204">
        <v>3.6453837048395E-4</v>
      </c>
      <c r="BL1961" t="n" s="87799">
        <v>9.86790661589433E-4</v>
      </c>
      <c r="BM1961" t="n" s="88394">
        <v>7.963705279313414E-4</v>
      </c>
      <c r="BN1961" t="n" s="88989">
        <v>0.0</v>
      </c>
      <c r="BO1961" t="n" s="89584">
        <v>0.0</v>
      </c>
      <c r="BP1961" t="n" s="90179">
        <v>8.924113945022364E-7</v>
      </c>
      <c r="BQ1961" t="n" s="90774">
        <v>0.0</v>
      </c>
      <c r="BR1961" t="n" s="91369">
        <v>9.207274023275429E-4</v>
      </c>
      <c r="BS1961" t="n" s="91964">
        <v>1.7579344605567305E-4</v>
      </c>
      <c r="BT1961" t="n" s="92559">
        <v>1.63351467881326E-4</v>
      </c>
      <c r="BU1961" t="n" s="93154">
        <v>3.882834266611653E-4</v>
      </c>
      <c r="BV1961" t="n" s="93749">
        <v>1.278457983909848E-4</v>
      </c>
      <c r="BW1961" t="n" s="94344">
        <v>9.869509698575186E-4</v>
      </c>
      <c r="BX1961" t="n" s="94939">
        <v>0.0</v>
      </c>
      <c r="BY1961" t="n" s="95534">
        <v>0.0</v>
      </c>
      <c r="BZ1961"/>
      <c r="CA1961"/>
      <c r="CB1961"/>
      <c r="CC1961"/>
      <c r="CD1961"/>
      <c r="CE1961"/>
    </row>
    <row r="1962" spans="1:23" x14ac:dyDescent="0.25">
      <c r="A1962" s="116" t="str">
        <f>IF(ISBLANK(TBL_DATA[[#This Row],[Row.names]]), "",   DATE(YEAR(TBL_DATA[[#This Row],[Row.names]]), MONTH(TBL_DATA[[#This Row],[Row.names]]), DAY(TBL_DATA[[#This Row],[Row.names]])))</f>
        <v/>
      </c>
      <c r="B1962" s="2162" t="s">
        <v>2107</v>
      </c>
      <c r="C1962" s="4693" t="s">
        <v>4638</v>
      </c>
      <c r="D1962" t="n" s="7224">
        <v>0.0037131434929424945</v>
      </c>
      <c r="E1962" s="9754" t="n">
        <v>-0.222129854180931</v>
      </c>
      <c r="F1962" s="12048" t="n">
        <v>0.10075134017001264</v>
      </c>
      <c r="G1962" s="14342" t="n">
        <v>0.4256543306110098</v>
      </c>
      <c r="H1962" s="16636" t="n">
        <v>0.6334038865213488</v>
      </c>
      <c r="I1962" s="18930" t="n">
        <v>0.0024550188806351015</v>
      </c>
      <c r="J1962" s="21395" t="n">
        <v>0.07824425060209195</v>
      </c>
      <c r="K1962" s="23859" t="n">
        <v>0.9217853781729204</v>
      </c>
      <c r="L1962" s="26323" t="n">
        <v>0.4630327815224417</v>
      </c>
      <c r="M1962" s="28787" t="n">
        <v>0.002971219897800384</v>
      </c>
      <c r="N1962" s="31254" t="n">
        <v>0.06436669031978857</v>
      </c>
      <c r="O1962" s="33722" t="n">
        <v>0.04420659968434465</v>
      </c>
      <c r="P1962" s="36252" t="n">
        <v>-0.222129854180931</v>
      </c>
      <c r="Q1962" s="38720" t="n">
        <v>-0.010191159113217963</v>
      </c>
      <c r="R1962" s="41188" t="n">
        <v>-0.008828099285653044</v>
      </c>
      <c r="S1962" s="43419" t="n">
        <v>0.0431429228915472</v>
      </c>
      <c r="T1962" s="45650" t="n">
        <v>0.036664604023656885</v>
      </c>
      <c r="U1962" s="47881" t="n">
        <v>1.176691363248062</v>
      </c>
      <c r="V1962" s="50283" t="n">
        <v>0.05411251917570503</v>
      </c>
      <c r="W1962" s="52684" t="n">
        <v>0.041152095113561146</v>
      </c>
      <c r="X1962" t="n" s="55085">
        <v>1.3149395924163516</v>
      </c>
      <c r="Y1962" t="n" s="57378">
        <v>0.7958667517375939</v>
      </c>
      <c r="Z1962" t="n" s="59843">
        <v>0.6804651214591694</v>
      </c>
      <c r="AA1962" t="n" s="62372">
        <v>0.0</v>
      </c>
      <c r="AB1962" t="n" s="64902">
        <v>0.0</v>
      </c>
      <c r="AC1962" t="n" s="67432">
        <v>0.07411407514483048</v>
      </c>
      <c r="AD1962" t="n" s="68027">
        <v>0.027504266415909</v>
      </c>
      <c r="AE1962" t="n" s="68623">
        <v>0.004466867446851001</v>
      </c>
      <c r="AF1962" t="n" s="69219">
        <v>0.033516568364721</v>
      </c>
      <c r="AG1962" t="n" s="69815">
        <v>0.057105838100215</v>
      </c>
      <c r="AH1962" t="n" s="70411">
        <v>0.106808324302252</v>
      </c>
      <c r="AI1962" t="n" s="71007">
        <v>0.129922624848501</v>
      </c>
      <c r="AJ1962" t="n" s="71603">
        <v>0.009149559876095</v>
      </c>
      <c r="AK1962" t="n" s="72199">
        <v>0.039367813722084</v>
      </c>
      <c r="AL1962" t="n" s="72795">
        <v>0.0036124353198959997</v>
      </c>
      <c r="AM1962" t="n" s="73391">
        <v>0.030785528701723</v>
      </c>
      <c r="AN1962" t="n" s="73987">
        <v>-0.03941660954926201</v>
      </c>
      <c r="AO1962"/>
      <c r="AP1962"/>
      <c r="AQ1962"/>
      <c r="AR1962"/>
      <c r="AS1962" t="n" s="76495">
        <v>2.7579482731461086E-4</v>
      </c>
      <c r="AT1962" t="n" s="77090">
        <v>-1.7881120152083423E-5</v>
      </c>
      <c r="AU1962" t="n" s="77685">
        <v>2.662617332379141E-4</v>
      </c>
      <c r="AV1962" t="n" s="78280">
        <v>6.846421634223377E-4</v>
      </c>
      <c r="AW1962" t="n" s="78875">
        <v>0.0015850191541827887</v>
      </c>
      <c r="AX1962" t="n" s="79470">
        <v>3.6473118200769795E-4</v>
      </c>
      <c r="AY1962" t="n" s="80065">
        <v>0.0016912517485326488</v>
      </c>
      <c r="AZ1962" t="n" s="80660">
        <v>6.548627406537675E-5</v>
      </c>
      <c r="BA1962" t="n" s="81255">
        <v>-5.920824945159148E-4</v>
      </c>
      <c r="BB1962" t="n" s="81850">
        <v>4.4316087627355356E-4</v>
      </c>
      <c r="BC1962" t="n" s="82445">
        <v>3.0136541946847588E-5</v>
      </c>
      <c r="BD1962" t="n" s="83040">
        <v>1.1083507786698793E-4</v>
      </c>
      <c r="BE1962" t="n" s="83635">
        <v>1.727149282245269E-5</v>
      </c>
      <c r="BF1962" t="n" s="84230">
        <v>2.9901615694455713E-5</v>
      </c>
      <c r="BG1962" t="n" s="84825">
        <v>2.4019500787671015E-4</v>
      </c>
      <c r="BH1962" t="n" s="85420">
        <v>0.004232663008961768</v>
      </c>
      <c r="BI1962" t="n" s="86015">
        <v>1.6565468309340245E-4</v>
      </c>
      <c r="BJ1962" t="n" s="86610">
        <v>0.0</v>
      </c>
      <c r="BK1962" t="n" s="87205">
        <v>3.867656810314608E-4</v>
      </c>
      <c r="BL1962" t="n" s="87800">
        <v>9.622568497229115E-4</v>
      </c>
      <c r="BM1962" t="n" s="88395">
        <v>7.36593875848549E-4</v>
      </c>
      <c r="BN1962" t="n" s="88990">
        <v>0.0</v>
      </c>
      <c r="BO1962" t="n" s="89585">
        <v>0.0</v>
      </c>
      <c r="BP1962" t="n" s="90180">
        <v>8.372373125007149E-7</v>
      </c>
      <c r="BQ1962" t="n" s="90775">
        <v>0.0</v>
      </c>
      <c r="BR1962" t="n" s="91370">
        <v>9.120437848384254E-4</v>
      </c>
      <c r="BS1962" t="n" s="91965">
        <v>1.7052166943984173E-4</v>
      </c>
      <c r="BT1962" t="n" s="92560">
        <v>1.5877240610087223E-4</v>
      </c>
      <c r="BU1962" t="n" s="93155">
        <v>3.927839179270475E-4</v>
      </c>
      <c r="BV1962" t="n" s="93750">
        <v>1.251813671170118E-4</v>
      </c>
      <c r="BW1962" t="n" s="94345">
        <v>9.507640969771569E-4</v>
      </c>
      <c r="BX1962" t="n" s="94940">
        <v>0.0</v>
      </c>
      <c r="BY1962" t="n" s="95535">
        <v>0.0</v>
      </c>
      <c r="BZ1962"/>
      <c r="CA1962"/>
      <c r="CB1962"/>
      <c r="CC1962"/>
      <c r="CD1962"/>
      <c r="CE1962"/>
    </row>
    <row r="1963" spans="1:23" x14ac:dyDescent="0.25">
      <c r="A1963" s="116" t="str">
        <f>IF(ISBLANK(TBL_DATA[[#This Row],[Row.names]]), "",   DATE(YEAR(TBL_DATA[[#This Row],[Row.names]]), MONTH(TBL_DATA[[#This Row],[Row.names]]), DAY(TBL_DATA[[#This Row],[Row.names]])))</f>
        <v/>
      </c>
      <c r="B1963" s="2163" t="s">
        <v>2108</v>
      </c>
      <c r="C1963" s="4694" t="s">
        <v>4639</v>
      </c>
      <c r="D1963" t="n" s="7225">
        <v>0.00141789120907454</v>
      </c>
      <c r="E1963" s="9755" t="n">
        <v>-0.22102691893937254</v>
      </c>
      <c r="F1963" s="12049" t="n">
        <v>0.09946556705797449</v>
      </c>
      <c r="G1963" s="14343" t="n">
        <v>0.4280224842369419</v>
      </c>
      <c r="H1963" s="16637" t="n">
        <v>0.6241061314186077</v>
      </c>
      <c r="I1963" s="18931" t="n">
        <v>0.002454329007153727</v>
      </c>
      <c r="J1963" s="21396" t="n">
        <v>0.09092405175567686</v>
      </c>
      <c r="K1963" s="23860" t="n">
        <v>0.9072755757493679</v>
      </c>
      <c r="L1963" s="26324" t="n">
        <v>0.46273659270238743</v>
      </c>
      <c r="M1963" s="28788" t="n">
        <v>0.0029342275495391717</v>
      </c>
      <c r="N1963" s="31255" t="n">
        <v>0.06354778678847188</v>
      </c>
      <c r="O1963" s="33723" t="n">
        <v>0.0432518992944147</v>
      </c>
      <c r="P1963" s="36253" t="n">
        <v>-0.22102691893937254</v>
      </c>
      <c r="Q1963" s="38721" t="n">
        <v>-0.009959739466960962</v>
      </c>
      <c r="R1963" s="41189" t="n">
        <v>-0.008614021132342832</v>
      </c>
      <c r="S1963" s="43420" t="n">
        <v>0.04159635781225224</v>
      </c>
      <c r="T1963" s="45651" t="n">
        <v>0.03662972728215283</v>
      </c>
      <c r="U1963" s="47882" t="n">
        <v>1.135590158557345</v>
      </c>
      <c r="V1963" s="50284" t="n">
        <v>0.04678187771466358</v>
      </c>
      <c r="W1963" s="52685" t="n">
        <v>0.04105768454813666</v>
      </c>
      <c r="X1963" t="n" s="55086">
        <v>1.1394183142455534</v>
      </c>
      <c r="Y1963" t="n" s="57379">
        <v>0.7900038806351571</v>
      </c>
      <c r="Z1963" t="n" s="59844">
        <v>0.6802474496110863</v>
      </c>
      <c r="AA1963" t="n" s="62373">
        <v>0.0</v>
      </c>
      <c r="AB1963" t="n" s="64903">
        <v>0.0</v>
      </c>
      <c r="AC1963" t="n" s="67433">
        <v>0.0731085246854781</v>
      </c>
      <c r="AD1963" t="n" s="68028">
        <v>0.029177199311992995</v>
      </c>
      <c r="AE1963" t="n" s="68624">
        <v>0.004295911230284</v>
      </c>
      <c r="AF1963" t="n" s="69220">
        <v>0.033096615898213</v>
      </c>
      <c r="AG1963" t="n" s="69816">
        <v>0.04161613269643501</v>
      </c>
      <c r="AH1963" t="n" s="70412">
        <v>0.11197911386431701</v>
      </c>
      <c r="AI1963" t="n" s="71008">
        <v>0.13636895232044402</v>
      </c>
      <c r="AJ1963" t="n" s="71604">
        <v>0.008327101882725</v>
      </c>
      <c r="AK1963" t="n" s="72200">
        <v>0.038996846089790996</v>
      </c>
      <c r="AL1963" t="n" s="72796">
        <v>0.002696352665151</v>
      </c>
      <c r="AM1963" t="n" s="73392">
        <v>0.032384730013681</v>
      </c>
      <c r="AN1963" t="n" s="73988">
        <v>-0.027859849393287</v>
      </c>
      <c r="AO1963"/>
      <c r="AP1963"/>
      <c r="AQ1963"/>
      <c r="AR1963"/>
      <c r="AS1963" t="n" s="76496">
        <v>2.534439752705538E-4</v>
      </c>
      <c r="AT1963" t="n" s="77091">
        <v>-1.964713841756861E-5</v>
      </c>
      <c r="AU1963" t="n" s="77686">
        <v>2.4772858247435814E-4</v>
      </c>
      <c r="AV1963" t="n" s="78281">
        <v>7.133011809565533E-4</v>
      </c>
      <c r="AW1963" t="n" s="78876">
        <v>0.001604762058195114</v>
      </c>
      <c r="AX1963" t="n" s="79471">
        <v>3.825514864925559E-4</v>
      </c>
      <c r="AY1963" t="n" s="80066">
        <v>0.0016699899375029622</v>
      </c>
      <c r="AZ1963" t="n" s="80661">
        <v>6.25145529547896E-5</v>
      </c>
      <c r="BA1963" t="n" s="81256">
        <v>-5.91730732779002E-4</v>
      </c>
      <c r="BB1963" t="n" s="81851">
        <v>3.9592864452945247E-4</v>
      </c>
      <c r="BC1963" t="n" s="82446">
        <v>2.9443340311957006E-5</v>
      </c>
      <c r="BD1963" t="n" s="83041">
        <v>1.0715402091139643E-4</v>
      </c>
      <c r="BE1963" t="n" s="83636">
        <v>1.6963359726062238E-5</v>
      </c>
      <c r="BF1963" t="n" s="84231">
        <v>2.8329663944568516E-5</v>
      </c>
      <c r="BG1963" t="n" s="84826">
        <v>2.3125332665794324E-4</v>
      </c>
      <c r="BH1963" t="n" s="85421">
        <v>0.004204096545923371</v>
      </c>
      <c r="BI1963" t="n" s="86016">
        <v>1.6048897032838296E-4</v>
      </c>
      <c r="BJ1963" t="n" s="86611">
        <v>0.0</v>
      </c>
      <c r="BK1963" t="n" s="87206">
        <v>3.708727315975492E-4</v>
      </c>
      <c r="BL1963" t="n" s="87801">
        <v>9.35728454553184E-4</v>
      </c>
      <c r="BM1963" t="n" s="88396">
        <v>7.297781617476569E-4</v>
      </c>
      <c r="BN1963" t="n" s="88991">
        <v>0.0</v>
      </c>
      <c r="BO1963" t="n" s="89586">
        <v>0.0</v>
      </c>
      <c r="BP1963" t="n" s="90181">
        <v>7.587675623531611E-7</v>
      </c>
      <c r="BQ1963" t="n" s="90776">
        <v>0.0</v>
      </c>
      <c r="BR1963" t="n" s="91371">
        <v>9.428302742207723E-4</v>
      </c>
      <c r="BS1963" t="n" s="91966">
        <v>1.6413098864434268E-4</v>
      </c>
      <c r="BT1963" t="n" s="92561">
        <v>1.5335635999466263E-4</v>
      </c>
      <c r="BU1963" t="n" s="93156">
        <v>4.119012833641685E-4</v>
      </c>
      <c r="BV1963" t="n" s="93751">
        <v>1.2244503065962672E-4</v>
      </c>
      <c r="BW1963" t="n" s="94346">
        <v>9.164838351474093E-4</v>
      </c>
      <c r="BX1963" t="n" s="94941">
        <v>0.0</v>
      </c>
      <c r="BY1963" t="n" s="95536">
        <v>0.0</v>
      </c>
      <c r="BZ1963"/>
      <c r="CA1963"/>
      <c r="CB1963"/>
      <c r="CC1963"/>
      <c r="CD1963"/>
      <c r="CE1963"/>
    </row>
    <row r="1964" spans="1:23" x14ac:dyDescent="0.25">
      <c r="A1964" s="116" t="str">
        <f>IF(ISBLANK(TBL_DATA[[#This Row],[Row.names]]), "",   DATE(YEAR(TBL_DATA[[#This Row],[Row.names]]), MONTH(TBL_DATA[[#This Row],[Row.names]]), DAY(TBL_DATA[[#This Row],[Row.names]])))</f>
        <v/>
      </c>
      <c r="B1964" s="2164" t="s">
        <v>2109</v>
      </c>
      <c r="C1964" s="4695" t="s">
        <v>4640</v>
      </c>
      <c r="D1964" t="n" s="7226">
        <v>0.003578324108636899</v>
      </c>
      <c r="E1964" s="9756" t="n">
        <v>-0.21823950078343413</v>
      </c>
      <c r="F1964" s="12050" t="n">
        <v>0.0848968342790819</v>
      </c>
      <c r="G1964" s="14344" t="n">
        <v>0.41438223181050016</v>
      </c>
      <c r="H1964" s="16638" t="n">
        <v>0.6071546367542924</v>
      </c>
      <c r="I1964" s="18932" t="n">
        <v>0.002442858872766521</v>
      </c>
      <c r="J1964" s="21397" t="n">
        <v>0.056631174261682515</v>
      </c>
      <c r="K1964" s="23861" t="n">
        <v>0.9044671802048977</v>
      </c>
      <c r="L1964" s="26325" t="n">
        <v>0.4966753814512791</v>
      </c>
      <c r="M1964" s="28789" t="n">
        <v>0.0027651051347872546</v>
      </c>
      <c r="N1964" s="31256" t="n">
        <v>0.061871099313564444</v>
      </c>
      <c r="O1964" s="33724" t="n">
        <v>0.0432518992944147</v>
      </c>
      <c r="P1964" s="36254" t="n">
        <v>-0.21823950078343413</v>
      </c>
      <c r="Q1964" s="38722" t="n">
        <v>-0.009756643820967317</v>
      </c>
      <c r="R1964" s="41190" t="n">
        <v>-0.008446431822453672</v>
      </c>
      <c r="S1964" s="43421" t="n">
        <v>0.0375572451955708</v>
      </c>
      <c r="T1964" s="45652" t="n">
        <v>0.0366374739330521</v>
      </c>
      <c r="U1964" s="47883" t="n">
        <v>1.0251046582578103</v>
      </c>
      <c r="V1964" s="50285" t="n">
        <v>0.03924092039661198</v>
      </c>
      <c r="W1964" s="52686" t="n">
        <v>0.0408349821899871</v>
      </c>
      <c r="X1964" t="n" s="55087">
        <v>0.9609633283061406</v>
      </c>
      <c r="Y1964" t="n" s="57380">
        <v>0.7792012812837853</v>
      </c>
      <c r="Z1964" t="n" s="59845">
        <v>0.7047519999625962</v>
      </c>
      <c r="AA1964" t="n" s="62374">
        <v>0.0</v>
      </c>
      <c r="AB1964" t="n" s="64904">
        <v>0.0</v>
      </c>
      <c r="AC1964" t="n" s="67434">
        <v>0.07044875437982231</v>
      </c>
      <c r="AD1964" t="n" s="68029">
        <v>0.03584038848328299</v>
      </c>
      <c r="AE1964" t="n" s="68625">
        <v>0.004215762159773</v>
      </c>
      <c r="AF1964" t="n" s="69221">
        <v>0.032569857001375</v>
      </c>
      <c r="AG1964" t="n" s="69817">
        <v>0.041645198530546004</v>
      </c>
      <c r="AH1964" t="n" s="70413">
        <v>0.109204880178826</v>
      </c>
      <c r="AI1964" t="n" s="71009">
        <v>0.14177841038469</v>
      </c>
      <c r="AJ1964" t="n" s="71605">
        <v>0.008166992845231</v>
      </c>
      <c r="AK1964" t="n" s="72201">
        <v>0.039702547131972</v>
      </c>
      <c r="AL1964" t="n" s="72797">
        <v>0.002652856102011</v>
      </c>
      <c r="AM1964" t="n" s="73393">
        <v>0.032119552140314</v>
      </c>
      <c r="AN1964" t="n" s="73989">
        <v>-0.025756982710581997</v>
      </c>
      <c r="AO1964"/>
      <c r="AP1964"/>
      <c r="AQ1964"/>
      <c r="AR1964"/>
      <c r="AS1964" t="n" s="76497">
        <v>2.3055480176183742E-4</v>
      </c>
      <c r="AT1964" t="n" s="77092">
        <v>-1.9602474872456814E-5</v>
      </c>
      <c r="AU1964" t="n" s="77687">
        <v>2.3760355020276849E-4</v>
      </c>
      <c r="AV1964" t="n" s="78282">
        <v>6.726142878030384E-4</v>
      </c>
      <c r="AW1964" t="n" s="78877">
        <v>0.0015929080105775986</v>
      </c>
      <c r="AX1964" t="n" s="79472">
        <v>3.647114275006514E-4</v>
      </c>
      <c r="AY1964" t="n" s="80067">
        <v>0.0016363853951500312</v>
      </c>
      <c r="AZ1964" t="n" s="80662">
        <v>6.140492683819183E-5</v>
      </c>
      <c r="BA1964" t="n" s="81257">
        <v>-5.775415768246495E-4</v>
      </c>
      <c r="BB1964" t="n" s="81852">
        <v>3.898830830072096E-4</v>
      </c>
      <c r="BC1964" t="n" s="82447">
        <v>2.939270311974659E-5</v>
      </c>
      <c r="BD1964" t="n" s="83042">
        <v>1.0431302094022348E-4</v>
      </c>
      <c r="BE1964" t="n" s="83637">
        <v>1.661644723878117E-5</v>
      </c>
      <c r="BF1964" t="n" s="84232">
        <v>2.7354322610642488E-5</v>
      </c>
      <c r="BG1964" t="n" s="84827">
        <v>2.2474850764147685E-4</v>
      </c>
      <c r="BH1964" t="n" s="85422">
        <v>0.004088917787166705</v>
      </c>
      <c r="BI1964" t="n" s="86017">
        <v>1.5636404866613694E-4</v>
      </c>
      <c r="BJ1964" t="n" s="86612">
        <v>0.0</v>
      </c>
      <c r="BK1964" t="n" s="87207">
        <v>3.573084118528704E-4</v>
      </c>
      <c r="BL1964" t="n" s="87802">
        <v>9.027564888577772E-4</v>
      </c>
      <c r="BM1964" t="n" s="88397">
        <v>7.36996461067559E-4</v>
      </c>
      <c r="BN1964" t="n" s="88992">
        <v>0.0</v>
      </c>
      <c r="BO1964" t="n" s="89587">
        <v>0.0</v>
      </c>
      <c r="BP1964" t="n" s="90182">
        <v>6.538841958073136E-7</v>
      </c>
      <c r="BQ1964" t="n" s="90777">
        <v>0.0</v>
      </c>
      <c r="BR1964" t="n" s="91372">
        <v>9.320407161145328E-4</v>
      </c>
      <c r="BS1964" t="n" s="91967">
        <v>1.5949760897800716E-4</v>
      </c>
      <c r="BT1964" t="n" s="92562">
        <v>1.4923503431315773E-4</v>
      </c>
      <c r="BU1964" t="n" s="93157">
        <v>3.846304185392645E-4</v>
      </c>
      <c r="BV1964" t="n" s="93752">
        <v>1.1974913729135451E-4</v>
      </c>
      <c r="BW1964" t="n" s="94347">
        <v>8.754459730536368E-4</v>
      </c>
      <c r="BX1964" t="n" s="94942">
        <v>0.0</v>
      </c>
      <c r="BY1964" t="n" s="95537">
        <v>0.0</v>
      </c>
      <c r="BZ1964"/>
      <c r="CA1964"/>
      <c r="CB1964"/>
      <c r="CC1964"/>
      <c r="CD1964"/>
      <c r="CE1964"/>
    </row>
    <row r="1965" spans="1:23" x14ac:dyDescent="0.25">
      <c r="A1965" s="116" t="str">
        <f>IF(ISBLANK(TBL_DATA[[#This Row],[Row.names]]), "",   DATE(YEAR(TBL_DATA[[#This Row],[Row.names]]), MONTH(TBL_DATA[[#This Row],[Row.names]]), DAY(TBL_DATA[[#This Row],[Row.names]])))</f>
        <v/>
      </c>
      <c r="B1965" s="2165" t="s">
        <v>2110</v>
      </c>
      <c r="C1965" s="4696" t="s">
        <v>4641</v>
      </c>
      <c r="D1965" t="n" s="7227">
        <v>0.0026677611327723394</v>
      </c>
      <c r="E1965" s="9757" t="n">
        <v>-0.2161539505084875</v>
      </c>
      <c r="F1965" s="12051" t="n">
        <v>0.08223484529069158</v>
      </c>
      <c r="G1965" s="14345" t="n">
        <v>0.41400588411185113</v>
      </c>
      <c r="H1965" s="16639" t="n">
        <v>0.6088120312183241</v>
      </c>
      <c r="I1965" s="18933" t="n">
        <v>0.0024321924449196624</v>
      </c>
      <c r="J1965" s="21398" t="n">
        <v>0.05038454929416414</v>
      </c>
      <c r="K1965" s="23862" t="n">
        <v>0.9016775538267673</v>
      </c>
      <c r="L1965" s="26326" t="n">
        <v>0.49803635464853824</v>
      </c>
      <c r="M1965" s="28790" t="n">
        <v>0.002755125096056744</v>
      </c>
      <c r="N1965" s="31257" t="n">
        <v>0.06173130539383937</v>
      </c>
      <c r="O1965" s="33725" t="n">
        <v>0.0432518992944147</v>
      </c>
      <c r="P1965" s="36255" t="n">
        <v>-0.2161539505084875</v>
      </c>
      <c r="Q1965" s="38723" t="n">
        <v>-0.009746623363713517</v>
      </c>
      <c r="R1965" s="41191" t="n">
        <v>-0.008439371708122095</v>
      </c>
      <c r="S1965" s="43422" t="n">
        <v>0.04707881822415816</v>
      </c>
      <c r="T1965" s="45653" t="n">
        <v>0.03666247660802751</v>
      </c>
      <c r="U1965" s="47884" t="n">
        <v>1.2841145110706982</v>
      </c>
      <c r="V1965" s="50286" t="n">
        <v>0.041361979579621844</v>
      </c>
      <c r="W1965" s="52687" t="n">
        <v>0.04082357076949321</v>
      </c>
      <c r="X1965" t="n" s="55088">
        <v>1.0131886750712895</v>
      </c>
      <c r="Y1965" t="n" s="57381">
        <v>0.7802640778725649</v>
      </c>
      <c r="Z1965" t="n" s="59846">
        <v>0.7057169082915176</v>
      </c>
      <c r="AA1965" t="n" s="62375">
        <v>0.0</v>
      </c>
      <c r="AB1965" t="n" s="64905">
        <v>0.0</v>
      </c>
      <c r="AC1965" t="n" s="67435">
        <v>0.06954909584308734</v>
      </c>
      <c r="AD1965" t="n" s="68030">
        <v>0.038096831649613</v>
      </c>
      <c r="AE1965" t="n" s="68626">
        <v>0.0037411017379089997</v>
      </c>
      <c r="AF1965" t="n" s="69222">
        <v>0.032223063606225996</v>
      </c>
      <c r="AG1965" t="n" s="69818">
        <v>0.040812689461406</v>
      </c>
      <c r="AH1965" t="n" s="70414">
        <v>0.10853194384191701</v>
      </c>
      <c r="AI1965" t="n" s="71010">
        <v>0.14399745176961898</v>
      </c>
      <c r="AJ1965" t="n" s="71606">
        <v>0.00843964791455</v>
      </c>
      <c r="AK1965" t="n" s="72202">
        <v>0.03988988854776901</v>
      </c>
      <c r="AL1965" t="n" s="72798">
        <v>0.0025515409636</v>
      </c>
      <c r="AM1965" t="n" s="73394">
        <v>0.032328365529229</v>
      </c>
      <c r="AN1965" t="n" s="73990">
        <v>-0.023126003046180003</v>
      </c>
      <c r="AO1965"/>
      <c r="AP1965"/>
      <c r="AQ1965"/>
      <c r="AR1965"/>
      <c r="AS1965" t="n" s="76498">
        <v>2.4718059287384784E-4</v>
      </c>
      <c r="AT1965" t="n" s="77093">
        <v>-2.1394372107593157E-5</v>
      </c>
      <c r="AU1965" t="n" s="77688">
        <v>2.6748439444446983E-4</v>
      </c>
      <c r="AV1965" t="n" s="78283">
        <v>6.327607331729337E-4</v>
      </c>
      <c r="AW1965" t="n" s="78878">
        <v>0.0015748822949850987</v>
      </c>
      <c r="AX1965" t="n" s="79473">
        <v>3.4145495237988734E-4</v>
      </c>
      <c r="AY1965" t="n" s="80068">
        <v>0.0016226026668560941</v>
      </c>
      <c r="AZ1965" t="n" s="80663">
        <v>5.7747424762652726E-5</v>
      </c>
      <c r="BA1965" t="n" s="81258">
        <v>-5.570169007642587E-4</v>
      </c>
      <c r="BB1965" t="n" s="81853">
        <v>3.725769330413426E-4</v>
      </c>
      <c r="BC1965" t="n" s="82448">
        <v>2.780705060203892E-5</v>
      </c>
      <c r="BD1965" t="n" s="83043">
        <v>1.0102869132940577E-4</v>
      </c>
      <c r="BE1965" t="n" s="83638">
        <v>1.6344309679839184E-5</v>
      </c>
      <c r="BF1965" t="n" s="84233">
        <v>2.594571328527905E-5</v>
      </c>
      <c r="BG1965" t="n" s="84828">
        <v>2.1676039878477964E-4</v>
      </c>
      <c r="BH1965" t="n" s="85423">
        <v>0.004054248058000592</v>
      </c>
      <c r="BI1965" t="n" s="86018">
        <v>1.5175859916661806E-4</v>
      </c>
      <c r="BJ1965" t="n" s="86613">
        <v>0.0</v>
      </c>
      <c r="BK1965" t="n" s="87208">
        <v>3.754793698438011E-4</v>
      </c>
      <c r="BL1965" t="n" s="87803">
        <v>8.801914335189142E-4</v>
      </c>
      <c r="BM1965" t="n" s="88398">
        <v>7.290097709457484E-4</v>
      </c>
      <c r="BN1965" t="n" s="88993">
        <v>0.0</v>
      </c>
      <c r="BO1965" t="n" s="89588">
        <v>0.0</v>
      </c>
      <c r="BP1965" t="n" s="90183">
        <v>6.491983790735696E-7</v>
      </c>
      <c r="BQ1965" t="n" s="90778">
        <v>0.0</v>
      </c>
      <c r="BR1965" t="n" s="91373">
        <v>9.525184193592856E-4</v>
      </c>
      <c r="BS1965" t="n" s="91968">
        <v>1.537880529488279E-4</v>
      </c>
      <c r="BT1965" t="n" s="92563">
        <v>1.4440120497313764E-4</v>
      </c>
      <c r="BU1965" t="n" s="93158">
        <v>3.641241728827958E-4</v>
      </c>
      <c r="BV1965" t="n" s="93753">
        <v>1.1732262635129994E-4</v>
      </c>
      <c r="BW1965" t="n" s="94348">
        <v>8.486015210436294E-4</v>
      </c>
      <c r="BX1965" t="n" s="94943">
        <v>0.0</v>
      </c>
      <c r="BY1965" t="n" s="95538">
        <v>0.0</v>
      </c>
      <c r="BZ1965"/>
      <c r="CA1965"/>
      <c r="CB1965"/>
      <c r="CC1965"/>
      <c r="CD1965"/>
      <c r="CE1965"/>
    </row>
    <row r="1966" spans="1:23" x14ac:dyDescent="0.25">
      <c r="A1966" s="116" t="str">
        <f>IF(ISBLANK(TBL_DATA[[#This Row],[Row.names]]), "",   DATE(YEAR(TBL_DATA[[#This Row],[Row.names]]), MONTH(TBL_DATA[[#This Row],[Row.names]]), DAY(TBL_DATA[[#This Row],[Row.names]])))</f>
        <v/>
      </c>
      <c r="B1966" s="2166" t="s">
        <v>2111</v>
      </c>
      <c r="C1966" s="4697" t="s">
        <v>4642</v>
      </c>
      <c r="D1966" t="n" s="7228">
        <v>0.0036456201391732446</v>
      </c>
      <c r="E1966" s="9758" t="n">
        <v>-0.21329634556444987</v>
      </c>
      <c r="F1966" s="12052" t="n">
        <v>0.06367777121426288</v>
      </c>
      <c r="G1966" s="14346" t="n">
        <v>0.4197957284280211</v>
      </c>
      <c r="H1966" s="16640" t="n">
        <v>0.6328457387631755</v>
      </c>
      <c r="I1966" s="18934" t="n">
        <v>0.0023503940108545313</v>
      </c>
      <c r="J1966" s="21399" t="n">
        <v>0.0422110492820047</v>
      </c>
      <c r="K1966" s="23863" t="n">
        <v>0.9071056212070797</v>
      </c>
      <c r="L1966" s="26327" t="n">
        <v>0.5075200139351383</v>
      </c>
      <c r="M1966" s="28791" t="n">
        <v>0.002722141384897321</v>
      </c>
      <c r="N1966" s="31258" t="n">
        <v>0.061576734745664705</v>
      </c>
      <c r="O1966" s="33726" t="n">
        <v>0.0432518992944147</v>
      </c>
      <c r="P1966" s="36256" t="n">
        <v>-0.21329634556444987</v>
      </c>
      <c r="Q1966" s="38724" t="n">
        <v>-0.00973164990443809</v>
      </c>
      <c r="R1966" s="41192" t="n">
        <v>-0.0084276715108398</v>
      </c>
      <c r="S1966" s="43423" t="n">
        <v>0.04327621246994884</v>
      </c>
      <c r="T1966" s="45654" t="n">
        <v>0.03650933234089623</v>
      </c>
      <c r="U1966" s="47885" t="n">
        <v>1.1853465866170505</v>
      </c>
      <c r="V1966" s="50287" t="n">
        <v>0.04412056740742565</v>
      </c>
      <c r="W1966" s="52688" t="n">
        <v>0.040922198712084516</v>
      </c>
      <c r="X1966" t="n" s="55089">
        <v>1.0781573032730678</v>
      </c>
      <c r="Y1966" t="n" s="57382">
        <v>0.7955160204315032</v>
      </c>
      <c r="Z1966" t="n" s="59847">
        <v>0.7124043893289388</v>
      </c>
      <c r="AA1966" t="n" s="62376">
        <v>0.0</v>
      </c>
      <c r="AB1966" t="n" s="64906">
        <v>0.0</v>
      </c>
      <c r="AC1966" t="n" s="67436">
        <v>0.06784752857033627</v>
      </c>
      <c r="AD1966" t="n" s="68031">
        <v>0.040610682056773</v>
      </c>
      <c r="AE1966" t="n" s="68627">
        <v>0.0030801921758830016</v>
      </c>
      <c r="AF1966" t="n" s="69223">
        <v>0.033165570323914</v>
      </c>
      <c r="AG1966" t="n" s="69819">
        <v>0.039806809714152</v>
      </c>
      <c r="AH1966" t="n" s="70415">
        <v>0.10898321398375899</v>
      </c>
      <c r="AI1966" t="n" s="71011">
        <v>0.14871288653446602</v>
      </c>
      <c r="AJ1966" t="n" s="71607">
        <v>0.008394145214930001</v>
      </c>
      <c r="AK1966" t="n" s="72203">
        <v>0.043903501662844</v>
      </c>
      <c r="AL1966" t="n" s="72799">
        <v>0.0026236648917350005</v>
      </c>
      <c r="AM1966" t="n" s="73395">
        <v>0.03282345532712701</v>
      </c>
      <c r="AN1966" t="n" s="73991">
        <v>-0.023300422621617</v>
      </c>
      <c r="AO1966"/>
      <c r="AP1966"/>
      <c r="AQ1966"/>
      <c r="AR1966"/>
      <c r="AS1966" t="n" s="76499">
        <v>2.462398422081298E-4</v>
      </c>
      <c r="AT1966" t="n" s="77094">
        <v>-2.3266924741876543E-5</v>
      </c>
      <c r="AU1966" t="n" s="77689">
        <v>2.7546320883873297E-4</v>
      </c>
      <c r="AV1966" t="n" s="78284">
        <v>6.147524933776942E-4</v>
      </c>
      <c r="AW1966" t="n" s="78879">
        <v>0.0015171585258710117</v>
      </c>
      <c r="AX1966" t="n" s="79474">
        <v>3.439722844028924E-4</v>
      </c>
      <c r="AY1966" t="n" s="80069">
        <v>0.0015873272580983512</v>
      </c>
      <c r="AZ1966" t="n" s="80664">
        <v>5.3045263929144345E-5</v>
      </c>
      <c r="BA1966" t="n" s="81259">
        <v>-5.331518023991156E-4</v>
      </c>
      <c r="BB1966" t="n" s="81854">
        <v>3.7187172710741054E-4</v>
      </c>
      <c r="BC1966" t="n" s="82449">
        <v>2.3722243192278846E-5</v>
      </c>
      <c r="BD1966" t="n" s="83044">
        <v>9.826553999849633E-5</v>
      </c>
      <c r="BE1966" t="n" s="83639">
        <v>1.6085055370548386E-5</v>
      </c>
      <c r="BF1966" t="n" s="84234">
        <v>2.482669859336179E-5</v>
      </c>
      <c r="BG1966" t="n" s="84829">
        <v>2.1014995559235885E-4</v>
      </c>
      <c r="BH1966" t="n" s="85424">
        <v>0.00397996124938209</v>
      </c>
      <c r="BI1966" t="n" s="86019">
        <v>1.478456209477977E-4</v>
      </c>
      <c r="BJ1966" t="n" s="86614">
        <v>0.0</v>
      </c>
      <c r="BK1966" t="n" s="87209">
        <v>3.913297879492193E-4</v>
      </c>
      <c r="BL1966" t="n" s="87804">
        <v>8.398955152455565E-4</v>
      </c>
      <c r="BM1966" t="n" s="88399">
        <v>7.116569013002626E-4</v>
      </c>
      <c r="BN1966" t="n" s="88994">
        <v>0.0</v>
      </c>
      <c r="BO1966" t="n" s="89589">
        <v>0.0</v>
      </c>
      <c r="BP1966" t="n" s="90184">
        <v>6.248823535355206E-7</v>
      </c>
      <c r="BQ1966" t="n" s="90779">
        <v>0.0</v>
      </c>
      <c r="BR1966" t="n" s="91374">
        <v>9.40563186341619E-4</v>
      </c>
      <c r="BS1966" t="n" s="91969">
        <v>1.4906753663310616E-4</v>
      </c>
      <c r="BT1966" t="n" s="92564">
        <v>1.4035074741340043E-4</v>
      </c>
      <c r="BU1966" t="n" s="93159">
        <v>3.711005647878343E-4</v>
      </c>
      <c r="BV1966" t="n" s="93754">
        <v>1.1511896324329171E-4</v>
      </c>
      <c r="BW1966" t="n" s="94349">
        <v>8.174260346168282E-4</v>
      </c>
      <c r="BX1966" t="n" s="94944">
        <v>0.0</v>
      </c>
      <c r="BY1966" t="n" s="95539">
        <v>0.0</v>
      </c>
      <c r="BZ1966"/>
      <c r="CA1966"/>
      <c r="CB1966"/>
      <c r="CC1966"/>
      <c r="CD1966"/>
      <c r="CE1966"/>
    </row>
    <row r="1967" spans="1:23" x14ac:dyDescent="0.25">
      <c r="A1967" s="116" t="str">
        <f>IF(ISBLANK(TBL_DATA[[#This Row],[Row.names]]), "",   DATE(YEAR(TBL_DATA[[#This Row],[Row.names]]), MONTH(TBL_DATA[[#This Row],[Row.names]]), DAY(TBL_DATA[[#This Row],[Row.names]])))</f>
        <v/>
      </c>
      <c r="B1967" s="2167" t="s">
        <v>2112</v>
      </c>
      <c r="C1967" s="4698" t="s">
        <v>4643</v>
      </c>
      <c r="D1967" t="n" s="7229">
        <v>0.0011598118810618452</v>
      </c>
      <c r="E1967" s="9759" t="n">
        <v>-0.21238391731916073</v>
      </c>
      <c r="F1967" s="12053" t="n">
        <v>0.05767886677003209</v>
      </c>
      <c r="G1967" s="14347" t="n">
        <v>0.41746218758457626</v>
      </c>
      <c r="H1967" s="16641" t="n">
        <v>0.6265435945079851</v>
      </c>
      <c r="I1967" s="18935" t="n">
        <v>0.002354200167387714</v>
      </c>
      <c r="J1967" s="21400" t="n">
        <v>0.02935369447983538</v>
      </c>
      <c r="K1967" s="23864" t="n">
        <v>0.9014484527009897</v>
      </c>
      <c r="L1967" s="26328" t="n">
        <v>0.5087537512127921</v>
      </c>
      <c r="M1967" s="28792" t="n">
        <v>0.0027000577514702142</v>
      </c>
      <c r="N1967" s="31259" t="n">
        <v>0.06115383543480458</v>
      </c>
      <c r="O1967" s="33727" t="n">
        <v>0.0432518992944147</v>
      </c>
      <c r="P1967" s="36257" t="n">
        <v>-0.21238391731916073</v>
      </c>
      <c r="Q1967" s="38725" t="n">
        <v>-0.009708429758295618</v>
      </c>
      <c r="R1967" s="41193" t="n">
        <v>-0.00841340688282129</v>
      </c>
      <c r="S1967" s="43424" t="n">
        <v>0.0501941939974222</v>
      </c>
      <c r="T1967" s="45655" t="n">
        <v>0.036217922531194234</v>
      </c>
      <c r="U1967" s="47886" t="n">
        <v>1.3858937920635923</v>
      </c>
      <c r="V1967" s="50288" t="n">
        <v>0.053433514020628126</v>
      </c>
      <c r="W1967" s="52689" t="n">
        <v>0.04054599129164569</v>
      </c>
      <c r="X1967" t="n" s="55090">
        <v>1.3178494918593309</v>
      </c>
      <c r="Y1967" t="n" s="57383">
        <v>0.791545067894422</v>
      </c>
      <c r="Z1967" t="n" s="59848">
        <v>0.7132697604783146</v>
      </c>
      <c r="AA1967" t="n" s="62377">
        <v>0.0</v>
      </c>
      <c r="AB1967" t="n" s="64907">
        <v>0.0</v>
      </c>
      <c r="AC1967" t="n" s="67437">
        <v>0.06720236125472283</v>
      </c>
      <c r="AD1967" t="n" s="68032">
        <v>0.04033123097938</v>
      </c>
      <c r="AE1967" t="n" s="68628">
        <v>0.0015124722934500001</v>
      </c>
      <c r="AF1967" t="n" s="69224">
        <v>0.030347844968864002</v>
      </c>
      <c r="AG1967" t="n" s="69820">
        <v>0.041337040965456</v>
      </c>
      <c r="AH1967" t="n" s="70416">
        <v>0.10869258005650001</v>
      </c>
      <c r="AI1967" t="n" s="71012">
        <v>0.151316949047209</v>
      </c>
      <c r="AJ1967" t="n" s="71608">
        <v>0.009468251970623</v>
      </c>
      <c r="AK1967" t="n" s="72204">
        <v>0.045730424940551004</v>
      </c>
      <c r="AL1967" t="n" s="72800">
        <v>0.002663645514283</v>
      </c>
      <c r="AM1967" t="n" s="73396">
        <v>0.033286191257513996</v>
      </c>
      <c r="AN1967" t="n" s="73992">
        <v>-0.023583861939672</v>
      </c>
      <c r="AO1967"/>
      <c r="AP1967"/>
      <c r="AQ1967"/>
      <c r="AR1967"/>
      <c r="AS1967" t="n" s="76500">
        <v>2.0232507336007916E-4</v>
      </c>
      <c r="AT1967" t="n" s="77095">
        <v>-3.160149213114771E-5</v>
      </c>
      <c r="AU1967" t="n" s="77690">
        <v>3.1588451682816035E-4</v>
      </c>
      <c r="AV1967" t="n" s="78285">
        <v>5.83969600879978E-4</v>
      </c>
      <c r="AW1967" t="n" s="78880">
        <v>0.001527445016032249</v>
      </c>
      <c r="AX1967" t="n" s="79475">
        <v>3.4260392035249986E-4</v>
      </c>
      <c r="AY1967" t="n" s="80070">
        <v>0.0015736819687205835</v>
      </c>
      <c r="AZ1967" t="n" s="80665">
        <v>4.9184782582393754E-5</v>
      </c>
      <c r="BA1967" t="n" s="81260">
        <v>-5.116185735188753E-4</v>
      </c>
      <c r="BB1967" t="n" s="81855">
        <v>3.5633927790303777E-4</v>
      </c>
      <c r="BC1967" t="n" s="82450">
        <v>2.719726690081489E-5</v>
      </c>
      <c r="BD1967" t="n" s="83045">
        <v>9.518232054627855E-5</v>
      </c>
      <c r="BE1967" t="n" s="83640">
        <v>1.5835177693806565E-5</v>
      </c>
      <c r="BF1967" t="n" s="84235">
        <v>2.349214167709873E-5</v>
      </c>
      <c r="BG1967" t="n" s="84830">
        <v>2.026306584201086E-4</v>
      </c>
      <c r="BH1967" t="n" s="85425">
        <v>0.003954741798929353</v>
      </c>
      <c r="BI1967" t="n" s="86020">
        <v>1.4352926064312784E-4</v>
      </c>
      <c r="BJ1967" t="n" s="86615">
        <v>0.0</v>
      </c>
      <c r="BK1967" t="n" s="87210">
        <v>4.2699312285720046E-4</v>
      </c>
      <c r="BL1967" t="n" s="87805">
        <v>8.293175473830223E-4</v>
      </c>
      <c r="BM1967" t="n" s="88400">
        <v>7.568622903807818E-4</v>
      </c>
      <c r="BN1967" t="n" s="88995">
        <v>0.0</v>
      </c>
      <c r="BO1967" t="n" s="89590">
        <v>0.0</v>
      </c>
      <c r="BP1967" t="n" s="90185">
        <v>5.967507575025209E-7</v>
      </c>
      <c r="BQ1967" t="n" s="90780">
        <v>0.0</v>
      </c>
      <c r="BR1967" t="n" s="91375">
        <v>8.552509355362907E-4</v>
      </c>
      <c r="BS1967" t="n" s="91970">
        <v>1.4369226481312507E-4</v>
      </c>
      <c r="BT1967" t="n" s="92565">
        <v>1.358098971854255E-4</v>
      </c>
      <c r="BU1967" t="n" s="93160">
        <v>3.530156569196999E-4</v>
      </c>
      <c r="BV1967" t="n" s="93755">
        <v>1.1287099159237013E-4</v>
      </c>
      <c r="BW1967" t="n" s="94350">
        <v>8.210019004843549E-4</v>
      </c>
      <c r="BX1967" t="n" s="94945">
        <v>0.0</v>
      </c>
      <c r="BY1967" t="n" s="95540">
        <v>0.0</v>
      </c>
      <c r="BZ1967"/>
      <c r="CA1967"/>
      <c r="CB1967"/>
      <c r="CC1967"/>
      <c r="CD1967"/>
      <c r="CE1967"/>
    </row>
    <row r="1968" spans="1:23" x14ac:dyDescent="0.25">
      <c r="A1968" s="116" t="str">
        <f>IF(ISBLANK(TBL_DATA[[#This Row],[Row.names]]), "",   DATE(YEAR(TBL_DATA[[#This Row],[Row.names]]), MONTH(TBL_DATA[[#This Row],[Row.names]]), DAY(TBL_DATA[[#This Row],[Row.names]])))</f>
        <v/>
      </c>
      <c r="B1968" s="2168" t="s">
        <v>2113</v>
      </c>
      <c r="C1968" s="4699" t="s">
        <v>4644</v>
      </c>
      <c r="D1968" t="n" s="7230">
        <v>0.003997352072512506</v>
      </c>
      <c r="E1968" s="9760" t="n">
        <v>-0.20923553853871235</v>
      </c>
      <c r="F1968" s="12054" t="n">
        <v>0.08324060413037326</v>
      </c>
      <c r="G1968" s="14348" t="n">
        <v>0.42216809407291844</v>
      </c>
      <c r="H1968" s="16642" t="n">
        <v>0.6295593768276025</v>
      </c>
      <c r="I1968" s="18936" t="n">
        <v>0.002358547678988928</v>
      </c>
      <c r="J1968" s="21401" t="n">
        <v>0.036297529028780806</v>
      </c>
      <c r="K1968" s="23865" t="n">
        <v>0.9067033057054923</v>
      </c>
      <c r="L1968" s="26329" t="n">
        <v>0.5121196192805498</v>
      </c>
      <c r="M1968" s="28793" t="n">
        <v>0.0027067119109610268</v>
      </c>
      <c r="N1968" s="31260" t="n">
        <v>0.06151565143548846</v>
      </c>
      <c r="O1968" s="33728" t="n">
        <v>0.04323579601556902</v>
      </c>
      <c r="P1968" s="36258" t="n">
        <v>-0.20923553853871235</v>
      </c>
      <c r="Q1968" s="38726" t="n">
        <v>-0.009695875746763113</v>
      </c>
      <c r="R1968" s="41194" t="n">
        <v>-0.008393190882563682</v>
      </c>
      <c r="S1968" s="43425" t="n">
        <v>0.05673871195137559</v>
      </c>
      <c r="T1968" s="45656" t="n">
        <v>0.03651011636470583</v>
      </c>
      <c r="U1968" s="47887" t="n">
        <v>1.5540545361346658</v>
      </c>
      <c r="V1968" s="50289" t="n">
        <v>0.05700098660091335</v>
      </c>
      <c r="W1968" s="52690" t="n">
        <v>0.040589240338713084</v>
      </c>
      <c r="X1968" t="n" s="55091">
        <v>1.4043373594885225</v>
      </c>
      <c r="Y1968" t="n" s="57384">
        <v>0.79344777826118</v>
      </c>
      <c r="Z1968" t="n" s="59849">
        <v>0.7156253344317469</v>
      </c>
      <c r="AA1968" t="n" s="62378">
        <v>0.0</v>
      </c>
      <c r="AB1968" t="n" s="64908">
        <v>0.0</v>
      </c>
      <c r="AC1968" t="n" s="67438">
        <v>0.06470154163625905</v>
      </c>
      <c r="AD1968" t="n" s="68033">
        <v>0.043497823328708995</v>
      </c>
      <c r="AE1968" t="n" s="68629">
        <v>0.001020418266987</v>
      </c>
      <c r="AF1968" t="n" s="69225">
        <v>0.029891815820241998</v>
      </c>
      <c r="AG1968" t="n" s="69821">
        <v>0.044423663669478</v>
      </c>
      <c r="AH1968" t="n" s="70417">
        <v>0.11070451093193201</v>
      </c>
      <c r="AI1968" t="n" s="71013">
        <v>0.15077796608494703</v>
      </c>
      <c r="AJ1968" t="n" s="71609">
        <v>0.00981751636438</v>
      </c>
      <c r="AK1968" t="n" s="72205">
        <v>0.047353347527679</v>
      </c>
      <c r="AL1968" t="n" s="72801">
        <v>0.0026258486151740004</v>
      </c>
      <c r="AM1968" t="n" s="73397">
        <v>0.032149281700954</v>
      </c>
      <c r="AN1968" t="n" s="73993">
        <v>-0.025826831558698</v>
      </c>
      <c r="AO1968"/>
      <c r="AP1968"/>
      <c r="AQ1968"/>
      <c r="AR1968"/>
      <c r="AS1968" t="n" s="76501">
        <v>2.0455344890879615E-4</v>
      </c>
      <c r="AT1968" t="n" s="77096">
        <v>-2.6278835883440513E-5</v>
      </c>
      <c r="AU1968" t="n" s="77691">
        <v>3.0584628240051966E-4</v>
      </c>
      <c r="AV1968" t="n" s="78286">
        <v>5.615751562702141E-4</v>
      </c>
      <c r="AW1968" t="n" s="78881">
        <v>0.0014735184927549955</v>
      </c>
      <c r="AX1968" t="n" s="79476">
        <v>3.382228389749073E-4</v>
      </c>
      <c r="AY1968" t="n" s="80071">
        <v>0.0015292624584083844</v>
      </c>
      <c r="AZ1968" t="n" s="80666">
        <v>4.958595282851996E-5</v>
      </c>
      <c r="BA1968" t="n" s="81261">
        <v>-4.988585015096498E-4</v>
      </c>
      <c r="BB1968" t="n" s="81856">
        <v>3.462258901508763E-4</v>
      </c>
      <c r="BC1968" t="n" s="82451">
        <v>2.7268788197878822E-5</v>
      </c>
      <c r="BD1968" t="n" s="83046">
        <v>9.271897927023932E-5</v>
      </c>
      <c r="BE1968" t="n" s="83641">
        <v>1.55106088849829E-5</v>
      </c>
      <c r="BF1968" t="n" s="84236">
        <v>2.269828537259145E-5</v>
      </c>
      <c r="BG1968" t="n" s="84831">
        <v>1.970768811822877E-4</v>
      </c>
      <c r="BH1968" t="n" s="85426">
        <v>0.003842994632234984</v>
      </c>
      <c r="BI1968" t="n" s="86021">
        <v>1.399225845569153E-4</v>
      </c>
      <c r="BJ1968" t="n" s="86616">
        <v>0.0</v>
      </c>
      <c r="BK1968" t="n" s="87211">
        <v>4.277956200375001E-4</v>
      </c>
      <c r="BL1968" t="n" s="87806">
        <v>8.184199190662305E-4</v>
      </c>
      <c r="BM1968" t="n" s="88401">
        <v>7.35729083689677E-4</v>
      </c>
      <c r="BN1968" t="n" s="88996">
        <v>0.0</v>
      </c>
      <c r="BO1968" t="n" s="89591">
        <v>0.0</v>
      </c>
      <c r="BP1968" t="n" s="90186">
        <v>5.786303427349837E-7</v>
      </c>
      <c r="BQ1968" t="n" s="90781">
        <v>0.0</v>
      </c>
      <c r="BR1968" t="n" s="91376">
        <v>8.044902738463715E-4</v>
      </c>
      <c r="BS1968" t="n" s="91971">
        <v>1.3973993164743525E-4</v>
      </c>
      <c r="BT1968" t="n" s="92566">
        <v>1.3224922072903087E-4</v>
      </c>
      <c r="BU1968" t="n" s="93161">
        <v>3.459808569604821E-4</v>
      </c>
      <c r="BV1968" t="n" s="93756">
        <v>1.104062135156238E-4</v>
      </c>
      <c r="BW1968" t="n" s="94351">
        <v>7.955322216669158E-4</v>
      </c>
      <c r="BX1968" t="n" s="94946">
        <v>0.0</v>
      </c>
      <c r="BY1968" t="n" s="95541">
        <v>0.0</v>
      </c>
      <c r="BZ1968"/>
      <c r="CA1968"/>
      <c r="CB1968"/>
      <c r="CC1968"/>
      <c r="CD1968"/>
      <c r="CE1968"/>
    </row>
    <row r="1969" spans="1:23" x14ac:dyDescent="0.25">
      <c r="A1969" s="116" t="str">
        <f>IF(ISBLANK(TBL_DATA[[#This Row],[Row.names]]), "",   DATE(YEAR(TBL_DATA[[#This Row],[Row.names]]), MONTH(TBL_DATA[[#This Row],[Row.names]]), DAY(TBL_DATA[[#This Row],[Row.names]])))</f>
        <v/>
      </c>
      <c r="B1969" s="2169" t="s">
        <v>2114</v>
      </c>
      <c r="C1969" s="4700" t="s">
        <v>4645</v>
      </c>
      <c r="D1969" t="n" s="7231">
        <v>-4.945096746379329E-4</v>
      </c>
      <c r="E1969" s="9761" t="n">
        <v>-0.20962657921526473</v>
      </c>
      <c r="F1969" s="12055" t="n">
        <v>0.0874137570107878</v>
      </c>
      <c r="G1969" s="14349" t="n">
        <v>0.4169461364439469</v>
      </c>
      <c r="H1969" s="16643" t="n">
        <v>0.6245132423644222</v>
      </c>
      <c r="I1969" s="18937" t="n">
        <v>0.0023667838692590084</v>
      </c>
      <c r="J1969" s="21402" t="n">
        <v>0.03946651034535664</v>
      </c>
      <c r="K1969" s="23866" t="n">
        <v>0.8949060893874905</v>
      </c>
      <c r="L1969" s="26330" t="n">
        <v>0.5074998035548414</v>
      </c>
      <c r="M1969" s="28794" t="n">
        <v>0.0027105941212629257</v>
      </c>
      <c r="N1969" s="31261" t="n">
        <v>0.06131426950308126</v>
      </c>
      <c r="O1969" s="33729" t="n">
        <v>0.04324710645087294</v>
      </c>
      <c r="P1969" s="36259" t="n">
        <v>-0.20962657921526473</v>
      </c>
      <c r="Q1969" s="38727" t="n">
        <v>-0.009720791340798672</v>
      </c>
      <c r="R1969" s="41195" t="n">
        <v>-0.008422371036742041</v>
      </c>
      <c r="S1969" s="43426" t="n">
        <v>0.0616127947931584</v>
      </c>
      <c r="T1969" s="45657" t="n">
        <v>0.03660539596969477</v>
      </c>
      <c r="U1969" s="47888" t="n">
        <v>1.6831615438381544</v>
      </c>
      <c r="V1969" s="50290" t="n">
        <v>0.06320284957788957</v>
      </c>
      <c r="W1969" s="52691" t="n">
        <v>0.04063175650374521</v>
      </c>
      <c r="X1969" t="n" s="55092">
        <v>1.5555037491934145</v>
      </c>
      <c r="Y1969" t="n" s="57385">
        <v>0.7902615025195282</v>
      </c>
      <c r="Z1969" t="n" s="59850">
        <v>0.7123902045612652</v>
      </c>
      <c r="AA1969" t="n" s="62379">
        <v>0.0</v>
      </c>
      <c r="AB1969" t="n" s="64909">
        <v>0.0</v>
      </c>
      <c r="AC1969" t="n" s="67439">
        <v>0.06471455042245372</v>
      </c>
      <c r="AD1969" t="n" s="68034">
        <v>0.05007661501623001</v>
      </c>
      <c r="AE1969" t="n" s="68630">
        <v>7.295860018939994E-4</v>
      </c>
      <c r="AF1969" t="n" s="69226">
        <v>0.030101560633633</v>
      </c>
      <c r="AG1969" t="n" s="69822">
        <v>0.039133248697624</v>
      </c>
      <c r="AH1969" t="n" s="70418">
        <v>0.10965483664587099</v>
      </c>
      <c r="AI1969" t="n" s="71014">
        <v>0.150628020790289</v>
      </c>
      <c r="AJ1969" t="n" s="71610">
        <v>0.010255089100144</v>
      </c>
      <c r="AK1969" t="n" s="72206">
        <v>0.04934226618483601</v>
      </c>
      <c r="AL1969" t="n" s="72802">
        <v>0.0026338908975919997</v>
      </c>
      <c r="AM1969" t="n" s="73398">
        <v>0.032481720744126995</v>
      </c>
      <c r="AN1969" t="n" s="73994">
        <v>-0.032081839755286</v>
      </c>
      <c r="AO1969"/>
      <c r="AP1969"/>
      <c r="AQ1969"/>
      <c r="AR1969"/>
      <c r="AS1969" t="n" s="76502">
        <v>2.0286334375418634E-4</v>
      </c>
      <c r="AT1969" t="n" s="77097">
        <v>-3.433629521371961E-5</v>
      </c>
      <c r="AU1969" t="n" s="77692">
        <v>2.851071203537529E-4</v>
      </c>
      <c r="AV1969" t="n" s="78287">
        <v>5.334459285728779E-4</v>
      </c>
      <c r="AW1969" t="n" s="78882">
        <v>0.001567911273059283</v>
      </c>
      <c r="AX1969" t="n" s="79477">
        <v>3.359659401414669E-4</v>
      </c>
      <c r="AY1969" t="n" s="80072">
        <v>0.0014891221448846937</v>
      </c>
      <c r="AZ1969" t="n" s="80667">
        <v>3.3452862574575315E-5</v>
      </c>
      <c r="BA1969" t="n" s="81262">
        <v>-4.7311777542422597E-4</v>
      </c>
      <c r="BB1969" t="n" s="81857">
        <v>3.3161869520145646E-4</v>
      </c>
      <c r="BC1969" t="n" s="82452">
        <v>2.4508414032093E-5</v>
      </c>
      <c r="BD1969" t="n" s="83047">
        <v>8.963938964696065E-5</v>
      </c>
      <c r="BE1969" t="n" s="83642">
        <v>1.5274880059466643E-5</v>
      </c>
      <c r="BF1969" t="n" s="84237">
        <v>2.133509148359461E-5</v>
      </c>
      <c r="BG1969" t="n" s="84832">
        <v>1.895161127072065E-4</v>
      </c>
      <c r="BH1969" t="n" s="85427">
        <v>0.003845147337079345</v>
      </c>
      <c r="BI1969" t="n" s="86022">
        <v>1.3562884095986554E-4</v>
      </c>
      <c r="BJ1969" t="n" s="86617">
        <v>0.0</v>
      </c>
      <c r="BK1969" t="n" s="87212">
        <v>4.327348390672096E-4</v>
      </c>
      <c r="BL1969" t="n" s="87807">
        <v>8.18738844081399E-4</v>
      </c>
      <c r="BM1969" t="n" s="88402">
        <v>8.269707466357404E-4</v>
      </c>
      <c r="BN1969" t="n" s="88997">
        <v>0.0</v>
      </c>
      <c r="BO1969" t="n" s="89592">
        <v>0.0</v>
      </c>
      <c r="BP1969" t="n" s="90187">
        <v>3.7781388390207813E-8</v>
      </c>
      <c r="BQ1969" t="n" s="90782">
        <v>0.0</v>
      </c>
      <c r="BR1969" t="n" s="91377">
        <v>8.099059636530204E-4</v>
      </c>
      <c r="BS1969" t="n" s="91972">
        <v>1.343330328180227E-4</v>
      </c>
      <c r="BT1969" t="n" s="92567">
        <v>1.2770625937954418E-4</v>
      </c>
      <c r="BU1969" t="n" s="93162">
        <v>3.130270287309778E-4</v>
      </c>
      <c r="BV1969" t="n" s="93757">
        <v>1.0823505410903446E-4</v>
      </c>
      <c r="BW1969" t="n" s="94352">
        <v>7.248521020731013E-4</v>
      </c>
      <c r="BX1969" t="n" s="94947">
        <v>0.0</v>
      </c>
      <c r="BY1969" t="n" s="95542">
        <v>0.0</v>
      </c>
      <c r="BZ1969"/>
      <c r="CA1969"/>
      <c r="CB1969"/>
      <c r="CC1969"/>
      <c r="CD1969"/>
      <c r="CE1969"/>
    </row>
    <row r="1970" spans="1:23" x14ac:dyDescent="0.25">
      <c r="A1970" s="116" t="str">
        <f>IF(ISBLANK(TBL_DATA[[#This Row],[Row.names]]), "",   DATE(YEAR(TBL_DATA[[#This Row],[Row.names]]), MONTH(TBL_DATA[[#This Row],[Row.names]]), DAY(TBL_DATA[[#This Row],[Row.names]])))</f>
        <v/>
      </c>
      <c r="B1970" s="2170" t="s">
        <v>2115</v>
      </c>
      <c r="C1970" s="4701" t="s">
        <v>4646</v>
      </c>
      <c r="D1970" t="n" s="7232">
        <v>0.004199068846968634</v>
      </c>
      <c r="E1970" s="9762" t="n">
        <v>-0.2063077468065756</v>
      </c>
      <c r="F1970" s="12056" t="n">
        <v>0.11888148646705843</v>
      </c>
      <c r="G1970" s="14350" t="n">
        <v>0.41198001754351704</v>
      </c>
      <c r="H1970" s="16644" t="n">
        <v>0.6422342118472945</v>
      </c>
      <c r="I1970" s="18938" t="n">
        <v>0.0022565194301489688</v>
      </c>
      <c r="J1970" s="21403" t="n">
        <v>0.08667986305755893</v>
      </c>
      <c r="K1970" s="23867" t="n">
        <v>0.9165134140263245</v>
      </c>
      <c r="L1970" s="26331" t="n">
        <v>0.5568897058744988</v>
      </c>
      <c r="M1970" s="28795" t="n">
        <v>0.0025112826319254895</v>
      </c>
      <c r="N1970" s="31262" t="n">
        <v>0.059888018472197914</v>
      </c>
      <c r="O1970" s="33730" t="n">
        <v>0.041000083712567074</v>
      </c>
      <c r="P1970" s="36260" t="n">
        <v>-0.2063077468065756</v>
      </c>
      <c r="Q1970" s="38728" t="n">
        <v>-0.009307393303701618</v>
      </c>
      <c r="R1970" s="41196" t="n">
        <v>-0.008039175973800744</v>
      </c>
      <c r="S1970" s="43427" t="n">
        <v>0.05783148729928689</v>
      </c>
      <c r="T1970" s="45658" t="n">
        <v>0.03636576043096395</v>
      </c>
      <c r="U1970" s="47889" t="n">
        <v>1.5902730099394746</v>
      </c>
      <c r="V1970" s="50291" t="n">
        <v>0.05944255758920436</v>
      </c>
      <c r="W1970" s="52692" t="n">
        <v>0.0403224649012706</v>
      </c>
      <c r="X1970" t="n" s="55093">
        <v>1.474179659769045</v>
      </c>
      <c r="Y1970" t="n" s="57386">
        <v>0.8013951658497164</v>
      </c>
      <c r="Z1970" t="n" s="59851">
        <v>0.7462504310715664</v>
      </c>
      <c r="AA1970" t="n" s="62380">
        <v>0.0</v>
      </c>
      <c r="AB1970" t="n" s="64910">
        <v>0.0</v>
      </c>
      <c r="AC1970" t="n" s="67440">
        <v>0.06209875423309451</v>
      </c>
      <c r="AD1970" t="n" s="68035">
        <v>0.050062246271675</v>
      </c>
      <c r="AE1970" t="n" s="68631">
        <v>1.1330371214799957E-4</v>
      </c>
      <c r="AF1970" t="n" s="69227">
        <v>0.030014018286202</v>
      </c>
      <c r="AG1970" t="n" s="69823">
        <v>0.043312500534538</v>
      </c>
      <c r="AH1970" t="n" s="70419">
        <v>0.11011673407336398</v>
      </c>
      <c r="AI1970" t="n" s="71015">
        <v>0.14867829292039197</v>
      </c>
      <c r="AJ1970" t="n" s="71611">
        <v>0.010803767855233001</v>
      </c>
      <c r="AK1970" t="n" s="72207">
        <v>0.05121361472609</v>
      </c>
      <c r="AL1970" t="n" s="72803">
        <v>0.002619381787587</v>
      </c>
      <c r="AM1970" t="n" s="73399">
        <v>0.032165328157763996</v>
      </c>
      <c r="AN1970" t="n" s="73995">
        <v>-0.030835262543413004</v>
      </c>
      <c r="AO1970"/>
      <c r="AP1970"/>
      <c r="AQ1970"/>
      <c r="AR1970"/>
      <c r="AS1970" t="n" s="76503">
        <v>1.945454798935059E-4</v>
      </c>
      <c r="AT1970" t="n" s="77098">
        <v>-3.3521175598113646E-5</v>
      </c>
      <c r="AU1970" t="n" s="77693">
        <v>2.7622340324171067E-4</v>
      </c>
      <c r="AV1970" t="n" s="78288">
        <v>5.212330987815844E-4</v>
      </c>
      <c r="AW1970" t="n" s="78883">
        <v>0.001525567480839082</v>
      </c>
      <c r="AX1970" t="n" s="79478">
        <v>3.2778840353670657E-4</v>
      </c>
      <c r="AY1970" t="n" s="80073">
        <v>0.0014402308497557686</v>
      </c>
      <c r="AZ1970" t="n" s="80668">
        <v>3.123851503264657E-5</v>
      </c>
      <c r="BA1970" t="n" s="81263">
        <v>-4.6131461709238185E-4</v>
      </c>
      <c r="BB1970" t="n" s="81858">
        <v>3.2134876422322816E-4</v>
      </c>
      <c r="BC1970" t="n" s="82453">
        <v>2.36242174906956E-5</v>
      </c>
      <c r="BD1970" t="n" s="83048">
        <v>8.664382679180532E-5</v>
      </c>
      <c r="BE1970" t="n" s="83643">
        <v>1.4734897634804704E-5</v>
      </c>
      <c r="BF1970" t="n" s="84238">
        <v>2.068649747301515E-5</v>
      </c>
      <c r="BG1970" t="n" s="84833">
        <v>1.8329012799756127E-4</v>
      </c>
      <c r="BH1970" t="n" s="85428">
        <v>0.0037305500358133276</v>
      </c>
      <c r="BI1970" t="n" s="86023">
        <v>1.3105903439391889E-4</v>
      </c>
      <c r="BJ1970" t="n" s="86618">
        <v>0.0</v>
      </c>
      <c r="BK1970" t="n" s="87213">
        <v>4.1763117548762927E-4</v>
      </c>
      <c r="BL1970" t="n" s="87808">
        <v>7.97604270690914E-4</v>
      </c>
      <c r="BM1970" t="n" s="88403">
        <v>8.024544970143334E-4</v>
      </c>
      <c r="BN1970" t="n" s="88998">
        <v>0.0</v>
      </c>
      <c r="BO1970" t="n" s="89593">
        <v>0.0</v>
      </c>
      <c r="BP1970" t="n" s="90188">
        <v>3.599900554203759E-8</v>
      </c>
      <c r="BQ1970" t="n" s="90783">
        <v>0.0</v>
      </c>
      <c r="BR1970" t="n" s="91378">
        <v>7.868702985846009E-4</v>
      </c>
      <c r="BS1970" t="n" s="91973">
        <v>1.2992479241097656E-4</v>
      </c>
      <c r="BT1970" t="n" s="92568">
        <v>1.2345447313999528E-4</v>
      </c>
      <c r="BU1970" t="n" s="93163">
        <v>3.0430379379309437E-4</v>
      </c>
      <c r="BV1970" t="n" s="93758">
        <v>1.0445999809792725E-4</v>
      </c>
      <c r="BW1970" t="n" s="94353">
        <v>7.0022512187942E-4</v>
      </c>
      <c r="BX1970" t="n" s="94948">
        <v>0.0</v>
      </c>
      <c r="BY1970" t="n" s="95543">
        <v>0.0</v>
      </c>
      <c r="BZ1970"/>
      <c r="CA1970"/>
      <c r="CB1970"/>
      <c r="CC1970"/>
      <c r="CD1970"/>
      <c r="CE1970"/>
    </row>
    <row r="1971" spans="1:23" x14ac:dyDescent="0.25">
      <c r="A1971" s="116" t="str">
        <f>IF(ISBLANK(TBL_DATA[[#This Row],[Row.names]]), "",   DATE(YEAR(TBL_DATA[[#This Row],[Row.names]]), MONTH(TBL_DATA[[#This Row],[Row.names]]), DAY(TBL_DATA[[#This Row],[Row.names]])))</f>
        <v/>
      </c>
      <c r="B1971" s="2171" t="s">
        <v>2116</v>
      </c>
      <c r="C1971" s="4702" t="s">
        <v>4647</v>
      </c>
      <c r="D1971" t="n" s="7233">
        <v>-4.042547815760189E-4</v>
      </c>
      <c r="E1971" s="9763" t="n">
        <v>-0.20662860069502886</v>
      </c>
      <c r="F1971" s="12057" t="n">
        <v>0.12603635220051834</v>
      </c>
      <c r="G1971" s="14351" t="n">
        <v>0.41086280559455124</v>
      </c>
      <c r="H1971" s="16645" t="n">
        <v>0.6430268872656795</v>
      </c>
      <c r="I1971" s="18939" t="n">
        <v>0.0022464123796242528</v>
      </c>
      <c r="J1971" s="21404" t="n">
        <v>0.078060228982886</v>
      </c>
      <c r="K1971" s="23868" t="n">
        <v>0.9130025617596812</v>
      </c>
      <c r="L1971" s="26332" t="n">
        <v>0.5491172461989681</v>
      </c>
      <c r="M1971" s="28796" t="n">
        <v>0.0025246637401033613</v>
      </c>
      <c r="N1971" s="31263" t="n">
        <v>0.05968593492329286</v>
      </c>
      <c r="O1971" s="33731" t="n">
        <v>0.0408147390675795</v>
      </c>
      <c r="P1971" s="36261" t="n">
        <v>-0.20662860069502886</v>
      </c>
      <c r="Q1971" s="38729" t="n">
        <v>-0.0092485874527879</v>
      </c>
      <c r="R1971" s="41197" t="n">
        <v>-0.00798464954079644</v>
      </c>
      <c r="S1971" s="43428" t="n">
        <v>0.05715805705478427</v>
      </c>
      <c r="T1971" s="45659" t="n">
        <v>0.03636236275812868</v>
      </c>
      <c r="U1971" s="47890" t="n">
        <v>1.5719016235271122</v>
      </c>
      <c r="V1971" s="50292" t="n">
        <v>0.056956279329880344</v>
      </c>
      <c r="W1971" s="52693" t="n">
        <v>0.04040855187611815</v>
      </c>
      <c r="X1971" t="n" s="55094">
        <v>1.4095105289715186</v>
      </c>
      <c r="Y1971" t="n" s="57387">
        <v>0.8018895729872535</v>
      </c>
      <c r="Z1971" t="n" s="59852">
        <v>0.7410244572205212</v>
      </c>
      <c r="AA1971" t="n" s="62381">
        <v>0.0</v>
      </c>
      <c r="AB1971" t="n" s="64911">
        <v>0.0</v>
      </c>
      <c r="AC1971" t="n" s="67441">
        <v>0.06259708119208114</v>
      </c>
      <c r="AD1971" t="n" s="68036">
        <v>0.049903864291335004</v>
      </c>
      <c r="AE1971" t="n" s="68632">
        <v>1.4365983228900028E-4</v>
      </c>
      <c r="AF1971" t="n" s="69228">
        <v>0.029553763501747002</v>
      </c>
      <c r="AG1971" t="n" s="69824">
        <v>0.04450469618586</v>
      </c>
      <c r="AH1971" t="n" s="70420">
        <v>0.10808279212505499</v>
      </c>
      <c r="AI1971" t="n" s="71016">
        <v>0.14329060056357798</v>
      </c>
      <c r="AJ1971" t="n" s="71612">
        <v>0.011045724965202999</v>
      </c>
      <c r="AK1971" t="n" s="72208">
        <v>0.051114414623843</v>
      </c>
      <c r="AL1971" t="n" s="72804">
        <v>0.0025712029344400005</v>
      </c>
      <c r="AM1971" t="n" s="73400">
        <v>0.030344773858926</v>
      </c>
      <c r="AN1971" t="n" s="73996">
        <v>-0.031982371066613</v>
      </c>
      <c r="AO1971"/>
      <c r="AP1971"/>
      <c r="AQ1971"/>
      <c r="AR1971"/>
      <c r="AS1971" t="n" s="76504">
        <v>1.9924299269166417E-4</v>
      </c>
      <c r="AT1971" t="n" s="77099">
        <v>-3.592816827413663E-5</v>
      </c>
      <c r="AU1971" t="n" s="77694">
        <v>2.720595193755422E-4</v>
      </c>
      <c r="AV1971" t="n" s="78289">
        <v>4.68867776364492E-4</v>
      </c>
      <c r="AW1971" t="n" s="78884">
        <v>0.0015391511789998188</v>
      </c>
      <c r="AX1971" t="n" s="79479">
        <v>3.872410305335459E-4</v>
      </c>
      <c r="AY1971" t="n" s="80074">
        <v>0.0014117671023334006</v>
      </c>
      <c r="AZ1971" t="n" s="80669">
        <v>3.9853528746051675E-5</v>
      </c>
      <c r="BA1971" t="n" s="81264">
        <v>-4.425299495345489E-4</v>
      </c>
      <c r="BB1971" t="n" s="81859">
        <v>3.1039602638820743E-4</v>
      </c>
      <c r="BC1971" t="n" s="82454">
        <v>2.3176703839146053E-5</v>
      </c>
      <c r="BD1971" t="n" s="83049">
        <v>8.36929125773363E-5</v>
      </c>
      <c r="BE1971" t="n" s="83644">
        <v>1.4528797997546535E-5</v>
      </c>
      <c r="BF1971" t="n" s="84239">
        <v>1.9337135609798654E-5</v>
      </c>
      <c r="BG1971" t="n" s="84834">
        <v>1.7597342865634128E-4</v>
      </c>
      <c r="BH1971" t="n" s="85429">
        <v>0.0037527957350009674</v>
      </c>
      <c r="BI1971" t="n" s="86024">
        <v>1.2696973162119315E-4</v>
      </c>
      <c r="BJ1971" t="n" s="86619">
        <v>0.0</v>
      </c>
      <c r="BK1971" t="n" s="87214">
        <v>4.8300432967019526E-4</v>
      </c>
      <c r="BL1971" t="n" s="87809">
        <v>7.793356651382994E-4</v>
      </c>
      <c r="BM1971" t="n" s="88404">
        <v>8.51072407986039E-4</v>
      </c>
      <c r="BN1971" t="n" s="88999">
        <v>0.0</v>
      </c>
      <c r="BO1971" t="n" s="89594">
        <v>0.0</v>
      </c>
      <c r="BP1971" t="n" s="90189">
        <v>3.210413076831052E-8</v>
      </c>
      <c r="BQ1971" t="n" s="90784">
        <v>0.0</v>
      </c>
      <c r="BR1971" t="n" s="91379">
        <v>7.754349730946263E-4</v>
      </c>
      <c r="BS1971" t="n" s="91974">
        <v>1.2468962475030632E-4</v>
      </c>
      <c r="BT1971" t="n" s="92569">
        <v>1.1909068569332416E-4</v>
      </c>
      <c r="BU1971" t="n" s="93164">
        <v>2.743596416378901E-4</v>
      </c>
      <c r="BV1971" t="n" s="93759">
        <v>1.0248543979930649E-4</v>
      </c>
      <c r="BW1971" t="n" s="94354">
        <v>6.637928695624283E-4</v>
      </c>
      <c r="BX1971" t="n" s="94949">
        <v>0.0</v>
      </c>
      <c r="BY1971" t="n" s="95544">
        <v>0.0</v>
      </c>
      <c r="BZ1971"/>
      <c r="CA1971"/>
      <c r="CB1971"/>
      <c r="CC1971"/>
      <c r="CD1971"/>
      <c r="CE1971"/>
    </row>
    <row r="1972" spans="1:23" x14ac:dyDescent="0.25">
      <c r="A1972" s="116" t="str">
        <f>IF(ISBLANK(TBL_DATA[[#This Row],[Row.names]]), "",   DATE(YEAR(TBL_DATA[[#This Row],[Row.names]]), MONTH(TBL_DATA[[#This Row],[Row.names]]), DAY(TBL_DATA[[#This Row],[Row.names]])))</f>
        <v/>
      </c>
      <c r="B1972" s="2172" t="s">
        <v>2117</v>
      </c>
      <c r="C1972" s="4703" t="s">
        <v>4648</v>
      </c>
      <c r="D1972" t="n" s="7234">
        <v>0.002489699972196169</v>
      </c>
      <c r="E1972" s="9764" t="n">
        <v>-0.20465334394423806</v>
      </c>
      <c r="F1972" s="12058" t="n">
        <v>0.12577384170975736</v>
      </c>
      <c r="G1972" s="14352" t="n">
        <v>0.40947366346951614</v>
      </c>
      <c r="H1972" s="16646" t="n">
        <v>0.642319835327016</v>
      </c>
      <c r="I1972" s="18940" t="n">
        <v>0.0022467886537978067</v>
      </c>
      <c r="J1972" s="21405" t="n">
        <v>0.08206022443949879</v>
      </c>
      <c r="K1972" s="23869" t="n">
        <v>0.9142963326737091</v>
      </c>
      <c r="L1972" s="26333" t="n">
        <v>0.5474191631191284</v>
      </c>
      <c r="M1972" s="28797" t="n">
        <v>0.002527335363421337</v>
      </c>
      <c r="N1972" s="31264" t="n">
        <v>0.05963690052510407</v>
      </c>
      <c r="O1972" s="33732" t="n">
        <v>0.04071693484604102</v>
      </c>
      <c r="P1972" s="36262" t="n">
        <v>-0.20465334394423806</v>
      </c>
      <c r="Q1972" s="38730" t="n">
        <v>-0.00917848995987357</v>
      </c>
      <c r="R1972" s="41198" t="n">
        <v>-0.00791559042375646</v>
      </c>
      <c r="S1972" s="43429" t="n">
        <v>0.05886347899772093</v>
      </c>
      <c r="T1972" s="45660" t="n">
        <v>0.03632535564270595</v>
      </c>
      <c r="U1972" s="47891" t="n">
        <v>1.6204515539145339</v>
      </c>
      <c r="V1972" s="50293" t="n">
        <v>0.057140238135753973</v>
      </c>
      <c r="W1972" s="52694" t="n">
        <v>0.040412642608124334</v>
      </c>
      <c r="X1972" t="n" s="55095">
        <v>1.4139198638860309</v>
      </c>
      <c r="Y1972" t="n" s="57388">
        <v>0.8014485855792722</v>
      </c>
      <c r="Z1972" t="n" s="59853">
        <v>0.7398778028290404</v>
      </c>
      <c r="AA1972" t="n" s="62382">
        <v>0.0</v>
      </c>
      <c r="AB1972" t="n" s="64912">
        <v>0.0</v>
      </c>
      <c r="AC1972" t="n" s="67442">
        <v>0.06005772654581808</v>
      </c>
      <c r="AD1972" t="n" s="68037">
        <v>0.052474600889581</v>
      </c>
      <c r="AE1972" t="n" s="68633">
        <v>-2.3698539413500035E-4</v>
      </c>
      <c r="AF1972" t="n" s="69229">
        <v>0.032906855840632</v>
      </c>
      <c r="AG1972" t="n" s="69825">
        <v>0.041886238932929996</v>
      </c>
      <c r="AH1972" t="n" s="70421">
        <v>0.10630055363397699</v>
      </c>
      <c r="AI1972" t="n" s="71017">
        <v>0.144656431174304</v>
      </c>
      <c r="AJ1972" t="n" s="71613">
        <v>0.008993983069025999</v>
      </c>
      <c r="AK1972" t="n" s="72209">
        <v>0.051966539945006995</v>
      </c>
      <c r="AL1972" t="n" s="72805">
        <v>0.0024570232888479994</v>
      </c>
      <c r="AM1972" t="n" s="73401">
        <v>0.030356299623112006</v>
      </c>
      <c r="AN1972" t="n" s="73997">
        <v>-0.04072035370406699</v>
      </c>
      <c r="AO1972"/>
      <c r="AP1972"/>
      <c r="AQ1972"/>
      <c r="AR1972"/>
      <c r="AS1972" t="n" s="76505">
        <v>1.897968500831591E-4</v>
      </c>
      <c r="AT1972" t="n" s="77100">
        <v>-3.490019818673771E-5</v>
      </c>
      <c r="AU1972" t="n" s="77695">
        <v>2.6363785560743955E-4</v>
      </c>
      <c r="AV1972" t="n" s="78290">
        <v>4.564282227172242E-4</v>
      </c>
      <c r="AW1972" t="n" s="78885">
        <v>0.0014880086723165896</v>
      </c>
      <c r="AX1972" t="n" s="79480">
        <v>3.732812084803161E-4</v>
      </c>
      <c r="AY1972" t="n" s="80075">
        <v>0.0013749960112945522</v>
      </c>
      <c r="AZ1972" t="n" s="80670">
        <v>3.797340141861238E-5</v>
      </c>
      <c r="BA1972" t="n" s="81265">
        <v>-4.303159015976272E-4</v>
      </c>
      <c r="BB1972" t="n" s="81860">
        <v>3.0552403073572527E-4</v>
      </c>
      <c r="BC1972" t="n" s="82455">
        <v>2.2551933974438683E-5</v>
      </c>
      <c r="BD1972" t="n" s="83050">
        <v>8.09364739481502E-5</v>
      </c>
      <c r="BE1972" t="n" s="83645">
        <v>1.4027219378241211E-5</v>
      </c>
      <c r="BF1972" t="n" s="84240">
        <v>1.8750566012509582E-5</v>
      </c>
      <c r="BG1972" t="n" s="84835">
        <v>1.7026151516823007E-4</v>
      </c>
      <c r="BH1972" t="n" s="85430">
        <v>0.003640247546941694</v>
      </c>
      <c r="BI1972" t="n" s="86025">
        <v>1.2275876539486722E-4</v>
      </c>
      <c r="BJ1972" t="n" s="86620">
        <v>0.0</v>
      </c>
      <c r="BK1972" t="n" s="87215">
        <v>4.657172983257788E-4</v>
      </c>
      <c r="BL1972" t="n" s="87810">
        <v>7.559083159375831E-4</v>
      </c>
      <c r="BM1972" t="n" s="88405">
        <v>8.289564885180282E-4</v>
      </c>
      <c r="BN1972" t="n" s="89000">
        <v>0.0</v>
      </c>
      <c r="BO1972" t="n" s="89595">
        <v>0.0</v>
      </c>
      <c r="BP1972" t="n" s="90190">
        <v>3.181763914518171E-8</v>
      </c>
      <c r="BQ1972" t="n" s="90785">
        <v>0.0</v>
      </c>
      <c r="BR1972" t="n" s="91380">
        <v>7.496427672848802E-4</v>
      </c>
      <c r="BS1972" t="n" s="91975">
        <v>1.2064615542836244E-4</v>
      </c>
      <c r="BT1972" t="n" s="92570">
        <v>1.151808333148227E-4</v>
      </c>
      <c r="BU1972" t="n" s="93165">
        <v>2.6718667530374845E-4</v>
      </c>
      <c r="BV1972" t="n" s="93760">
        <v>9.898656741608573E-5</v>
      </c>
      <c r="BW1972" t="n" s="94355">
        <v>6.447251676752576E-4</v>
      </c>
      <c r="BX1972" t="n" s="94950">
        <v>0.0</v>
      </c>
      <c r="BY1972" t="n" s="95545">
        <v>0.0</v>
      </c>
      <c r="BZ1972"/>
      <c r="CA1972"/>
      <c r="CB1972"/>
      <c r="CC1972"/>
      <c r="CD1972"/>
      <c r="CE1972"/>
    </row>
    <row r="1973" spans="1:23" x14ac:dyDescent="0.25">
      <c r="A1973" s="116" t="str">
        <f>IF(ISBLANK(TBL_DATA[[#This Row],[Row.names]]), "",   DATE(YEAR(TBL_DATA[[#This Row],[Row.names]]), MONTH(TBL_DATA[[#This Row],[Row.names]]), DAY(TBL_DATA[[#This Row],[Row.names]])))</f>
        <v/>
      </c>
      <c r="B1973" s="2173" t="s">
        <v>2118</v>
      </c>
      <c r="C1973" s="4704" t="s">
        <v>4649</v>
      </c>
      <c r="D1973" t="n" s="7235">
        <v>9.328946207278754E-4</v>
      </c>
      <c r="E1973" s="9765" t="n">
        <v>-0.20391136932718967</v>
      </c>
      <c r="F1973" s="12059" t="n">
        <v>0.11383055728664693</v>
      </c>
      <c r="G1973" s="14353" t="n">
        <v>0.3996010043902355</v>
      </c>
      <c r="H1973" s="16647" t="n">
        <v>0.6390970706706981</v>
      </c>
      <c r="I1973" s="18941" t="n">
        <v>0.0021902964002390923</v>
      </c>
      <c r="J1973" s="21406" t="n">
        <v>0.06427803333325133</v>
      </c>
      <c r="K1973" s="23870" t="n">
        <v>0.8937096848658717</v>
      </c>
      <c r="L1973" s="26334" t="n">
        <v>0.5500672994822542</v>
      </c>
      <c r="M1973" s="28798" t="n">
        <v>0.002445577696384895</v>
      </c>
      <c r="N1973" s="31265" t="n">
        <v>0.05787725913168075</v>
      </c>
      <c r="O1973" s="33733" t="n">
        <v>0.04071693484604102</v>
      </c>
      <c r="P1973" s="36263" t="n">
        <v>-0.20391136932718967</v>
      </c>
      <c r="Q1973" s="38731" t="n">
        <v>-0.008994986760552737</v>
      </c>
      <c r="R1973" s="41199" t="n">
        <v>-0.007769350232404182</v>
      </c>
      <c r="S1973" s="43430" t="n">
        <v>0.0622881914080633</v>
      </c>
      <c r="T1973" s="45661" t="n">
        <v>0.03636369688392808</v>
      </c>
      <c r="U1973" s="47892" t="n">
        <v>1.7129224128912277</v>
      </c>
      <c r="V1973" s="50294" t="n">
        <v>0.05708754735967814</v>
      </c>
      <c r="W1973" s="52695" t="n">
        <v>0.0404119796905667</v>
      </c>
      <c r="X1973" t="n" s="55096">
        <v>1.412639217301299</v>
      </c>
      <c r="Y1973" t="n" s="57389">
        <v>0.7994354699853504</v>
      </c>
      <c r="Z1973" t="n" s="59854">
        <v>0.7416652206233311</v>
      </c>
      <c r="AA1973" t="n" s="62383">
        <v>0.0</v>
      </c>
      <c r="AB1973" t="n" s="64913">
        <v>0.0</v>
      </c>
      <c r="AC1973" t="n" s="67443">
        <v>0.058757144598313334</v>
      </c>
      <c r="AD1973" t="n" s="68038">
        <v>0.054055339659054</v>
      </c>
      <c r="AE1973" t="n" s="68634">
        <v>-5.97863139129998E-5</v>
      </c>
      <c r="AF1973" t="n" s="69230">
        <v>0.033822963216457</v>
      </c>
      <c r="AG1973" t="n" s="69826">
        <v>0.041678471007454004</v>
      </c>
      <c r="AH1973" t="n" s="70422">
        <v>0.10774307013087</v>
      </c>
      <c r="AI1973" t="n" s="71018">
        <v>0.14670624962534398</v>
      </c>
      <c r="AJ1973" t="n" s="71614">
        <v>0.01011545967884</v>
      </c>
      <c r="AK1973" t="n" s="72210">
        <v>0.048659541303323</v>
      </c>
      <c r="AL1973" t="n" s="72806">
        <v>0.002476947481693</v>
      </c>
      <c r="AM1973" t="n" s="73402">
        <v>0.032147924015640005</v>
      </c>
      <c r="AN1973" t="n" s="73998">
        <v>-0.042343059367663985</v>
      </c>
      <c r="AO1973"/>
      <c r="AP1973"/>
      <c r="AQ1973"/>
      <c r="AR1973"/>
      <c r="AS1973" t="n" s="76506">
        <v>1.9093081773847423E-4</v>
      </c>
      <c r="AT1973" t="n" s="77101">
        <v>-3.436005336504076E-5</v>
      </c>
      <c r="AU1973" t="n" s="77696">
        <v>2.849111727843599E-4</v>
      </c>
      <c r="AV1973" t="n" s="78291">
        <v>4.305636927963801E-4</v>
      </c>
      <c r="AW1973" t="n" s="78886">
        <v>0.001437975968979371</v>
      </c>
      <c r="AX1973" t="n" s="79481">
        <v>3.7839964146132575E-4</v>
      </c>
      <c r="AY1973" t="n" s="80076">
        <v>0.0013625517239455537</v>
      </c>
      <c r="AZ1973" t="n" s="80671">
        <v>3.3439857334713574E-5</v>
      </c>
      <c r="BA1973" t="n" s="81266">
        <v>-4.197056113551594E-4</v>
      </c>
      <c r="BB1973" t="n" s="81861">
        <v>2.909988218327841E-4</v>
      </c>
      <c r="BC1973" t="n" s="82456">
        <v>1.8246895919611788E-5</v>
      </c>
      <c r="BD1973" t="n" s="83051">
        <v>7.897796758524623E-5</v>
      </c>
      <c r="BE1973" t="n" s="83646">
        <v>1.3869935389468282E-5</v>
      </c>
      <c r="BF1973" t="n" s="84241">
        <v>1.7899691774215493E-5</v>
      </c>
      <c r="BG1973" t="n" s="84836">
        <v>1.6547990930062325E-4</v>
      </c>
      <c r="BH1973" t="n" s="85431">
        <v>0.0035777066491575115</v>
      </c>
      <c r="BI1973" t="n" s="86026">
        <v>1.2001877486530925E-4</v>
      </c>
      <c r="BJ1973" t="n" s="86621">
        <v>0.0</v>
      </c>
      <c r="BK1973" t="n" s="87216">
        <v>4.995724147227687E-4</v>
      </c>
      <c r="BL1973" t="n" s="87811">
        <v>7.156049065019074E-4</v>
      </c>
      <c r="BM1973" t="n" s="88406">
        <v>7.903609106248325E-4</v>
      </c>
      <c r="BN1973" t="n" s="89001">
        <v>0.0</v>
      </c>
      <c r="BO1973" t="n" s="89596">
        <v>0.0</v>
      </c>
      <c r="BP1973" t="n" s="90191">
        <v>-1.4195098746725744E-7</v>
      </c>
      <c r="BQ1973" t="n" s="90786">
        <v>0.0</v>
      </c>
      <c r="BR1973" t="n" s="91381">
        <v>7.616844702766196E-4</v>
      </c>
      <c r="BS1973" t="n" s="91976">
        <v>1.172277533118496E-4</v>
      </c>
      <c r="BT1973" t="n" s="92571">
        <v>1.122956423144391E-4</v>
      </c>
      <c r="BU1973" t="n" s="93166">
        <v>2.509595516295063E-4</v>
      </c>
      <c r="BV1973" t="n" s="93761">
        <v>9.756634188336615E-5</v>
      </c>
      <c r="BW1973" t="n" s="94356">
        <v>6.288228877945521E-4</v>
      </c>
      <c r="BX1973" t="n" s="94951">
        <v>0.0</v>
      </c>
      <c r="BY1973" t="n" s="95546">
        <v>0.0</v>
      </c>
      <c r="BZ1973"/>
      <c r="CA1973"/>
      <c r="CB1973"/>
      <c r="CC1973"/>
      <c r="CD1973"/>
      <c r="CE1973"/>
    </row>
    <row r="1974" spans="1:23" x14ac:dyDescent="0.25">
      <c r="A1974" s="116" t="str">
        <f>IF(ISBLANK(TBL_DATA[[#This Row],[Row.names]]), "",   DATE(YEAR(TBL_DATA[[#This Row],[Row.names]]), MONTH(TBL_DATA[[#This Row],[Row.names]]), DAY(TBL_DATA[[#This Row],[Row.names]])))</f>
        <v/>
      </c>
      <c r="B1974" s="2174" t="s">
        <v>2119</v>
      </c>
      <c r="C1974" s="4705" t="s">
        <v>4650</v>
      </c>
      <c r="D1974" t="n" s="7236">
        <v>0.0019018350819299812</v>
      </c>
      <c r="E1974" s="9766" t="n">
        <v>-0.2023973400410506</v>
      </c>
      <c r="F1974" s="12060" t="n">
        <v>0.12195233455230192</v>
      </c>
      <c r="G1974" s="14354" t="n">
        <v>0.4001248738951741</v>
      </c>
      <c r="H1974" s="16648" t="n">
        <v>0.6369319408286477</v>
      </c>
      <c r="I1974" s="18942" t="n">
        <v>0.0021964447423713823</v>
      </c>
      <c r="J1974" s="21407" t="n">
        <v>0.0700666516408388</v>
      </c>
      <c r="K1974" s="23871" t="n">
        <v>0.8946014066477425</v>
      </c>
      <c r="L1974" s="26335" t="n">
        <v>0.5483073695024737</v>
      </c>
      <c r="M1974" s="28799" t="n">
        <v>0.002449896642605626</v>
      </c>
      <c r="N1974" s="31266" t="n">
        <v>0.05786640875081316</v>
      </c>
      <c r="O1974" s="33734" t="n">
        <v>0.04071693484604102</v>
      </c>
      <c r="P1974" s="36264" t="n">
        <v>-0.2023973400410506</v>
      </c>
      <c r="Q1974" s="38732" t="n">
        <v>-0.00899504201946966</v>
      </c>
      <c r="R1974" s="41200" t="n">
        <v>-0.007769635264177237</v>
      </c>
      <c r="S1974" s="43431" t="n">
        <v>0.06168548506779459</v>
      </c>
      <c r="T1974" s="45662" t="n">
        <v>0.03635096186674949</v>
      </c>
      <c r="U1974" s="47893" t="n">
        <v>1.6969423063387707</v>
      </c>
      <c r="V1974" s="50295" t="n">
        <v>0.05884244025264129</v>
      </c>
      <c r="W1974" s="52696" t="n">
        <v>0.04044410185521462</v>
      </c>
      <c r="X1974" t="n" s="55097">
        <v>1.4549078247129996</v>
      </c>
      <c r="Y1974" t="n" s="57390">
        <v>0.79808015940045</v>
      </c>
      <c r="Z1974" t="n" s="59855">
        <v>0.7404777981158338</v>
      </c>
      <c r="AA1974" t="n" s="62384">
        <v>0.0</v>
      </c>
      <c r="AB1974" t="n" s="64914">
        <v>0.0</v>
      </c>
      <c r="AC1974" t="n" s="67444">
        <v>0.05654422791146792</v>
      </c>
      <c r="AD1974" t="n" s="68039">
        <v>0.05631814945733299</v>
      </c>
      <c r="AE1974" t="n" s="68635">
        <v>-2.2265947648699943E-4</v>
      </c>
      <c r="AF1974" t="n" s="69231">
        <v>0.03255479971462</v>
      </c>
      <c r="AG1974" t="n" s="69827">
        <v>0.046875004628036</v>
      </c>
      <c r="AH1974" t="n" s="70423">
        <v>0.107501458834091</v>
      </c>
      <c r="AI1974" t="n" s="71019">
        <v>0.14807677327776497</v>
      </c>
      <c r="AJ1974" t="n" s="71615">
        <v>0.010231103911163001</v>
      </c>
      <c r="AK1974" t="n" s="72211">
        <v>0.050958546093245</v>
      </c>
      <c r="AL1974" t="n" s="72807">
        <v>0.002480791858584</v>
      </c>
      <c r="AM1974" t="n" s="73403">
        <v>0.032450062611898</v>
      </c>
      <c r="AN1974" t="n" s="73999">
        <v>-0.04496208639824</v>
      </c>
      <c r="AO1974"/>
      <c r="AP1974"/>
      <c r="AQ1974"/>
      <c r="AR1974"/>
      <c r="AS1974" t="n" s="76507">
        <v>1.7600277572368684E-4</v>
      </c>
      <c r="AT1974" t="n" s="77102">
        <v>-3.073953432346489E-5</v>
      </c>
      <c r="AU1974" t="n" s="77697">
        <v>2.7143683441802145E-4</v>
      </c>
      <c r="AV1974" t="n" s="78292">
        <v>4.159063407453291E-4</v>
      </c>
      <c r="AW1974" t="n" s="78887">
        <v>0.0014117600029358893</v>
      </c>
      <c r="AX1974" t="n" s="79482">
        <v>3.685141162303583E-4</v>
      </c>
      <c r="AY1974" t="n" s="80077">
        <v>0.0013154202454361491</v>
      </c>
      <c r="AZ1974" t="n" s="80672">
        <v>3.116926631008823E-5</v>
      </c>
      <c r="BA1974" t="n" s="81267">
        <v>-4.068780749698972E-4</v>
      </c>
      <c r="BB1974" t="n" s="81862">
        <v>2.899385229317828E-4</v>
      </c>
      <c r="BC1974" t="n" s="82457">
        <v>1.8190527666191496E-5</v>
      </c>
      <c r="BD1974" t="n" s="83052">
        <v>7.701880539278868E-5</v>
      </c>
      <c r="BE1974" t="n" s="83647">
        <v>1.3597622944597204E-5</v>
      </c>
      <c r="BF1974" t="n" s="84242">
        <v>1.7299220805208517E-5</v>
      </c>
      <c r="BG1974" t="n" s="84837">
        <v>1.6111432323798777E-4</v>
      </c>
      <c r="BH1974" t="n" s="85432">
        <v>0.003474558702614486</v>
      </c>
      <c r="BI1974" t="n" s="86027">
        <v>1.1713234810906592E-4</v>
      </c>
      <c r="BJ1974" t="n" s="86622">
        <v>0.0</v>
      </c>
      <c r="BK1974" t="n" s="87217">
        <v>4.7401383794998844E-4</v>
      </c>
      <c r="BL1974" t="n" s="87812">
        <v>6.805147390391425E-4</v>
      </c>
      <c r="BM1974" t="n" s="88407">
        <v>7.844795250954035E-4</v>
      </c>
      <c r="BN1974" t="n" s="89002">
        <v>0.0</v>
      </c>
      <c r="BO1974" t="n" s="89597">
        <v>0.0</v>
      </c>
      <c r="BP1974" t="n" s="90192">
        <v>-1.3355886631330402E-7</v>
      </c>
      <c r="BQ1974" t="n" s="90787">
        <v>0.0</v>
      </c>
      <c r="BR1974" t="n" s="91382">
        <v>7.381788946026091E-4</v>
      </c>
      <c r="BS1974" t="n" s="91977">
        <v>1.1412318564949636E-4</v>
      </c>
      <c r="BT1974" t="n" s="92572">
        <v>1.0947136856289485E-4</v>
      </c>
      <c r="BU1974" t="n" s="93167">
        <v>2.4848743438574464E-4</v>
      </c>
      <c r="BV1974" t="n" s="93762">
        <v>9.553016151324253E-5</v>
      </c>
      <c r="BW1974" t="n" s="94357">
        <v>6.160554351719262E-4</v>
      </c>
      <c r="BX1974" t="n" s="94952">
        <v>0.0</v>
      </c>
      <c r="BY1974" t="n" s="95547">
        <v>0.0</v>
      </c>
      <c r="BZ1974"/>
      <c r="CA1974"/>
      <c r="CB1974"/>
      <c r="CC1974"/>
      <c r="CD1974"/>
      <c r="CE1974"/>
    </row>
    <row r="1975" spans="1:23" x14ac:dyDescent="0.25">
      <c r="A1975" s="116" t="str">
        <f>IF(ISBLANK(TBL_DATA[[#This Row],[Row.names]]), "",   DATE(YEAR(TBL_DATA[[#This Row],[Row.names]]), MONTH(TBL_DATA[[#This Row],[Row.names]]), DAY(TBL_DATA[[#This Row],[Row.names]])))</f>
        <v/>
      </c>
      <c r="B1975" s="2175" t="s">
        <v>2120</v>
      </c>
      <c r="C1975" s="4706" t="s">
        <v>4651</v>
      </c>
      <c r="D1975" t="n" s="7237">
        <v>0.0017850857343995052</v>
      </c>
      <c r="E1975" s="9767" t="n">
        <v>-0.20097355091103875</v>
      </c>
      <c r="F1975" s="12061" t="n">
        <v>0.11339697477981514</v>
      </c>
      <c r="G1975" s="14355" t="n">
        <v>0.39982115955672715</v>
      </c>
      <c r="H1975" s="16649" t="n">
        <v>0.6386394929485536</v>
      </c>
      <c r="I1975" s="18943" t="n">
        <v>0.0021926200744776794</v>
      </c>
      <c r="J1975" s="21408" t="n">
        <v>0.05928951628589396</v>
      </c>
      <c r="K1975" s="23872" t="n">
        <v>0.8935547131146614</v>
      </c>
      <c r="L1975" s="26336" t="n">
        <v>0.5506008884908609</v>
      </c>
      <c r="M1975" s="28800" t="n">
        <v>0.002445170498073841</v>
      </c>
      <c r="N1975" s="31267" t="n">
        <v>0.0579019663858519</v>
      </c>
      <c r="O1975" s="33735" t="n">
        <v>0.04071693484604102</v>
      </c>
      <c r="P1975" s="36265" t="n">
        <v>-0.20097355091103875</v>
      </c>
      <c r="Q1975" s="38733" t="n">
        <v>-0.008991322575170478</v>
      </c>
      <c r="R1975" s="41201" t="n">
        <v>-0.00776516283438752</v>
      </c>
      <c r="S1975" s="43432" t="n">
        <v>0.07184454433131138</v>
      </c>
      <c r="T1975" s="45663" t="n">
        <v>0.03595677835348649</v>
      </c>
      <c r="U1975" s="47894" t="n">
        <v>1.9980806852331665</v>
      </c>
      <c r="V1975" s="50296" t="n">
        <v>0.06518233492686143</v>
      </c>
      <c r="W1975" s="52697" t="n">
        <v>0.04031760328108949</v>
      </c>
      <c r="X1975" t="n" s="55098">
        <v>1.6167214720681191</v>
      </c>
      <c r="Y1975" t="n" s="57391">
        <v>0.7991492307126081</v>
      </c>
      <c r="Z1975" t="n" s="59856">
        <v>0.7420248570572693</v>
      </c>
      <c r="AA1975" t="n" s="62385">
        <v>0.0</v>
      </c>
      <c r="AB1975" t="n" s="64915">
        <v>0.0</v>
      </c>
      <c r="AC1975" t="n" s="67445">
        <v>0.054966787913517855</v>
      </c>
      <c r="AD1975" t="n" s="68040">
        <v>0.056279641236745004</v>
      </c>
      <c r="AE1975" t="n" s="68636">
        <v>-3.0791600812700003E-4</v>
      </c>
      <c r="AF1975" t="n" s="69232">
        <v>0.033031976256123995</v>
      </c>
      <c r="AG1975" t="n" s="69828">
        <v>0.046198651371238</v>
      </c>
      <c r="AH1975" t="n" s="70424">
        <v>0.10789826340151999</v>
      </c>
      <c r="AI1975" t="n" s="71020">
        <v>0.14841386209243496</v>
      </c>
      <c r="AJ1975" t="n" s="71616">
        <v>0.010447670863841999</v>
      </c>
      <c r="AK1975" t="n" s="72212">
        <v>0.05175601360602299</v>
      </c>
      <c r="AL1975" t="n" s="72808">
        <v>0.002478795436223</v>
      </c>
      <c r="AM1975" t="n" s="73404">
        <v>0.032767012541755</v>
      </c>
      <c r="AN1975" t="n" s="74000">
        <v>-0.04562045412201899</v>
      </c>
      <c r="AO1975"/>
      <c r="AP1975"/>
      <c r="AQ1975"/>
      <c r="AR1975"/>
      <c r="AS1975" t="n" s="76508">
        <v>1.851104708152168E-4</v>
      </c>
      <c r="AT1975" t="n" s="77103">
        <v>-3.118822641068903E-5</v>
      </c>
      <c r="AU1975" t="n" s="77698">
        <v>2.4421130812198147E-4</v>
      </c>
      <c r="AV1975" t="n" s="78293">
        <v>3.776637336343838E-4</v>
      </c>
      <c r="AW1975" t="n" s="78888">
        <v>0.001366326888442801</v>
      </c>
      <c r="AX1975" t="n" s="79483">
        <v>3.877884952600528E-4</v>
      </c>
      <c r="AY1975" t="n" s="80078">
        <v>0.0012925926229841837</v>
      </c>
      <c r="AZ1975" t="n" s="80673">
        <v>2.942175657163616E-5</v>
      </c>
      <c r="BA1975" t="n" s="81268">
        <v>-3.8480877240935685E-4</v>
      </c>
      <c r="BB1975" t="n" s="81863">
        <v>2.887634311344263E-4</v>
      </c>
      <c r="BC1975" t="n" s="82458">
        <v>1.8191436822427933E-5</v>
      </c>
      <c r="BD1975" t="n" s="83053">
        <v>7.526900652982006E-5</v>
      </c>
      <c r="BE1975" t="n" s="83648">
        <v>1.343165694419884E-5</v>
      </c>
      <c r="BF1975" t="n" s="84243">
        <v>1.6594494298881686E-5</v>
      </c>
      <c r="BG1975" t="n" s="84838">
        <v>1.5693468250602558E-4</v>
      </c>
      <c r="BH1975" t="n" s="85433">
        <v>0.0033971911627851846</v>
      </c>
      <c r="BI1975" t="n" s="86028">
        <v>1.1465214190295289E-4</v>
      </c>
      <c r="BJ1975" t="n" s="86623">
        <v>0.0</v>
      </c>
      <c r="BK1975" t="n" s="87218">
        <v>4.7157745848904403E-4</v>
      </c>
      <c r="BL1975" t="n" s="87813">
        <v>6.711835560982641E-4</v>
      </c>
      <c r="BM1975" t="n" s="88408">
        <v>7.70557730720601E-4</v>
      </c>
      <c r="BN1975" t="n" s="89003">
        <v>0.0</v>
      </c>
      <c r="BO1975" t="n" s="89598">
        <v>0.0</v>
      </c>
      <c r="BP1975" t="n" s="90193">
        <v>-1.207424542882042E-7</v>
      </c>
      <c r="BQ1975" t="n" s="90788">
        <v>0.0</v>
      </c>
      <c r="BR1975" t="n" s="91383">
        <v>7.019591055934931E-4</v>
      </c>
      <c r="BS1975" t="n" s="91978">
        <v>1.1113876582077078E-4</v>
      </c>
      <c r="BT1975" t="n" s="92573">
        <v>1.0690733100237438E-4</v>
      </c>
      <c r="BU1975" t="n" s="93168">
        <v>2.2057258598094933E-4</v>
      </c>
      <c r="BV1975" t="n" s="93763">
        <v>9.41250827588528E-5</v>
      </c>
      <c r="BW1975" t="n" s="94358">
        <v>6.261722709570026E-4</v>
      </c>
      <c r="BX1975" t="n" s="94953">
        <v>0.0</v>
      </c>
      <c r="BY1975" t="n" s="95548">
        <v>0.0</v>
      </c>
      <c r="BZ1975"/>
      <c r="CA1975"/>
      <c r="CB1975"/>
      <c r="CC1975"/>
      <c r="CD1975"/>
      <c r="CE1975"/>
    </row>
    <row r="1976" spans="1:23" x14ac:dyDescent="0.25">
      <c r="A1976" s="116" t="str">
        <f>IF(ISBLANK(TBL_DATA[[#This Row],[Row.names]]), "",   DATE(YEAR(TBL_DATA[[#This Row],[Row.names]]), MONTH(TBL_DATA[[#This Row],[Row.names]]), DAY(TBL_DATA[[#This Row],[Row.names]])))</f>
        <v/>
      </c>
      <c r="B1976" s="2176" t="s">
        <v>2121</v>
      </c>
      <c r="C1976" s="4707" t="s">
        <v>4652</v>
      </c>
      <c r="D1976" t="n" s="7238">
        <v>-0.0012925084703224732</v>
      </c>
      <c r="E1976" s="9768" t="n">
        <v>-0.20200629936449788</v>
      </c>
      <c r="F1976" s="12062" t="n">
        <v>0.09415946464552905</v>
      </c>
      <c r="G1976" s="14356" t="n">
        <v>0.39810762019424667</v>
      </c>
      <c r="H1976" s="16650" t="n">
        <v>0.6329789493055252</v>
      </c>
      <c r="I1976" s="18944" t="n">
        <v>0.002211672094015751</v>
      </c>
      <c r="J1976" s="21409" t="n">
        <v>0.04043366409579652</v>
      </c>
      <c r="K1976" s="23873" t="n">
        <v>0.8717397845904401</v>
      </c>
      <c r="L1976" s="26337" t="n">
        <v>0.5294973763197278</v>
      </c>
      <c r="M1976" s="28801" t="n">
        <v>0.0025041265676321437</v>
      </c>
      <c r="N1976" s="31268" t="n">
        <v>0.05795294647962886</v>
      </c>
      <c r="O1976" s="33736" t="n">
        <v>0.04079891047368999</v>
      </c>
      <c r="P1976" s="36266" t="n">
        <v>-0.20200629936449788</v>
      </c>
      <c r="Q1976" s="38734" t="n">
        <v>-0.009053937301461253</v>
      </c>
      <c r="R1976" s="41202" t="n">
        <v>-0.007826697981823335</v>
      </c>
      <c r="S1976" s="43433" t="n">
        <v>0.06937498205335002</v>
      </c>
      <c r="T1976" s="45664" t="n">
        <v>0.03609402944575252</v>
      </c>
      <c r="U1976" s="47895" t="n">
        <v>1.9220625438236836</v>
      </c>
      <c r="V1976" s="50297" t="n">
        <v>0.04742197135101911</v>
      </c>
      <c r="W1976" s="52698" t="n">
        <v>0.040482108829160604</v>
      </c>
      <c r="X1976" t="n" s="55099">
        <v>1.1714303607834653</v>
      </c>
      <c r="Y1976" t="n" s="57392">
        <v>0.7955997418963415</v>
      </c>
      <c r="Z1976" t="n" s="59857">
        <v>0.7276657036852346</v>
      </c>
      <c r="AA1976" t="n" s="62386">
        <v>0.0</v>
      </c>
      <c r="AB1976" t="n" s="64916">
        <v>0.0</v>
      </c>
      <c r="AC1976" t="n" s="67446">
        <v>0.05338935004555605</v>
      </c>
      <c r="AD1976" t="n" s="68041">
        <v>0.05816265481058501</v>
      </c>
      <c r="AE1976" t="n" s="68637">
        <v>-7.730730965430001E-4</v>
      </c>
      <c r="AF1976" t="n" s="69233">
        <v>0.033775791191165</v>
      </c>
      <c r="AG1976" t="n" s="69829">
        <v>0.041633565968842004</v>
      </c>
      <c r="AH1976" t="n" s="70425">
        <v>0.107418004215067</v>
      </c>
      <c r="AI1976" t="n" s="71021">
        <v>0.148333931684308</v>
      </c>
      <c r="AJ1976" t="n" s="71617">
        <v>0.011556542123474001</v>
      </c>
      <c r="AK1976" t="n" s="72213">
        <v>0.052214424125613</v>
      </c>
      <c r="AL1976" t="n" s="72809">
        <v>0.002460791501328</v>
      </c>
      <c r="AM1976" t="n" s="73405">
        <v>0.032401424235112</v>
      </c>
      <c r="AN1976" t="n" s="74001">
        <v>-0.045944684508224004</v>
      </c>
      <c r="AO1976"/>
      <c r="AP1976"/>
      <c r="AQ1976"/>
      <c r="AR1976"/>
      <c r="AS1976" t="n" s="76509">
        <v>1.8686613086911694E-4</v>
      </c>
      <c r="AT1976" t="n" s="77104">
        <v>-3.093110400296566E-5</v>
      </c>
      <c r="AU1976" t="n" s="77699">
        <v>2.265070171444292E-4</v>
      </c>
      <c r="AV1976" t="n" s="78294">
        <v>3.597908063411916E-4</v>
      </c>
      <c r="AW1976" t="n" s="78889">
        <v>0.0013371974692165493</v>
      </c>
      <c r="AX1976" t="n" s="79484">
        <v>3.675177254583298E-4</v>
      </c>
      <c r="AY1976" t="n" s="80079">
        <v>0.0012724678822561084</v>
      </c>
      <c r="AZ1976" t="n" s="80674">
        <v>2.9280438967862752E-5</v>
      </c>
      <c r="BA1976" t="n" s="81269">
        <v>-3.6865324446171946E-4</v>
      </c>
      <c r="BB1976" t="n" s="81864">
        <v>2.890235749824791E-4</v>
      </c>
      <c r="BC1976" t="n" s="82459">
        <v>1.809297270636161E-5</v>
      </c>
      <c r="BD1976" t="n" s="83054">
        <v>7.358535986514331E-5</v>
      </c>
      <c r="BE1976" t="n" s="83649">
        <v>1.3266703680882454E-5</v>
      </c>
      <c r="BF1976" t="n" s="84244">
        <v>1.5927882799284603E-5</v>
      </c>
      <c r="BG1976" t="n" s="84839">
        <v>1.5293216745022802E-4</v>
      </c>
      <c r="BH1976" t="n" s="85434">
        <v>0.003319188513759942</v>
      </c>
      <c r="BI1976" t="n" s="86029">
        <v>1.1225904192226279E-4</v>
      </c>
      <c r="BJ1976" t="n" s="86624">
        <v>0.0</v>
      </c>
      <c r="BK1976" t="n" s="87219">
        <v>4.663933267033038E-4</v>
      </c>
      <c r="BL1976" t="n" s="87814">
        <v>6.597752567941271E-4</v>
      </c>
      <c r="BM1976" t="n" s="88409">
        <v>7.548113979107104E-4</v>
      </c>
      <c r="BN1976" t="n" s="89004">
        <v>0.0</v>
      </c>
      <c r="BO1976" t="n" s="89599">
        <v>0.0</v>
      </c>
      <c r="BP1976" t="n" s="90194">
        <v>-1.0861917421999477E-7</v>
      </c>
      <c r="BQ1976" t="n" s="90789">
        <v>0.0</v>
      </c>
      <c r="BR1976" t="n" s="91384">
        <v>6.874004006860085E-4</v>
      </c>
      <c r="BS1976" t="n" s="91979">
        <v>1.0828158836200002E-4</v>
      </c>
      <c r="BT1976" t="n" s="92574">
        <v>1.0444306043123174E-4</v>
      </c>
      <c r="BU1976" t="n" s="93169">
        <v>2.1570105241913216E-4</v>
      </c>
      <c r="BV1976" t="n" s="93764">
        <v>9.274495729761668E-5</v>
      </c>
      <c r="BW1976" t="n" s="94359">
        <v>5.977172480478334E-4</v>
      </c>
      <c r="BX1976" t="n" s="94954">
        <v>0.0</v>
      </c>
      <c r="BY1976" t="n" s="95549">
        <v>0.0</v>
      </c>
      <c r="BZ1976"/>
      <c r="CA1976"/>
      <c r="CB1976"/>
      <c r="CC1976"/>
      <c r="CD1976"/>
      <c r="CE1976"/>
    </row>
    <row r="1977" spans="1:23" x14ac:dyDescent="0.25">
      <c r="A1977" s="116" t="str">
        <f>IF(ISBLANK(TBL_DATA[[#This Row],[Row.names]]), "",   DATE(YEAR(TBL_DATA[[#This Row],[Row.names]]), MONTH(TBL_DATA[[#This Row],[Row.names]]), DAY(TBL_DATA[[#This Row],[Row.names]])))</f>
        <v/>
      </c>
      <c r="B1977" s="2177" t="s">
        <v>2122</v>
      </c>
      <c r="C1977" s="4708" t="s">
        <v>4653</v>
      </c>
      <c r="D1977" t="n" s="7239">
        <v>-0.0017213866586252013</v>
      </c>
      <c r="E1977" s="9769" t="n">
        <v>-0.20337995507443885</v>
      </c>
      <c r="F1977" s="12063" t="n">
        <v>0.08764472446464411</v>
      </c>
      <c r="G1977" s="14357" t="n">
        <v>0.3945167441319972</v>
      </c>
      <c r="H1977" s="16651" t="n">
        <v>0.6368268651071762</v>
      </c>
      <c r="I1977" s="18945" t="n">
        <v>0.0021922573666602165</v>
      </c>
      <c r="J1977" s="21410" t="n">
        <v>0.048206607943790614</v>
      </c>
      <c r="K1977" s="23874" t="n">
        <v>0.8303379506952366</v>
      </c>
      <c r="L1977" s="26338" t="n">
        <v>0.520977852834721</v>
      </c>
      <c r="M1977" s="28802" t="n">
        <v>0.002517749261418023</v>
      </c>
      <c r="N1977" s="31269" t="n">
        <v>0.05774773449711533</v>
      </c>
      <c r="O1977" s="33737" t="n">
        <v>0.040943910218177046</v>
      </c>
      <c r="P1977" s="36267" t="n">
        <v>-0.20337995507443885</v>
      </c>
      <c r="Q1977" s="38735" t="n">
        <v>-0.00910856583759586</v>
      </c>
      <c r="R1977" s="41203" t="n">
        <v>-0.007885672185074107</v>
      </c>
      <c r="S1977" s="43434" t="n">
        <v>0.06590827246239583</v>
      </c>
      <c r="T1977" s="45665" t="n">
        <v>0.03590713044341122</v>
      </c>
      <c r="U1977" s="47896" t="n">
        <v>1.8355204564805228</v>
      </c>
      <c r="V1977" s="50298" t="n">
        <v>0.05925129552527797</v>
      </c>
      <c r="W1977" s="52699" t="n">
        <v>0.04079648497966787</v>
      </c>
      <c r="X1977" t="n" s="55100">
        <v>1.4523627600467932</v>
      </c>
      <c r="Y1977" t="n" s="57393">
        <v>0.7980143263796561</v>
      </c>
      <c r="Z1977" t="n" s="59858">
        <v>0.7217879555899509</v>
      </c>
      <c r="AA1977" t="n" s="62387">
        <v>0.0</v>
      </c>
      <c r="AB1977" t="n" s="64917">
        <v>0.0</v>
      </c>
      <c r="AC1977" t="n" s="67447">
        <v>0.051493729280336985</v>
      </c>
      <c r="AD1977" t="n" s="68042">
        <v>0.057117529153197</v>
      </c>
      <c r="AE1977" t="n" s="68638">
        <v>0.0010884216668710003</v>
      </c>
      <c r="AF1977" t="n" s="69234">
        <v>0.034995572212130004</v>
      </c>
      <c r="AG1977" t="n" s="69830">
        <v>0.026465433839135</v>
      </c>
      <c r="AH1977" t="n" s="70426">
        <v>0.105006930472417</v>
      </c>
      <c r="AI1977" t="n" s="71022">
        <v>0.15199240379321802</v>
      </c>
      <c r="AJ1977" t="n" s="71618">
        <v>0.013673975012753</v>
      </c>
      <c r="AK1977" t="n" s="72214">
        <v>0.053515025714777995</v>
      </c>
      <c r="AL1977" t="n" s="72810">
        <v>0.0024400651301819997</v>
      </c>
      <c r="AM1977" t="n" s="73406">
        <v>0.031465868719526</v>
      </c>
      <c r="AN1977" t="n" s="74002">
        <v>-0.04297772947159</v>
      </c>
      <c r="AO1977"/>
      <c r="AP1977"/>
      <c r="AQ1977"/>
      <c r="AR1977"/>
      <c r="AS1977" t="n" s="76510">
        <v>1.811753757040815E-4</v>
      </c>
      <c r="AT1977" t="n" s="77105">
        <v>-2.8164332038350492E-5</v>
      </c>
      <c r="AU1977" t="n" s="77700">
        <v>2.1132637837525446E-4</v>
      </c>
      <c r="AV1977" t="n" s="78295">
        <v>3.3861865233790917E-4</v>
      </c>
      <c r="AW1977" t="n" s="78890">
        <v>0.0013523615450075457</v>
      </c>
      <c r="AX1977" t="n" s="79485">
        <v>3.3939427895706445E-4</v>
      </c>
      <c r="AY1977" t="n" s="80080">
        <v>0.0012339327110699558</v>
      </c>
      <c r="AZ1977" t="n" s="80675">
        <v>2.3890120949770266E-5</v>
      </c>
      <c r="BA1977" t="n" s="81270">
        <v>-3.5923590820988E-4</v>
      </c>
      <c r="BB1977" t="n" s="81865">
        <v>2.763132111069061E-4</v>
      </c>
      <c r="BC1977" t="n" s="82460">
        <v>1.7497666389462592E-5</v>
      </c>
      <c r="BD1977" t="n" s="83055">
        <v>7.031764245989599E-5</v>
      </c>
      <c r="BE1977" t="n" s="83650">
        <v>1.2588052620244224E-5</v>
      </c>
      <c r="BF1977" t="n" s="84245">
        <v>1.541574377582721E-5</v>
      </c>
      <c r="BG1977" t="n" s="84840">
        <v>1.4646602162025633E-4</v>
      </c>
      <c r="BH1977" t="n" s="85435">
        <v>0.0032351615968342273</v>
      </c>
      <c r="BI1977" t="n" s="86030">
        <v>1.0716064233926793E-4</v>
      </c>
      <c r="BJ1977" t="n" s="86625">
        <v>0.0</v>
      </c>
      <c r="BK1977" t="n" s="87220">
        <v>4.3430086099268604E-4</v>
      </c>
      <c r="BL1977" t="n" s="87815">
        <v>6.405619414243895E-4</v>
      </c>
      <c r="BM1977" t="n" s="88410">
        <v>7.584086474536494E-4</v>
      </c>
      <c r="BN1977" t="n" s="89005">
        <v>0.0</v>
      </c>
      <c r="BO1977" t="n" s="89600">
        <v>0.0</v>
      </c>
      <c r="BP1977" t="n" s="90195">
        <v>-1.024937031239289E-7</v>
      </c>
      <c r="BQ1977" t="n" s="90790">
        <v>0.0</v>
      </c>
      <c r="BR1977" t="n" s="91385">
        <v>6.962196480278602E-4</v>
      </c>
      <c r="BS1977" t="n" s="91980">
        <v>1.037183365420008E-4</v>
      </c>
      <c r="BT1977" t="n" s="92575">
        <v>9.985321922096753E-5</v>
      </c>
      <c r="BU1977" t="n" s="93170">
        <v>2.0971871163158226E-4</v>
      </c>
      <c r="BV1977" t="n" s="93765">
        <v>8.814723544884743E-5</v>
      </c>
      <c r="BW1977" t="n" s="94360">
        <v>5.562835926108601E-4</v>
      </c>
      <c r="BX1977" t="n" s="94955">
        <v>0.0</v>
      </c>
      <c r="BY1977" t="n" s="95550">
        <v>0.0</v>
      </c>
      <c r="BZ1977"/>
      <c r="CA1977"/>
      <c r="CB1977"/>
      <c r="CC1977"/>
      <c r="CD1977"/>
      <c r="CE1977"/>
    </row>
    <row r="1978" spans="1:23" x14ac:dyDescent="0.25">
      <c r="A1978" s="116" t="str">
        <f>IF(ISBLANK(TBL_DATA[[#This Row],[Row.names]]), "",   DATE(YEAR(TBL_DATA[[#This Row],[Row.names]]), MONTH(TBL_DATA[[#This Row],[Row.names]]), DAY(TBL_DATA[[#This Row],[Row.names]])))</f>
        <v/>
      </c>
      <c r="B1978" s="2178" t="s">
        <v>2123</v>
      </c>
      <c r="C1978" s="4709" t="s">
        <v>4654</v>
      </c>
      <c r="D1978" t="n" s="7240">
        <v>0.01223410950283177</v>
      </c>
      <c r="E1978" s="9770" t="n">
        <v>-0.19363401821266868</v>
      </c>
      <c r="F1978" s="12064" t="n">
        <v>0.09977936518747321</v>
      </c>
      <c r="G1978" s="14358" t="n">
        <v>0.41929905852998783</v>
      </c>
      <c r="H1978" s="16652" t="n">
        <v>0.6582619264829549</v>
      </c>
      <c r="I1978" s="18946" t="n">
        <v>0.0022930387525021455</v>
      </c>
      <c r="J1978" s="21411" t="n">
        <v>0.06686472783065622</v>
      </c>
      <c r="K1978" s="23875" t="n">
        <v>0.8912399497517306</v>
      </c>
      <c r="L1978" s="26339" t="n">
        <v>0.5472497629201903</v>
      </c>
      <c r="M1978" s="28803" t="n">
        <v>0.002639332187617158</v>
      </c>
      <c r="N1978" s="31270" t="n">
        <v>0.06226800926499419</v>
      </c>
      <c r="O1978" s="33738" t="n">
        <v>0.040943910218177046</v>
      </c>
      <c r="P1978" s="36268" t="n">
        <v>-0.19363401821266868</v>
      </c>
      <c r="Q1978" s="38736" t="n">
        <v>-0.009699623782118692</v>
      </c>
      <c r="R1978" s="41204" t="n">
        <v>-0.008381006628589824</v>
      </c>
      <c r="S1978" s="43435" t="n">
        <v>0.08516364241544672</v>
      </c>
      <c r="T1978" s="45666" t="n">
        <v>0.03629585233663756</v>
      </c>
      <c r="U1978" s="47897" t="n">
        <v>2.3463739499921124</v>
      </c>
      <c r="V1978" s="50299" t="n">
        <v>0.07633076997175792</v>
      </c>
      <c r="W1978" s="52700" t="n">
        <v>0.041311614577935765</v>
      </c>
      <c r="X1978" t="n" s="55101">
        <v>1.8476830487406228</v>
      </c>
      <c r="Y1978" t="n" s="57394">
        <v>0.8113334249757957</v>
      </c>
      <c r="Z1978" t="n" s="59859">
        <v>0.7397633154733955</v>
      </c>
      <c r="AA1978" t="n" s="62388">
        <v>0.0</v>
      </c>
      <c r="AB1978" t="n" s="64918">
        <v>0.0</v>
      </c>
      <c r="AC1978" t="n" s="67448">
        <v>0.04993211457624516</v>
      </c>
      <c r="AD1978" t="n" s="68043">
        <v>0.059713679563889996</v>
      </c>
      <c r="AE1978" t="n" s="68639">
        <v>6.156305411930002E-4</v>
      </c>
      <c r="AF1978" t="n" s="69235">
        <v>0.035501905894069</v>
      </c>
      <c r="AG1978" t="n" s="69831">
        <v>0.039858305636538</v>
      </c>
      <c r="AH1978" t="n" s="70427">
        <v>0.11115567149309898</v>
      </c>
      <c r="AI1978" t="n" s="71023">
        <v>0.15434994475227204</v>
      </c>
      <c r="AJ1978" t="n" s="71619">
        <v>0.015023461294070997</v>
      </c>
      <c r="AK1978" t="n" s="72215">
        <v>0.056922734800388994</v>
      </c>
      <c r="AL1978" t="n" s="72811">
        <v>0.002463310828737</v>
      </c>
      <c r="AM1978" t="n" s="73407">
        <v>0.032959338265259</v>
      </c>
      <c r="AN1978" t="n" s="74003">
        <v>-0.04544147946299099</v>
      </c>
      <c r="AO1978"/>
      <c r="AP1978"/>
      <c r="AQ1978"/>
      <c r="AR1978"/>
      <c r="AS1978" t="n" s="76511">
        <v>1.8826605553011016E-4</v>
      </c>
      <c r="AT1978" t="n" s="77106">
        <v>-3.811272454645233E-5</v>
      </c>
      <c r="AU1978" t="n" s="77701">
        <v>2.049026130377684E-4</v>
      </c>
      <c r="AV1978" t="n" s="78296">
        <v>3.726977725532533E-4</v>
      </c>
      <c r="AW1978" t="n" s="78891">
        <v>0.0012945414078341117</v>
      </c>
      <c r="AX1978" t="n" s="79486">
        <v>3.2059145590032813E-4</v>
      </c>
      <c r="AY1978" t="n" s="80081">
        <v>0.0012262912339828156</v>
      </c>
      <c r="AZ1978" t="n" s="80676">
        <v>2.0757702317937247E-5</v>
      </c>
      <c r="BA1978" t="n" s="81271">
        <v>-3.640976608398892E-4</v>
      </c>
      <c r="BB1978" t="n" s="81866">
        <v>2.6381659860938265E-4</v>
      </c>
      <c r="BC1978" t="n" s="82461">
        <v>1.6819644602795633E-5</v>
      </c>
      <c r="BD1978" t="n" s="83056">
        <v>6.641209916101994E-5</v>
      </c>
      <c r="BE1978" t="n" s="83651">
        <v>1.1749226969394502E-5</v>
      </c>
      <c r="BF1978" t="n" s="84246">
        <v>1.4864055074109705E-5</v>
      </c>
      <c r="BG1978" t="n" s="84841">
        <v>1.3883839335262105E-4</v>
      </c>
      <c r="BH1978" t="n" s="85436">
        <v>0.0031735783078634845</v>
      </c>
      <c r="BI1978" t="n" s="86031">
        <v>1.0103201656153066E-4</v>
      </c>
      <c r="BJ1978" t="n" s="86626">
        <v>0.0</v>
      </c>
      <c r="BK1978" t="n" s="87221">
        <v>4.373416428783272E-4</v>
      </c>
      <c r="BL1978" t="n" s="87816">
        <v>6.126386234975457E-4</v>
      </c>
      <c r="BM1978" t="n" s="88411">
        <v>7.278397460762282E-4</v>
      </c>
      <c r="BN1978" t="n" s="89006">
        <v>0.0</v>
      </c>
      <c r="BO1978" t="n" s="89601">
        <v>0.0</v>
      </c>
      <c r="BP1978" t="n" s="90196">
        <v>3.490348209921171E-8</v>
      </c>
      <c r="BQ1978" t="n" s="90791">
        <v>0.0</v>
      </c>
      <c r="BR1978" t="n" s="91386">
        <v>6.625400006029165E-4</v>
      </c>
      <c r="BS1978" t="n" s="91981">
        <v>9.834029201015499E-5</v>
      </c>
      <c r="BT1978" t="n" s="92576">
        <v>9.438240034398624E-5</v>
      </c>
      <c r="BU1978" t="n" s="93171">
        <v>2.399234949439684E-4</v>
      </c>
      <c r="BV1978" t="n" s="93766">
        <v>8.250375627542737E-5</v>
      </c>
      <c r="BW1978" t="n" s="94361">
        <v>5.509292388715073E-4</v>
      </c>
      <c r="BX1978" t="n" s="94956">
        <v>0.0</v>
      </c>
      <c r="BY1978" t="n" s="95551">
        <v>0.0</v>
      </c>
      <c r="BZ1978"/>
      <c r="CA1978"/>
      <c r="CB1978"/>
      <c r="CC1978"/>
      <c r="CD1978"/>
      <c r="CE1978"/>
    </row>
    <row r="1979" spans="1:23" x14ac:dyDescent="0.25">
      <c r="A1979" s="116" t="str">
        <f>IF(ISBLANK(TBL_DATA[[#This Row],[Row.names]]), "",   DATE(YEAR(TBL_DATA[[#This Row],[Row.names]]), MONTH(TBL_DATA[[#This Row],[Row.names]]), DAY(TBL_DATA[[#This Row],[Row.names]])))</f>
        <v/>
      </c>
      <c r="B1979" s="2179" t="s">
        <v>2124</v>
      </c>
      <c r="C1979" s="4710" t="s">
        <v>4655</v>
      </c>
      <c r="D1979" t="n" s="7241">
        <v>-8.704085946631412E-4</v>
      </c>
      <c r="E1979" s="9771" t="n">
        <v>-0.19433588609366037</v>
      </c>
      <c r="F1979" s="12065" t="n">
        <v>0.10697878522624626</v>
      </c>
      <c r="G1979" s="14359" t="n">
        <v>0.4168106575158308</v>
      </c>
      <c r="H1979" s="16653" t="n">
        <v>0.659270573659339</v>
      </c>
      <c r="I1979" s="18947" t="n">
        <v>0.0022707456133391635</v>
      </c>
      <c r="J1979" s="21412" t="n">
        <v>0.06863945457123366</v>
      </c>
      <c r="K1979" s="23876" t="n">
        <v>0.8780595345227681</v>
      </c>
      <c r="L1979" s="26340" t="n">
        <v>0.539736147208329</v>
      </c>
      <c r="M1979" s="28804" t="n">
        <v>0.0026391683670013476</v>
      </c>
      <c r="N1979" s="31271" t="n">
        <v>0.061753835024850205</v>
      </c>
      <c r="O1979" s="33739" t="n">
        <v>0.040355722557448216</v>
      </c>
      <c r="P1979" s="36269" t="n">
        <v>-0.19433588609366037</v>
      </c>
      <c r="Q1979" s="38737" t="n">
        <v>-0.009571207022757426</v>
      </c>
      <c r="R1979" s="41205" t="n">
        <v>-0.008263478268921426</v>
      </c>
      <c r="S1979" s="43436" t="n">
        <v>0.07914312787770261</v>
      </c>
      <c r="T1979" s="45667" t="n">
        <v>0.03626456937234465</v>
      </c>
      <c r="U1979" s="47898" t="n">
        <v>2.182381570979225</v>
      </c>
      <c r="V1979" s="50300" t="n">
        <v>0.07337407369816984</v>
      </c>
      <c r="W1979" s="52701" t="n">
        <v>0.04141550157058586</v>
      </c>
      <c r="X1979" t="n" s="55102">
        <v>1.7716572518895104</v>
      </c>
      <c r="Y1979" t="n" s="57395">
        <v>0.8119547854772079</v>
      </c>
      <c r="Z1979" t="n" s="59860">
        <v>0.7346673718141625</v>
      </c>
      <c r="AA1979" t="n" s="62389">
        <v>0.0</v>
      </c>
      <c r="AB1979" t="n" s="64919">
        <v>0.0</v>
      </c>
      <c r="AC1979" t="n" s="67449">
        <v>0.0731784431106743</v>
      </c>
      <c r="AD1979" t="n" s="68044">
        <v>0.062696864684875</v>
      </c>
      <c r="AE1979" t="n" s="68640">
        <v>8.152949281630003E-4</v>
      </c>
      <c r="AF1979" t="n" s="69236">
        <v>0.037601812127672996</v>
      </c>
      <c r="AG1979" t="n" s="69832">
        <v>0.03173861041999899</v>
      </c>
      <c r="AH1979" t="n" s="70428">
        <v>0.11178445320268099</v>
      </c>
      <c r="AI1979" t="n" s="71024">
        <v>0.156441485009712</v>
      </c>
      <c r="AJ1979" t="n" s="71620">
        <v>0.014470871587823002</v>
      </c>
      <c r="AK1979" t="n" s="72216">
        <v>0.057483122006192995</v>
      </c>
      <c r="AL1979" t="n" s="72812">
        <v>0.002108451854649</v>
      </c>
      <c r="AM1979" t="n" s="73408">
        <v>0.033338294997483</v>
      </c>
      <c r="AN1979" t="n" s="74004">
        <v>-0.04440980166685201</v>
      </c>
      <c r="AO1979"/>
      <c r="AP1979"/>
      <c r="AQ1979"/>
      <c r="AR1979"/>
      <c r="AS1979" t="n" s="76512">
        <v>3.1838084579326566E-4</v>
      </c>
      <c r="AT1979" t="n" s="77107">
        <v>-5.882486660520842E-6</v>
      </c>
      <c r="AU1979" t="n" s="77702">
        <v>3.3546598579783525E-4</v>
      </c>
      <c r="AV1979" t="n" s="78297">
        <v>3.737368746160603E-4</v>
      </c>
      <c r="AW1979" t="n" s="78892">
        <v>0.0016253022150559018</v>
      </c>
      <c r="AX1979" t="n" s="79487">
        <v>4.225288019270262E-4</v>
      </c>
      <c r="AY1979" t="n" s="80082">
        <v>0.0014642299301552302</v>
      </c>
      <c r="AZ1979" t="n" s="80677">
        <v>1.0585457120068255E-5</v>
      </c>
      <c r="BA1979" t="n" s="81272">
        <v>-4.0428950793937687E-4</v>
      </c>
      <c r="BB1979" t="n" s="81867">
        <v>3.812558794641626E-4</v>
      </c>
      <c r="BC1979" t="n" s="82462">
        <v>2.2991128896296703E-5</v>
      </c>
      <c r="BD1979" t="n" s="83057">
        <v>5.4446728858045065E-5</v>
      </c>
      <c r="BE1979" t="n" s="83652">
        <v>1.0372172590611407E-5</v>
      </c>
      <c r="BF1979" t="n" s="84247">
        <v>1.057302171629248E-5</v>
      </c>
      <c r="BG1979" t="n" s="84842">
        <v>1.1113699312173677E-4</v>
      </c>
      <c r="BH1979" t="n" s="85437">
        <v>0.004274010672998714</v>
      </c>
      <c r="BI1979" t="n" s="86032">
        <v>8.376553494054902E-5</v>
      </c>
      <c r="BJ1979" t="n" s="86627">
        <v>0.0</v>
      </c>
      <c r="BK1979" t="n" s="87222">
        <v>6.869686175550291E-4</v>
      </c>
      <c r="BL1979" t="n" s="87817">
        <v>6.800615209406266E-4</v>
      </c>
      <c r="BM1979" t="n" s="88412">
        <v>0.0010554315021958508</v>
      </c>
      <c r="BN1979" t="n" s="89007">
        <v>0.0</v>
      </c>
      <c r="BO1979" t="n" s="89602">
        <v>0.0</v>
      </c>
      <c r="BP1979" t="n" s="90197">
        <v>8.595381828124992E-8</v>
      </c>
      <c r="BQ1979" t="n" s="90792">
        <v>0.0</v>
      </c>
      <c r="BR1979" t="n" s="91387">
        <v>8.468765518458197E-4</v>
      </c>
      <c r="BS1979" t="n" s="91982">
        <v>7.859580164118528E-5</v>
      </c>
      <c r="BT1979" t="n" s="92577">
        <v>7.69794868358817E-5</v>
      </c>
      <c r="BU1979" t="n" s="93172">
        <v>2.9551573022682204E-4</v>
      </c>
      <c r="BV1979" t="n" s="93767">
        <v>7.15993425262592E-5</v>
      </c>
      <c r="BW1979" t="n" s="94362">
        <v>7.521906166401937E-4</v>
      </c>
      <c r="BX1979" t="n" s="94957">
        <v>0.0</v>
      </c>
      <c r="BY1979" t="n" s="95552">
        <v>0.0</v>
      </c>
      <c r="BZ1979"/>
      <c r="CA1979"/>
      <c r="CB1979"/>
      <c r="CC1979"/>
      <c r="CD1979"/>
      <c r="CE1979"/>
    </row>
    <row r="1980" spans="1:23" x14ac:dyDescent="0.25">
      <c r="A1980" s="116" t="str">
        <f>IF(ISBLANK(TBL_DATA[[#This Row],[Row.names]]), "",   DATE(YEAR(TBL_DATA[[#This Row],[Row.names]]), MONTH(TBL_DATA[[#This Row],[Row.names]]), DAY(TBL_DATA[[#This Row],[Row.names]])))</f>
        <v/>
      </c>
      <c r="B1980" s="2180" t="s">
        <v>2125</v>
      </c>
      <c r="C1980" s="4711" t="s">
        <v>4656</v>
      </c>
      <c r="D1980" t="n" s="7242">
        <v>-6.844882516925388E-4</v>
      </c>
      <c r="E1980" s="9772" t="n">
        <v>-0.19488735371443955</v>
      </c>
      <c r="F1980" s="12066" t="n">
        <v>0.1079763703254959</v>
      </c>
      <c r="G1980" s="14360" t="n">
        <v>0.4140570684656636</v>
      </c>
      <c r="H1980" s="16654" t="n">
        <v>0.6556298123536756</v>
      </c>
      <c r="I1980" s="18948" t="n">
        <v>0.0022695310179347166</v>
      </c>
      <c r="J1980" s="21413" t="n">
        <v>0.057525266341323045</v>
      </c>
      <c r="K1980" s="23877" t="n">
        <v>0.8733998916410622</v>
      </c>
      <c r="L1980" s="26341" t="n">
        <v>0.5268781042475525</v>
      </c>
      <c r="M1980" s="28805" t="n">
        <v>0.002660172948212104</v>
      </c>
      <c r="N1980" s="31272" t="n">
        <v>0.06139367338704323</v>
      </c>
      <c r="O1980" s="33740" t="n">
        <v>0.039971004469571865</v>
      </c>
      <c r="P1980" s="36270" t="n">
        <v>-0.19488735371443955</v>
      </c>
      <c r="Q1980" s="38738" t="n">
        <v>-0.009476647600665281</v>
      </c>
      <c r="R1980" s="41206" t="n">
        <v>-0.008176545801974648</v>
      </c>
      <c r="S1980" s="43437" t="n">
        <v>0.07374149149122755</v>
      </c>
      <c r="T1980" s="45668" t="n">
        <v>0.03632120686855449</v>
      </c>
      <c r="U1980" s="47899" t="n">
        <v>2.0302599458794446</v>
      </c>
      <c r="V1980" s="50301" t="n">
        <v>0.061525368686374815</v>
      </c>
      <c r="W1980" s="52702" t="n">
        <v>0.041334347004133076</v>
      </c>
      <c r="X1980" t="n" s="55103">
        <v>1.4884804804155443</v>
      </c>
      <c r="Y1980" t="n" s="57396">
        <v>0.8097097086942181</v>
      </c>
      <c r="Z1980" t="n" s="59861">
        <v>0.7258636953640486</v>
      </c>
      <c r="AA1980" t="n" s="62390">
        <v>0.0</v>
      </c>
      <c r="AB1980" t="n" s="64920">
        <v>0.0</v>
      </c>
      <c r="AC1980" t="n" s="67450">
        <v>0.07027799878237433</v>
      </c>
      <c r="AD1980" t="n" s="68045">
        <v>0.06465379466074901</v>
      </c>
      <c r="AE1980" t="n" s="68641">
        <v>-1.2415146532100013E-4</v>
      </c>
      <c r="AF1980" t="n" s="69237">
        <v>0.035785476146240995</v>
      </c>
      <c r="AG1980" t="n" s="69833">
        <v>0.038981899670078</v>
      </c>
      <c r="AH1980" t="n" s="70429">
        <v>0.10895456176416599</v>
      </c>
      <c r="AI1980" t="n" s="71025">
        <v>0.153814922115608</v>
      </c>
      <c r="AJ1980" t="n" s="71621">
        <v>0.015261846623639998</v>
      </c>
      <c r="AK1980" t="n" s="72217">
        <v>0.057465689768303</v>
      </c>
      <c r="AL1980" t="n" s="72813">
        <v>0.002019533347328</v>
      </c>
      <c r="AM1980" t="n" s="73409">
        <v>0.033117571910150995</v>
      </c>
      <c r="AN1980" t="n" s="74005">
        <v>-0.046079777243367995</v>
      </c>
      <c r="AO1980"/>
      <c r="AP1980"/>
      <c r="AQ1980"/>
      <c r="AR1980"/>
      <c r="AS1980" t="n" s="76513">
        <v>3.095459467659864E-4</v>
      </c>
      <c r="AT1980" t="n" s="77108">
        <v>-5.28984489540778E-6</v>
      </c>
      <c r="AU1980" t="n" s="77703">
        <v>3.2639775440228746E-4</v>
      </c>
      <c r="AV1980" t="n" s="78298">
        <v>3.6857710203084073E-4</v>
      </c>
      <c r="AW1980" t="n" s="78893">
        <v>0.0015829946634320195</v>
      </c>
      <c r="AX1980" t="n" s="79488">
        <v>4.0412755024301885E-4</v>
      </c>
      <c r="AY1980" t="n" s="80083">
        <v>0.0014190745398688794</v>
      </c>
      <c r="AZ1980" t="n" s="80678">
        <v>8.001097915509878E-6</v>
      </c>
      <c r="BA1980" t="n" s="81273">
        <v>-3.927609250180944E-4</v>
      </c>
      <c r="BB1980" t="n" s="81868">
        <v>3.674882744955331E-4</v>
      </c>
      <c r="BC1980" t="n" s="82463">
        <v>2.2079570288819352E-5</v>
      </c>
      <c r="BD1980" t="n" s="83058">
        <v>5.231487946978734E-5</v>
      </c>
      <c r="BE1980" t="n" s="83653">
        <v>9.92216256062248E-6</v>
      </c>
      <c r="BF1980" t="n" s="84248">
        <v>1.0254733172675893E-5</v>
      </c>
      <c r="BG1980" t="n" s="84843">
        <v>1.0694486856738238E-4</v>
      </c>
      <c r="BH1980" t="n" s="85438">
        <v>0.004150368920611417</v>
      </c>
      <c r="BI1980" t="n" s="86033">
        <v>8.043016514750784E-5</v>
      </c>
      <c r="BJ1980" t="n" s="86628">
        <v>0.0</v>
      </c>
      <c r="BK1980" t="n" s="87223">
        <v>6.759518397285177E-4</v>
      </c>
      <c r="BL1980" t="n" s="87818">
        <v>6.556747571036472E-4</v>
      </c>
      <c r="BM1980" t="n" s="88413">
        <v>0.0010280893691138344</v>
      </c>
      <c r="BN1980" t="n" s="89008">
        <v>0.0</v>
      </c>
      <c r="BO1980" t="n" s="89603">
        <v>0.0</v>
      </c>
      <c r="BP1980" t="n" s="90198">
        <v>8.292085327734092E-8</v>
      </c>
      <c r="BQ1980" t="n" s="90793">
        <v>0.0</v>
      </c>
      <c r="BR1980" t="n" s="91388">
        <v>8.164245664265127E-4</v>
      </c>
      <c r="BS1980" t="n" s="91983">
        <v>7.563863841368617E-5</v>
      </c>
      <c r="BT1980" t="n" s="92578">
        <v>7.398899526901877E-5</v>
      </c>
      <c r="BU1980" t="n" s="93173">
        <v>2.895898118559978E-4</v>
      </c>
      <c r="BV1980" t="n" s="93768">
        <v>6.856093821437458E-5</v>
      </c>
      <c r="BW1980" t="n" s="94363">
        <v>7.26233892550526E-4</v>
      </c>
      <c r="BX1980" t="n" s="94958">
        <v>0.0</v>
      </c>
      <c r="BY1980" t="n" s="95553">
        <v>0.0</v>
      </c>
      <c r="BZ1980"/>
      <c r="CA1980"/>
      <c r="CB1980"/>
      <c r="CC1980"/>
      <c r="CD1980"/>
      <c r="CE1980"/>
    </row>
    <row r="1981" spans="1:23" x14ac:dyDescent="0.25">
      <c r="A1981" s="116" t="str">
        <f>IF(ISBLANK(TBL_DATA[[#This Row],[Row.names]]), "",   DATE(YEAR(TBL_DATA[[#This Row],[Row.names]]), MONTH(TBL_DATA[[#This Row],[Row.names]]), DAY(TBL_DATA[[#This Row],[Row.names]])))</f>
        <v/>
      </c>
      <c r="B1981" s="2181" t="s">
        <v>2126</v>
      </c>
      <c r="C1981" s="4712" t="s">
        <v>4657</v>
      </c>
      <c r="D1981" t="n" s="7243">
        <v>9.09124873905709E-4</v>
      </c>
      <c r="E1981" s="9773" t="n">
        <v>-0.19415540578140533</v>
      </c>
      <c r="F1981" s="12067" t="n">
        <v>0.10997162237714653</v>
      </c>
      <c r="G1981" s="14361" t="n">
        <v>0.41393556482845073</v>
      </c>
      <c r="H1981" s="16655" t="n">
        <v>0.6552604994728821</v>
      </c>
      <c r="I1981" s="18949" t="n">
        <v>0.002269600572648162</v>
      </c>
      <c r="J1981" s="21414" t="n">
        <v>0.05082327225684202</v>
      </c>
      <c r="K1981" s="23878" t="n">
        <v>0.8864968830173083</v>
      </c>
      <c r="L1981" s="26342" t="n">
        <v>0.5312483036514256</v>
      </c>
      <c r="M1981" s="28806" t="n">
        <v>0.002646520939570717</v>
      </c>
      <c r="N1981" s="31273" t="n">
        <v>0.06136266017133957</v>
      </c>
      <c r="O1981" s="33741" t="n">
        <v>0.039968542100405895</v>
      </c>
      <c r="P1981" s="36271" t="n">
        <v>-0.19415540578140533</v>
      </c>
      <c r="Q1981" s="38739" t="n">
        <v>-0.009453530474921897</v>
      </c>
      <c r="R1981" s="41207" t="n">
        <v>-0.008154085426923885</v>
      </c>
      <c r="S1981" s="43438" t="n">
        <v>0.072261057658908</v>
      </c>
      <c r="T1981" s="45669" t="n">
        <v>0.03629293181509777</v>
      </c>
      <c r="U1981" s="47900" t="n">
        <v>1.9910504344773707</v>
      </c>
      <c r="V1981" s="50302" t="n">
        <v>0.06470544569226466</v>
      </c>
      <c r="W1981" s="52703" t="n">
        <v>0.04139029598312653</v>
      </c>
      <c r="X1981" t="n" s="55104">
        <v>1.5632999029203114</v>
      </c>
      <c r="Y1981" t="n" s="57397">
        <v>0.8094816239253874</v>
      </c>
      <c r="Z1981" t="n" s="59862">
        <v>0.728867823169212</v>
      </c>
      <c r="AA1981" t="n" s="62391">
        <v>0.0</v>
      </c>
      <c r="AB1981" t="n" s="64921">
        <v>0.0</v>
      </c>
      <c r="AC1981" t="n" s="67451">
        <v>0.06746134867398339</v>
      </c>
      <c r="AD1981" t="n" s="68046">
        <v>0.065656825731386</v>
      </c>
      <c r="AE1981" t="n" s="68642">
        <v>-3.083046448309993E-4</v>
      </c>
      <c r="AF1981" t="n" s="69238">
        <v>0.035244893695246</v>
      </c>
      <c r="AG1981" t="n" s="69834">
        <v>0.042453929846171</v>
      </c>
      <c r="AH1981" t="n" s="70430">
        <v>0.107054895395199</v>
      </c>
      <c r="AI1981" t="n" s="71026">
        <v>0.14856204412564203</v>
      </c>
      <c r="AJ1981" t="n" s="71622">
        <v>0.015297264933542996</v>
      </c>
      <c r="AK1981" t="n" s="72218">
        <v>0.057912355086776</v>
      </c>
      <c r="AL1981" t="n" s="72814">
        <v>0.0020963244578060002</v>
      </c>
      <c r="AM1981" t="n" s="73410">
        <v>0.034410498217368995</v>
      </c>
      <c r="AN1981" t="n" s="74006">
        <v>-0.052286487172410995</v>
      </c>
      <c r="AO1981"/>
      <c r="AP1981"/>
      <c r="AQ1981"/>
      <c r="AR1981"/>
      <c r="AS1981" t="n" s="76514">
        <v>2.9558942372144765E-4</v>
      </c>
      <c r="AT1981" t="n" s="77109">
        <v>-3.7579754441396725E-6</v>
      </c>
      <c r="AU1981" t="n" s="77704">
        <v>3.150674817080429E-4</v>
      </c>
      <c r="AV1981" t="n" s="78299">
        <v>3.5747663206360856E-4</v>
      </c>
      <c r="AW1981" t="n" s="78894">
        <v>0.001549241525644768</v>
      </c>
      <c r="AX1981" t="n" s="79489">
        <v>3.872435362465706E-4</v>
      </c>
      <c r="AY1981" t="n" s="80084">
        <v>0.0013758198198561054</v>
      </c>
      <c r="AZ1981" t="n" s="80679">
        <v>7.037685140349935E-6</v>
      </c>
      <c r="BA1981" t="n" s="81274">
        <v>-3.841619846499572E-4</v>
      </c>
      <c r="BB1981" t="n" s="81869">
        <v>3.570722668513331E-4</v>
      </c>
      <c r="BC1981" t="n" s="82464">
        <v>2.1887377524079617E-5</v>
      </c>
      <c r="BD1981" t="n" s="83059">
        <v>5.0358110370104984E-5</v>
      </c>
      <c r="BE1981" t="n" s="83654">
        <v>9.516156692306147E-6</v>
      </c>
      <c r="BF1981" t="n" s="84249">
        <v>9.94722022749228E-6</v>
      </c>
      <c r="BG1981" t="n" s="84844">
        <v>1.0307143134280817E-4</v>
      </c>
      <c r="BH1981" t="n" s="85439">
        <v>0.004028245235509113</v>
      </c>
      <c r="BI1981" t="n" s="86034">
        <v>7.737763452038468E-5</v>
      </c>
      <c r="BJ1981" t="n" s="86629">
        <v>0.0</v>
      </c>
      <c r="BK1981" t="n" s="87224">
        <v>6.578953299363459E-4</v>
      </c>
      <c r="BL1981" t="n" s="87819">
        <v>6.355189901794734E-4</v>
      </c>
      <c r="BM1981" t="n" s="88414">
        <v>0.0010060934141051863</v>
      </c>
      <c r="BN1981" t="n" s="89009">
        <v>0.0</v>
      </c>
      <c r="BO1981" t="n" s="89604">
        <v>0.0</v>
      </c>
      <c r="BP1981" t="n" s="90199">
        <v>7.903555467960179E-8</v>
      </c>
      <c r="BQ1981" t="n" s="90794">
        <v>0.0</v>
      </c>
      <c r="BR1981" t="n" s="91389">
        <v>7.939240596559266E-4</v>
      </c>
      <c r="BS1981" t="n" s="91984">
        <v>7.290503077682005E-5</v>
      </c>
      <c r="BT1981" t="n" s="92579">
        <v>7.124030814135682E-5</v>
      </c>
      <c r="BU1981" t="n" s="93174">
        <v>2.7739138215121875E-4</v>
      </c>
      <c r="BV1981" t="n" s="93769">
        <v>6.580978740538957E-5</v>
      </c>
      <c r="BW1981" t="n" s="94364">
        <v>6.97658450755812E-4</v>
      </c>
      <c r="BX1981" t="n" s="94959">
        <v>0.0</v>
      </c>
      <c r="BY1981" t="n" s="95554">
        <v>0.0</v>
      </c>
      <c r="BZ1981"/>
      <c r="CA1981"/>
      <c r="CB1981"/>
      <c r="CC1981"/>
      <c r="CD1981"/>
      <c r="CE1981"/>
    </row>
    <row r="1982" spans="1:23" x14ac:dyDescent="0.25">
      <c r="A1982" s="116" t="str">
        <f>IF(ISBLANK(TBL_DATA[[#This Row],[Row.names]]), "",   DATE(YEAR(TBL_DATA[[#This Row],[Row.names]]), MONTH(TBL_DATA[[#This Row],[Row.names]]), DAY(TBL_DATA[[#This Row],[Row.names]])))</f>
        <v/>
      </c>
      <c r="B1982" s="2182" t="s">
        <v>2127</v>
      </c>
      <c r="C1982" s="4713" t="s">
        <v>4658</v>
      </c>
      <c r="D1982" t="n" s="7244">
        <v>-0.0015304217991789493</v>
      </c>
      <c r="E1982" s="9774" t="n">
        <v>-0.19538868791514796</v>
      </c>
      <c r="F1982" s="12068" t="n">
        <v>0.0804332867448676</v>
      </c>
      <c r="G1982" s="14362" t="n">
        <v>0.4213373609130082</v>
      </c>
      <c r="H1982" s="16656" t="n">
        <v>0.6746835902859425</v>
      </c>
      <c r="I1982" s="18950" t="n">
        <v>0.0022037167784389124</v>
      </c>
      <c r="J1982" s="21415" t="n">
        <v>0.037585449025596906</v>
      </c>
      <c r="K1982" s="23879" t="n">
        <v>0.8879384031851091</v>
      </c>
      <c r="L1982" s="26343" t="n">
        <v>0.5356101939210545</v>
      </c>
      <c r="M1982" s="28807" t="n">
        <v>0.002632959215086947</v>
      </c>
      <c r="N1982" s="31274" t="n">
        <v>0.06133425060309947</v>
      </c>
      <c r="O1982" s="33742" t="n">
        <v>0.04008557248144932</v>
      </c>
      <c r="P1982" s="36272" t="n">
        <v>-0.19538868791514796</v>
      </c>
      <c r="Q1982" s="38740" t="n">
        <v>-0.009523434304181663</v>
      </c>
      <c r="R1982" s="41208" t="n">
        <v>-0.008224590870791986</v>
      </c>
      <c r="S1982" s="43439" t="n">
        <v>0.06886250820514528</v>
      </c>
      <c r="T1982" s="45670" t="n">
        <v>0.03636721326045368</v>
      </c>
      <c r="U1982" s="47901" t="n">
        <v>1.8935327189347093</v>
      </c>
      <c r="V1982" s="50303" t="n">
        <v>0.05944945771671173</v>
      </c>
      <c r="W1982" s="52704" t="n">
        <v>0.041368812333558325</v>
      </c>
      <c r="X1982" t="n" s="55105">
        <v>1.437059813014898</v>
      </c>
      <c r="Y1982" t="n" s="57398">
        <v>0.8213912528667093</v>
      </c>
      <c r="Z1982" t="n" s="59863">
        <v>0.7318539430248734</v>
      </c>
      <c r="AA1982" t="n" s="62392">
        <v>0.0</v>
      </c>
      <c r="AB1982" t="n" s="64922">
        <v>0.0</v>
      </c>
      <c r="AC1982" t="n" s="67452">
        <v>0.06486156809664058</v>
      </c>
      <c r="AD1982" t="n" s="68047">
        <v>0.06561182730168</v>
      </c>
      <c r="AE1982" t="n" s="68643">
        <v>-4.650772369299994E-5</v>
      </c>
      <c r="AF1982" t="n" s="69239">
        <v>0.03393113277175</v>
      </c>
      <c r="AG1982" t="n" s="69835">
        <v>0.041627127883222995</v>
      </c>
      <c r="AH1982" t="n" s="70431">
        <v>0.10635382091661003</v>
      </c>
      <c r="AI1982" t="n" s="71027">
        <v>0.148560050778726</v>
      </c>
      <c r="AJ1982" t="n" s="71623">
        <v>0.015620162037473004</v>
      </c>
      <c r="AK1982" t="n" s="72219">
        <v>0.058517317317106</v>
      </c>
      <c r="AL1982" t="n" s="72815">
        <v>0.0022136747421389997</v>
      </c>
      <c r="AM1982" t="n" s="73411">
        <v>0.033462148512866</v>
      </c>
      <c r="AN1982" t="n" s="74007">
        <v>-0.049872857680914</v>
      </c>
      <c r="AO1982"/>
      <c r="AP1982"/>
      <c r="AQ1982"/>
      <c r="AR1982"/>
      <c r="AS1982" t="n" s="76515">
        <v>2.939982527972736E-4</v>
      </c>
      <c r="AT1982" t="n" s="77110">
        <v>-2.078990283646289E-6</v>
      </c>
      <c r="AU1982" t="n" s="77705">
        <v>3.069958636206772E-4</v>
      </c>
      <c r="AV1982" t="n" s="78300">
        <v>3.5373127875529937E-4</v>
      </c>
      <c r="AW1982" t="n" s="78895">
        <v>0.0015021631946480949</v>
      </c>
      <c r="AX1982" t="n" s="79490">
        <v>3.753515758596388E-4</v>
      </c>
      <c r="AY1982" t="n" s="80085">
        <v>0.0013313648721911247</v>
      </c>
      <c r="AZ1982" t="n" s="80680">
        <v>5.165774984604126E-6</v>
      </c>
      <c r="BA1982" t="n" s="81275">
        <v>-3.7613202440560844E-4</v>
      </c>
      <c r="BB1982" t="n" s="81870">
        <v>3.420062313483661E-4</v>
      </c>
      <c r="BC1982" t="n" s="82465">
        <v>2.245539454337808E-5</v>
      </c>
      <c r="BD1982" t="n" s="83060">
        <v>4.928631969755196E-5</v>
      </c>
      <c r="BE1982" t="n" s="83655">
        <v>9.3710508940117E-6</v>
      </c>
      <c r="BF1982" t="n" s="84250">
        <v>9.610291574289514E-6</v>
      </c>
      <c r="BG1982" t="n" s="84845">
        <v>1.0066912238495136E-4</v>
      </c>
      <c r="BH1982" t="n" s="85440">
        <v>0.003910281176113378</v>
      </c>
      <c r="BI1982" t="n" s="86035">
        <v>7.580346339501944E-5</v>
      </c>
      <c r="BJ1982" t="n" s="86630">
        <v>0.0</v>
      </c>
      <c r="BK1982" t="n" s="87225">
        <v>6.457294746393576E-4</v>
      </c>
      <c r="BL1982" t="n" s="87820">
        <v>6.129230954162287E-4</v>
      </c>
      <c r="BM1982" t="n" s="88415">
        <v>9.732395583102072E-4</v>
      </c>
      <c r="BN1982" t="n" s="89010">
        <v>0.0</v>
      </c>
      <c r="BO1982" t="n" s="89605">
        <v>0.0</v>
      </c>
      <c r="BP1982" t="n" s="90200">
        <v>7.686700268163725E-8</v>
      </c>
      <c r="BQ1982" t="n" s="90795">
        <v>0.0</v>
      </c>
      <c r="BR1982" t="n" s="91390">
        <v>7.649556955180107E-4</v>
      </c>
      <c r="BS1982" t="n" s="91985">
        <v>7.119603408437283E-5</v>
      </c>
      <c r="BT1982" t="n" s="92580">
        <v>6.969316315167243E-5</v>
      </c>
      <c r="BU1982" t="n" s="93175">
        <v>2.764004028313449E-4</v>
      </c>
      <c r="BV1982" t="n" s="93770">
        <v>6.471656341335684E-5</v>
      </c>
      <c r="BW1982" t="n" s="94365">
        <v>6.76090569691969E-4</v>
      </c>
      <c r="BX1982" t="n" s="94960">
        <v>0.0</v>
      </c>
      <c r="BY1982" t="n" s="95555">
        <v>0.0</v>
      </c>
      <c r="BZ1982"/>
      <c r="CA1982"/>
      <c r="CB1982"/>
      <c r="CC1982"/>
      <c r="CD1982"/>
      <c r="CE1982"/>
    </row>
    <row r="1983" spans="1:23" x14ac:dyDescent="0.25">
      <c r="A1983" s="116" t="str">
        <f>IF(ISBLANK(TBL_DATA[[#This Row],[Row.names]]), "",   DATE(YEAR(TBL_DATA[[#This Row],[Row.names]]), MONTH(TBL_DATA[[#This Row],[Row.names]]), DAY(TBL_DATA[[#This Row],[Row.names]])))</f>
        <v/>
      </c>
      <c r="B1983" s="2183" t="s">
        <v>2128</v>
      </c>
      <c r="C1983" s="4714" t="s">
        <v>4659</v>
      </c>
      <c r="D1983" t="n" s="7245">
        <v>-0.006380300821214435</v>
      </c>
      <c r="E1983" s="9775" t="n">
        <v>-0.20052235013040132</v>
      </c>
      <c r="F1983" s="12069" t="n">
        <v>0.06611395308080081</v>
      </c>
      <c r="G1983" s="14363" t="n">
        <v>0.43436344270292204</v>
      </c>
      <c r="H1983" s="16657" t="n">
        <v>0.6711076301619988</v>
      </c>
      <c r="I1983" s="18951" t="n">
        <v>0.0022650816735266415</v>
      </c>
      <c r="J1983" s="21416" t="n">
        <v>0.01212460979347263</v>
      </c>
      <c r="K1983" s="23880" t="n">
        <v>0.9015047727498589</v>
      </c>
      <c r="L1983" s="26344" t="n">
        <v>0.5237781366940059</v>
      </c>
      <c r="M1983" s="28808" t="n">
        <v>0.0027255969348945414</v>
      </c>
      <c r="N1983" s="31275" t="n">
        <v>0.06269851251648487</v>
      </c>
      <c r="O1983" s="33743" t="n">
        <v>0.042067636912979614</v>
      </c>
      <c r="P1983" s="36273" t="n">
        <v>-0.20052235013040132</v>
      </c>
      <c r="Q1983" s="38741" t="n">
        <v>-0.009904595661461967</v>
      </c>
      <c r="R1983" s="41209" t="n">
        <v>-0.008576861965124583</v>
      </c>
      <c r="S1983" s="43440" t="n">
        <v>0.055232956156548996</v>
      </c>
      <c r="T1983" s="45671" t="n">
        <v>0.03689128207569013</v>
      </c>
      <c r="U1983" s="47902" t="n">
        <v>1.4971818014680842</v>
      </c>
      <c r="V1983" s="50304" t="n">
        <v>0.04388154672112199</v>
      </c>
      <c r="W1983" s="52705" t="n">
        <v>0.04208009544268464</v>
      </c>
      <c r="X1983" t="n" s="55106">
        <v>1.0428100568567158</v>
      </c>
      <c r="Y1983" t="n" s="57399">
        <v>0.8192115905930523</v>
      </c>
      <c r="Z1983" t="n" s="59864">
        <v>0.723725180364761</v>
      </c>
      <c r="AA1983" t="n" s="62393">
        <v>0.0</v>
      </c>
      <c r="AB1983" t="n" s="64923">
        <v>0.0</v>
      </c>
      <c r="AC1983" t="n" s="67453">
        <v>0.06254890368621825</v>
      </c>
      <c r="AD1983" t="n" s="68048">
        <v>0.06264584509644099</v>
      </c>
      <c r="AE1983" t="n" s="68644">
        <v>-0.001322494368396</v>
      </c>
      <c r="AF1983" t="n" s="69240">
        <v>0.032332136597215</v>
      </c>
      <c r="AG1983" t="n" s="69836">
        <v>0.04373376838707701</v>
      </c>
      <c r="AH1983" t="n" s="70432">
        <v>0.105589605101109</v>
      </c>
      <c r="AI1983" t="n" s="71028">
        <v>0.14732636164331095</v>
      </c>
      <c r="AJ1983" t="n" s="71624">
        <v>0.014645708891039999</v>
      </c>
      <c r="AK1983" t="n" s="72220">
        <v>0.05931600125449799</v>
      </c>
      <c r="AL1983" t="n" s="72816">
        <v>0.0022478330278610003</v>
      </c>
      <c r="AM1983" t="n" s="73412">
        <v>0.031591906554573</v>
      </c>
      <c r="AN1983" t="n" s="74008">
        <v>-0.04873877736596</v>
      </c>
      <c r="AO1983"/>
      <c r="AP1983"/>
      <c r="AQ1983"/>
      <c r="AR1983"/>
      <c r="AS1983" t="n" s="76516">
        <v>2.8957703496084385E-4</v>
      </c>
      <c r="AT1983" t="n" s="77111">
        <v>-3.327264321306265E-6</v>
      </c>
      <c r="AU1983" t="n" s="77706">
        <v>3.087219585762002E-4</v>
      </c>
      <c r="AV1983" t="n" s="78301">
        <v>3.4534323162488823E-4</v>
      </c>
      <c r="AW1983" t="n" s="78896">
        <v>0.0014198087140463974</v>
      </c>
      <c r="AX1983" t="n" s="79491">
        <v>3.6646310977754505E-4</v>
      </c>
      <c r="AY1983" t="n" s="80086">
        <v>0.0013134340735892409</v>
      </c>
      <c r="AZ1983" t="n" s="80681">
        <v>1.0395174995117606E-6</v>
      </c>
      <c r="BA1983" t="n" s="81276">
        <v>-3.6030579590812933E-4</v>
      </c>
      <c r="BB1983" t="n" s="81871">
        <v>3.442554464427979E-4</v>
      </c>
      <c r="BC1983" t="n" s="82466">
        <v>1.897671812833996E-5</v>
      </c>
      <c r="BD1983" t="n" s="83061">
        <v>4.677265889426485E-5</v>
      </c>
      <c r="BE1983" t="n" s="83656">
        <v>8.806415551832047E-6</v>
      </c>
      <c r="BF1983" t="n" s="84251">
        <v>9.309193557957483E-6</v>
      </c>
      <c r="BG1983" t="n" s="84846">
        <v>9.584979613371185E-5</v>
      </c>
      <c r="BH1983" t="n" s="85441">
        <v>0.003811421015833628</v>
      </c>
      <c r="BI1983" t="n" s="86036">
        <v>7.182766444493531E-5</v>
      </c>
      <c r="BJ1983" t="n" s="86631">
        <v>0.0</v>
      </c>
      <c r="BK1983" t="n" s="87226">
        <v>6.422305787879052E-4</v>
      </c>
      <c r="BL1983" t="n" s="87821">
        <v>6.061465186776169E-4</v>
      </c>
      <c r="BM1983" t="n" s="88416">
        <v>9.323557172383188E-4</v>
      </c>
      <c r="BN1983" t="n" s="89011">
        <v>0.0</v>
      </c>
      <c r="BO1983" t="n" s="89606">
        <v>0.0</v>
      </c>
      <c r="BP1983" t="n" s="90201">
        <v>2.0443842730441558E-7</v>
      </c>
      <c r="BQ1983" t="n" s="90796">
        <v>0.0</v>
      </c>
      <c r="BR1983" t="n" s="91391">
        <v>7.50510009577233E-4</v>
      </c>
      <c r="BS1983" t="n" s="91986">
        <v>6.780247044668467E-5</v>
      </c>
      <c r="BT1983" t="n" s="92581">
        <v>6.61853939665532E-5</v>
      </c>
      <c r="BU1983" t="n" s="93176">
        <v>2.688841874203767E-4</v>
      </c>
      <c r="BV1983" t="n" s="93771">
        <v>6.095182296989282E-5</v>
      </c>
      <c r="BW1983" t="n" s="94366">
        <v>6.487156069044436E-4</v>
      </c>
      <c r="BX1983" t="n" s="94961">
        <v>0.0</v>
      </c>
      <c r="BY1983" t="n" s="95556">
        <v>0.0</v>
      </c>
      <c r="BZ1983"/>
      <c r="CA1983"/>
      <c r="CB1983"/>
      <c r="CC1983"/>
      <c r="CD1983"/>
      <c r="CE1983"/>
    </row>
    <row r="1984" spans="1:23" x14ac:dyDescent="0.25">
      <c r="A1984" s="116" t="str">
        <f>IF(ISBLANK(TBL_DATA[[#This Row],[Row.names]]), "",   DATE(YEAR(TBL_DATA[[#This Row],[Row.names]]), MONTH(TBL_DATA[[#This Row],[Row.names]]), DAY(TBL_DATA[[#This Row],[Row.names]])))</f>
        <v/>
      </c>
      <c r="B1984" s="2184" t="s">
        <v>2129</v>
      </c>
      <c r="C1984" s="4715" t="s">
        <v>4660</v>
      </c>
      <c r="D1984" t="n" s="7246">
        <v>0.0012917790179971522</v>
      </c>
      <c r="E1984" s="9776" t="n">
        <v>-0.19948960167694219</v>
      </c>
      <c r="F1984" s="12070" t="n">
        <v>0.07667199831317006</v>
      </c>
      <c r="G1984" s="14364" t="n">
        <v>0.4349499726736128</v>
      </c>
      <c r="H1984" s="16658" t="n">
        <v>0.6732397559518828</v>
      </c>
      <c r="I1984" s="18952" t="n">
        <v>0.002256714137195406</v>
      </c>
      <c r="J1984" s="21417" t="n">
        <v>0.037692290661734074</v>
      </c>
      <c r="K1984" s="23881" t="n">
        <v>0.9026320933776261</v>
      </c>
      <c r="L1984" s="26345" t="n">
        <v>0.5258533071202127</v>
      </c>
      <c r="M1984" s="28809" t="n">
        <v>0.002718430952813662</v>
      </c>
      <c r="N1984" s="31276" t="n">
        <v>0.06267036355328454</v>
      </c>
      <c r="O1984" s="33744" t="n">
        <v>0.042048437169304884</v>
      </c>
      <c r="P1984" s="36274" t="n">
        <v>-0.19948960167694219</v>
      </c>
      <c r="Q1984" s="38742" t="n">
        <v>-0.009869316938100036</v>
      </c>
      <c r="R1984" s="41210" t="n">
        <v>-0.008542179337673988</v>
      </c>
      <c r="S1984" s="43441" t="n">
        <v>0.05785176318857044</v>
      </c>
      <c r="T1984" s="45672" t="n">
        <v>0.03690548063954499</v>
      </c>
      <c r="U1984" s="47903" t="n">
        <v>1.5675656348607765</v>
      </c>
      <c r="V1984" s="50305" t="n">
        <v>0.05277938599538334</v>
      </c>
      <c r="W1984" s="52706" t="n">
        <v>0.04223674068560374</v>
      </c>
      <c r="X1984" t="n" s="55107">
        <v>1.2496084010898367</v>
      </c>
      <c r="Y1984" t="n" s="57400">
        <v>0.8205118865390573</v>
      </c>
      <c r="Z1984" t="n" s="59865">
        <v>0.7251574360924755</v>
      </c>
      <c r="AA1984" t="n" s="62394">
        <v>0.0</v>
      </c>
      <c r="AB1984" t="n" s="64924">
        <v>0.0</v>
      </c>
      <c r="AC1984" t="n" s="67454">
        <v>0.06631286487352785</v>
      </c>
      <c r="AD1984" t="n" s="68049">
        <v>0.060775196328784</v>
      </c>
      <c r="AE1984" t="n" s="68645">
        <v>-0.0014426802005460004</v>
      </c>
      <c r="AF1984" t="n" s="69241">
        <v>0.030852397936142</v>
      </c>
      <c r="AG1984" t="n" s="69837">
        <v>0.050445491118030004</v>
      </c>
      <c r="AH1984" t="n" s="70433">
        <v>0.10566243791160901</v>
      </c>
      <c r="AI1984" t="n" s="71029">
        <v>0.145840911455824</v>
      </c>
      <c r="AJ1984" t="n" s="71625">
        <v>0.014818882654679002</v>
      </c>
      <c r="AK1984" t="n" s="72221">
        <v>0.056771488826106</v>
      </c>
      <c r="AL1984" t="n" s="72817">
        <v>0.0023864137742329997</v>
      </c>
      <c r="AM1984" t="n" s="73413">
        <v>0.032385654266291</v>
      </c>
      <c r="AN1984" t="n" s="74009">
        <v>-0.039341469588228</v>
      </c>
      <c r="AO1984"/>
      <c r="AP1984"/>
      <c r="AQ1984"/>
      <c r="AR1984"/>
      <c r="AS1984" t="n" s="76517">
        <v>3.396216836800723E-4</v>
      </c>
      <c r="AT1984" t="n" s="77112">
        <v>-4.427942954904862E-6</v>
      </c>
      <c r="AU1984" t="n" s="77707">
        <v>3.3190360126083754E-4</v>
      </c>
      <c r="AV1984" t="n" s="78302">
        <v>3.292967957637561E-4</v>
      </c>
      <c r="AW1984" t="n" s="78897">
        <v>0.0014568702823323943</v>
      </c>
      <c r="AX1984" t="n" s="79492">
        <v>4.1067857938015766E-4</v>
      </c>
      <c r="AY1984" t="n" s="80087">
        <v>0.0013218715483672002</v>
      </c>
      <c r="AZ1984" t="n" s="80682">
        <v>3.0995168280912395E-5</v>
      </c>
      <c r="BA1984" t="n" s="81277">
        <v>-3.672367067855707E-4</v>
      </c>
      <c r="BB1984" t="n" s="81872">
        <v>3.5049120482783343E-4</v>
      </c>
      <c r="BC1984" t="n" s="82467">
        <v>1.4770356757311612E-5</v>
      </c>
      <c r="BD1984" t="n" s="83062">
        <v>3.871313048076636E-5</v>
      </c>
      <c r="BE1984" t="n" s="83657">
        <v>6.919303624480585E-6</v>
      </c>
      <c r="BF1984" t="n" s="84252">
        <v>8.511077029090916E-6</v>
      </c>
      <c r="BG1984" t="n" s="84847">
        <v>8.067632336418361E-5</v>
      </c>
      <c r="BH1984" t="n" s="85442">
        <v>0.004021031749777455</v>
      </c>
      <c r="BI1984" t="n" s="86037">
        <v>5.8982986634024215E-5</v>
      </c>
      <c r="BJ1984" t="n" s="86632">
        <v>0.0</v>
      </c>
      <c r="BK1984" t="n" s="87227">
        <v>6.871272532717221E-4</v>
      </c>
      <c r="BL1984" t="n" s="87822">
        <v>6.789043283958912E-4</v>
      </c>
      <c r="BM1984" t="n" s="88417">
        <v>9.418449458519826E-4</v>
      </c>
      <c r="BN1984" t="n" s="89012">
        <v>0.0</v>
      </c>
      <c r="BO1984" t="n" s="89607">
        <v>0.0</v>
      </c>
      <c r="BP1984" t="n" s="90202">
        <v>1.9340709246241593E-7</v>
      </c>
      <c r="BQ1984" t="n" s="90797">
        <v>0.0</v>
      </c>
      <c r="BR1984" t="n" s="91392">
        <v>8.357740150783127E-4</v>
      </c>
      <c r="BS1984" t="n" s="91987">
        <v>5.7131911918196716E-5</v>
      </c>
      <c r="BT1984" t="n" s="92582">
        <v>5.497976118638702E-5</v>
      </c>
      <c r="BU1984" t="n" s="93177">
        <v>2.2425298832010236E-4</v>
      </c>
      <c r="BV1984" t="n" s="93772">
        <v>4.84702421099398E-5</v>
      </c>
      <c r="BW1984" t="n" s="94367">
        <v>6.861557176850036E-4</v>
      </c>
      <c r="BX1984" t="n" s="94962">
        <v>0.0</v>
      </c>
      <c r="BY1984" t="n" s="95557">
        <v>0.0</v>
      </c>
      <c r="BZ1984"/>
      <c r="CA1984"/>
      <c r="CB1984"/>
      <c r="CC1984"/>
      <c r="CD1984"/>
      <c r="CE1984"/>
    </row>
    <row r="1985" spans="1:23" x14ac:dyDescent="0.25">
      <c r="A1985" s="116" t="str">
        <f>IF(ISBLANK(TBL_DATA[[#This Row],[Row.names]]), "",   DATE(YEAR(TBL_DATA[[#This Row],[Row.names]]), MONTH(TBL_DATA[[#This Row],[Row.names]]), DAY(TBL_DATA[[#This Row],[Row.names]])))</f>
        <v/>
      </c>
      <c r="B1985" s="2185" t="s">
        <v>2130</v>
      </c>
      <c r="C1985" s="4716" t="s">
        <v>4661</v>
      </c>
      <c r="D1985" t="n" s="7247">
        <v>-0.007339863223026599</v>
      </c>
      <c r="E1985" s="9777" t="n">
        <v>-0.20536523850924393</v>
      </c>
      <c r="F1985" s="12071" t="n">
        <v>0.07245180918822092</v>
      </c>
      <c r="G1985" s="14365" t="n">
        <v>0.44184992070785556</v>
      </c>
      <c r="H1985" s="16659" t="n">
        <v>0.6861773576715444</v>
      </c>
      <c r="I1985" s="18953" t="n">
        <v>0.0022681584483918646</v>
      </c>
      <c r="J1985" s="21418" t="n">
        <v>0.026946007481282175</v>
      </c>
      <c r="K1985" s="23882" t="n">
        <v>0.9243250623747061</v>
      </c>
      <c r="L1985" s="26346" t="n">
        <v>0.5380667010817148</v>
      </c>
      <c r="M1985" s="28810" t="n">
        <v>0.0027518254805237404</v>
      </c>
      <c r="N1985" s="31277" t="n">
        <v>0.06427343682762712</v>
      </c>
      <c r="O1985" s="33745" t="n">
        <v>0.0441528000717155</v>
      </c>
      <c r="P1985" s="36275" t="n">
        <v>-0.20536523850924393</v>
      </c>
      <c r="Q1985" s="38743" t="n">
        <v>-0.010206479949862218</v>
      </c>
      <c r="R1985" s="41211" t="n">
        <v>-0.008845394902860257</v>
      </c>
      <c r="S1985" s="43442" t="n">
        <v>0.05204125985546093</v>
      </c>
      <c r="T1985" s="45673" t="n">
        <v>0.037113236081542524</v>
      </c>
      <c r="U1985" s="47904" t="n">
        <v>1.4022291061097347</v>
      </c>
      <c r="V1985" s="50306" t="n">
        <v>0.03880270939116337</v>
      </c>
      <c r="W1985" s="52707" t="n">
        <v>0.04253180458987807</v>
      </c>
      <c r="X1985" t="n" s="55108">
        <v>0.9123221966555783</v>
      </c>
      <c r="Y1985" t="n" s="57401">
        <v>0.8283582302793547</v>
      </c>
      <c r="Z1985" t="n" s="59866">
        <v>0.7335303000433688</v>
      </c>
      <c r="AA1985" t="n" s="62395">
        <v>0.0</v>
      </c>
      <c r="AB1985" t="n" s="64925">
        <v>0.0</v>
      </c>
      <c r="AC1985" t="n" s="67455">
        <v>0.06390636407154657</v>
      </c>
      <c r="AD1985" t="n" s="68050">
        <v>0.056663244311207006</v>
      </c>
      <c r="AE1985" t="n" s="68646">
        <v>-0.002904996479011</v>
      </c>
      <c r="AF1985" t="n" s="69242">
        <v>0.030385449658926</v>
      </c>
      <c r="AG1985" t="n" s="69838">
        <v>0.05280551232004901</v>
      </c>
      <c r="AH1985" t="n" s="70434">
        <v>0.10504867093951002</v>
      </c>
      <c r="AI1985" t="n" s="71030">
        <v>0.14218199730177702</v>
      </c>
      <c r="AJ1985" t="n" s="71626">
        <v>0.013701402645248996</v>
      </c>
      <c r="AK1985" t="n" s="72222">
        <v>0.05568297010913399</v>
      </c>
      <c r="AL1985" t="n" s="72818">
        <v>0.0027537154619379995</v>
      </c>
      <c r="AM1985" t="n" s="73414">
        <v>0.032043088255217005</v>
      </c>
      <c r="AN1985" t="n" s="74010">
        <v>-0.03722976154531701</v>
      </c>
      <c r="AO1985"/>
      <c r="AP1985"/>
      <c r="AQ1985"/>
      <c r="AR1985"/>
      <c r="AS1985" t="n" s="76518">
        <v>3.292045773022364E-4</v>
      </c>
      <c r="AT1985" t="n" s="77113">
        <v>-3.277171550643438E-6</v>
      </c>
      <c r="AU1985" t="n" s="77708">
        <v>3.199807679070488E-4</v>
      </c>
      <c r="AV1985" t="n" s="78303">
        <v>2.990657081798883E-4</v>
      </c>
      <c r="AW1985" t="n" s="78898">
        <v>0.0014137019170567511</v>
      </c>
      <c r="AX1985" t="n" s="79493">
        <v>4.046031056395447E-4</v>
      </c>
      <c r="AY1985" t="n" s="80088">
        <v>0.0012926196323585512</v>
      </c>
      <c r="AZ1985" t="n" s="80683">
        <v>2.7349520071957855E-5</v>
      </c>
      <c r="BA1985" t="n" s="81278">
        <v>-3.474252595428547E-4</v>
      </c>
      <c r="BB1985" t="n" s="81873">
        <v>3.470822445967256E-4</v>
      </c>
      <c r="BC1985" t="n" s="82468">
        <v>1.7222179687857335E-5</v>
      </c>
      <c r="BD1985" t="n" s="83063">
        <v>3.8180821537970496E-5</v>
      </c>
      <c r="BE1985" t="n" s="83658">
        <v>6.9137971158166935E-6</v>
      </c>
      <c r="BF1985" t="n" s="84253">
        <v>8.19861376519585E-6</v>
      </c>
      <c r="BG1985" t="n" s="84848">
        <v>7.924144169733991E-5</v>
      </c>
      <c r="BH1985" t="n" s="85443">
        <v>0.003909307136576541</v>
      </c>
      <c r="BI1985" t="n" s="86038">
        <v>5.828541101419962E-5</v>
      </c>
      <c r="BJ1985" t="n" s="86633">
        <v>0.0</v>
      </c>
      <c r="BK1985" t="n" s="87228">
        <v>6.698240203739887E-4</v>
      </c>
      <c r="BL1985" t="n" s="87823">
        <v>6.54452435675226E-4</v>
      </c>
      <c r="BM1985" t="n" s="88418">
        <v>9.169293169649545E-4</v>
      </c>
      <c r="BN1985" t="n" s="89013">
        <v>0.0</v>
      </c>
      <c r="BO1985" t="n" s="89608">
        <v>0.0</v>
      </c>
      <c r="BP1985" t="n" s="90203">
        <v>1.8700511007043394E-7</v>
      </c>
      <c r="BQ1985" t="n" s="90798">
        <v>0.0</v>
      </c>
      <c r="BR1985" t="n" s="91393">
        <v>8.237849718258836E-4</v>
      </c>
      <c r="BS1985" t="n" s="91988">
        <v>5.6100787015131594E-5</v>
      </c>
      <c r="BT1985" t="n" s="92583">
        <v>5.417554067567213E-5</v>
      </c>
      <c r="BU1985" t="n" s="93178">
        <v>2.0635608235885022E-4</v>
      </c>
      <c r="BV1985" t="n" s="93773">
        <v>4.8283596440811655E-5</v>
      </c>
      <c r="BW1985" t="n" s="94368">
        <v>6.700334652664748E-4</v>
      </c>
      <c r="BX1985" t="n" s="94963">
        <v>0.0</v>
      </c>
      <c r="BY1985" t="n" s="95558">
        <v>0.0</v>
      </c>
      <c r="BZ1985"/>
      <c r="CA1985"/>
      <c r="CB1985"/>
      <c r="CC1985"/>
      <c r="CD1985"/>
      <c r="CE1985"/>
    </row>
    <row r="1986" spans="1:23" x14ac:dyDescent="0.25">
      <c r="A1986" s="116" t="str">
        <f>IF(ISBLANK(TBL_DATA[[#This Row],[Row.names]]), "",   DATE(YEAR(TBL_DATA[[#This Row],[Row.names]]), MONTH(TBL_DATA[[#This Row],[Row.names]]), DAY(TBL_DATA[[#This Row],[Row.names]])))</f>
        <v/>
      </c>
      <c r="B1986" s="2186" t="s">
        <v>2131</v>
      </c>
      <c r="C1986" s="4717" t="s">
        <v>4662</v>
      </c>
      <c r="D1986" t="n" s="7248">
        <v>0.0019118652155447613</v>
      </c>
      <c r="E1986" s="9778" t="n">
        <v>-0.2038460039496871</v>
      </c>
      <c r="F1986" s="12072" t="n">
        <v>0.08736579238272202</v>
      </c>
      <c r="G1986" s="14366" t="n">
        <v>0.4375721125503728</v>
      </c>
      <c r="H1986" s="16660" t="n">
        <v>0.6686982928871783</v>
      </c>
      <c r="I1986" s="18954" t="n">
        <v>0.0022958220131114983</v>
      </c>
      <c r="J1986" s="21419" t="n">
        <v>0.059173749638145035</v>
      </c>
      <c r="K1986" s="23883" t="n">
        <v>0.8939701904715306</v>
      </c>
      <c r="L1986" s="26347" t="n">
        <v>0.5181664657354548</v>
      </c>
      <c r="M1986" s="28811" t="n">
        <v>0.002768693557084031</v>
      </c>
      <c r="N1986" s="31278" t="n">
        <v>0.0633179213799205</v>
      </c>
      <c r="O1986" s="33746" t="n">
        <v>0.042963953507625004</v>
      </c>
      <c r="P1986" s="36276" t="n">
        <v>-0.2038460039496871</v>
      </c>
      <c r="Q1986" s="38744" t="n">
        <v>-0.009936218380494124</v>
      </c>
      <c r="R1986" s="41212" t="n">
        <v>-0.008595367785736264</v>
      </c>
      <c r="S1986" s="43443" t="n">
        <v>0.06714653030181794</v>
      </c>
      <c r="T1986" s="45674" t="n">
        <v>0.036915932216568845</v>
      </c>
      <c r="U1986" s="47905" t="n">
        <v>1.8189038247199079</v>
      </c>
      <c r="V1986" s="50307" t="n">
        <v>0.055293402072153164</v>
      </c>
      <c r="W1986" s="52708" t="n">
        <v>0.042674985764572314</v>
      </c>
      <c r="X1986" t="n" s="55109">
        <v>1.2956864795970555</v>
      </c>
      <c r="Y1986" t="n" s="57402">
        <v>0.8177397464274182</v>
      </c>
      <c r="Z1986" t="n" s="59867">
        <v>0.7198378051585336</v>
      </c>
      <c r="AA1986" t="n" s="62396">
        <v>0.0</v>
      </c>
      <c r="AB1986" t="n" s="64926">
        <v>0.0</v>
      </c>
      <c r="AC1986" t="n" s="67456">
        <v>0.06940679675146154</v>
      </c>
      <c r="AD1986" t="n" s="68051">
        <v>0.059150058359992985</v>
      </c>
      <c r="AE1986" t="n" s="68647">
        <v>-0.0032750864846070003</v>
      </c>
      <c r="AF1986" t="n" s="69243">
        <v>0.029718051138703</v>
      </c>
      <c r="AG1986" t="n" s="69839">
        <v>0.06104882492212601</v>
      </c>
      <c r="AH1986" t="n" s="70435">
        <v>0.10377584319002402</v>
      </c>
      <c r="AI1986" t="n" s="71031">
        <v>0.13952111539895498</v>
      </c>
      <c r="AJ1986" t="n" s="71627">
        <v>0.012158833731676002</v>
      </c>
      <c r="AK1986" t="n" s="72223">
        <v>0.05509514109468899</v>
      </c>
      <c r="AL1986" t="n" s="72819">
        <v>0.0027069861863690003</v>
      </c>
      <c r="AM1986" t="n" s="73415">
        <v>0.031990675449867</v>
      </c>
      <c r="AN1986" t="n" s="74011">
        <v>-0.045777505798848</v>
      </c>
      <c r="AO1986"/>
      <c r="AP1986"/>
      <c r="AQ1986"/>
      <c r="AR1986"/>
      <c r="AS1986" t="n" s="76519">
        <v>3.2848191136539086E-4</v>
      </c>
      <c r="AT1986" t="n" s="77114">
        <v>-9.402941139983717E-6</v>
      </c>
      <c r="AU1986" t="n" s="77709">
        <v>3.25137851524335E-4</v>
      </c>
      <c r="AV1986" t="n" s="78304">
        <v>3.949692705119121E-4</v>
      </c>
      <c r="AW1986" t="n" s="78899">
        <v>0.0014862169148820343</v>
      </c>
      <c r="AX1986" t="n" s="79494">
        <v>3.747633442484515E-4</v>
      </c>
      <c r="AY1986" t="n" s="80089">
        <v>0.0014199474802641535</v>
      </c>
      <c r="AZ1986" t="n" s="80684">
        <v>3.548028942658203E-5</v>
      </c>
      <c r="BA1986" t="n" s="81279">
        <v>-3.7538233395507015E-4</v>
      </c>
      <c r="BB1986" t="n" s="81874">
        <v>3.6511246097241926E-4</v>
      </c>
      <c r="BC1986" t="n" s="82469">
        <v>1.1295174869262335E-5</v>
      </c>
      <c r="BD1986" t="n" s="83064">
        <v>2.9906687212145365E-5</v>
      </c>
      <c r="BE1986" t="n" s="83659">
        <v>4.975466644337895E-6</v>
      </c>
      <c r="BF1986" t="n" s="84254">
        <v>7.3813586818491926E-6</v>
      </c>
      <c r="BG1986" t="n" s="84849">
        <v>6.366745640540254E-5</v>
      </c>
      <c r="BH1986" t="n" s="85444">
        <v>0.004205590970552043</v>
      </c>
      <c r="BI1986" t="n" s="86039">
        <v>4.5097483473709125E-5</v>
      </c>
      <c r="BJ1986" t="n" s="86634">
        <v>0.0</v>
      </c>
      <c r="BK1986" t="n" s="87229">
        <v>7.092487271987345E-4</v>
      </c>
      <c r="BL1986" t="n" s="87824">
        <v>7.058304225746871E-4</v>
      </c>
      <c r="BM1986" t="n" s="88419">
        <v>9.067542986368455E-4</v>
      </c>
      <c r="BN1986" t="n" s="89014">
        <v>0.0</v>
      </c>
      <c r="BO1986" t="n" s="89609">
        <v>0.0</v>
      </c>
      <c r="BP1986" t="n" s="90204">
        <v>1.6448022038237246E-7</v>
      </c>
      <c r="BQ1986" t="n" s="90799">
        <v>0.0</v>
      </c>
      <c r="BR1986" t="n" s="91394">
        <v>9.345455399631347E-4</v>
      </c>
      <c r="BS1986" t="n" s="91989">
        <v>4.514875247045295E-5</v>
      </c>
      <c r="BT1986" t="n" s="92584">
        <v>4.2672050464271814E-5</v>
      </c>
      <c r="BU1986" t="n" s="93179">
        <v>2.296870490305884E-4</v>
      </c>
      <c r="BV1986" t="n" s="93774">
        <v>3.546447234785475E-5</v>
      </c>
      <c r="BW1986" t="n" s="94369">
        <v>7.47103630062535E-4</v>
      </c>
      <c r="BX1986" t="n" s="94964">
        <v>0.0</v>
      </c>
      <c r="BY1986" t="n" s="95559">
        <v>0.0</v>
      </c>
      <c r="BZ1986"/>
      <c r="CA1986"/>
      <c r="CB1986"/>
      <c r="CC1986"/>
      <c r="CD1986"/>
      <c r="CE1986"/>
    </row>
    <row r="1987" spans="1:23" x14ac:dyDescent="0.25">
      <c r="A1987" s="116" t="str">
        <f>IF(ISBLANK(TBL_DATA[[#This Row],[Row.names]]), "",   DATE(YEAR(TBL_DATA[[#This Row],[Row.names]]), MONTH(TBL_DATA[[#This Row],[Row.names]]), DAY(TBL_DATA[[#This Row],[Row.names]])))</f>
        <v/>
      </c>
      <c r="B1987" s="2187" t="s">
        <v>2132</v>
      </c>
      <c r="C1987" s="4718" t="s">
        <v>4663</v>
      </c>
      <c r="D1987" t="n" s="7249">
        <v>2.4533998175568783E-4</v>
      </c>
      <c r="E1987" s="9779" t="n">
        <v>-0.20365067554282135</v>
      </c>
      <c r="F1987" s="12073" t="n">
        <v>0.067012561547245</v>
      </c>
      <c r="G1987" s="14367" t="n">
        <v>0.4279902327757362</v>
      </c>
      <c r="H1987" s="16661" t="n">
        <v>0.6514417578625619</v>
      </c>
      <c r="I1987" s="18955" t="n">
        <v>0.002354101656033495</v>
      </c>
      <c r="J1987" s="21420" t="n">
        <v>0.039450081580355345</v>
      </c>
      <c r="K1987" s="23884" t="n">
        <v>0.8942965248780619</v>
      </c>
      <c r="L1987" s="26348" t="n">
        <v>0.5152300018724553</v>
      </c>
      <c r="M1987" s="28812" t="n">
        <v>0.0027762297352920797</v>
      </c>
      <c r="N1987" s="31279" t="n">
        <v>0.0632976818123851</v>
      </c>
      <c r="O1987" s="33747" t="n">
        <v>0.04296076749954792</v>
      </c>
      <c r="P1987" s="36277" t="n">
        <v>-0.20365067554282135</v>
      </c>
      <c r="Q1987" s="38745" t="n">
        <v>-0.00992480057372706</v>
      </c>
      <c r="R1987" s="41213" t="n">
        <v>-0.008584378581734043</v>
      </c>
      <c r="S1987" s="43444" t="n">
        <v>0.053643567263399694</v>
      </c>
      <c r="T1987" s="45675" t="n">
        <v>0.03703412054335472</v>
      </c>
      <c r="U1987" s="47906" t="n">
        <v>1.44849037796377</v>
      </c>
      <c r="V1987" s="50308" t="n">
        <v>0.043142474162924715</v>
      </c>
      <c r="W1987" s="52709" t="n">
        <v>0.0425324558310814</v>
      </c>
      <c r="X1987" t="n" s="55110">
        <v>1.014342419686886</v>
      </c>
      <c r="Y1987" t="n" s="57403">
        <v>0.8071194198274266</v>
      </c>
      <c r="Z1987" t="n" s="59868">
        <v>0.7177952367301242</v>
      </c>
      <c r="AA1987" t="n" s="62397">
        <v>0.0</v>
      </c>
      <c r="AB1987" t="n" s="64927">
        <v>0.0</v>
      </c>
      <c r="AC1987" t="n" s="67457">
        <v>0.06717592000488613</v>
      </c>
      <c r="AD1987" t="n" s="68052">
        <v>0.05865287733329899</v>
      </c>
      <c r="AE1987" t="n" s="68648">
        <v>-0.0034409449075480003</v>
      </c>
      <c r="AF1987" t="n" s="69244">
        <v>0.030362500467297</v>
      </c>
      <c r="AG1987" t="n" s="69840">
        <v>0.056341069484717</v>
      </c>
      <c r="AH1987" t="n" s="70436">
        <v>0.10323140833769198</v>
      </c>
      <c r="AI1987" t="n" s="71032">
        <v>0.13940236602293601</v>
      </c>
      <c r="AJ1987" t="n" s="71628">
        <v>0.013244298108612999</v>
      </c>
      <c r="AK1987" t="n" s="72224">
        <v>0.054986705799296993</v>
      </c>
      <c r="AL1987" t="n" s="72820">
        <v>0.002779076421729</v>
      </c>
      <c r="AM1987" t="n" s="73416">
        <v>0.031476848024401</v>
      </c>
      <c r="AN1987" t="n" s="74012">
        <v>-0.047603374254663</v>
      </c>
      <c r="AO1987"/>
      <c r="AP1987"/>
      <c r="AQ1987"/>
      <c r="AR1987"/>
      <c r="AS1987" t="n" s="76520">
        <v>3.227382618987628E-4</v>
      </c>
      <c r="AT1987" t="n" s="77115">
        <v>-6.719071330779349E-6</v>
      </c>
      <c r="AU1987" t="n" s="77710">
        <v>3.1122263883425963E-4</v>
      </c>
      <c r="AV1987" t="n" s="78305">
        <v>3.754504979596814E-4</v>
      </c>
      <c r="AW1987" t="n" s="78900">
        <v>0.0014593253630612332</v>
      </c>
      <c r="AX1987" t="n" s="79495">
        <v>3.6874372198109203E-4</v>
      </c>
      <c r="AY1987" t="n" s="80090">
        <v>0.001378076689961978</v>
      </c>
      <c r="AZ1987" t="n" s="80685">
        <v>3.339978883841515E-5</v>
      </c>
      <c r="BA1987" t="n" s="81280">
        <v>-3.512607933073212E-4</v>
      </c>
      <c r="BB1987" t="n" s="81875">
        <v>3.506536411131843E-4</v>
      </c>
      <c r="BC1987" t="n" s="82470">
        <v>1.0270827460140591E-5</v>
      </c>
      <c r="BD1987" t="n" s="83065">
        <v>2.988842031507341E-5</v>
      </c>
      <c r="BE1987" t="n" s="83660">
        <v>5.111597635919475E-6</v>
      </c>
      <c r="BF1987" t="n" s="84255">
        <v>7.073409998434791E-6</v>
      </c>
      <c r="BG1987" t="n" s="84850">
        <v>6.312306814378666E-5</v>
      </c>
      <c r="BH1987" t="n" s="85445">
        <v>0.004101458992270004</v>
      </c>
      <c r="BI1987" t="n" s="86040">
        <v>4.524607810742938E-5</v>
      </c>
      <c r="BJ1987" t="n" s="86635">
        <v>0.0</v>
      </c>
      <c r="BK1987" t="n" s="87230">
        <v>6.934231349190002E-4</v>
      </c>
      <c r="BL1987" t="n" s="87825">
        <v>6.996823372791164E-4</v>
      </c>
      <c r="BM1987" t="n" s="88420">
        <v>8.958436511272039E-4</v>
      </c>
      <c r="BN1987" t="n" s="89015">
        <v>0.0</v>
      </c>
      <c r="BO1987" t="n" s="89610">
        <v>0.0</v>
      </c>
      <c r="BP1987" t="n" s="90205">
        <v>1.5454758933659407E-7</v>
      </c>
      <c r="BQ1987" t="n" s="90800">
        <v>0.0</v>
      </c>
      <c r="BR1987" t="n" s="91395">
        <v>9.019000817643839E-4</v>
      </c>
      <c r="BS1987" t="n" s="91990">
        <v>4.47399159868905E-5</v>
      </c>
      <c r="BT1987" t="n" s="92585">
        <v>4.257108110033979E-5</v>
      </c>
      <c r="BU1987" t="n" s="93180">
        <v>2.2676062652122108E-4</v>
      </c>
      <c r="BV1987" t="n" s="93775">
        <v>3.618780450954295E-5</v>
      </c>
      <c r="BW1987" t="n" s="94370">
        <v>7.106383856736113E-4</v>
      </c>
      <c r="BX1987" t="n" s="94965">
        <v>0.0</v>
      </c>
      <c r="BY1987" t="n" s="95560">
        <v>0.0</v>
      </c>
      <c r="BZ1987"/>
      <c r="CA1987"/>
      <c r="CB1987"/>
      <c r="CC1987"/>
      <c r="CD1987"/>
      <c r="CE1987"/>
    </row>
    <row r="1988" spans="1:23" x14ac:dyDescent="0.25">
      <c r="A1988" s="116" t="str">
        <f>IF(ISBLANK(TBL_DATA[[#This Row],[Row.names]]), "",   DATE(YEAR(TBL_DATA[[#This Row],[Row.names]]), MONTH(TBL_DATA[[#This Row],[Row.names]]), DAY(TBL_DATA[[#This Row],[Row.names]])))</f>
        <v/>
      </c>
      <c r="B1988" s="2188" t="s">
        <v>2133</v>
      </c>
      <c r="C1988" s="4719" t="s">
        <v>4664</v>
      </c>
      <c r="D1988" t="n" s="7250">
        <v>0.008410661898946126</v>
      </c>
      <c r="E1988" s="9780" t="n">
        <v>-0.19695285062135792</v>
      </c>
      <c r="F1988" s="12074" t="n">
        <v>0.08406734952497552</v>
      </c>
      <c r="G1988" s="14368" t="n">
        <v>0.43710803764711187</v>
      </c>
      <c r="H1988" s="16662" t="n">
        <v>0.6478240973073459</v>
      </c>
      <c r="I1988" s="18956" t="n">
        <v>0.0024369818071421977</v>
      </c>
      <c r="J1988" s="21421" t="n">
        <v>0.052902669533320346</v>
      </c>
      <c r="K1988" s="23885" t="n">
        <v>0.9195444691755158</v>
      </c>
      <c r="L1988" s="26349" t="n">
        <v>0.5238414228414102</v>
      </c>
      <c r="M1988" s="28813" t="n">
        <v>0.002833663490788226</v>
      </c>
      <c r="N1988" s="31280" t="n">
        <v>0.0651887628678226</v>
      </c>
      <c r="O1988" s="33748" t="n">
        <v>0.04296076749954792</v>
      </c>
      <c r="P1988" s="36278" t="n">
        <v>-0.19695285062135792</v>
      </c>
      <c r="Q1988" s="38746" t="n">
        <v>-0.010118312290741314</v>
      </c>
      <c r="R1988" s="41214" t="n">
        <v>-0.008737843861615524</v>
      </c>
      <c r="S1988" s="43445" t="n">
        <v>0.06670940596610797</v>
      </c>
      <c r="T1988" s="45676" t="n">
        <v>0.037708233641682604</v>
      </c>
      <c r="U1988" s="47907" t="n">
        <v>1.769093896044166</v>
      </c>
      <c r="V1988" s="50309" t="n">
        <v>0.05298761782812078</v>
      </c>
      <c r="W1988" s="52710" t="n">
        <v>0.04296180370773203</v>
      </c>
      <c r="X1988" t="n" s="55111">
        <v>1.2333657634254391</v>
      </c>
      <c r="Y1988" t="n" s="57404">
        <v>0.8048752060458477</v>
      </c>
      <c r="Z1988" t="n" s="59869">
        <v>0.7237689015434486</v>
      </c>
      <c r="AA1988" t="n" s="62398">
        <v>0.0</v>
      </c>
      <c r="AB1988" t="n" s="64928">
        <v>0.0</v>
      </c>
      <c r="AC1988" t="n" s="67458">
        <v>0.0644503321267962</v>
      </c>
      <c r="AD1988" t="n" s="68053">
        <v>0.061884513756584006</v>
      </c>
      <c r="AE1988" t="n" s="68649">
        <v>-0.0031244283806509997</v>
      </c>
      <c r="AF1988" t="n" s="69245">
        <v>0.030729557423254998</v>
      </c>
      <c r="AG1988" t="n" s="69841">
        <v>0.053386765158591</v>
      </c>
      <c r="AH1988" t="n" s="70437">
        <v>0.105619735634997</v>
      </c>
      <c r="AI1988" t="n" s="71033">
        <v>0.140283608973585</v>
      </c>
      <c r="AJ1988" t="n" s="71629">
        <v>0.014854971779895003</v>
      </c>
      <c r="AK1988" t="n" s="72225">
        <v>0.055232722630425994</v>
      </c>
      <c r="AL1988" t="n" s="72821">
        <v>0.0027399814680979994</v>
      </c>
      <c r="AM1988" t="n" s="73417">
        <v>0.031424966437152</v>
      </c>
      <c r="AN1988" t="n" s="74013">
        <v>-0.04590399755545</v>
      </c>
      <c r="AO1988"/>
      <c r="AP1988"/>
      <c r="AQ1988"/>
      <c r="AR1988"/>
      <c r="AS1988" t="n" s="76521">
        <v>3.132023672241587E-4</v>
      </c>
      <c r="AT1988" t="n" s="77116">
        <v>-6.8928683840889725E-6</v>
      </c>
      <c r="AU1988" t="n" s="77711">
        <v>3.030948189832408E-4</v>
      </c>
      <c r="AV1988" t="n" s="78306">
        <v>3.629032725979685E-4</v>
      </c>
      <c r="AW1988" t="n" s="78901">
        <v>0.0014120762161313044</v>
      </c>
      <c r="AX1988" t="n" s="79496">
        <v>3.592679850662468E-4</v>
      </c>
      <c r="AY1988" t="n" s="80091">
        <v>0.001342968627582685</v>
      </c>
      <c r="AZ1988" t="n" s="80686">
        <v>3.270434676511593E-5</v>
      </c>
      <c r="BA1988" t="n" s="81281">
        <v>-3.4453615162801743E-4</v>
      </c>
      <c r="BB1988" t="n" s="81876">
        <v>3.3798071429176824E-4</v>
      </c>
      <c r="BC1988" t="n" s="82471">
        <v>1.0327264393484766E-5</v>
      </c>
      <c r="BD1988" t="n" s="83066">
        <v>2.9150184756912488E-5</v>
      </c>
      <c r="BE1988" t="n" s="83661">
        <v>5.007294775680136E-6</v>
      </c>
      <c r="BF1988" t="n" s="84256">
        <v>6.850835230783505E-6</v>
      </c>
      <c r="BG1988" t="n" s="84851">
        <v>6.148421038097598E-5</v>
      </c>
      <c r="BH1988" t="n" s="85446">
        <v>0.0039764477714731225</v>
      </c>
      <c r="BI1988" t="n" s="86041">
        <v>4.415629640639199E-5</v>
      </c>
      <c r="BJ1988" t="n" s="86636">
        <v>0.0</v>
      </c>
      <c r="BK1988" t="n" s="87231">
        <v>6.745892174979491E-4</v>
      </c>
      <c r="BL1988" t="n" s="87826">
        <v>6.806077200517079E-4</v>
      </c>
      <c r="BM1988" t="n" s="88421">
        <v>8.650375345991557E-4</v>
      </c>
      <c r="BN1988" t="n" s="89016">
        <v>0.0</v>
      </c>
      <c r="BO1988" t="n" s="89611">
        <v>0.0</v>
      </c>
      <c r="BP1988" t="n" s="90206">
        <v>1.179663322690315E-7</v>
      </c>
      <c r="BQ1988" t="n" s="90801">
        <v>0.0</v>
      </c>
      <c r="BR1988" t="n" s="91396">
        <v>8.727979364621368E-4</v>
      </c>
      <c r="BS1988" t="n" s="91991">
        <v>4.357471415854299E-5</v>
      </c>
      <c r="BT1988" t="n" s="92586">
        <v>4.15077720891246E-5</v>
      </c>
      <c r="BU1988" t="n" s="93181">
        <v>2.1914551819044126E-4</v>
      </c>
      <c r="BV1988" t="n" s="93776">
        <v>3.541148850108986E-5</v>
      </c>
      <c r="BW1988" t="n" s="94371">
        <v>6.903067251414496E-4</v>
      </c>
      <c r="BX1988" t="n" s="94966">
        <v>0.0</v>
      </c>
      <c r="BY1988" t="n" s="95561">
        <v>0.0</v>
      </c>
      <c r="BZ1988"/>
      <c r="CA1988"/>
      <c r="CB1988"/>
      <c r="CC1988"/>
      <c r="CD1988"/>
      <c r="CE1988"/>
    </row>
    <row r="1989" spans="1:23" x14ac:dyDescent="0.25">
      <c r="A1989" s="116" t="str">
        <f>IF(ISBLANK(TBL_DATA[[#This Row],[Row.names]]), "",   DATE(YEAR(TBL_DATA[[#This Row],[Row.names]]), MONTH(TBL_DATA[[#This Row],[Row.names]]), DAY(TBL_DATA[[#This Row],[Row.names]])))</f>
        <v/>
      </c>
      <c r="B1989" s="2189" t="s">
        <v>2134</v>
      </c>
      <c r="C1989" s="4720" t="s">
        <v>4665</v>
      </c>
      <c r="D1989" t="n" s="7251">
        <v>-0.003708281829419069</v>
      </c>
      <c r="E1989" s="9781" t="n">
        <v>-0.19993077577356544</v>
      </c>
      <c r="F1989" s="12075" t="n">
        <v>0.07318630600761389</v>
      </c>
      <c r="G1989" s="14369" t="n">
        <v>0.4379415544936668</v>
      </c>
      <c r="H1989" s="16663" t="n">
        <v>0.6496397230882898</v>
      </c>
      <c r="I1989" s="18957" t="n">
        <v>0.002438404451182358</v>
      </c>
      <c r="J1989" s="21422" t="n">
        <v>0.036330666835817205</v>
      </c>
      <c r="K1989" s="23886" t="n">
        <v>0.9223880727021985</v>
      </c>
      <c r="L1989" s="26350" t="n">
        <v>0.5239664985747182</v>
      </c>
      <c r="M1989" s="28814" t="n">
        <v>0.002842281385874447</v>
      </c>
      <c r="N1989" s="31281" t="n">
        <v>0.06539560807413419</v>
      </c>
      <c r="O1989" s="33749" t="n">
        <v>0.043596249387485284</v>
      </c>
      <c r="P1989" s="36279" t="n">
        <v>-0.19993077577356544</v>
      </c>
      <c r="Q1989" s="38747" t="n">
        <v>-0.010278654905169132</v>
      </c>
      <c r="R1989" s="41215" t="n">
        <v>-0.008893806222998688</v>
      </c>
      <c r="S1989" s="43446" t="n">
        <v>0.05811462445906135</v>
      </c>
      <c r="T1989" s="45677" t="n">
        <v>0.03759454142835664</v>
      </c>
      <c r="U1989" s="47908" t="n">
        <v>1.5458261293014979</v>
      </c>
      <c r="V1989" s="50310" t="n">
        <v>0.03812693615195539</v>
      </c>
      <c r="W1989" s="52711" t="n">
        <v>0.04264390225368112</v>
      </c>
      <c r="X1989" t="n" s="55112">
        <v>0.8940770927844481</v>
      </c>
      <c r="Y1989" t="n" s="57405">
        <v>0.806002309604811</v>
      </c>
      <c r="Z1989" t="n" s="59870">
        <v>0.7238553022356872</v>
      </c>
      <c r="AA1989" t="n" s="62399">
        <v>0.0</v>
      </c>
      <c r="AB1989" t="n" s="64929">
        <v>0.0</v>
      </c>
      <c r="AC1989" t="n" s="67459">
        <v>0.07264899728439966</v>
      </c>
      <c r="AD1989" t="n" s="68054">
        <v>0.06471144462477701</v>
      </c>
      <c r="AE1989" t="n" s="68650">
        <v>-0.0038816991124850002</v>
      </c>
      <c r="AF1989" t="n" s="69246">
        <v>0.031021698463476</v>
      </c>
      <c r="AG1989" t="n" s="69842">
        <v>0.035737624092059</v>
      </c>
      <c r="AH1989" t="n" s="70438">
        <v>0.11386163007739002</v>
      </c>
      <c r="AI1989" t="n" s="71034">
        <v>0.13958545275795</v>
      </c>
      <c r="AJ1989" t="n" s="71630">
        <v>0.015272434001331004</v>
      </c>
      <c r="AK1989" t="n" s="72226">
        <v>0.054091744722080004</v>
      </c>
      <c r="AL1989" t="n" s="72822">
        <v>0.002745148611322</v>
      </c>
      <c r="AM1989" t="n" s="73418">
        <v>0.032314626701551004</v>
      </c>
      <c r="AN1989" t="n" s="74014">
        <v>-0.053339237645044994</v>
      </c>
      <c r="AO1989"/>
      <c r="AP1989"/>
      <c r="AQ1989"/>
      <c r="AR1989"/>
      <c r="AS1989" t="n" s="76522">
        <v>4.1063802695878276E-4</v>
      </c>
      <c r="AT1989" t="n" s="77117">
        <v>9.681849065465921E-6</v>
      </c>
      <c r="AU1989" t="n" s="77712">
        <v>3.1687141656870963E-4</v>
      </c>
      <c r="AV1989" t="n" s="78307">
        <v>3.632162871021052E-4</v>
      </c>
      <c r="AW1989" t="n" s="78902">
        <v>0.001540580226053148</v>
      </c>
      <c r="AX1989" t="n" s="79497">
        <v>3.891467686301246E-4</v>
      </c>
      <c r="AY1989" t="n" s="80092">
        <v>0.0014747327787928656</v>
      </c>
      <c r="AZ1989" t="n" s="80687">
        <v>2.871171223770411E-5</v>
      </c>
      <c r="BA1989" t="n" s="81282">
        <v>-3.558002719865253E-4</v>
      </c>
      <c r="BB1989" t="n" s="81877">
        <v>3.1873172604041333E-4</v>
      </c>
      <c r="BC1989" t="n" s="82472">
        <v>8.549750506367625E-6</v>
      </c>
      <c r="BD1989" t="n" s="83067">
        <v>2.943964885696555E-5</v>
      </c>
      <c r="BE1989" t="n" s="83662">
        <v>5.593520646199259E-6</v>
      </c>
      <c r="BF1989" t="n" s="84257">
        <v>5.749097013929616E-6</v>
      </c>
      <c r="BG1989" t="n" s="84852">
        <v>6.014604071782874E-5</v>
      </c>
      <c r="BH1989" t="n" s="85447">
        <v>0.004358858167003131</v>
      </c>
      <c r="BI1989" t="n" s="86042">
        <v>4.527379573110748E-5</v>
      </c>
      <c r="BJ1989" t="n" s="86637">
        <v>0.0</v>
      </c>
      <c r="BK1989" t="n" s="87232">
        <v>7.395148380431215E-4</v>
      </c>
      <c r="BL1989" t="n" s="87827">
        <v>7.45309978649239E-4</v>
      </c>
      <c r="BM1989" t="n" s="88422">
        <v>9.760900845104904E-4</v>
      </c>
      <c r="BN1989" t="n" s="89017">
        <v>0.0</v>
      </c>
      <c r="BO1989" t="n" s="89612">
        <v>0.0</v>
      </c>
      <c r="BP1989" t="n" s="90207">
        <v>5.819799946493273E-8</v>
      </c>
      <c r="BQ1989" t="n" s="90802">
        <v>0.0</v>
      </c>
      <c r="BR1989" t="n" s="91397">
        <v>9.762112363767829E-4</v>
      </c>
      <c r="BS1989" t="n" s="91992">
        <v>4.253765145725076E-5</v>
      </c>
      <c r="BT1989" t="n" s="92587">
        <v>4.163118634817588E-5</v>
      </c>
      <c r="BU1989" t="n" s="93182">
        <v>2.538175407776951E-4</v>
      </c>
      <c r="BV1989" t="n" s="93777">
        <v>3.8635092981206304E-5</v>
      </c>
      <c r="BW1989" t="n" s="94372">
        <v>6.91254462825735E-4</v>
      </c>
      <c r="BX1989" t="n" s="94967">
        <v>0.0</v>
      </c>
      <c r="BY1989" t="n" s="95562">
        <v>0.0</v>
      </c>
      <c r="BZ1989"/>
      <c r="CA1989"/>
      <c r="CB1989"/>
      <c r="CC1989"/>
      <c r="CD1989"/>
      <c r="CE1989"/>
    </row>
    <row r="1990" spans="1:23" x14ac:dyDescent="0.25">
      <c r="A1990" s="116" t="str">
        <f>IF(ISBLANK(TBL_DATA[[#This Row],[Row.names]]), "",   DATE(YEAR(TBL_DATA[[#This Row],[Row.names]]), MONTH(TBL_DATA[[#This Row],[Row.names]]), DAY(TBL_DATA[[#This Row],[Row.names]])))</f>
        <v/>
      </c>
      <c r="B1990" s="2190" t="s">
        <v>2135</v>
      </c>
      <c r="C1990" s="4721" t="s">
        <v>4666</v>
      </c>
      <c r="D1990" t="n" s="7252">
        <v>0.0012156302478882886</v>
      </c>
      <c r="E1990" s="9782" t="n">
        <v>-0.19895818742419125</v>
      </c>
      <c r="F1990" s="12076" t="n">
        <v>0.06559594322514717</v>
      </c>
      <c r="G1990" s="14370" t="n">
        <v>0.4356765995784959</v>
      </c>
      <c r="H1990" s="16664" t="n">
        <v>0.6462859558687768</v>
      </c>
      <c r="I1990" s="18958" t="n">
        <v>0.002447772326461821</v>
      </c>
      <c r="J1990" s="21423" t="n">
        <v>0.048242244071085016</v>
      </c>
      <c r="K1990" s="23887" t="n">
        <v>0.9190326080824022</v>
      </c>
      <c r="L1990" s="26351" t="n">
        <v>0.5219644520418902</v>
      </c>
      <c r="M1990" s="28815" t="n">
        <v>0.0028456072927597904</v>
      </c>
      <c r="N1990" s="31282" t="n">
        <v>0.06533488620968844</v>
      </c>
      <c r="O1990" s="33750" t="n">
        <v>0.043560280165065225</v>
      </c>
      <c r="P1990" s="36280" t="n">
        <v>-0.19895818742419125</v>
      </c>
      <c r="Q1990" s="38748" t="n">
        <v>-0.010235193442599643</v>
      </c>
      <c r="R1990" s="41216" t="n">
        <v>-0.008851630635680351</v>
      </c>
      <c r="S1990" s="43447" t="n">
        <v>0.059252561593835074</v>
      </c>
      <c r="T1990" s="45678" t="n">
        <v>0.037511770811345914</v>
      </c>
      <c r="U1990" s="47909" t="n">
        <v>1.5795724998381944</v>
      </c>
      <c r="V1990" s="50311" t="n">
        <v>0.04283702663379518</v>
      </c>
      <c r="W1990" s="52712" t="n">
        <v>0.04269204986120082</v>
      </c>
      <c r="X1990" t="n" s="55113">
        <v>1.0033958728396903</v>
      </c>
      <c r="Y1990" t="n" s="57406">
        <v>0.803919122716195</v>
      </c>
      <c r="Z1990" t="n" s="59871">
        <v>0.7224710734983721</v>
      </c>
      <c r="AA1990" t="n" s="62400">
        <v>0.0</v>
      </c>
      <c r="AB1990" t="n" s="64930">
        <v>0.0</v>
      </c>
      <c r="AC1990" t="n" s="67460">
        <v>0.07155257696298195</v>
      </c>
      <c r="AD1990" t="n" s="68055">
        <v>0.06170011236437499</v>
      </c>
      <c r="AE1990" t="n" s="68651">
        <v>-0.002521394709143</v>
      </c>
      <c r="AF1990" t="n" s="69247">
        <v>0.031007787553487993</v>
      </c>
      <c r="AG1990" t="n" s="69843">
        <v>0.041243941032341</v>
      </c>
      <c r="AH1990" t="n" s="70439">
        <v>0.109572633166801</v>
      </c>
      <c r="AI1990" t="n" s="71035">
        <v>0.140042714077652</v>
      </c>
      <c r="AJ1990" t="n" s="71631">
        <v>0.014672131154603998</v>
      </c>
      <c r="AK1990" t="n" s="72227">
        <v>0.051828088026673</v>
      </c>
      <c r="AL1990" t="n" s="72823">
        <v>0.00274548829343</v>
      </c>
      <c r="AM1990" t="n" s="73419">
        <v>0.030848200120786002</v>
      </c>
      <c r="AN1990" t="n" s="74015">
        <v>-0.05194849049372201</v>
      </c>
      <c r="AO1990"/>
      <c r="AP1990"/>
      <c r="AQ1990"/>
      <c r="AR1990"/>
      <c r="AS1990" t="n" s="76523">
        <v>4.126658643909365E-4</v>
      </c>
      <c r="AT1990" t="n" s="77118">
        <v>1.9118630317270792E-5</v>
      </c>
      <c r="AU1990" t="n" s="77713">
        <v>3.137366114598623E-4</v>
      </c>
      <c r="AV1990" t="n" s="78308">
        <v>3.405543593376034E-4</v>
      </c>
      <c r="AW1990" t="n" s="78903">
        <v>0.00149184483195075</v>
      </c>
      <c r="AX1990" t="n" s="79498">
        <v>3.8625495731182285E-4</v>
      </c>
      <c r="AY1990" t="n" s="80093">
        <v>0.0014563849766148506</v>
      </c>
      <c r="AZ1990" t="n" s="80688">
        <v>3.559929606811295E-5</v>
      </c>
      <c r="BA1990" t="n" s="81283">
        <v>-3.3509259029554996E-4</v>
      </c>
      <c r="BB1990" t="n" s="81878">
        <v>3.2901127696444697E-4</v>
      </c>
      <c r="BC1990" t="n" s="82473">
        <v>7.292208715422879E-6</v>
      </c>
      <c r="BD1990" t="n" s="83068">
        <v>2.6082854514575556E-5</v>
      </c>
      <c r="BE1990" t="n" s="83663">
        <v>4.758065316454849E-6</v>
      </c>
      <c r="BF1990" t="n" s="84258">
        <v>5.524550252092525E-6</v>
      </c>
      <c r="BG1990" t="n" s="84853">
        <v>5.400598638838711E-5</v>
      </c>
      <c r="BH1990" t="n" s="85448">
        <v>0.004327137595524329</v>
      </c>
      <c r="BI1990" t="n" s="86043">
        <v>3.986137083969096E-5</v>
      </c>
      <c r="BJ1990" t="n" s="86638">
        <v>0.0</v>
      </c>
      <c r="BK1990" t="n" s="87233">
        <v>7.152715909576853E-4</v>
      </c>
      <c r="BL1990" t="n" s="87828">
        <v>7.615880499643354E-4</v>
      </c>
      <c r="BM1990" t="n" s="88423">
        <v>9.713912459116045E-4</v>
      </c>
      <c r="BN1990" t="n" s="89018">
        <v>0.0</v>
      </c>
      <c r="BO1990" t="n" s="89613">
        <v>0.0</v>
      </c>
      <c r="BP1990" t="n" s="90208">
        <v>6.658070253516313E-8</v>
      </c>
      <c r="BQ1990" t="n" s="90803">
        <v>0.0</v>
      </c>
      <c r="BR1990" t="n" s="91398">
        <v>9.731323878670032E-4</v>
      </c>
      <c r="BS1990" t="n" s="91993">
        <v>3.822889548536557E-5</v>
      </c>
      <c r="BT1990" t="n" s="92588">
        <v>3.699066710031229E-5</v>
      </c>
      <c r="BU1990" t="n" s="93183">
        <v>2.4448048307355825E-4</v>
      </c>
      <c r="BV1990" t="n" s="93778">
        <v>3.3171678258723055E-5</v>
      </c>
      <c r="BW1990" t="n" s="94373">
        <v>6.830488435144066E-4</v>
      </c>
      <c r="BX1990" t="n" s="94968">
        <v>0.0</v>
      </c>
      <c r="BY1990" t="n" s="95563">
        <v>0.0</v>
      </c>
      <c r="BZ1990"/>
      <c r="CA1990"/>
      <c r="CB1990"/>
      <c r="CC1990"/>
      <c r="CD1990"/>
      <c r="CE1990"/>
    </row>
    <row r="1991" spans="1:23" x14ac:dyDescent="0.25">
      <c r="A1991" s="116" t="str">
        <f>IF(ISBLANK(TBL_DATA[[#This Row],[Row.names]]), "",   DATE(YEAR(TBL_DATA[[#This Row],[Row.names]]), MONTH(TBL_DATA[[#This Row],[Row.names]]), DAY(TBL_DATA[[#This Row],[Row.names]])))</f>
        <v/>
      </c>
      <c r="B1991" s="2191" t="s">
        <v>2136</v>
      </c>
      <c r="C1991" s="4722" t="s">
        <v>4667</v>
      </c>
      <c r="D1991" t="n" s="7253">
        <v>-0.0021278992627453697</v>
      </c>
      <c r="E1991" s="9783" t="n">
        <v>-0.20066272370659954</v>
      </c>
      <c r="F1991" s="12077" t="n">
        <v>0.07945715050823243</v>
      </c>
      <c r="G1991" s="14371" t="n">
        <v>0.46262464438652856</v>
      </c>
      <c r="H1991" s="16665" t="n">
        <v>0.676464220962845</v>
      </c>
      <c r="I1991" s="18959" t="n">
        <v>0.002346663099638041</v>
      </c>
      <c r="J1991" s="21424" t="n">
        <v>0.051792489134486974</v>
      </c>
      <c r="K1991" s="23888" t="n">
        <v>0.9310450589314404</v>
      </c>
      <c r="L1991" s="26352" t="n">
        <v>0.5269112968746923</v>
      </c>
      <c r="M1991" s="28816" t="n">
        <v>0.002837663378899509</v>
      </c>
      <c r="N1991" s="31283" t="n">
        <v>0.0654922418698767</v>
      </c>
      <c r="O1991" s="33751" t="n">
        <v>0.04376768018925088</v>
      </c>
      <c r="P1991" s="36281" t="n">
        <v>-0.20066272370659954</v>
      </c>
      <c r="Q1991" s="38749" t="n">
        <v>-0.01032971915642508</v>
      </c>
      <c r="R1991" s="41217" t="n">
        <v>-0.00894282411076589</v>
      </c>
      <c r="S1991" s="43448" t="n">
        <v>0.05728417423839072</v>
      </c>
      <c r="T1991" s="45679" t="n">
        <v>0.03754575864744197</v>
      </c>
      <c r="U1991" s="47910" t="n">
        <v>1.5257162540326923</v>
      </c>
      <c r="V1991" s="50312" t="n">
        <v>0.04196377790257766</v>
      </c>
      <c r="W1991" s="52713" t="n">
        <v>0.042698482485623176</v>
      </c>
      <c r="X1991" t="n" s="55114">
        <v>0.9827931921633773</v>
      </c>
      <c r="Y1991" t="n" s="57407">
        <v>0.8224744500365013</v>
      </c>
      <c r="Z1991" t="n" s="59872">
        <v>0.725886559232703</v>
      </c>
      <c r="AA1991" t="n" s="62401">
        <v>0.0</v>
      </c>
      <c r="AB1991" t="n" s="64931">
        <v>0.0</v>
      </c>
      <c r="AC1991" t="n" s="67461">
        <v>0.0688802365225594</v>
      </c>
      <c r="AD1991" t="n" s="68056">
        <v>0.06051739772470199</v>
      </c>
      <c r="AE1991" t="n" s="68652">
        <v>-0.002795460303616</v>
      </c>
      <c r="AF1991" t="n" s="69248">
        <v>0.03456545856112799</v>
      </c>
      <c r="AG1991" t="n" s="69844">
        <v>0.037848388084828995</v>
      </c>
      <c r="AH1991" t="n" s="70440">
        <v>0.10813454016783898</v>
      </c>
      <c r="AI1991" t="n" s="71036">
        <v>0.14223745603921398</v>
      </c>
      <c r="AJ1991" t="n" s="71632">
        <v>0.014455649548171001</v>
      </c>
      <c r="AK1991" t="n" s="72228">
        <v>0.04940795327286499</v>
      </c>
      <c r="AL1991" t="n" s="72824">
        <v>0.002758725448508</v>
      </c>
      <c r="AM1991" t="n" s="73420">
        <v>0.030664631831864003</v>
      </c>
      <c r="AN1991" t="n" s="74016">
        <v>-0.050651611376704014</v>
      </c>
      <c r="AO1991"/>
      <c r="AP1991"/>
      <c r="AQ1991"/>
      <c r="AR1991"/>
      <c r="AS1991" t="n" s="76524">
        <v>3.981452749571605E-4</v>
      </c>
      <c r="AT1991" t="n" s="77119">
        <v>2.271760419234928E-5</v>
      </c>
      <c r="AU1991" t="n" s="77714">
        <v>3.120254258353109E-4</v>
      </c>
      <c r="AV1991" t="n" s="78309">
        <v>3.3533525283251846E-4</v>
      </c>
      <c r="AW1991" t="n" s="78904">
        <v>0.001435424981846225</v>
      </c>
      <c r="AX1991" t="n" s="79499">
        <v>3.779286881304656E-4</v>
      </c>
      <c r="AY1991" t="n" s="80094">
        <v>0.0014296129418444423</v>
      </c>
      <c r="AZ1991" t="n" s="80689">
        <v>2.9536883288646662E-5</v>
      </c>
      <c r="BA1991" t="n" s="81284">
        <v>-3.282757816608121E-4</v>
      </c>
      <c r="BB1991" t="n" s="81879">
        <v>3.117483489666576E-4</v>
      </c>
      <c r="BC1991" t="n" s="82474">
        <v>8.915419855078264E-6</v>
      </c>
      <c r="BD1991" t="n" s="83069">
        <v>2.5910637101070597E-5</v>
      </c>
      <c r="BE1991" t="n" s="83664">
        <v>4.804140701547068E-6</v>
      </c>
      <c r="BF1991" t="n" s="84259">
        <v>5.319114205255556E-6</v>
      </c>
      <c r="BG1991" t="n" s="84854">
        <v>5.336793216521067E-5</v>
      </c>
      <c r="BH1991" t="n" s="85449">
        <v>0.004204016961141231</v>
      </c>
      <c r="BI1991" t="n" s="86044">
        <v>3.969625477372787E-5</v>
      </c>
      <c r="BJ1991" t="n" s="86639">
        <v>0.0</v>
      </c>
      <c r="BK1991" t="n" s="87234">
        <v>7.03126025053038E-4</v>
      </c>
      <c r="BL1991" t="n" s="87829">
        <v>7.421751467354191E-4</v>
      </c>
      <c r="BM1991" t="n" s="88424">
        <v>9.335730826372939E-4</v>
      </c>
      <c r="BN1991" t="n" s="89019">
        <v>0.0</v>
      </c>
      <c r="BO1991" t="n" s="89614">
        <v>0.0</v>
      </c>
      <c r="BP1991" t="n" s="90209">
        <v>5.33308298774645E-8</v>
      </c>
      <c r="BQ1991" t="n" s="90804">
        <v>0.0</v>
      </c>
      <c r="BR1991" t="n" s="91399">
        <v>9.429847268589727E-4</v>
      </c>
      <c r="BS1991" t="n" s="91994">
        <v>3.7764191392981785E-5</v>
      </c>
      <c r="BT1991" t="n" s="92589">
        <v>3.6704720384108865E-5</v>
      </c>
      <c r="BU1991" t="n" s="93184">
        <v>2.4261431777020587E-4</v>
      </c>
      <c r="BV1991" t="n" s="93779">
        <v>3.3367476721292115E-5</v>
      </c>
      <c r="BW1991" t="n" s="94374">
        <v>6.607520217048532E-4</v>
      </c>
      <c r="BX1991" t="n" s="94969">
        <v>0.0</v>
      </c>
      <c r="BY1991" t="n" s="95564">
        <v>0.0</v>
      </c>
      <c r="BZ1991"/>
      <c r="CA1991"/>
      <c r="CB1991"/>
      <c r="CC1991"/>
      <c r="CD1991"/>
      <c r="CE1991"/>
    </row>
    <row r="1992" spans="1:23" x14ac:dyDescent="0.25">
      <c r="A1992" s="116" t="str">
        <f>IF(ISBLANK(TBL_DATA[[#This Row],[Row.names]]), "",   DATE(YEAR(TBL_DATA[[#This Row],[Row.names]]), MONTH(TBL_DATA[[#This Row],[Row.names]]), DAY(TBL_DATA[[#This Row],[Row.names]])))</f>
        <v/>
      </c>
      <c r="B1992" s="2192" t="s">
        <v>2137</v>
      </c>
      <c r="C1992" s="4723" t="s">
        <v>4668</v>
      </c>
      <c r="D1992" t="n" s="7254">
        <v>-0.007338091594435658</v>
      </c>
      <c r="E1992" s="9784" t="n">
        <v>-0.20652833385488722</v>
      </c>
      <c r="F1992" s="12078" t="n">
        <v>0.07234579975608568</v>
      </c>
      <c r="G1992" s="14372" t="n">
        <v>0.4701130926133968</v>
      </c>
      <c r="H1992" s="16666" t="n">
        <v>0.677193173757538</v>
      </c>
      <c r="I1992" s="18960" t="n">
        <v>0.0023907917484475116</v>
      </c>
      <c r="J1992" s="21425" t="n">
        <v>0.05818014208667499</v>
      </c>
      <c r="K1992" s="23889" t="n">
        <v>0.9826532839760999</v>
      </c>
      <c r="L1992" s="26353" t="n">
        <v>0.5719932689166284</v>
      </c>
      <c r="M1992" s="28817" t="n">
        <v>0.0027529333231382665</v>
      </c>
      <c r="N1992" s="31284" t="n">
        <v>0.06679910807345635</v>
      </c>
      <c r="O1992" s="33752" t="n">
        <v>0.045503236730754716</v>
      </c>
      <c r="P1992" s="36282" t="n">
        <v>-0.20652833385488722</v>
      </c>
      <c r="Q1992" s="38750" t="n">
        <v>-0.010602152871121904</v>
      </c>
      <c r="R1992" s="41218" t="n">
        <v>-0.009187583001524252</v>
      </c>
      <c r="S1992" s="43449" t="n">
        <v>0.0392100298667708</v>
      </c>
      <c r="T1992" s="45680" t="n">
        <v>0.03821784928820695</v>
      </c>
      <c r="U1992" s="47911" t="n">
        <v>1.0259611829823718</v>
      </c>
      <c r="V1992" s="50313" t="n">
        <v>0.0302547737694423</v>
      </c>
      <c r="W1992" s="52714" t="n">
        <v>0.043100097568871266</v>
      </c>
      <c r="X1992" t="n" s="55115">
        <v>0.7019653197094754</v>
      </c>
      <c r="Y1992" t="n" s="57408">
        <v>0.8229174768818183</v>
      </c>
      <c r="Z1992" t="n" s="59873">
        <v>0.7563023660657346</v>
      </c>
      <c r="AA1992" t="n" s="62402">
        <v>0.0</v>
      </c>
      <c r="AB1992" t="n" s="64932">
        <v>0.0</v>
      </c>
      <c r="AC1992" t="n" s="67462">
        <v>0.06669902966433376</v>
      </c>
      <c r="AD1992" t="n" s="68057">
        <v>0.059995452726908004</v>
      </c>
      <c r="AE1992" t="n" s="68653">
        <v>-0.0031807003578539998</v>
      </c>
      <c r="AF1992" t="n" s="69249">
        <v>0.033630937070768</v>
      </c>
      <c r="AG1992" t="n" s="69845">
        <v>0.030124969651986</v>
      </c>
      <c r="AH1992" t="n" s="70441">
        <v>0.10238924303529</v>
      </c>
      <c r="AI1992" t="n" s="71037">
        <v>0.14373286332702204</v>
      </c>
      <c r="AJ1992" t="n" s="71633">
        <v>0.013466959182037998</v>
      </c>
      <c r="AK1992" t="n" s="72229">
        <v>0.0474108531069</v>
      </c>
      <c r="AL1992" t="n" s="72825">
        <v>0.0028107859652900004</v>
      </c>
      <c r="AM1992" t="n" s="73421">
        <v>0.030274671901173004</v>
      </c>
      <c r="AN1992" t="n" s="74017">
        <v>-0.050762509296728</v>
      </c>
      <c r="AO1992"/>
      <c r="AP1992"/>
      <c r="AQ1992"/>
      <c r="AR1992"/>
      <c r="AS1992" t="n" s="76525">
        <v>3.773737047225916E-4</v>
      </c>
      <c r="AT1992" t="n" s="77120">
        <v>1.9673849626475988E-5</v>
      </c>
      <c r="AU1992" t="n" s="77715">
        <v>3.032641083893523E-4</v>
      </c>
      <c r="AV1992" t="n" s="78310">
        <v>3.1900486270848604E-4</v>
      </c>
      <c r="AW1992" t="n" s="78905">
        <v>0.0014435549739560806</v>
      </c>
      <c r="AX1992" t="n" s="79500">
        <v>3.638147994272425E-4</v>
      </c>
      <c r="AY1992" t="n" s="80095">
        <v>0.0013814014140245948</v>
      </c>
      <c r="AZ1992" t="n" s="80690">
        <v>2.9878837151764974E-5</v>
      </c>
      <c r="BA1992" t="n" s="81285">
        <v>-3.1328809833266525E-4</v>
      </c>
      <c r="BB1992" t="n" s="81880">
        <v>2.9907977135674806E-4</v>
      </c>
      <c r="BC1992" t="n" s="82475">
        <v>7.65541794814573E-6</v>
      </c>
      <c r="BD1992" t="n" s="83070">
        <v>2.3811419268196956E-5</v>
      </c>
      <c r="BE1992" t="n" s="83665">
        <v>4.291338898663347E-6</v>
      </c>
      <c r="BF1992" t="n" s="84260">
        <v>5.157624700928575E-6</v>
      </c>
      <c r="BG1992" t="n" s="84855">
        <v>4.949307021476136E-5</v>
      </c>
      <c r="BH1992" t="n" s="85450">
        <v>0.004112336439618142</v>
      </c>
      <c r="BI1992" t="n" s="86045">
        <v>3.6323748278125834E-5</v>
      </c>
      <c r="BJ1992" t="n" s="86640">
        <v>0.0</v>
      </c>
      <c r="BK1992" t="n" s="87235">
        <v>6.818962772568958E-4</v>
      </c>
      <c r="BL1992" t="n" s="87830">
        <v>7.076093546329593E-4</v>
      </c>
      <c r="BM1992" t="n" s="88425">
        <v>9.25993909206392E-4</v>
      </c>
      <c r="BN1992" t="n" s="89020">
        <v>0.0</v>
      </c>
      <c r="BO1992" t="n" s="89615">
        <v>0.0</v>
      </c>
      <c r="BP1992" t="n" s="90210">
        <v>1.1693123003016995E-7</v>
      </c>
      <c r="BQ1992" t="n" s="90805">
        <v>0.0</v>
      </c>
      <c r="BR1992" t="n" s="91400">
        <v>9.60824079230646E-4</v>
      </c>
      <c r="BS1992" t="n" s="91995">
        <v>3.504318253320555E-5</v>
      </c>
      <c r="BT1992" t="n" s="92590">
        <v>3.379750715641615E-5</v>
      </c>
      <c r="BU1992" t="n" s="93185">
        <v>2.301559421648805E-4</v>
      </c>
      <c r="BV1992" t="n" s="93780">
        <v>3.00025752156845E-5</v>
      </c>
      <c r="BW1992" t="n" s="94375">
        <v>6.259738823517079E-4</v>
      </c>
      <c r="BX1992" t="n" s="94970">
        <v>0.0</v>
      </c>
      <c r="BY1992" t="n" s="95565">
        <v>0.0</v>
      </c>
      <c r="BZ1992"/>
      <c r="CA1992"/>
      <c r="CB1992"/>
      <c r="CC1992"/>
      <c r="CD1992"/>
      <c r="CE1992"/>
    </row>
    <row r="1993" spans="1:23" x14ac:dyDescent="0.25">
      <c r="A1993" s="116" t="str">
        <f>IF(ISBLANK(TBL_DATA[[#This Row],[Row.names]]), "",   DATE(YEAR(TBL_DATA[[#This Row],[Row.names]]), MONTH(TBL_DATA[[#This Row],[Row.names]]), DAY(TBL_DATA[[#This Row],[Row.names]])))</f>
        <v/>
      </c>
      <c r="B1993" s="2193" t="s">
        <v>2138</v>
      </c>
      <c r="C1993" s="4724" t="s">
        <v>4669</v>
      </c>
      <c r="D1993" t="n" s="7255">
        <v>-0.0010109179134654145</v>
      </c>
      <c r="E1993" s="9785" t="n">
        <v>-0.20733046857602067</v>
      </c>
      <c r="F1993" s="12079" t="n">
        <v>0.033386390247286624</v>
      </c>
      <c r="G1993" s="14373" t="n">
        <v>0.4580863241764275</v>
      </c>
      <c r="H1993" s="16667" t="n">
        <v>0.6845213640533171</v>
      </c>
      <c r="I1993" s="18961" t="n">
        <v>0.002289781734651323</v>
      </c>
      <c r="J1993" s="21426" t="n">
        <v>0.021339821126474368</v>
      </c>
      <c r="K1993" s="23890" t="n">
        <v>0.9741827107098786</v>
      </c>
      <c r="L1993" s="26354" t="n">
        <v>0.5984621088452395</v>
      </c>
      <c r="M1993" s="28818" t="n">
        <v>0.0025832853225703323</v>
      </c>
      <c r="N1993" s="31285" t="n">
        <v>0.06471565929429192</v>
      </c>
      <c r="O1993" s="33753" t="n">
        <v>0.04554813248736073</v>
      </c>
      <c r="P1993" s="36283" t="n">
        <v>-0.20733046857602067</v>
      </c>
      <c r="Q1993" s="38751" t="n">
        <v>-0.010410629296992841</v>
      </c>
      <c r="R1993" s="41219" t="n">
        <v>-0.009040179535475302</v>
      </c>
      <c r="S1993" s="43450" t="n">
        <v>0.03587753078811673</v>
      </c>
      <c r="T1993" s="45681" t="n">
        <v>0.038423526737474525</v>
      </c>
      <c r="U1993" s="47912" t="n">
        <v>0.9337386188739754</v>
      </c>
      <c r="V1993" s="50314" t="n">
        <v>0.02996213976587736</v>
      </c>
      <c r="W1993" s="52715" t="n">
        <v>0.04311515311998999</v>
      </c>
      <c r="X1993" t="n" s="55116">
        <v>0.6949329318741455</v>
      </c>
      <c r="Y1993" t="n" s="57409">
        <v>0.8273580627837726</v>
      </c>
      <c r="Z1993" t="n" s="59874">
        <v>0.7736033278400756</v>
      </c>
      <c r="AA1993" t="n" s="62403">
        <v>0.0</v>
      </c>
      <c r="AB1993" t="n" s="64933">
        <v>0.0</v>
      </c>
      <c r="AC1993" t="n" s="67463">
        <v>0.0717798282717927</v>
      </c>
      <c r="AD1993" t="n" s="68058">
        <v>0.056553738727205996</v>
      </c>
      <c r="AE1993" t="n" s="68654">
        <v>-0.0038594216460460006</v>
      </c>
      <c r="AF1993" t="n" s="69250">
        <v>0.035267737791774</v>
      </c>
      <c r="AG1993" t="n" s="69846">
        <v>0.035786877411179</v>
      </c>
      <c r="AH1993" t="n" s="70442">
        <v>0.09716486051242199</v>
      </c>
      <c r="AI1993" t="n" s="71038">
        <v>0.144870809114139</v>
      </c>
      <c r="AJ1993" t="n" s="71634">
        <v>0.013388067811981005</v>
      </c>
      <c r="AK1993" t="n" s="72230">
        <v>0.04667026577020399</v>
      </c>
      <c r="AL1993" t="n" s="72826">
        <v>0.0028601717216540003</v>
      </c>
      <c r="AM1993" t="n" s="73422">
        <v>0.029297786055496</v>
      </c>
      <c r="AN1993" t="n" s="74018">
        <v>-0.054644792071759006</v>
      </c>
      <c r="AO1993"/>
      <c r="AP1993"/>
      <c r="AQ1993"/>
      <c r="AR1993"/>
      <c r="AS1993" t="n" s="76526">
        <v>3.7338638524445826E-4</v>
      </c>
      <c r="AT1993" t="n" s="77121">
        <v>2.514690983146694E-6</v>
      </c>
      <c r="AU1993" t="n" s="77716">
        <v>3.275137058670465E-4</v>
      </c>
      <c r="AV1993" t="n" s="78311">
        <v>3.2912690434778373E-4</v>
      </c>
      <c r="AW1993" t="n" s="78906">
        <v>0.0016582771875918037</v>
      </c>
      <c r="AX1993" t="n" s="79501">
        <v>3.459394406476344E-4</v>
      </c>
      <c r="AY1993" t="n" s="80096">
        <v>0.0013576698806114815</v>
      </c>
      <c r="AZ1993" t="n" s="80691">
        <v>4.752163612990322E-5</v>
      </c>
      <c r="BA1993" t="n" s="81286">
        <v>-2.924375939359194E-4</v>
      </c>
      <c r="BB1993" t="n" s="81881">
        <v>3.2015334124197266E-4</v>
      </c>
      <c r="BC1993" t="n" s="82476">
        <v>2.3114630430153555E-6</v>
      </c>
      <c r="BD1993" t="n" s="83071">
        <v>1.7414015517169916E-5</v>
      </c>
      <c r="BE1993" t="n" s="83666">
        <v>2.7071166503476366E-6</v>
      </c>
      <c r="BF1993" t="n" s="84261">
        <v>4.712250367778425E-6</v>
      </c>
      <c r="BG1993" t="n" s="84856">
        <v>3.776226977887143E-5</v>
      </c>
      <c r="BH1993" t="n" s="85451">
        <v>0.004383362562452046</v>
      </c>
      <c r="BI1993" t="n" s="86046">
        <v>2.6018827006113375E-5</v>
      </c>
      <c r="BJ1993" t="n" s="86641">
        <v>0.0</v>
      </c>
      <c r="BK1993" t="n" s="87236">
        <v>6.937967747654606E-4</v>
      </c>
      <c r="BL1993" t="n" s="87831">
        <v>7.020544379086193E-4</v>
      </c>
      <c r="BM1993" t="n" s="88426">
        <v>0.0010749414155323226</v>
      </c>
      <c r="BN1993" t="n" s="89021">
        <v>0.0</v>
      </c>
      <c r="BO1993" t="n" s="89616">
        <v>0.0</v>
      </c>
      <c r="BP1993" t="n" s="90211">
        <v>1.4242344429464507E-6</v>
      </c>
      <c r="BQ1993" t="n" s="90806">
        <v>0.0</v>
      </c>
      <c r="BR1993" t="n" s="91401">
        <v>0.0010890456247016924</v>
      </c>
      <c r="BS1993" t="n" s="91996">
        <v>2.6809621328176026E-5</v>
      </c>
      <c r="BT1993" t="n" s="92591">
        <v>2.4949267864102008E-5</v>
      </c>
      <c r="BU1993" t="n" s="93186">
        <v>2.3988465961583114E-4</v>
      </c>
      <c r="BV1993" t="n" s="93781">
        <v>1.9633155534809302E-5</v>
      </c>
      <c r="BW1993" t="n" s="94376">
        <v>5.99437850078367E-4</v>
      </c>
      <c r="BX1993" t="n" s="94971">
        <v>0.0</v>
      </c>
      <c r="BY1993" t="n" s="95566">
        <v>0.0</v>
      </c>
      <c r="BZ1993"/>
      <c r="CA1993"/>
      <c r="CB1993"/>
      <c r="CC1993"/>
      <c r="CD1993"/>
      <c r="CE1993"/>
    </row>
    <row r="1994" spans="1:23" x14ac:dyDescent="0.25">
      <c r="A1994" s="116" t="str">
        <f>IF(ISBLANK(TBL_DATA[[#This Row],[Row.names]]), "",   DATE(YEAR(TBL_DATA[[#This Row],[Row.names]]), MONTH(TBL_DATA[[#This Row],[Row.names]]), DAY(TBL_DATA[[#This Row],[Row.names]])))</f>
        <v/>
      </c>
      <c r="B1994" s="2194" t="s">
        <v>2139</v>
      </c>
      <c r="C1994" s="4725" t="s">
        <v>4670</v>
      </c>
      <c r="D1994" t="n" s="7256">
        <v>-0.008892430682048147</v>
      </c>
      <c r="E1994" s="9786" t="n">
        <v>-0.21437922743797988</v>
      </c>
      <c r="F1994" s="12080" t="n">
        <v>0.005601447727514142</v>
      </c>
      <c r="G1994" s="14374" t="n">
        <v>0.4694800044867549</v>
      </c>
      <c r="H1994" s="16668" t="n">
        <v>0.676494345054127</v>
      </c>
      <c r="I1994" s="18962" t="n">
        <v>0.0024007966986132525</v>
      </c>
      <c r="J1994" s="21427" t="n">
        <v>-0.013106410505064114</v>
      </c>
      <c r="K1994" s="23891" t="n">
        <v>0.99057603767545</v>
      </c>
      <c r="L1994" s="26355" t="n">
        <v>0.5745492954269268</v>
      </c>
      <c r="M1994" s="28819" t="n">
        <v>0.002753208302317294</v>
      </c>
      <c r="N1994" s="31286" t="n">
        <v>0.0670061580338205</v>
      </c>
      <c r="O1994" s="33754" t="n">
        <v>0.04889717442579163</v>
      </c>
      <c r="P1994" s="36284" t="n">
        <v>-0.21437922743797988</v>
      </c>
      <c r="Q1994" s="38752" t="n">
        <v>-0.010987083796160303</v>
      </c>
      <c r="R1994" s="41220" t="n">
        <v>-0.009568129337548222</v>
      </c>
      <c r="S1994" s="43451" t="n">
        <v>0.017055709050773693</v>
      </c>
      <c r="T1994" s="45682" t="n">
        <v>0.0392704315237177</v>
      </c>
      <c r="U1994" s="47913" t="n">
        <v>0.4343142763906925</v>
      </c>
      <c r="V1994" s="50315" t="n">
        <v>0.012331835254144163</v>
      </c>
      <c r="W1994" s="52716" t="n">
        <v>0.04446679828759051</v>
      </c>
      <c r="X1994" t="n" s="55117">
        <v>0.2773268085187426</v>
      </c>
      <c r="Y1994" t="n" s="57410">
        <v>0.822492762918998</v>
      </c>
      <c r="Z1994" t="n" s="59875">
        <v>0.75799030035148</v>
      </c>
      <c r="AA1994" t="n" s="62404">
        <v>0.0</v>
      </c>
      <c r="AB1994" t="n" s="64934">
        <v>0.0</v>
      </c>
      <c r="AC1994" t="n" s="67464">
        <v>0.06897319972886365</v>
      </c>
      <c r="AD1994" t="n" s="68059">
        <v>0.06243863644897601</v>
      </c>
      <c r="AE1994" t="n" s="68655">
        <v>-0.00465539746404</v>
      </c>
      <c r="AF1994" t="n" s="69251">
        <v>0.03568821234645</v>
      </c>
      <c r="AG1994" t="n" s="69847">
        <v>0.039711976242289</v>
      </c>
      <c r="AH1994" t="n" s="70443">
        <v>0.09800256052511198</v>
      </c>
      <c r="AI1994" t="n" s="71039">
        <v>0.14519915209286996</v>
      </c>
      <c r="AJ1994" t="n" s="71635">
        <v>0.011634866604049004</v>
      </c>
      <c r="AK1994" t="n" s="72231">
        <v>0.044442605864909994</v>
      </c>
      <c r="AL1994" t="n" s="72827">
        <v>0.0025951659819260006</v>
      </c>
      <c r="AM1994" t="n" s="73423">
        <v>0.030783482812040998</v>
      </c>
      <c r="AN1994" t="n" s="74019">
        <v>-0.055507402162152</v>
      </c>
      <c r="AO1994"/>
      <c r="AP1994"/>
      <c r="AQ1994"/>
      <c r="AR1994"/>
      <c r="AS1994" t="n" s="76527">
        <v>3.683159925824905E-4</v>
      </c>
      <c r="AT1994" t="n" s="77122">
        <v>1.8862327875089127E-6</v>
      </c>
      <c r="AU1994" t="n" s="77717">
        <v>3.164432861032752E-4</v>
      </c>
      <c r="AV1994" t="n" s="78312">
        <v>3.1977436141903884E-4</v>
      </c>
      <c r="AW1994" t="n" s="78907">
        <v>0.0016128553929047379</v>
      </c>
      <c r="AX1994" t="n" s="79502">
        <v>3.382947053148155E-4</v>
      </c>
      <c r="AY1994" t="n" s="80097">
        <v>0.0013119800501059755</v>
      </c>
      <c r="AZ1994" t="n" s="80692">
        <v>4.309099750735385E-5</v>
      </c>
      <c r="BA1994" t="n" s="81287">
        <v>-2.8236321907758907E-4</v>
      </c>
      <c r="BB1994" t="n" s="81882">
        <v>3.102342798060947E-4</v>
      </c>
      <c r="BC1994" t="n" s="82477">
        <v>1.3001709665024932E-6</v>
      </c>
      <c r="BD1994" t="n" s="83072">
        <v>1.6359943377488605E-5</v>
      </c>
      <c r="BE1994" t="n" s="83667">
        <v>2.473597549533501E-6</v>
      </c>
      <c r="BF1994" t="n" s="84262">
        <v>4.5788945731843584E-6</v>
      </c>
      <c r="BG1994" t="n" s="84857">
        <v>3.5729527668111635E-5</v>
      </c>
      <c r="BH1994" t="n" s="85452">
        <v>0.004258314543712927</v>
      </c>
      <c r="BI1994" t="n" s="86047">
        <v>2.4355743538958695E-5</v>
      </c>
      <c r="BJ1994" t="n" s="86642">
        <v>0.0</v>
      </c>
      <c r="BK1994" t="n" s="87237">
        <v>6.76974778634205E-4</v>
      </c>
      <c r="BL1994" t="n" s="87832">
        <v>6.799649118881409E-4</v>
      </c>
      <c r="BM1994" t="n" s="88427">
        <v>0.001043233365628639</v>
      </c>
      <c r="BN1994" t="n" s="89022">
        <v>0.0</v>
      </c>
      <c r="BO1994" t="n" s="89617">
        <v>0.0</v>
      </c>
      <c r="BP1994" t="n" s="90212">
        <v>1.36930700176897E-6</v>
      </c>
      <c r="BQ1994" t="n" s="90807">
        <v>0.0</v>
      </c>
      <c r="BR1994" t="n" s="91402">
        <v>0.0010612699246897118</v>
      </c>
      <c r="BS1994" t="n" s="91997">
        <v>2.5377659509062614E-5</v>
      </c>
      <c r="BT1994" t="n" s="92592">
        <v>2.3476577628083996E-5</v>
      </c>
      <c r="BU1994" t="n" s="93187">
        <v>2.3303104905579534E-4</v>
      </c>
      <c r="BV1994" t="n" s="93782">
        <v>1.8071876016410457E-5</v>
      </c>
      <c r="BW1994" t="n" s="94377">
        <v>5.790428003683864E-4</v>
      </c>
      <c r="BX1994" t="n" s="94972">
        <v>0.0</v>
      </c>
      <c r="BY1994" t="n" s="95567">
        <v>0.0</v>
      </c>
      <c r="BZ1994"/>
      <c r="CA1994"/>
      <c r="CB1994"/>
      <c r="CC1994"/>
      <c r="CD1994"/>
      <c r="CE1994"/>
    </row>
    <row r="1995" spans="1:23" x14ac:dyDescent="0.25">
      <c r="A1995" s="116" t="str">
        <f>IF(ISBLANK(TBL_DATA[[#This Row],[Row.names]]), "",   DATE(YEAR(TBL_DATA[[#This Row],[Row.names]]), MONTH(TBL_DATA[[#This Row],[Row.names]]), DAY(TBL_DATA[[#This Row],[Row.names]])))</f>
        <v/>
      </c>
      <c r="B1995" s="2195" t="s">
        <v>2140</v>
      </c>
      <c r="C1995" s="4726" t="s">
        <v>4671</v>
      </c>
      <c r="D1995" t="n" s="7257">
        <v>-3.7011984225243655E-4</v>
      </c>
      <c r="E1995" s="9787" t="n">
        <v>-0.21467000127439084</v>
      </c>
      <c r="F1995" s="12081" t="n">
        <v>0.01090139022565273</v>
      </c>
      <c r="G1995" s="14375" t="n">
        <v>0.46997784759558725</v>
      </c>
      <c r="H1995" s="16669" t="n">
        <v>0.6771419860531741</v>
      </c>
      <c r="I1995" s="18963" t="n">
        <v>0.0023985509924118794</v>
      </c>
      <c r="J1995" s="21428" t="n">
        <v>-0.006213159720833028</v>
      </c>
      <c r="K1995" s="23892" t="n">
        <v>0.983611160316357</v>
      </c>
      <c r="L1995" s="26356" t="n">
        <v>0.5715317677217577</v>
      </c>
      <c r="M1995" s="28820" t="n">
        <v>0.0027631374195832645</v>
      </c>
      <c r="N1995" s="31287" t="n">
        <v>0.06701058985712713</v>
      </c>
      <c r="O1995" s="33755" t="n">
        <v>0.0489027772382797</v>
      </c>
      <c r="P1995" s="36285" t="n">
        <v>-0.21467000127439084</v>
      </c>
      <c r="Q1995" s="38753" t="n">
        <v>-0.011002293903965295</v>
      </c>
      <c r="R1995" s="41221" t="n">
        <v>-0.009583245594942665</v>
      </c>
      <c r="S1995" s="43452" t="n">
        <v>0.01025071734370564</v>
      </c>
      <c r="T1995" s="45683" t="n">
        <v>0.03896345220475288</v>
      </c>
      <c r="U1995" s="47914" t="n">
        <v>0.26308544966288244</v>
      </c>
      <c r="V1995" s="50316" t="n">
        <v>0.009556471394676302</v>
      </c>
      <c r="W1995" s="52717" t="n">
        <v>0.04431362914707797</v>
      </c>
      <c r="X1995" t="n" s="55118">
        <v>0.21565535431454172</v>
      </c>
      <c r="Y1995" t="n" s="57411">
        <v>0.8228863749347014</v>
      </c>
      <c r="Z1995" t="n" s="59876">
        <v>0.7559972008689965</v>
      </c>
      <c r="AA1995" t="n" s="62405">
        <v>0.0</v>
      </c>
      <c r="AB1995" t="n" s="64935">
        <v>0.0</v>
      </c>
      <c r="AC1995" t="n" s="67465">
        <v>0.07706643083404388</v>
      </c>
      <c r="AD1995" t="n" s="68060">
        <v>0.060477807763052005</v>
      </c>
      <c r="AE1995" t="n" s="68656">
        <v>-0.0073408581312029994</v>
      </c>
      <c r="AF1995" t="n" s="69252">
        <v>0.036240150842722</v>
      </c>
      <c r="AG1995" t="n" s="69848">
        <v>0.037562814267982</v>
      </c>
      <c r="AH1995" t="n" s="70444">
        <v>0.100255104746502</v>
      </c>
      <c r="AI1995" t="n" s="71040">
        <v>0.145272059857248</v>
      </c>
      <c r="AJ1995" t="n" s="71636">
        <v>0.011583491098119002</v>
      </c>
      <c r="AK1995" t="n" s="72232">
        <v>0.046425296552039</v>
      </c>
      <c r="AL1995" t="n" s="72828">
        <v>0.0028612013918179998</v>
      </c>
      <c r="AM1995" t="n" s="73424">
        <v>0.030778546998936004</v>
      </c>
      <c r="AN1995" t="n" s="74020">
        <v>-0.053862127871917014</v>
      </c>
      <c r="AO1995"/>
      <c r="AP1995"/>
      <c r="AQ1995"/>
      <c r="AR1995"/>
      <c r="AS1995" t="n" s="76528">
        <v>4.63364434275747E-4</v>
      </c>
      <c r="AT1995" t="n" s="77123">
        <v>3.2496136989369198E-6</v>
      </c>
      <c r="AU1995" t="n" s="77718">
        <v>3.2511167673619627E-4</v>
      </c>
      <c r="AV1995" t="n" s="78313">
        <v>3.697953693575488E-4</v>
      </c>
      <c r="AW1995" t="n" s="78908">
        <v>0.0016195246779127904</v>
      </c>
      <c r="AX1995" t="n" s="79503">
        <v>4.008431850380466E-4</v>
      </c>
      <c r="AY1995" t="n" s="80098">
        <v>0.00149308693298402</v>
      </c>
      <c r="AZ1995" t="n" s="80693">
        <v>6.540196383652626E-5</v>
      </c>
      <c r="BA1995" t="n" s="81288">
        <v>-3.451210695726679E-4</v>
      </c>
      <c r="BB1995" t="n" s="81883">
        <v>3.3445610671875575E-4</v>
      </c>
      <c r="BC1995" t="n" s="82478">
        <v>2.3799934894525135E-6</v>
      </c>
      <c r="BD1995" t="n" s="83073">
        <v>9.789328442940484E-6</v>
      </c>
      <c r="BE1995" t="n" s="83668">
        <v>8.597644198659186E-7</v>
      </c>
      <c r="BF1995" t="n" s="84263">
        <v>4.092501475429382E-6</v>
      </c>
      <c r="BG1995" t="n" s="84858">
        <v>2.3632868440879563E-5</v>
      </c>
      <c r="BH1995" t="n" s="85453">
        <v>0.004679929796852554</v>
      </c>
      <c r="BI1995" t="n" s="86048">
        <v>1.3788624843683036E-5</v>
      </c>
      <c r="BJ1995" t="n" s="86643">
        <v>0.0</v>
      </c>
      <c r="BK1995" t="n" s="87238">
        <v>7.847252739311239E-4</v>
      </c>
      <c r="BL1995" t="n" s="87833">
        <v>7.030515273677015E-4</v>
      </c>
      <c r="BM1995" t="n" s="88428">
        <v>0.0010683326724124772</v>
      </c>
      <c r="BN1995" t="n" s="89023">
        <v>0.0</v>
      </c>
      <c r="BO1995" t="n" s="89618">
        <v>0.0</v>
      </c>
      <c r="BP1995" t="n" s="90213">
        <v>1.367106356580636E-6</v>
      </c>
      <c r="BQ1995" t="n" s="90808">
        <v>0.0</v>
      </c>
      <c r="BR1995" t="n" s="91403">
        <v>0.0011486187300389454</v>
      </c>
      <c r="BS1995" t="n" s="91998">
        <v>1.6884785523902943E-5</v>
      </c>
      <c r="BT1995" t="n" s="92593">
        <v>1.4381621284126703E-5</v>
      </c>
      <c r="BU1995" t="n" s="93188">
        <v>2.120276583174233E-4</v>
      </c>
      <c r="BV1995" t="n" s="93783">
        <v>7.492803666950739E-6</v>
      </c>
      <c r="BW1995" t="n" s="94378">
        <v>7.752107055761202E-4</v>
      </c>
      <c r="BX1995" t="n" s="94973">
        <v>0.0</v>
      </c>
      <c r="BY1995" t="n" s="95568">
        <v>0.0</v>
      </c>
      <c r="BZ1995"/>
      <c r="CA1995"/>
      <c r="CB1995"/>
      <c r="CC1995"/>
      <c r="CD1995"/>
      <c r="CE1995"/>
    </row>
    <row r="1996" spans="1:23" x14ac:dyDescent="0.25">
      <c r="A1996" s="116" t="str">
        <f>IF(ISBLANK(TBL_DATA[[#This Row],[Row.names]]), "",   DATE(YEAR(TBL_DATA[[#This Row],[Row.names]]), MONTH(TBL_DATA[[#This Row],[Row.names]]), DAY(TBL_DATA[[#This Row],[Row.names]])))</f>
        <v/>
      </c>
      <c r="B1996" s="2196" t="s">
        <v>2141</v>
      </c>
      <c r="C1996" s="4727" t="s">
        <v>4672</v>
      </c>
      <c r="D1996" t="n" s="7258">
        <v>-8.42653592768472E-4</v>
      </c>
      <c r="E1996" s="9788" t="n">
        <v>-0.21533176241932583</v>
      </c>
      <c r="F1996" s="12082" t="n">
        <v>0.007686376667194406</v>
      </c>
      <c r="G1996" s="14376" t="n">
        <v>0.4689577801840833</v>
      </c>
      <c r="H1996" s="16670" t="n">
        <v>0.6735012407868333</v>
      </c>
      <c r="I1996" s="18964" t="n">
        <v>0.0024130913131913696</v>
      </c>
      <c r="J1996" s="21429" t="n">
        <v>-0.015175463047366944</v>
      </c>
      <c r="K1996" s="23893" t="n">
        <v>0.97714687909636</v>
      </c>
      <c r="L1996" s="26357" t="n">
        <v>0.5658550066132305</v>
      </c>
      <c r="M1996" s="28821" t="n">
        <v>0.0027825974781015878</v>
      </c>
      <c r="N1996" s="31288" t="n">
        <v>0.06703988475584279</v>
      </c>
      <c r="O1996" s="33756" t="n">
        <v>0.0489318084882056</v>
      </c>
      <c r="P1996" s="36286" t="n">
        <v>-0.21533176241932583</v>
      </c>
      <c r="Q1996" s="38754" t="n">
        <v>-0.011020548566827845</v>
      </c>
      <c r="R1996" s="41222" t="n">
        <v>-0.009600879895015183</v>
      </c>
      <c r="S1996" s="43453" t="n">
        <v>0.005105843257685372</v>
      </c>
      <c r="T1996" s="45684" t="n">
        <v>0.039171829879255084</v>
      </c>
      <c r="U1996" s="47915" t="n">
        <v>0.13034477259356636</v>
      </c>
      <c r="V1996" s="50317" t="n">
        <v>0.0033510434869772343</v>
      </c>
      <c r="W1996" s="52718" t="n">
        <v>0.04445884567983064</v>
      </c>
      <c r="X1996" t="n" s="55119">
        <v>0.07537405516800183</v>
      </c>
      <c r="Y1996" t="n" s="57412">
        <v>0.8206712135726666</v>
      </c>
      <c r="Z1996" t="n" s="59877">
        <v>0.7522333458530209</v>
      </c>
      <c r="AA1996" t="n" s="62406">
        <v>0.0</v>
      </c>
      <c r="AB1996" t="n" s="64936">
        <v>0.0</v>
      </c>
      <c r="AC1996" t="n" s="67466">
        <v>0.07393032305795856</v>
      </c>
      <c r="AD1996" t="n" s="68061">
        <v>0.058619150532871006</v>
      </c>
      <c r="AE1996" t="n" s="68657">
        <v>-0.007334397569493999</v>
      </c>
      <c r="AF1996" t="n" s="69253">
        <v>0.036747533514108</v>
      </c>
      <c r="AG1996" t="n" s="69849">
        <v>0.03351068324653701</v>
      </c>
      <c r="AH1996" t="n" s="70445">
        <v>0.09925666302280299</v>
      </c>
      <c r="AI1996" t="n" s="71041">
        <v>0.14402179917518199</v>
      </c>
      <c r="AJ1996" t="n" s="71637">
        <v>0.013035797113929999</v>
      </c>
      <c r="AK1996" t="n" s="72233">
        <v>0.045793116490581</v>
      </c>
      <c r="AL1996" t="n" s="72829">
        <v>0.002872867153473</v>
      </c>
      <c r="AM1996" t="n" s="73425">
        <v>0.027183818473694</v>
      </c>
      <c r="AN1996" t="n" s="74021">
        <v>-0.056877424978422</v>
      </c>
      <c r="AO1996"/>
      <c r="AP1996"/>
      <c r="AQ1996"/>
      <c r="AR1996"/>
      <c r="AS1996" t="n" s="76529">
        <v>4.4971657238335064E-4</v>
      </c>
      <c r="AT1996" t="n" s="77124">
        <v>2.8315023879100185E-6</v>
      </c>
      <c r="AU1996" t="n" s="77719">
        <v>3.1310382196768935E-4</v>
      </c>
      <c r="AV1996" t="n" s="78314">
        <v>3.585144540675978E-4</v>
      </c>
      <c r="AW1996" t="n" s="78909">
        <v>0.0015683887908688366</v>
      </c>
      <c r="AX1996" t="n" s="79504">
        <v>3.885017255234536E-4</v>
      </c>
      <c r="AY1996" t="n" s="80099">
        <v>0.0014503144292069932</v>
      </c>
      <c r="AZ1996" t="n" s="80694">
        <v>6.317048569280434E-5</v>
      </c>
      <c r="BA1996" t="n" s="81289">
        <v>-3.3353486186803177E-4</v>
      </c>
      <c r="BB1996" t="n" s="81884">
        <v>3.252374017177662E-4</v>
      </c>
      <c r="BC1996" t="n" s="82479">
        <v>2.2587988138604073E-6</v>
      </c>
      <c r="BD1996" t="n" s="83074">
        <v>9.340993991539311E-6</v>
      </c>
      <c r="BE1996" t="n" s="83669">
        <v>7.895661512966097E-7</v>
      </c>
      <c r="BF1996" t="n" s="84264">
        <v>3.972276034467032E-6</v>
      </c>
      <c r="BG1996" t="n" s="84859">
        <v>2.266247879584067E-5</v>
      </c>
      <c r="BH1996" t="n" s="85454">
        <v>0.0045386196867441475</v>
      </c>
      <c r="BI1996" t="n" s="86049">
        <v>1.3118119044939227E-5</v>
      </c>
      <c r="BJ1996" t="n" s="86644">
        <v>0.0</v>
      </c>
      <c r="BK1996" t="n" s="87239">
        <v>7.621869991034416E-4</v>
      </c>
      <c r="BL1996" t="n" s="87834">
        <v>6.808808648410958E-4</v>
      </c>
      <c r="BM1996" t="n" s="88429">
        <v>0.0010359494047815503</v>
      </c>
      <c r="BN1996" t="n" s="89024">
        <v>0.0</v>
      </c>
      <c r="BO1996" t="n" s="89619">
        <v>0.0</v>
      </c>
      <c r="BP1996" t="n" s="90214">
        <v>1.3249760405710168E-6</v>
      </c>
      <c r="BQ1996" t="n" s="90809">
        <v>0.0</v>
      </c>
      <c r="BR1996" t="n" s="91404">
        <v>0.001113119713927762</v>
      </c>
      <c r="BS1996" t="n" s="91999">
        <v>1.6195930435678333E-5</v>
      </c>
      <c r="BT1996" t="n" s="92594">
        <v>1.3739557301889688E-5</v>
      </c>
      <c r="BU1996" t="n" s="93189">
        <v>2.052374116496113E-4</v>
      </c>
      <c r="BV1996" t="n" s="93784">
        <v>6.984649375445399E-6</v>
      </c>
      <c r="BW1996" t="n" s="94379">
        <v>7.528836133051846E-4</v>
      </c>
      <c r="BX1996" t="n" s="94974">
        <v>0.0</v>
      </c>
      <c r="BY1996" t="n" s="95569">
        <v>0.0</v>
      </c>
      <c r="BZ1996"/>
      <c r="CA1996"/>
      <c r="CB1996"/>
      <c r="CC1996"/>
      <c r="CD1996"/>
      <c r="CE1996"/>
    </row>
    <row r="1997" spans="1:23" x14ac:dyDescent="0.25">
      <c r="A1997" s="116" t="str">
        <f>IF(ISBLANK(TBL_DATA[[#This Row],[Row.names]]), "",   DATE(YEAR(TBL_DATA[[#This Row],[Row.names]]), MONTH(TBL_DATA[[#This Row],[Row.names]]), DAY(TBL_DATA[[#This Row],[Row.names]])))</f>
        <v/>
      </c>
      <c r="B1997" s="2197" t="s">
        <v>2142</v>
      </c>
      <c r="C1997" s="4728" t="s">
        <v>4673</v>
      </c>
      <c r="D1997" t="n" s="7259">
        <v>0.007539165324950803</v>
      </c>
      <c r="E1997" s="9789" t="n">
        <v>-0.2094160188509674</v>
      </c>
      <c r="F1997" s="12083" t="n">
        <v>0.0208829448275758</v>
      </c>
      <c r="G1997" s="14377" t="n">
        <v>0.4773225472166641</v>
      </c>
      <c r="H1997" s="16671" t="n">
        <v>0.6768403575937627</v>
      </c>
      <c r="I1997" s="18965" t="n">
        <v>0.0024584455217845505</v>
      </c>
      <c r="J1997" s="21430" t="n">
        <v>-3.4072672944762683E-4</v>
      </c>
      <c r="K1997" s="23894" t="n">
        <v>0.9997359440780147</v>
      </c>
      <c r="L1997" s="26358" t="n">
        <v>0.5842317045242787</v>
      </c>
      <c r="M1997" s="28822" t="n">
        <v>0.0027885453641057875</v>
      </c>
      <c r="N1997" s="31289" t="n">
        <v>0.06865185868963038</v>
      </c>
      <c r="O1997" s="33757" t="n">
        <v>0.0489318084882056</v>
      </c>
      <c r="P1997" s="36287" t="n">
        <v>-0.2094160188509674</v>
      </c>
      <c r="Q1997" s="38755" t="n">
        <v>-0.011173862215682824</v>
      </c>
      <c r="R1997" s="41223" t="n">
        <v>-0.009720057612671723</v>
      </c>
      <c r="S1997" s="43454" t="n">
        <v>0.011449566291335644</v>
      </c>
      <c r="T1997" s="45685" t="n">
        <v>0.039600925442535066</v>
      </c>
      <c r="U1997" s="47916" t="n">
        <v>0.2891237051505304</v>
      </c>
      <c r="V1997" s="50318" t="n">
        <v>0.009163894613754664</v>
      </c>
      <c r="W1997" s="52719" t="n">
        <v>0.04456490851139412</v>
      </c>
      <c r="X1997" t="n" s="55120">
        <v>0.2056302799637003</v>
      </c>
      <c r="Y1997" t="n" s="57413">
        <v>0.8227030798494451</v>
      </c>
      <c r="Z1997" t="n" s="59878">
        <v>0.7643505115614685</v>
      </c>
      <c r="AA1997" t="n" s="62407">
        <v>0.0</v>
      </c>
      <c r="AB1997" t="n" s="64937">
        <v>0.0</v>
      </c>
      <c r="AC1997" t="n" s="67467">
        <v>0.07099223422891773</v>
      </c>
      <c r="AD1997" t="n" s="68062">
        <v>0.058304560298303</v>
      </c>
      <c r="AE1997" t="n" s="68658">
        <v>-0.009018313635795</v>
      </c>
      <c r="AF1997" t="n" s="69254">
        <v>0.036494184541021005</v>
      </c>
      <c r="AG1997" t="n" s="69850">
        <v>0.027993226671514007</v>
      </c>
      <c r="AH1997" t="n" s="70446">
        <v>0.09554753365873002</v>
      </c>
      <c r="AI1997" t="n" s="71042">
        <v>0.14467308997123</v>
      </c>
      <c r="AJ1997" t="n" s="71638">
        <v>0.015493372298647005</v>
      </c>
      <c r="AK1997" t="n" s="72234">
        <v>0.046395243754741</v>
      </c>
      <c r="AL1997" t="n" s="72830">
        <v>0.0029677247646779994</v>
      </c>
      <c r="AM1997" t="n" s="73426">
        <v>0.027437163013543996</v>
      </c>
      <c r="AN1997" t="n" s="74022">
        <v>-0.05673893986599299</v>
      </c>
      <c r="AO1997"/>
      <c r="AP1997"/>
      <c r="AQ1997"/>
      <c r="AR1997"/>
      <c r="AS1997" t="n" s="76530">
        <v>4.34207156674148E-4</v>
      </c>
      <c r="AT1997" t="n" s="77125">
        <v>2.539723921114031E-6</v>
      </c>
      <c r="AU1997" t="n" s="77720">
        <v>2.963910230309865E-4</v>
      </c>
      <c r="AV1997" t="n" s="78315">
        <v>3.4581072756994233E-4</v>
      </c>
      <c r="AW1997" t="n" s="78910">
        <v>0.0015428022760357262</v>
      </c>
      <c r="AX1997" t="n" s="79505">
        <v>3.763141918796789E-4</v>
      </c>
      <c r="AY1997" t="n" s="80100">
        <v>0.001398209325525578</v>
      </c>
      <c r="AZ1997" t="n" s="80695">
        <v>5.9353206422455124E-5</v>
      </c>
      <c r="BA1997" t="n" s="81290">
        <v>-3.2011981506146494E-4</v>
      </c>
      <c r="BB1997" t="n" s="81885">
        <v>3.1526230196791835E-4</v>
      </c>
      <c r="BC1997" t="n" s="82480">
        <v>1.9323657015537308E-6</v>
      </c>
      <c r="BD1997" t="n" s="83075">
        <v>8.648308552139692E-6</v>
      </c>
      <c r="BE1997" t="n" s="83670">
        <v>6.469107898272152E-7</v>
      </c>
      <c r="BF1997" t="n" s="84265">
        <v>3.861088506063568E-6</v>
      </c>
      <c r="BG1997" t="n" s="84860">
        <v>2.1287422486688952E-5</v>
      </c>
      <c r="BH1997" t="n" s="85455">
        <v>0.004406219860941999</v>
      </c>
      <c r="BI1997" t="n" s="86050">
        <v>1.2038892390916863E-5</v>
      </c>
      <c r="BJ1997" t="n" s="86645">
        <v>0.0</v>
      </c>
      <c r="BK1997" t="n" s="87240">
        <v>7.366028561619099E-4</v>
      </c>
      <c r="BL1997" t="n" s="87835">
        <v>6.530290099726741E-4</v>
      </c>
      <c r="BM1997" t="n" s="88430">
        <v>0.0010220593203029546</v>
      </c>
      <c r="BN1997" t="n" s="89025">
        <v>0.0</v>
      </c>
      <c r="BO1997" t="n" s="89620">
        <v>0.0</v>
      </c>
      <c r="BP1997" t="n" s="90215">
        <v>1.2826181599751987E-6</v>
      </c>
      <c r="BQ1997" t="n" s="90810">
        <v>0.0</v>
      </c>
      <c r="BR1997" t="n" s="91405">
        <v>0.001077755224432676</v>
      </c>
      <c r="BS1997" t="n" s="92000">
        <v>1.5225321347798932E-5</v>
      </c>
      <c r="BT1997" t="n" s="92595">
        <v>1.276596217766138E-5</v>
      </c>
      <c r="BU1997" t="n" s="93190">
        <v>1.942378328167903E-4</v>
      </c>
      <c r="BV1997" t="n" s="93785">
        <v>6.01647685573969E-6</v>
      </c>
      <c r="BW1997" t="n" s="94380">
        <v>7.337278614394559E-4</v>
      </c>
      <c r="BX1997" t="n" s="94975">
        <v>0.0</v>
      </c>
      <c r="BY1997" t="n" s="95570">
        <v>0.0</v>
      </c>
      <c r="BZ1997"/>
      <c r="CA1997"/>
      <c r="CB1997"/>
      <c r="CC1997"/>
      <c r="CD1997"/>
      <c r="CE1997"/>
    </row>
    <row r="1998" spans="1:23" x14ac:dyDescent="0.25">
      <c r="A1998" s="116" t="str">
        <f>IF(ISBLANK(TBL_DATA[[#This Row],[Row.names]]), "",   DATE(YEAR(TBL_DATA[[#This Row],[Row.names]]), MONTH(TBL_DATA[[#This Row],[Row.names]]), DAY(TBL_DATA[[#This Row],[Row.names]])))</f>
        <v/>
      </c>
      <c r="B1998" s="2198" t="s">
        <v>2143</v>
      </c>
      <c r="C1998" s="4729" t="s">
        <v>4674</v>
      </c>
      <c r="D1998" t="n" s="7260">
        <v>0.005453530844155896</v>
      </c>
      <c r="E1998" s="9790" t="n">
        <v>-0.2051045447248755</v>
      </c>
      <c r="F1998" s="12084" t="n">
        <v>0.027627241811496006</v>
      </c>
      <c r="G1998" s="14378" t="n">
        <v>0.48111271461151567</v>
      </c>
      <c r="H1998" s="16672" t="n">
        <v>0.6808956123971289</v>
      </c>
      <c r="I1998" s="18966" t="n">
        <v>0.002470767798452506</v>
      </c>
      <c r="J1998" s="21431" t="n">
        <v>0.006073001669696376</v>
      </c>
      <c r="K1998" s="23895" t="n">
        <v>1.0051275150382188</v>
      </c>
      <c r="L1998" s="26359" t="n">
        <v>0.5944896895818563</v>
      </c>
      <c r="M1998" s="28823" t="n">
        <v>0.0027852648293418968</v>
      </c>
      <c r="N1998" s="31290" t="n">
        <v>0.06943298158494952</v>
      </c>
      <c r="O1998" s="33758" t="n">
        <v>0.0489318084882056</v>
      </c>
      <c r="P1998" s="36288" t="n">
        <v>-0.2051045447248755</v>
      </c>
      <c r="Q1998" s="38756" t="n">
        <v>-0.011221284015494078</v>
      </c>
      <c r="R1998" s="41224" t="n">
        <v>-0.00975093798035852</v>
      </c>
      <c r="S1998" s="43455" t="n">
        <v>0.008747685065337851</v>
      </c>
      <c r="T1998" s="45686" t="n">
        <v>0.03951393529237669</v>
      </c>
      <c r="U1998" s="47917" t="n">
        <v>0.22138227945687597</v>
      </c>
      <c r="V1998" s="50319" t="n">
        <v>0.0050352145057872555</v>
      </c>
      <c r="W1998" s="52720" t="n">
        <v>0.04445933488095579</v>
      </c>
      <c r="X1998" t="n" s="55121">
        <v>0.11325438221848198</v>
      </c>
      <c r="Y1998" t="n" s="57414">
        <v>0.8251639912145519</v>
      </c>
      <c r="Z1998" t="n" s="59879">
        <v>0.7710315749577682</v>
      </c>
      <c r="AA1998" t="n" s="62408">
        <v>0.0</v>
      </c>
      <c r="AB1998" t="n" s="64938">
        <v>0.0</v>
      </c>
      <c r="AC1998" t="n" s="67468">
        <v>0.07622138573534434</v>
      </c>
      <c r="AD1998" t="n" s="68063">
        <v>0.05720047298361101</v>
      </c>
      <c r="AE1998" t="n" s="68659">
        <v>-0.009774868135369999</v>
      </c>
      <c r="AF1998" t="n" s="69255">
        <v>0.038353746194695</v>
      </c>
      <c r="AG1998" t="n" s="69851">
        <v>0.02384028232350099</v>
      </c>
      <c r="AH1998" t="n" s="70447">
        <v>0.096051893995303</v>
      </c>
      <c r="AI1998" t="n" s="71043">
        <v>0.153737721027032</v>
      </c>
      <c r="AJ1998" t="n" s="71639">
        <v>0.018377044979294002</v>
      </c>
      <c r="AK1998" t="n" s="72235">
        <v>0.04599067093181</v>
      </c>
      <c r="AL1998" t="n" s="72831">
        <v>0.003092424452663</v>
      </c>
      <c r="AM1998" t="n" s="73427">
        <v>0.028057944522268</v>
      </c>
      <c r="AN1998" t="n" s="74023">
        <v>-0.061104139537484</v>
      </c>
      <c r="AO1998"/>
      <c r="AP1998"/>
      <c r="AQ1998"/>
      <c r="AR1998"/>
      <c r="AS1998" t="n" s="76531">
        <v>4.167573664107749E-4</v>
      </c>
      <c r="AT1998" t="n" s="77126">
        <v>4.416010876635957E-6</v>
      </c>
      <c r="AU1998" t="n" s="77721">
        <v>2.930300273237691E-4</v>
      </c>
      <c r="AV1998" t="n" s="78316">
        <v>3.6292574376718315E-4</v>
      </c>
      <c r="AW1998" t="n" s="78911">
        <v>0.0016482687075415254</v>
      </c>
      <c r="AX1998" t="n" s="79506">
        <v>4.3187409090940344E-4</v>
      </c>
      <c r="AY1998" t="n" s="80101">
        <v>0.00148451074597592</v>
      </c>
      <c r="AZ1998" t="n" s="80696">
        <v>7.098499267792839E-5</v>
      </c>
      <c r="BA1998" t="n" s="81291">
        <v>-3.464447938267551E-4</v>
      </c>
      <c r="BB1998" t="n" s="81886">
        <v>3.2260315386156176E-4</v>
      </c>
      <c r="BC1998" t="n" s="82481">
        <v>1.3826529619652506E-5</v>
      </c>
      <c r="BD1998" t="n" s="83076">
        <v>1.1448647733514548E-5</v>
      </c>
      <c r="BE1998" t="n" s="83671">
        <v>1.6816225952950873E-6</v>
      </c>
      <c r="BF1998" t="n" s="84266">
        <v>3.311997369891686E-6</v>
      </c>
      <c r="BG1998" t="n" s="84861">
        <v>2.518284913078207E-5</v>
      </c>
      <c r="BH1998" t="n" s="85456">
        <v>0.004644145885874223</v>
      </c>
      <c r="BI1998" t="n" s="86051">
        <v>1.698157243389333E-5</v>
      </c>
      <c r="BJ1998" t="n" s="86646">
        <v>0.0</v>
      </c>
      <c r="BK1998" t="n" s="87241">
        <v>8.500009263834348E-4</v>
      </c>
      <c r="BL1998" t="n" s="87836">
        <v>6.569092757496976E-4</v>
      </c>
      <c r="BM1998" t="n" s="88431">
        <v>0.0010517363484247272</v>
      </c>
      <c r="BN1998" t="n" s="89026">
        <v>0.0</v>
      </c>
      <c r="BO1998" t="n" s="89621">
        <v>0.0</v>
      </c>
      <c r="BP1998" t="n" s="90216">
        <v>5.906081069987053E-7</v>
      </c>
      <c r="BQ1998" t="n" s="90811">
        <v>0.0</v>
      </c>
      <c r="BR1998" t="n" s="91406">
        <v>0.0010689020689961695</v>
      </c>
      <c r="BS1998" t="n" s="92001">
        <v>1.7894541481930324E-5</v>
      </c>
      <c r="BT1998" t="n" s="92596">
        <v>1.6455436467095465E-5</v>
      </c>
      <c r="BU1998" t="n" s="93191">
        <v>2.1925119543966923E-4</v>
      </c>
      <c r="BV1998" t="n" s="93786">
        <v>1.2382237486777405E-5</v>
      </c>
      <c r="BW1998" t="n" s="94381">
        <v>8.086299366010996E-4</v>
      </c>
      <c r="BX1998" t="n" s="94976">
        <v>0.0</v>
      </c>
      <c r="BY1998" t="n" s="95571">
        <v>0.0</v>
      </c>
      <c r="BZ1998"/>
      <c r="CA1998"/>
      <c r="CB1998"/>
      <c r="CC1998"/>
      <c r="CD1998"/>
      <c r="CE1998"/>
    </row>
    <row r="1999" spans="1:23" x14ac:dyDescent="0.25">
      <c r="A1999" s="116" t="str">
        <f>IF(ISBLANK(TBL_DATA[[#This Row],[Row.names]]), "",   DATE(YEAR(TBL_DATA[[#This Row],[Row.names]]), MONTH(TBL_DATA[[#This Row],[Row.names]]), DAY(TBL_DATA[[#This Row],[Row.names]])))</f>
        <v/>
      </c>
      <c r="B1999" s="2199" t="s">
        <v>2144</v>
      </c>
      <c r="C1999" s="4730" t="s">
        <v>4675</v>
      </c>
      <c r="D1999" t="n" s="7261">
        <v>0.0016145715078583756</v>
      </c>
      <c r="E1999" s="9791" t="n">
        <v>-0.2038211291710622</v>
      </c>
      <c r="F1999" s="12085" t="n">
        <v>0.029098032516044592</v>
      </c>
      <c r="G1999" s="14379" t="n">
        <v>0.4814739984596372</v>
      </c>
      <c r="H1999" s="16673" t="n">
        <v>0.6809013254889018</v>
      </c>
      <c r="I1999" s="18967" t="n">
        <v>0.0024704369433250343</v>
      </c>
      <c r="J1999" s="21432" t="n">
        <v>0.010817931041581685</v>
      </c>
      <c r="K1999" s="23896" t="n">
        <v>1.0075971793485592</v>
      </c>
      <c r="L1999" s="26360" t="n">
        <v>0.5944725469572387</v>
      </c>
      <c r="M1999" s="28824" t="n">
        <v>0.0027849756550659866</v>
      </c>
      <c r="N1999" s="31291" t="n">
        <v>0.0694243054383104</v>
      </c>
      <c r="O1999" s="33759" t="n">
        <v>0.0489318084882056</v>
      </c>
      <c r="P1999" s="36289" t="n">
        <v>-0.2038211291710622</v>
      </c>
      <c r="Q1999" s="38757" t="n">
        <v>-0.0112216101913788</v>
      </c>
      <c r="R1999" s="41225" t="n">
        <v>-0.009751447886475183</v>
      </c>
      <c r="S1999" s="43456" t="n">
        <v>0.008948053352096696</v>
      </c>
      <c r="T1999" s="45687" t="n">
        <v>0.0395149017602044</v>
      </c>
      <c r="U1999" s="47918" t="n">
        <v>0.226447566702755</v>
      </c>
      <c r="V1999" s="50320" t="n">
        <v>0.008341306541685078</v>
      </c>
      <c r="W1999" s="52721" t="n">
        <v>0.04442068825661622</v>
      </c>
      <c r="X1999" t="n" s="55122">
        <v>0.18777976814536831</v>
      </c>
      <c r="Y1999" t="n" s="57415">
        <v>0.8251674529990275</v>
      </c>
      <c r="Z1999" t="n" s="59880">
        <v>0.7710204581963042</v>
      </c>
      <c r="AA1999" t="n" s="62409">
        <v>0.0</v>
      </c>
      <c r="AB1999" t="n" s="64939">
        <v>0.0</v>
      </c>
      <c r="AC1999" t="n" s="67469">
        <v>0.07722799560278097</v>
      </c>
      <c r="AD1999" t="n" s="68064">
        <v>0.058527894629191</v>
      </c>
      <c r="AE1999" t="n" s="68660">
        <v>-0.013039756245085</v>
      </c>
      <c r="AF1999" t="n" s="69256">
        <v>0.03866670159702999</v>
      </c>
      <c r="AG1999" t="n" s="69852">
        <v>0.024041735815786013</v>
      </c>
      <c r="AH1999" t="n" s="70448">
        <v>0.051137173903021</v>
      </c>
      <c r="AI1999" t="n" s="71044">
        <v>0.15296209218111198</v>
      </c>
      <c r="AJ1999" t="n" s="71640">
        <v>0.021341855626330997</v>
      </c>
      <c r="AK1999" t="n" s="72236">
        <v>0.047506588375675</v>
      </c>
      <c r="AL1999" t="n" s="72832">
        <v>0.003167533908245</v>
      </c>
      <c r="AM1999" t="n" s="73428">
        <v>0.028534227920495</v>
      </c>
      <c r="AN1999" t="n" s="74024">
        <v>-0.055398491739570004</v>
      </c>
      <c r="AO1999"/>
      <c r="AP1999"/>
      <c r="AQ1999"/>
      <c r="AR1999"/>
      <c r="AS1999" t="n" s="76532">
        <v>4.0688660120418666E-4</v>
      </c>
      <c r="AT1999" t="n" s="77127">
        <v>-1.387773991462506E-5</v>
      </c>
      <c r="AU1999" t="n" s="77722">
        <v>2.874968879674185E-4</v>
      </c>
      <c r="AV1999" t="n" s="78317">
        <v>3.828178891747545E-4</v>
      </c>
      <c r="AW1999" t="n" s="78912">
        <v>0.0016414512352620678</v>
      </c>
      <c r="AX1999" t="n" s="79507">
        <v>4.027234985970083E-4</v>
      </c>
      <c r="AY1999" t="n" s="80102">
        <v>0.0015314769967054275</v>
      </c>
      <c r="AZ1999" t="n" s="80697">
        <v>8.876091581791163E-5</v>
      </c>
      <c r="BA1999" t="n" s="81292">
        <v>-3.347909704613112E-4</v>
      </c>
      <c r="BB1999" t="n" s="81887">
        <v>3.384860004138168E-4</v>
      </c>
      <c r="BC1999" t="n" s="82482">
        <v>2.3844846107147918E-5</v>
      </c>
      <c r="BD1999" t="n" s="83077">
        <v>1.3329054943741276E-5</v>
      </c>
      <c r="BE1999" t="n" s="83672">
        <v>2.3550989139224814E-6</v>
      </c>
      <c r="BF1999" t="n" s="84267">
        <v>2.989782944730855E-6</v>
      </c>
      <c r="BG1999" t="n" s="84862">
        <v>2.787605753868881E-5</v>
      </c>
      <c r="BH1999" t="n" s="85457">
        <v>0.004688452610716894</v>
      </c>
      <c r="BI1999" t="n" s="86052">
        <v>2.0273555815825813E-5</v>
      </c>
      <c r="BJ1999" t="n" s="86647">
        <v>0.0</v>
      </c>
      <c r="BK1999" t="n" s="87242">
        <v>8.765605998781705E-4</v>
      </c>
      <c r="BL1999" t="n" s="87837">
        <v>6.494048972276547E-4</v>
      </c>
      <c r="BM1999" t="n" s="88432">
        <v>0.0010304447657051284</v>
      </c>
      <c r="BN1999" t="n" s="89027">
        <v>0.0</v>
      </c>
      <c r="BO1999" t="n" s="89622">
        <v>0.0</v>
      </c>
      <c r="BP1999" t="n" s="90217">
        <v>5.471864888648523E-7</v>
      </c>
      <c r="BQ1999" t="n" s="90812">
        <v>0.0</v>
      </c>
      <c r="BR1999" t="n" s="91407">
        <v>0.0011114091661557474</v>
      </c>
      <c r="BS1999" t="n" s="92002">
        <v>1.974532378352879E-5</v>
      </c>
      <c r="BT1999" t="n" s="92597">
        <v>1.8944369162355162E-5</v>
      </c>
      <c r="BU1999" t="n" s="93192">
        <v>2.4072104269116972E-4</v>
      </c>
      <c r="BV1999" t="n" s="93787">
        <v>1.654264338790384E-5</v>
      </c>
      <c r="BW1999" t="n" s="94382">
        <v>7.9095616639328E-4</v>
      </c>
      <c r="BX1999" t="n" s="94977">
        <v>0.0</v>
      </c>
      <c r="BY1999" t="n" s="95572">
        <v>0.0</v>
      </c>
      <c r="BZ1999"/>
      <c r="CA1999"/>
      <c r="CB1999"/>
      <c r="CC1999"/>
      <c r="CD1999"/>
      <c r="CE1999"/>
    </row>
    <row r="2000" spans="1:23" x14ac:dyDescent="0.25">
      <c r="A2000" s="116" t="str">
        <f>IF(ISBLANK(TBL_DATA[[#This Row],[Row.names]]), "",   DATE(YEAR(TBL_DATA[[#This Row],[Row.names]]), MONTH(TBL_DATA[[#This Row],[Row.names]]), DAY(TBL_DATA[[#This Row],[Row.names]])))</f>
        <v/>
      </c>
      <c r="B2000" s="2200" t="s">
        <v>2145</v>
      </c>
      <c r="C2000" s="4731" t="s">
        <v>4676</v>
      </c>
      <c r="D2000" t="n" s="7262">
        <v>-0.004911467647281009</v>
      </c>
      <c r="E2000" s="9792" t="n">
        <v>-0.20773153593658722</v>
      </c>
      <c r="F2000" s="12086" t="n">
        <v>0.011621641022197204</v>
      </c>
      <c r="G2000" s="14380" t="n">
        <v>0.4830065619616392</v>
      </c>
      <c r="H2000" s="16674" t="n">
        <v>0.6657954966803342</v>
      </c>
      <c r="I2000" s="18968" t="n">
        <v>0.0025342090793933026</v>
      </c>
      <c r="J2000" s="21433" t="n">
        <v>0.012359527583584384</v>
      </c>
      <c r="K2000" s="23897" t="n">
        <v>1.0113157256122756</v>
      </c>
      <c r="L2000" s="26361" t="n">
        <v>0.5988750607770809</v>
      </c>
      <c r="M2000" s="28825" t="n">
        <v>0.002776362219277109</v>
      </c>
      <c r="N2000" s="31292" t="n">
        <v>0.06958835400819068</v>
      </c>
      <c r="O2000" s="33760" t="n">
        <v>0.049145114664415505</v>
      </c>
      <c r="P2000" s="36290" t="n">
        <v>-0.20773153593658722</v>
      </c>
      <c r="Q2000" s="38758" t="n">
        <v>-0.011257900388470339</v>
      </c>
      <c r="R2000" s="41226" t="n">
        <v>-0.009784264112569266</v>
      </c>
      <c r="S2000" s="43457" t="n">
        <v>-6.234182422413248E-4</v>
      </c>
      <c r="T2000" s="45688" t="n">
        <v>0.040015859798054276</v>
      </c>
      <c r="U2000" s="47919" t="n">
        <v>-0.015579278950583433</v>
      </c>
      <c r="V2000" s="50321" t="n">
        <v>0.0019885677065520913</v>
      </c>
      <c r="W2000" s="52722" t="n">
        <v>0.04463765105090664</v>
      </c>
      <c r="X2000" t="n" s="55123">
        <v>0.04454911178646577</v>
      </c>
      <c r="Y2000" t="n" s="57416">
        <v>0.8159629260452549</v>
      </c>
      <c r="Z2000" t="n" s="59881">
        <v>0.7738701834139113</v>
      </c>
      <c r="AA2000" t="n" s="62410">
        <v>0.0</v>
      </c>
      <c r="AB2000" t="n" s="64940">
        <v>0.0</v>
      </c>
      <c r="AC2000" t="n" s="67470">
        <v>0.07446822582775213</v>
      </c>
      <c r="AD2000" t="n" s="68065">
        <v>0.058072640666837</v>
      </c>
      <c r="AE2000" t="n" s="68661">
        <v>-0.012904050526314</v>
      </c>
      <c r="AF2000" t="n" s="69257">
        <v>0.040379193304074995</v>
      </c>
      <c r="AG2000" t="n" s="69853">
        <v>0.033740878455401996</v>
      </c>
      <c r="AH2000" t="n" s="70449">
        <v>0.049840423365573996</v>
      </c>
      <c r="AI2000" t="n" s="71045">
        <v>0.15142670044390602</v>
      </c>
      <c r="AJ2000" t="n" s="71641">
        <v>0.023639196307792</v>
      </c>
      <c r="AK2000" t="n" s="72237">
        <v>0.046935269500535004</v>
      </c>
      <c r="AL2000" t="n" s="72833">
        <v>0.0031702453909299997</v>
      </c>
      <c r="AM2000" t="n" s="73429">
        <v>0.028775642983753003</v>
      </c>
      <c r="AN2000" t="n" s="74025">
        <v>-0.05525705100473399</v>
      </c>
      <c r="AO2000"/>
      <c r="AP2000"/>
      <c r="AQ2000"/>
      <c r="AR2000"/>
      <c r="AS2000" t="n" s="76533">
        <v>3.9959643243920684E-4</v>
      </c>
      <c r="AT2000" t="n" s="77128">
        <v>-1.851258422280729E-5</v>
      </c>
      <c r="AU2000" t="n" s="77723">
        <v>2.8165363336046437E-4</v>
      </c>
      <c r="AV2000" t="n" s="78318">
        <v>3.6131862093091146E-4</v>
      </c>
      <c r="AW2000" t="n" s="78913">
        <v>0.001582276588038955</v>
      </c>
      <c r="AX2000" t="n" s="79508">
        <v>3.9594329085855436E-4</v>
      </c>
      <c r="AY2000" t="n" s="80103">
        <v>0.00150928376848111</v>
      </c>
      <c r="AZ2000" t="n" s="80698">
        <v>8.432859776186744E-5</v>
      </c>
      <c r="BA2000" t="n" s="81293">
        <v>-3.184391411350275E-4</v>
      </c>
      <c r="BB2000" t="n" s="81888">
        <v>3.263558781295172E-4</v>
      </c>
      <c r="BC2000" t="n" s="82483">
        <v>2.5171796804317524E-5</v>
      </c>
      <c r="BD2000" t="n" s="83078">
        <v>1.3717467902867282E-5</v>
      </c>
      <c r="BE2000" t="n" s="83673">
        <v>2.5236667830523072E-6</v>
      </c>
      <c r="BF2000" t="n" s="84268">
        <v>2.8590023954133597E-6</v>
      </c>
      <c r="BG2000" t="n" s="84863">
        <v>2.8325369340526317E-5</v>
      </c>
      <c r="BH2000" t="n" s="85458">
        <v>0.004560560553138631</v>
      </c>
      <c r="BI2000" t="n" s="86053">
        <v>2.0990821886579004E-5</v>
      </c>
      <c r="BJ2000" t="n" s="86648">
        <v>0.0</v>
      </c>
      <c r="BK2000" t="n" s="87243">
        <v>8.482319644036218E-4</v>
      </c>
      <c r="BL2000" t="n" s="87838">
        <v>6.300716479593788E-4</v>
      </c>
      <c r="BM2000" t="n" s="88433">
        <v>9.945464138780117E-4</v>
      </c>
      <c r="BN2000" t="n" s="89028">
        <v>0.0</v>
      </c>
      <c r="BO2000" t="n" s="89623">
        <v>0.0</v>
      </c>
      <c r="BP2000" t="n" s="90218">
        <v>5.281521515778252E-7</v>
      </c>
      <c r="BQ2000" t="n" s="90813">
        <v>0.0</v>
      </c>
      <c r="BR2000" t="n" s="91408">
        <v>0.0010850028143017736</v>
      </c>
      <c r="BS2000" t="n" s="92003">
        <v>2.004692196258302E-5</v>
      </c>
      <c r="BT2000" t="n" s="92598">
        <v>1.9442623761246377E-5</v>
      </c>
      <c r="BU2000" t="n" s="93193">
        <v>2.2912771511955364E-4</v>
      </c>
      <c r="BV2000" t="n" s="93788">
        <v>1.7559689693468765E-5</v>
      </c>
      <c r="BW2000" t="n" s="94383">
        <v>7.844189382158534E-4</v>
      </c>
      <c r="BX2000" t="n" s="94978">
        <v>0.0</v>
      </c>
      <c r="BY2000" t="n" s="95573">
        <v>0.0</v>
      </c>
      <c r="BZ2000"/>
      <c r="CA2000"/>
      <c r="CB2000"/>
      <c r="CC2000"/>
      <c r="CD2000"/>
      <c r="CE2000"/>
    </row>
    <row r="2001" spans="1:23" x14ac:dyDescent="0.25">
      <c r="A2001" s="116" t="str">
        <f>IF(ISBLANK(TBL_DATA[[#This Row],[Row.names]]), "",   DATE(YEAR(TBL_DATA[[#This Row],[Row.names]]), MONTH(TBL_DATA[[#This Row],[Row.names]]), DAY(TBL_DATA[[#This Row],[Row.names]])))</f>
        <v/>
      </c>
      <c r="B2001" s="2201" t="s">
        <v>2146</v>
      </c>
      <c r="C2001" s="4732" t="s">
        <v>4677</v>
      </c>
      <c r="D2001" t="n" s="7263">
        <v>-0.010744659309506965</v>
      </c>
      <c r="E2001" s="9793" t="n">
        <v>-0.21624419066461498</v>
      </c>
      <c r="F2001" s="12087" t="n">
        <v>-0.010521574757023422</v>
      </c>
      <c r="G2001" s="14381" t="n">
        <v>0.5002546523364861</v>
      </c>
      <c r="H2001" s="16675" t="n">
        <v>0.6805717187546749</v>
      </c>
      <c r="I2001" s="18969" t="n">
        <v>0.002600099282685344</v>
      </c>
      <c r="J2001" s="21434" t="n">
        <v>-0.020483989394920465</v>
      </c>
      <c r="K2001" s="23898" t="n">
        <v>1.05078217241527</v>
      </c>
      <c r="L2001" s="26362" t="n">
        <v>0.59982290433854</v>
      </c>
      <c r="M2001" s="28826" t="n">
        <v>0.0029102437358506732</v>
      </c>
      <c r="N2001" s="31293" t="n">
        <v>0.0730303731239418</v>
      </c>
      <c r="O2001" s="33761" t="n">
        <v>0.05363798197255418</v>
      </c>
      <c r="P2001" s="36291" t="n">
        <v>-0.21624419066461498</v>
      </c>
      <c r="Q2001" s="38759" t="n">
        <v>-0.01200563091423196</v>
      </c>
      <c r="R2001" s="41227" t="n">
        <v>-0.010459104794856233</v>
      </c>
      <c r="S2001" s="43458" t="n">
        <v>-0.018170725464061954</v>
      </c>
      <c r="T2001" s="45689" t="n">
        <v>0.04060320765478306</v>
      </c>
      <c r="U2001" s="47920" t="n">
        <v>-0.44751945754023303</v>
      </c>
      <c r="V2001" s="50322" t="n">
        <v>-0.013273678351549356</v>
      </c>
      <c r="W2001" s="52723" t="n">
        <v>0.04572861270691271</v>
      </c>
      <c r="X2001" t="n" s="55124">
        <v>-0.2902707422292476</v>
      </c>
      <c r="Y2001" t="n" s="57417">
        <v>0.8249677077041713</v>
      </c>
      <c r="Z2001" t="n" s="59882">
        <v>0.7744823460470485</v>
      </c>
      <c r="AA2001" t="n" s="62411">
        <v>0.0</v>
      </c>
      <c r="AB2001" t="n" s="64941">
        <v>0.0</v>
      </c>
      <c r="AC2001" t="n" s="67471">
        <v>0.07463765659653403</v>
      </c>
      <c r="AD2001" t="n" s="68066">
        <v>0.056993975126320005</v>
      </c>
      <c r="AE2001" t="n" s="68662">
        <v>-0.013144720023190998</v>
      </c>
      <c r="AF2001" t="n" s="69258">
        <v>0.040616421153003</v>
      </c>
      <c r="AG2001" t="n" s="69854">
        <v>0.037278975451944</v>
      </c>
      <c r="AH2001" t="n" s="70450">
        <v>0.04590942130879701</v>
      </c>
      <c r="AI2001" t="n" s="71046">
        <v>0.15017779791212899</v>
      </c>
      <c r="AJ2001" t="n" s="71642">
        <v>0.024373969691547002</v>
      </c>
      <c r="AK2001" t="n" s="72238">
        <v>0.04912092745990501</v>
      </c>
      <c r="AL2001" t="n" s="72834">
        <v>0.0013531702700279999</v>
      </c>
      <c r="AM2001" t="n" s="73430">
        <v>0.028663262172070002</v>
      </c>
      <c r="AN2001" t="n" s="74026">
        <v>-0.057192568834375984</v>
      </c>
      <c r="AO2001"/>
      <c r="AP2001"/>
      <c r="AQ2001"/>
      <c r="AR2001"/>
      <c r="AS2001" t="n" s="76534">
        <v>3.813055143971585E-4</v>
      </c>
      <c r="AT2001" t="n" s="77129">
        <v>-2.691322901077672E-5</v>
      </c>
      <c r="AU2001" t="n" s="77724">
        <v>2.610115332369504E-4</v>
      </c>
      <c r="AV2001" t="n" s="78319">
        <v>3.394569920613024E-4</v>
      </c>
      <c r="AW2001" t="n" s="78914">
        <v>0.0015806576627600587</v>
      </c>
      <c r="AX2001" t="n" s="79509">
        <v>4.015633625468561E-4</v>
      </c>
      <c r="AY2001" t="n" s="80104">
        <v>0.0015645910615404064</v>
      </c>
      <c r="AZ2001" t="n" s="80699">
        <v>1.0513474265446321E-4</v>
      </c>
      <c r="BA2001" t="n" s="81294">
        <v>-3.1660252485869793E-4</v>
      </c>
      <c r="BB2001" t="n" s="81889">
        <v>3.279990329253516E-4</v>
      </c>
      <c r="BC2001" t="n" s="82484">
        <v>2.3287363710915764E-5</v>
      </c>
      <c r="BD2001" t="n" s="83079">
        <v>1.0446984641016752E-5</v>
      </c>
      <c r="BE2001" t="n" s="83674">
        <v>1.6546465273960045E-6</v>
      </c>
      <c r="BF2001" t="n" s="84269">
        <v>2.76025013480373E-6</v>
      </c>
      <c r="BG2001" t="n" s="84864">
        <v>2.2543132801310063E-5</v>
      </c>
      <c r="BH2001" t="n" s="85459">
        <v>0.004588438604032335</v>
      </c>
      <c r="BI2001" t="n" s="86054">
        <v>1.5647893827126664E-5</v>
      </c>
      <c r="BJ2001" t="n" s="86649">
        <v>0.0</v>
      </c>
      <c r="BK2001" t="n" s="87244">
        <v>8.600259262092924E-4</v>
      </c>
      <c r="BL2001" t="n" s="87839">
        <v>6.402561503671715E-4</v>
      </c>
      <c r="BM2001" t="n" s="88434">
        <v>9.577057980756325E-4</v>
      </c>
      <c r="BN2001" t="n" s="89029">
        <v>0.0</v>
      </c>
      <c r="BO2001" t="n" s="89624">
        <v>0.0</v>
      </c>
      <c r="BP2001" t="n" s="90219">
        <v>5.033764895483612E-7</v>
      </c>
      <c r="BQ2001" t="n" s="90814">
        <v>0.0</v>
      </c>
      <c r="BR2001" t="n" s="91409">
        <v>0.001142299348209623</v>
      </c>
      <c r="BS2001" t="n" s="92004">
        <v>1.5999755414581193E-5</v>
      </c>
      <c r="BT2001" t="n" s="92599">
        <v>1.4951050817901824E-5</v>
      </c>
      <c r="BU2001" t="n" s="93194">
        <v>2.2211997238847102E-4</v>
      </c>
      <c r="BV2001" t="n" s="93789">
        <v>1.1942081942432108E-5</v>
      </c>
      <c r="BW2001" t="n" s="94384">
        <v>7.756880520493346E-4</v>
      </c>
      <c r="BX2001" t="n" s="94979">
        <v>0.0</v>
      </c>
      <c r="BY2001" t="n" s="95574">
        <v>0.0</v>
      </c>
      <c r="BZ2001"/>
      <c r="CA2001"/>
      <c r="CB2001"/>
      <c r="CC2001"/>
      <c r="CD2001"/>
      <c r="CE2001"/>
    </row>
    <row r="2002" spans="1:23" x14ac:dyDescent="0.25">
      <c r="A2002" s="116" t="str">
        <f>IF(ISBLANK(TBL_DATA[[#This Row],[Row.names]]), "",   DATE(YEAR(TBL_DATA[[#This Row],[Row.names]]), MONTH(TBL_DATA[[#This Row],[Row.names]]), DAY(TBL_DATA[[#This Row],[Row.names]])))</f>
        <v/>
      </c>
      <c r="B2002" s="2202" t="s">
        <v>2147</v>
      </c>
      <c r="C2002" s="4733" t="s">
        <v>4678</v>
      </c>
      <c r="D2002" t="n" s="7264">
        <v>-0.00905753067151105</v>
      </c>
      <c r="E2002" s="9794" t="n">
        <v>-0.22334308294664518</v>
      </c>
      <c r="F2002" s="12088" t="n">
        <v>-0.02268271207407202</v>
      </c>
      <c r="G2002" s="14382" t="n">
        <v>0.5105965729328781</v>
      </c>
      <c r="H2002" s="16676" t="n">
        <v>0.6900353103954505</v>
      </c>
      <c r="I2002" s="18970" t="n">
        <v>0.002637664184256579</v>
      </c>
      <c r="J2002" s="21435" t="n">
        <v>-0.016343247762659163</v>
      </c>
      <c r="K2002" s="23899" t="n">
        <v>1.0611420374952127</v>
      </c>
      <c r="L2002" s="26363" t="n">
        <v>0.6252823833162776</v>
      </c>
      <c r="M2002" s="28827" t="n">
        <v>0.0029001165146179545</v>
      </c>
      <c r="N2002" s="31294" t="n">
        <v>0.0752079344596638</v>
      </c>
      <c r="O2002" s="33762" t="n">
        <v>0.05647085967695103</v>
      </c>
      <c r="P2002" s="36292" t="n">
        <v>-0.22334308294664518</v>
      </c>
      <c r="Q2002" s="38760" t="n">
        <v>-0.01248011081042431</v>
      </c>
      <c r="R2002" s="41228" t="n">
        <v>-0.01088747161044688</v>
      </c>
      <c r="S2002" s="43459" t="n">
        <v>-0.02796597032684489</v>
      </c>
      <c r="T2002" s="45690" t="n">
        <v>0.04102195932237214</v>
      </c>
      <c r="U2002" s="47921" t="n">
        <v>-0.6817317063544815</v>
      </c>
      <c r="V2002" s="50323" t="n">
        <v>-0.01912972558921322</v>
      </c>
      <c r="W2002" s="52724" t="n">
        <v>0.04572788043450004</v>
      </c>
      <c r="X2002" t="n" s="55125">
        <v>-0.41833833992402875</v>
      </c>
      <c r="Y2002" t="n" s="57418">
        <v>0.8306836403802896</v>
      </c>
      <c r="Z2002" t="n" s="59883">
        <v>0.7907479897642975</v>
      </c>
      <c r="AA2002" t="n" s="62412">
        <v>0.0</v>
      </c>
      <c r="AB2002" t="n" s="64942">
        <v>0.0</v>
      </c>
      <c r="AC2002" t="n" s="67472">
        <v>0.08610619865411276</v>
      </c>
      <c r="AD2002" t="n" s="68067">
        <v>0.05517735939078399</v>
      </c>
      <c r="AE2002" t="n" s="68663">
        <v>-0.013204456591654002</v>
      </c>
      <c r="AF2002" t="n" s="69259">
        <v>0.039416000836430994</v>
      </c>
      <c r="AG2002" t="n" s="69855">
        <v>0.035812776776052005</v>
      </c>
      <c r="AH2002" t="n" s="70451">
        <v>0.044995694474659995</v>
      </c>
      <c r="AI2002" t="n" s="71047">
        <v>0.14848135610094398</v>
      </c>
      <c r="AJ2002" t="n" s="71643">
        <v>0.026988868368441003</v>
      </c>
      <c r="AK2002" t="n" s="72239">
        <v>0.050469716159708994</v>
      </c>
      <c r="AL2002" t="n" s="72835">
        <v>0.0012986686220719996</v>
      </c>
      <c r="AM2002" t="n" s="73431">
        <v>0.027847064647019</v>
      </c>
      <c r="AN2002" t="n" s="74027">
        <v>-0.05747696783437801</v>
      </c>
      <c r="AO2002"/>
      <c r="AP2002"/>
      <c r="AQ2002"/>
      <c r="AR2002"/>
      <c r="AS2002" t="n" s="76535">
        <v>4.984154900719976E-4</v>
      </c>
      <c r="AT2002" t="n" s="77130">
        <v>-5.705328567672361E-6</v>
      </c>
      <c r="AU2002" t="n" s="77725">
        <v>2.867426581448303E-4</v>
      </c>
      <c r="AV2002" t="n" s="78320">
        <v>3.5388004009835746E-4</v>
      </c>
      <c r="AW2002" t="n" s="78915">
        <v>0.0016570364458884934</v>
      </c>
      <c r="AX2002" t="n" s="79510">
        <v>5.069679321975622E-4</v>
      </c>
      <c r="AY2002" t="n" s="80105">
        <v>0.001799544490448486</v>
      </c>
      <c r="AZ2002" t="n" s="80700">
        <v>1.0973255367514467E-4</v>
      </c>
      <c r="BA2002" t="n" s="81295">
        <v>-4.032029956923238E-4</v>
      </c>
      <c r="BB2002" t="n" s="81890">
        <v>3.794680248567842E-4</v>
      </c>
      <c r="BC2002" t="n" s="82485">
        <v>2.2509902938870704E-5</v>
      </c>
      <c r="BD2002" t="n" s="83080">
        <v>4.00218113099608E-6</v>
      </c>
      <c r="BE2002" t="n" s="83675">
        <v>-1.4554144693927387E-8</v>
      </c>
      <c r="BF2002" t="n" s="84270">
        <v>2.471266484516042E-6</v>
      </c>
      <c r="BG2002" t="n" s="84865">
        <v>1.0991444503058735E-5</v>
      </c>
      <c r="BH2002" t="n" s="85460">
        <v>0.005182764951620916</v>
      </c>
      <c r="BI2002" t="n" s="86055">
        <v>5.17392446573749E-6</v>
      </c>
      <c r="BJ2002" t="n" s="86650">
        <v>0.0</v>
      </c>
      <c r="BK2002" t="n" s="87245">
        <v>9.742771961776034E-4</v>
      </c>
      <c r="BL2002" t="n" s="87840">
        <v>7.530708752572282E-4</v>
      </c>
      <c r="BM2002" t="n" s="88435">
        <v>9.030523576934738E-4</v>
      </c>
      <c r="BN2002" t="n" s="89030">
        <v>0.0</v>
      </c>
      <c r="BO2002" t="n" s="89625">
        <v>0.0</v>
      </c>
      <c r="BP2002" t="n" s="90220">
        <v>4.5559373287400116E-7</v>
      </c>
      <c r="BQ2002" t="n" s="90815">
        <v>0.0</v>
      </c>
      <c r="BR2002" t="n" s="91410">
        <v>0.0013588073663116013</v>
      </c>
      <c r="BS2002" t="n" s="92005">
        <v>7.90583441357036E-6</v>
      </c>
      <c r="BT2002" t="n" s="92600">
        <v>6.076673248919482E-6</v>
      </c>
      <c r="BU2002" t="n" s="93195">
        <v>2.4199173039661496E-4</v>
      </c>
      <c r="BV2002" t="n" s="93790">
        <v>1.1037673354697775E-6</v>
      </c>
      <c r="BW2002" t="n" s="94385">
        <v>9.586478194931749E-4</v>
      </c>
      <c r="BX2002" t="n" s="94980">
        <v>0.0</v>
      </c>
      <c r="BY2002" t="n" s="95575">
        <v>0.0</v>
      </c>
      <c r="BZ2002"/>
      <c r="CA2002"/>
      <c r="CB2002"/>
      <c r="CC2002"/>
      <c r="CD2002"/>
      <c r="CE2002"/>
    </row>
    <row r="2003" spans="1:23" x14ac:dyDescent="0.25">
      <c r="A2003" s="116" t="str">
        <f>IF(ISBLANK(TBL_DATA[[#This Row],[Row.names]]), "",   DATE(YEAR(TBL_DATA[[#This Row],[Row.names]]), MONTH(TBL_DATA[[#This Row],[Row.names]]), DAY(TBL_DATA[[#This Row],[Row.names]])))</f>
        <v/>
      </c>
      <c r="B2003" s="2203" t="s">
        <v>2148</v>
      </c>
      <c r="C2003" s="4734" t="s">
        <v>4679</v>
      </c>
      <c r="D2003" t="n" s="7265">
        <v>0.0012651854529492912</v>
      </c>
      <c r="E2003" s="9795" t="n">
        <v>-0.2223604679132568</v>
      </c>
      <c r="F2003" s="12089" t="n">
        <v>-0.0249605922699343</v>
      </c>
      <c r="G2003" s="14383" t="n">
        <v>0.5100504909596748</v>
      </c>
      <c r="H2003" s="16677" t="n">
        <v>0.6881916569479033</v>
      </c>
      <c r="I2003" s="18971" t="n">
        <v>0.0026392003320223813</v>
      </c>
      <c r="J2003" s="21436" t="n">
        <v>0.0018045772063004506</v>
      </c>
      <c r="K2003" s="23900" t="n">
        <v>1.0227060701831483</v>
      </c>
      <c r="L2003" s="26364" t="n">
        <v>0.5988444400315496</v>
      </c>
      <c r="M2003" s="28828" t="n">
        <v>0.0029935388542561363</v>
      </c>
      <c r="N2003" s="31295" t="n">
        <v>0.07502893153844462</v>
      </c>
      <c r="O2003" s="33763" t="n">
        <v>0.05647085967695103</v>
      </c>
      <c r="P2003" s="36293" t="n">
        <v>-0.2223604679132568</v>
      </c>
      <c r="Q2003" s="38761" t="n">
        <v>-0.012476013291933317</v>
      </c>
      <c r="R2003" s="41229" t="n">
        <v>-0.010887164743451538</v>
      </c>
      <c r="S2003" s="43460" t="n">
        <v>-0.030781250618054257</v>
      </c>
      <c r="T2003" s="45691" t="n">
        <v>0.041009318374099636</v>
      </c>
      <c r="U2003" s="47922" t="n">
        <v>-0.7505916176723106</v>
      </c>
      <c r="V2003" s="50324" t="n">
        <v>-0.007193361992134051</v>
      </c>
      <c r="W2003" s="52725" t="n">
        <v>0.04647621683957754</v>
      </c>
      <c r="X2003" t="n" s="55126">
        <v>-0.15477511900255256</v>
      </c>
      <c r="Y2003" t="n" s="57419">
        <v>0.8295731775726017</v>
      </c>
      <c r="Z2003" t="n" s="59884">
        <v>0.7738503989994122</v>
      </c>
      <c r="AA2003" t="n" s="62413">
        <v>0.0</v>
      </c>
      <c r="AB2003" t="n" s="64943">
        <v>0.0</v>
      </c>
      <c r="AC2003" t="n" s="67473">
        <v>0.09188474536368933</v>
      </c>
      <c r="AD2003" t="n" s="68068">
        <v>0.05234137367724401</v>
      </c>
      <c r="AE2003" t="n" s="68664">
        <v>-0.012450456950807001</v>
      </c>
      <c r="AF2003" t="n" s="69260">
        <v>0.03822059709183</v>
      </c>
      <c r="AG2003" t="n" s="69856">
        <v>0.033126526064074006</v>
      </c>
      <c r="AH2003" t="n" s="70452">
        <v>0.04288108666914599</v>
      </c>
      <c r="AI2003" t="n" s="71048">
        <v>0.144971498709431</v>
      </c>
      <c r="AJ2003" t="n" s="71644">
        <v>0.028576444322791</v>
      </c>
      <c r="AK2003" t="n" s="72240">
        <v>0.049291100571800986</v>
      </c>
      <c r="AL2003" t="n" s="72836">
        <v>0.0014806949630160001</v>
      </c>
      <c r="AM2003" t="n" s="73432">
        <v>0.027497293612241003</v>
      </c>
      <c r="AN2003" t="n" s="74028">
        <v>-0.056759626036849</v>
      </c>
      <c r="AO2003"/>
      <c r="AP2003"/>
      <c r="AQ2003"/>
      <c r="AR2003"/>
      <c r="AS2003" t="n" s="76536">
        <v>6.200818279006414E-4</v>
      </c>
      <c r="AT2003" t="n" s="77131">
        <v>-9.06055318139268E-6</v>
      </c>
      <c r="AU2003" t="n" s="77726">
        <v>3.83756959660841E-4</v>
      </c>
      <c r="AV2003" t="n" s="78321">
        <v>4.2304289828645053E-4</v>
      </c>
      <c r="AW2003" t="n" s="78916">
        <v>0.0015726470887157359</v>
      </c>
      <c r="AX2003" t="n" s="79511">
        <v>5.71560642780837E-4</v>
      </c>
      <c r="AY2003" t="n" s="80106">
        <v>0.0017969157084107889</v>
      </c>
      <c r="AZ2003" t="n" s="80701">
        <v>1.5974524581703422E-4</v>
      </c>
      <c r="BA2003" t="n" s="81296">
        <v>-4.2461044505791025E-4</v>
      </c>
      <c r="BB2003" t="n" s="81891">
        <v>3.855877354325397E-4</v>
      </c>
      <c r="BC2003" t="n" s="82486">
        <v>2.509987854107056E-5</v>
      </c>
      <c r="BD2003" t="n" s="83081">
        <v>-2.1970366656214858E-7</v>
      </c>
      <c r="BE2003" t="n" s="83676">
        <v>-1.126362639671576E-6</v>
      </c>
      <c r="BF2003" t="n" s="84271">
        <v>2.32195141775309E-6</v>
      </c>
      <c r="BG2003" t="n" s="84866">
        <v>3.4907483401579677E-6</v>
      </c>
      <c r="BH2003" t="n" s="85461">
        <v>0.005502010969706088</v>
      </c>
      <c r="BI2003" t="n" s="86056">
        <v>-1.7106158511297508E-6</v>
      </c>
      <c r="BJ2003" t="n" s="86651">
        <v>0.0</v>
      </c>
      <c r="BK2003" t="n" s="87246">
        <v>0.0010679876115074207</v>
      </c>
      <c r="BL2003" t="n" s="87841">
        <v>8.026569818527451E-4</v>
      </c>
      <c r="BM2003" t="n" s="88436">
        <v>8.111810877243387E-4</v>
      </c>
      <c r="BN2003" t="n" s="89031">
        <v>0.0</v>
      </c>
      <c r="BO2003" t="n" s="89626">
        <v>0.0</v>
      </c>
      <c r="BP2003" t="n" s="90221">
        <v>1.0607674838726413E-6</v>
      </c>
      <c r="BQ2003" t="n" s="90816">
        <v>0.0</v>
      </c>
      <c r="BR2003" t="n" s="91411">
        <v>0.0013278124388803822</v>
      </c>
      <c r="BS2003" t="n" s="92006">
        <v>2.6538898503076986E-6</v>
      </c>
      <c r="BT2003" t="n" s="92601">
        <v>2.7308696302148347E-7</v>
      </c>
      <c r="BU2003" t="n" s="93196">
        <v>3.2703890411331593E-4</v>
      </c>
      <c r="BV2003" t="n" s="93791">
        <v>-6.094424396382722E-6</v>
      </c>
      <c r="BW2003" t="n" s="94386">
        <v>0.0011701966433276144</v>
      </c>
      <c r="BX2003" t="n" s="94981">
        <v>0.0</v>
      </c>
      <c r="BY2003" t="n" s="95576">
        <v>0.0</v>
      </c>
      <c r="BZ2003"/>
      <c r="CA2003"/>
      <c r="CB2003"/>
      <c r="CC2003"/>
      <c r="CD2003"/>
      <c r="CE2003"/>
    </row>
    <row r="2004" spans="1:23" x14ac:dyDescent="0.25">
      <c r="A2004" s="116" t="str">
        <f>IF(ISBLANK(TBL_DATA[[#This Row],[Row.names]]), "",   DATE(YEAR(TBL_DATA[[#This Row],[Row.names]]), MONTH(TBL_DATA[[#This Row],[Row.names]]), DAY(TBL_DATA[[#This Row],[Row.names]])))</f>
        <v/>
      </c>
      <c r="B2004" s="2204" t="s">
        <v>2149</v>
      </c>
      <c r="C2004" s="4735" t="s">
        <v>4680</v>
      </c>
      <c r="D2004" t="n" s="7266">
        <v>0.008110164137344222</v>
      </c>
      <c r="E2004" s="9796" t="n">
        <v>-0.21605368366834576</v>
      </c>
      <c r="F2004" s="12090" t="n">
        <v>-0.02566708553929964</v>
      </c>
      <c r="G2004" s="14384" t="n">
        <v>0.5175541415998094</v>
      </c>
      <c r="H2004" s="16678" t="n">
        <v>0.7009629826260031</v>
      </c>
      <c r="I2004" s="18972" t="n">
        <v>0.0026387501983202626</v>
      </c>
      <c r="J2004" s="21437" t="n">
        <v>0.011238182783486872</v>
      </c>
      <c r="K2004" s="23901" t="n">
        <v>1.0390961672493697</v>
      </c>
      <c r="L2004" s="26365" t="n">
        <v>0.6107781467070073</v>
      </c>
      <c r="M2004" s="28829" t="n">
        <v>0.0030104707428597268</v>
      </c>
      <c r="N2004" s="31296" t="n">
        <v>0.07660128819383685</v>
      </c>
      <c r="O2004" s="33764" t="n">
        <v>0.05647085967695103</v>
      </c>
      <c r="P2004" s="36294" t="n">
        <v>-0.21605368366834576</v>
      </c>
      <c r="Q2004" s="38762" t="n">
        <v>-0.012649301910021529</v>
      </c>
      <c r="R2004" s="41230" t="n">
        <v>-0.011027156384781713</v>
      </c>
      <c r="S2004" s="43461" t="n">
        <v>-0.026750933639537844</v>
      </c>
      <c r="T2004" s="45692" t="n">
        <v>0.04125161883786727</v>
      </c>
      <c r="U2004" s="47923" t="n">
        <v>-0.6484820327822286</v>
      </c>
      <c r="V2004" s="50325" t="n">
        <v>4.0246209935257404E-4</v>
      </c>
      <c r="W2004" s="52726" t="n">
        <v>0.046592736037972676</v>
      </c>
      <c r="X2004" t="n" s="55127">
        <v>0.008637872200176673</v>
      </c>
      <c r="Y2004" t="n" s="57420">
        <v>0.8372353209379086</v>
      </c>
      <c r="Z2004" t="n" s="59885">
        <v>0.7815229662057329</v>
      </c>
      <c r="AA2004" t="n" s="62414">
        <v>0.0</v>
      </c>
      <c r="AB2004" t="n" s="64944">
        <v>0.0</v>
      </c>
      <c r="AC2004" t="n" s="67474">
        <v>0.08834214715120119</v>
      </c>
      <c r="AD2004" t="n" s="68069">
        <v>0.050372308936377</v>
      </c>
      <c r="AE2004" t="n" s="68665">
        <v>-0.012345921558960998</v>
      </c>
      <c r="AF2004" t="n" s="69261">
        <v>0.037250381254333005</v>
      </c>
      <c r="AG2004" t="n" s="69857">
        <v>0.03677928126117299</v>
      </c>
      <c r="AH2004" t="n" s="70453">
        <v>0.046563059563293</v>
      </c>
      <c r="AI2004" t="n" s="71049">
        <v>0.14530743473171898</v>
      </c>
      <c r="AJ2004" t="n" s="71645">
        <v>0.029013278452385997</v>
      </c>
      <c r="AK2004" t="n" s="72241">
        <v>0.049262510186776</v>
      </c>
      <c r="AL2004" t="n" s="72837">
        <v>0.001412688799045</v>
      </c>
      <c r="AM2004" t="n" s="73433">
        <v>0.027378989810575</v>
      </c>
      <c r="AN2004" t="n" s="74029">
        <v>-0.056824631866024995</v>
      </c>
      <c r="AO2004"/>
      <c r="AP2004"/>
      <c r="AQ2004"/>
      <c r="AR2004"/>
      <c r="AS2004" t="n" s="76537">
        <v>6.042287068637593E-4</v>
      </c>
      <c r="AT2004" t="n" s="77132">
        <v>-5.541136682392789E-6</v>
      </c>
      <c r="AU2004" t="n" s="77727">
        <v>3.772404457968675E-4</v>
      </c>
      <c r="AV2004" t="n" s="78322">
        <v>4.107828319071095E-4</v>
      </c>
      <c r="AW2004" t="n" s="78917">
        <v>0.0015074636012672637</v>
      </c>
      <c r="AX2004" t="n" s="79512">
        <v>5.570065195351174E-4</v>
      </c>
      <c r="AY2004" t="n" s="80107">
        <v>0.0017452528094467619</v>
      </c>
      <c r="AZ2004" t="n" s="80702">
        <v>1.5477803117988935E-4</v>
      </c>
      <c r="BA2004" t="n" s="81297">
        <v>-4.101918789056704E-4</v>
      </c>
      <c r="BB2004" t="n" s="81892">
        <v>3.7874309715737217E-4</v>
      </c>
      <c r="BC2004" t="n" s="82487">
        <v>2.7204697451431795E-5</v>
      </c>
      <c r="BD2004" t="n" s="83082">
        <v>3.626513875515957E-7</v>
      </c>
      <c r="BE2004" t="n" s="83677">
        <v>-9.204506930679941E-7</v>
      </c>
      <c r="BF2004" t="n" s="84272">
        <v>2.227965055886163E-6</v>
      </c>
      <c r="BG2004" t="n" s="84867">
        <v>4.3344908079076805E-6</v>
      </c>
      <c r="BH2004" t="n" s="85462">
        <v>0.005341657537478836</v>
      </c>
      <c r="BI2004" t="n" s="86057">
        <v>-6.944690196030424E-7</v>
      </c>
      <c r="BJ2004" t="n" s="86652">
        <v>0.0</v>
      </c>
      <c r="BK2004" t="n" s="87247">
        <v>0.0010377781920337305</v>
      </c>
      <c r="BL2004" t="n" s="87842">
        <v>7.898506035141958E-4</v>
      </c>
      <c r="BM2004" t="n" s="88437">
        <v>7.815341946206006E-4</v>
      </c>
      <c r="BN2004" t="n" s="89032">
        <v>0.0</v>
      </c>
      <c r="BO2004" t="n" s="89627">
        <v>0.0</v>
      </c>
      <c r="BP2004" t="n" s="90222">
        <v>1.0215257546109224E-6</v>
      </c>
      <c r="BQ2004" t="n" s="90817">
        <v>0.0</v>
      </c>
      <c r="BR2004" t="n" s="91412">
        <v>0.0012964393319722198</v>
      </c>
      <c r="BS2004" t="n" s="92007">
        <v>3.234360446382371E-6</v>
      </c>
      <c r="BT2004" t="n" s="92602">
        <v>1.0453323808167662E-6</v>
      </c>
      <c r="BU2004" t="n" s="93197">
        <v>3.14659600805041E-4</v>
      </c>
      <c r="BV2004" t="n" s="93792">
        <v>-4.820207715877927E-6</v>
      </c>
      <c r="BW2004" t="n" s="94387">
        <v>0.0011262247912057898</v>
      </c>
      <c r="BX2004" t="n" s="94982">
        <v>0.0</v>
      </c>
      <c r="BY2004" t="n" s="95577">
        <v>0.0</v>
      </c>
      <c r="BZ2004"/>
      <c r="CA2004"/>
      <c r="CB2004"/>
      <c r="CC2004"/>
      <c r="CD2004"/>
      <c r="CE2004"/>
    </row>
    <row r="2005" spans="1:23" x14ac:dyDescent="0.25">
      <c r="A2005" s="116" t="str">
        <f>IF(ISBLANK(TBL_DATA[[#This Row],[Row.names]]), "",   DATE(YEAR(TBL_DATA[[#This Row],[Row.names]]), MONTH(TBL_DATA[[#This Row],[Row.names]]), DAY(TBL_DATA[[#This Row],[Row.names]])))</f>
        <v/>
      </c>
      <c r="B2005" s="2205" t="s">
        <v>2150</v>
      </c>
      <c r="C2005" s="4736" t="s">
        <v>4681</v>
      </c>
      <c r="D2005" t="n" s="7267">
        <v>-0.011242421916967227</v>
      </c>
      <c r="E2005" s="9797" t="n">
        <v>-0.22486713891679855</v>
      </c>
      <c r="F2005" s="12091" t="n">
        <v>-0.04269766191365432</v>
      </c>
      <c r="G2005" s="14385" t="n">
        <v>0.5189407341791747</v>
      </c>
      <c r="H2005" s="16679" t="n">
        <v>0.7327237302225098</v>
      </c>
      <c r="I2005" s="18973" t="n">
        <v>0.0025869996110627447</v>
      </c>
      <c r="J2005" s="21438" t="n">
        <v>-0.024439933471147146</v>
      </c>
      <c r="K2005" s="23902" t="n">
        <v>1.0770686650216899</v>
      </c>
      <c r="L2005" s="26366" t="n">
        <v>0.6481671159004743</v>
      </c>
      <c r="M2005" s="28830" t="n">
        <v>0.002968139967024377</v>
      </c>
      <c r="N2005" s="31297" t="n">
        <v>0.07943582915302842</v>
      </c>
      <c r="O2005" s="33765" t="n">
        <v>0.06078261424856876</v>
      </c>
      <c r="P2005" s="36295" t="n">
        <v>-0.22486713891679855</v>
      </c>
      <c r="Q2005" s="38763" t="n">
        <v>-0.013365633885776248</v>
      </c>
      <c r="R2005" s="41231" t="n">
        <v>-0.011683462765125736</v>
      </c>
      <c r="S2005" s="43462" t="n">
        <v>-0.027185594667103685</v>
      </c>
      <c r="T2005" s="45693" t="n">
        <v>0.041221804547298346</v>
      </c>
      <c r="U2005" s="47924" t="n">
        <v>-0.6594955016079085</v>
      </c>
      <c r="V2005" s="50326" t="n">
        <v>-0.010084085669740728</v>
      </c>
      <c r="W2005" s="52727" t="n">
        <v>0.04692097887713387</v>
      </c>
      <c r="X2005" t="n" s="55128">
        <v>-0.21491635321902958</v>
      </c>
      <c r="Y2005" t="n" s="57421">
        <v>0.8559928330438927</v>
      </c>
      <c r="Z2005" t="n" s="59886">
        <v>0.8050882659065864</v>
      </c>
      <c r="AA2005" t="n" s="62415">
        <v>0.0</v>
      </c>
      <c r="AB2005" t="n" s="64945">
        <v>0.0</v>
      </c>
      <c r="AC2005" t="n" s="67475">
        <v>0.09238597798558204</v>
      </c>
      <c r="AD2005" t="n" s="68070">
        <v>0.049488972904185004</v>
      </c>
      <c r="AE2005" t="n" s="68666">
        <v>-0.015074916285508997</v>
      </c>
      <c r="AF2005" t="n" s="69262">
        <v>0.035833158380849</v>
      </c>
      <c r="AG2005" t="n" s="69858">
        <v>0.039755799442586996</v>
      </c>
      <c r="AH2005" t="n" s="70454">
        <v>0.04372599735320999</v>
      </c>
      <c r="AI2005" t="n" s="71050">
        <v>0.142246921027831</v>
      </c>
      <c r="AJ2005" t="n" s="71646">
        <v>0.027363170614833</v>
      </c>
      <c r="AK2005" t="n" s="72242">
        <v>0.045519094350711005</v>
      </c>
      <c r="AL2005" t="n" s="72838">
        <v>0.001634853027728</v>
      </c>
      <c r="AM2005" t="n" s="73434">
        <v>0.027466625271749</v>
      </c>
      <c r="AN2005" t="n" s="74030">
        <v>-0.056222880263915996</v>
      </c>
      <c r="AO2005"/>
      <c r="AP2005"/>
      <c r="AQ2005"/>
      <c r="AR2005"/>
      <c r="AS2005" t="n" s="76538">
        <v>5.973496314892126E-4</v>
      </c>
      <c r="AT2005" t="n" s="77133">
        <v>-2.0204029744685686E-5</v>
      </c>
      <c r="AU2005" t="n" s="77728">
        <v>4.1738044219048135E-4</v>
      </c>
      <c r="AV2005" t="n" s="78323">
        <v>3.8647662436920913E-4</v>
      </c>
      <c r="AW2005" t="n" s="78918">
        <v>0.0015817867217572798</v>
      </c>
      <c r="AX2005" t="n" s="79513">
        <v>6.510940795679135E-4</v>
      </c>
      <c r="AY2005" t="n" s="80108">
        <v>0.0018376951673319813</v>
      </c>
      <c r="AZ2005" t="n" s="80703">
        <v>1.8142592572444806E-4</v>
      </c>
      <c r="BA2005" t="n" s="81298">
        <v>-4.717781750757322E-4</v>
      </c>
      <c r="BB2005" t="n" s="81893">
        <v>3.7641437013845704E-4</v>
      </c>
      <c r="BC2005" t="n" s="82488">
        <v>2.0257641781795543E-5</v>
      </c>
      <c r="BD2005" t="n" s="83083">
        <v>3.7382880957929503E-6</v>
      </c>
      <c r="BE2005" t="n" s="83678">
        <v>1.7290755897944798E-7</v>
      </c>
      <c r="BF2005" t="n" s="84273">
        <v>1.9016769114460826E-6</v>
      </c>
      <c r="BG2005" t="n" s="84868">
        <v>9.589275947498446E-6</v>
      </c>
      <c r="BH2005" t="n" s="85463">
        <v>0.005537427435518235</v>
      </c>
      <c r="BI2005" t="n" s="86058">
        <v>5.068815498407806E-6</v>
      </c>
      <c r="BJ2005" t="n" s="86653">
        <v>0.0</v>
      </c>
      <c r="BK2005" t="n" s="87248">
        <v>0.0010997735428922059</v>
      </c>
      <c r="BL2005" t="n" s="87843">
        <v>7.8968915678519E-4</v>
      </c>
      <c r="BM2005" t="n" s="88438">
        <v>7.746156377148309E-4</v>
      </c>
      <c r="BN2005" t="n" s="89033">
        <v>0.0</v>
      </c>
      <c r="BO2005" t="n" s="89628">
        <v>0.0</v>
      </c>
      <c r="BP2005" t="n" s="90223">
        <v>8.943765252599627E-7</v>
      </c>
      <c r="BQ2005" t="n" s="90818">
        <v>0.0</v>
      </c>
      <c r="BR2005" t="n" s="91413">
        <v>0.001425738024600141</v>
      </c>
      <c r="BS2005" t="n" s="92008">
        <v>6.873617828860784E-6</v>
      </c>
      <c r="BT2005" t="n" s="92603">
        <v>5.575612847016255E-6</v>
      </c>
      <c r="BU2005" t="n" s="93198">
        <v>3.0706484317151325E-4</v>
      </c>
      <c r="BV2005" t="n" s="93793">
        <v>2.029355819501193E-6</v>
      </c>
      <c r="BW2005" t="n" s="94388">
        <v>0.0011456442313458417</v>
      </c>
      <c r="BX2005" t="n" s="94983">
        <v>0.0</v>
      </c>
      <c r="BY2005" t="n" s="95578">
        <v>0.0</v>
      </c>
      <c r="BZ2005"/>
      <c r="CA2005"/>
      <c r="CB2005"/>
      <c r="CC2005"/>
      <c r="CD2005"/>
      <c r="CE2005"/>
    </row>
    <row r="2006" spans="1:23" x14ac:dyDescent="0.25">
      <c r="A2006" s="116" t="str">
        <f>IF(ISBLANK(TBL_DATA[[#This Row],[Row.names]]), "",   DATE(YEAR(TBL_DATA[[#This Row],[Row.names]]), MONTH(TBL_DATA[[#This Row],[Row.names]]), DAY(TBL_DATA[[#This Row],[Row.names]])))</f>
        <v/>
      </c>
      <c r="B2006" s="2206" t="s">
        <v>2151</v>
      </c>
      <c r="C2006" s="4737" t="s">
        <v>4682</v>
      </c>
      <c r="D2006" t="n" s="7268">
        <v>-0.006299558901522451</v>
      </c>
      <c r="E2006" s="9798" t="n">
        <v>-0.22975013403169775</v>
      </c>
      <c r="F2006" s="12092" t="n">
        <v>-0.06250169520927118</v>
      </c>
      <c r="G2006" s="14386" t="n">
        <v>0.5194100703993573</v>
      </c>
      <c r="H2006" s="16680" t="n">
        <v>0.7437419534408187</v>
      </c>
      <c r="I2006" s="18974" t="n">
        <v>0.0025409528508915295</v>
      </c>
      <c r="J2006" s="21439" t="n">
        <v>-0.017845004071488813</v>
      </c>
      <c r="K2006" s="23903" t="n">
        <v>1.0612146695297284</v>
      </c>
      <c r="L2006" s="26367" t="n">
        <v>0.6481247556601998</v>
      </c>
      <c r="M2006" s="28831" t="n">
        <v>0.002977503000259503</v>
      </c>
      <c r="N2006" s="31298" t="n">
        <v>0.07968161379270036</v>
      </c>
      <c r="O2006" s="33766" t="n">
        <v>0.06207466443167709</v>
      </c>
      <c r="P2006" s="36296" t="n">
        <v>-0.22975013403169775</v>
      </c>
      <c r="Q2006" s="38764" t="n">
        <v>-0.013585899103793703</v>
      </c>
      <c r="R2006" s="41232" t="n">
        <v>-0.011898523130028872</v>
      </c>
      <c r="S2006" s="43463" t="n">
        <v>-0.025242642300824736</v>
      </c>
      <c r="T2006" s="45694" t="n">
        <v>0.04081512248219337</v>
      </c>
      <c r="U2006" s="47925" t="n">
        <v>-0.6184629805248649</v>
      </c>
      <c r="V2006" s="50327" t="n">
        <v>-0.004731039634508494</v>
      </c>
      <c r="W2006" s="52728" t="n">
        <v>0.04694503601761854</v>
      </c>
      <c r="X2006" t="n" s="55129">
        <v>-0.10077827254691907</v>
      </c>
      <c r="Y2006" t="n" s="57422">
        <v>0.862404750358449</v>
      </c>
      <c r="Z2006" t="n" s="59887">
        <v>0.8050619576530739</v>
      </c>
      <c r="AA2006" t="n" s="62416">
        <v>0.0</v>
      </c>
      <c r="AB2006" t="n" s="64946">
        <v>0.0</v>
      </c>
      <c r="AC2006" t="n" s="67476">
        <v>0.10178591961929453</v>
      </c>
      <c r="AD2006" t="n" s="68071">
        <v>0.045395723284169</v>
      </c>
      <c r="AE2006" t="n" s="68667">
        <v>-0.015465658145259</v>
      </c>
      <c r="AF2006" t="n" s="69263">
        <v>0.036199588053221</v>
      </c>
      <c r="AG2006" t="n" s="69859">
        <v>0.059007355148757004</v>
      </c>
      <c r="AH2006" t="n" s="70455">
        <v>0.04372455952545599</v>
      </c>
      <c r="AI2006" t="n" s="71051">
        <v>0.141558938199928</v>
      </c>
      <c r="AJ2006" t="n" s="71647">
        <v>0.026851433916204002</v>
      </c>
      <c r="AK2006" t="n" s="72243">
        <v>0.04564583623047799</v>
      </c>
      <c r="AL2006" t="n" s="72839">
        <v>0.0015610201952899997</v>
      </c>
      <c r="AM2006" t="n" s="73435">
        <v>0.0246664750176</v>
      </c>
      <c r="AN2006" t="n" s="74031">
        <v>-0.054707303590602</v>
      </c>
      <c r="AO2006"/>
      <c r="AP2006"/>
      <c r="AQ2006"/>
      <c r="AR2006"/>
      <c r="AS2006" t="n" s="76539">
        <v>6.106877783404131E-4</v>
      </c>
      <c r="AT2006" t="n" s="77134">
        <v>-2.047010669845345E-5</v>
      </c>
      <c r="AU2006" t="n" s="77729">
        <v>4.66949526973338E-4</v>
      </c>
      <c r="AV2006" t="n" s="78324">
        <v>4.4935573783510727E-4</v>
      </c>
      <c r="AW2006" t="n" s="78919">
        <v>0.0016872376568555854</v>
      </c>
      <c r="AX2006" t="n" s="79514">
        <v>6.750460578762609E-4</v>
      </c>
      <c r="AY2006" t="n" s="80109">
        <v>0.002054342515449814</v>
      </c>
      <c r="AZ2006" t="n" s="80704">
        <v>2.4903018438413764E-4</v>
      </c>
      <c r="BA2006" t="n" s="81299">
        <v>-5.231318219997404E-4</v>
      </c>
      <c r="BB2006" t="n" s="81894">
        <v>4.0020808684328353E-4</v>
      </c>
      <c r="BC2006" t="n" s="82489">
        <v>-6.421390445531731E-6</v>
      </c>
      <c r="BD2006" t="n" s="83084">
        <v>-1.048711738601822E-6</v>
      </c>
      <c r="BE2006" t="n" s="83679">
        <v>-1.1123723601428602E-6</v>
      </c>
      <c r="BF2006" t="n" s="84274">
        <v>1.7861249743830873E-6</v>
      </c>
      <c r="BG2006" t="n" s="84869">
        <v>1.1741248130169574E-6</v>
      </c>
      <c r="BH2006" t="n" s="85464">
        <v>0.006044803506308011</v>
      </c>
      <c r="BI2006" t="n" s="86059">
        <v>-2.768446582451668E-6</v>
      </c>
      <c r="BJ2006" t="n" s="86654">
        <v>0.0</v>
      </c>
      <c r="BK2006" t="n" s="87249">
        <v>0.0011377884240092817</v>
      </c>
      <c r="BL2006" t="n" s="87844">
        <v>8.660640334648865E-4</v>
      </c>
      <c r="BM2006" t="n" s="88439">
        <v>7.278022606028134E-4</v>
      </c>
      <c r="BN2006" t="n" s="89034">
        <v>0.0</v>
      </c>
      <c r="BO2006" t="n" s="89629">
        <v>0.0</v>
      </c>
      <c r="BP2006" t="n" s="90224">
        <v>1.2468263725806417E-6</v>
      </c>
      <c r="BQ2006" t="n" s="90819">
        <v>0.0</v>
      </c>
      <c r="BR2006" t="n" s="91414">
        <v>0.0017229133580573405</v>
      </c>
      <c r="BS2006" t="n" s="92009">
        <v>9.862148762657474E-7</v>
      </c>
      <c r="BT2006" t="n" s="92604">
        <v>-9.91536840508727E-7</v>
      </c>
      <c r="BU2006" t="n" s="93199">
        <v>3.778455745895404E-4</v>
      </c>
      <c r="BV2006" t="n" s="93794">
        <v>-6.264304304530557E-6</v>
      </c>
      <c r="BW2006" t="n" s="94389">
        <v>0.0012154433745865455</v>
      </c>
      <c r="BX2006" t="n" s="94984">
        <v>0.0</v>
      </c>
      <c r="BY2006" t="n" s="95579">
        <v>0.0</v>
      </c>
      <c r="BZ2006"/>
      <c r="CA2006"/>
      <c r="CB2006"/>
      <c r="CC2006"/>
      <c r="CD2006"/>
      <c r="CE2006"/>
    </row>
    <row r="2007" spans="1:23" x14ac:dyDescent="0.25">
      <c r="A2007" s="116" t="str">
        <f>IF(ISBLANK(TBL_DATA[[#This Row],[Row.names]]), "",   DATE(YEAR(TBL_DATA[[#This Row],[Row.names]]), MONTH(TBL_DATA[[#This Row],[Row.names]]), DAY(TBL_DATA[[#This Row],[Row.names]])))</f>
        <v/>
      </c>
      <c r="B2007" s="2207" t="s">
        <v>2152</v>
      </c>
      <c r="C2007" s="4738" t="s">
        <v>4683</v>
      </c>
      <c r="D2007" t="n" s="7269">
        <v>3.254360843529813E-4</v>
      </c>
      <c r="E2007" s="9799" t="n">
        <v>-0.2294994669313436</v>
      </c>
      <c r="F2007" s="12093" t="n">
        <v>-0.07921278143486865</v>
      </c>
      <c r="G2007" s="14387" t="n">
        <v>0.5150055219657039</v>
      </c>
      <c r="H2007" s="16681" t="n">
        <v>0.7304162230297825</v>
      </c>
      <c r="I2007" s="18975" t="n">
        <v>0.0025801781266434</v>
      </c>
      <c r="J2007" s="21440" t="n">
        <v>0.00945061066967523</v>
      </c>
      <c r="K2007" s="23904" t="n">
        <v>1.022434501603179</v>
      </c>
      <c r="L2007" s="26368" t="n">
        <v>0.6209603733724154</v>
      </c>
      <c r="M2007" s="28832" t="n">
        <v>0.003059462399751065</v>
      </c>
      <c r="N2007" s="31299" t="n">
        <v>0.07888657172275652</v>
      </c>
      <c r="O2007" s="33767" t="n">
        <v>0.06095594838464233</v>
      </c>
      <c r="P2007" s="36297" t="n">
        <v>-0.2294994669313436</v>
      </c>
      <c r="Q2007" s="38765" t="n">
        <v>-0.01335520537076755</v>
      </c>
      <c r="R2007" s="41233" t="n">
        <v>-0.011684665588228033</v>
      </c>
      <c r="S2007" s="43464" t="n">
        <v>-0.03179408269541406</v>
      </c>
      <c r="T2007" s="45695" t="n">
        <v>0.04111875910765304</v>
      </c>
      <c r="U2007" s="47926" t="n">
        <v>-0.7732257340785494</v>
      </c>
      <c r="V2007" s="50328" t="n">
        <v>0.009656529948984804</v>
      </c>
      <c r="W2007" s="52729" t="n">
        <v>0.047588370790255935</v>
      </c>
      <c r="X2007" t="n" s="55130">
        <v>0.2029178513285445</v>
      </c>
      <c r="Y2007" t="n" s="57423">
        <v>0.854643915926266</v>
      </c>
      <c r="Z2007" t="n" s="59888">
        <v>0.7880103891272089</v>
      </c>
      <c r="AA2007" t="n" s="62417">
        <v>0.0</v>
      </c>
      <c r="AB2007" t="n" s="64947">
        <v>0.0</v>
      </c>
      <c r="AC2007" t="n" s="67477">
        <v>0.10153429220330082</v>
      </c>
      <c r="AD2007" t="n" s="68072">
        <v>0.04515709604283599</v>
      </c>
      <c r="AE2007" t="n" s="68668">
        <v>-0.01556588133457</v>
      </c>
      <c r="AF2007" t="n" s="69264">
        <v>0.03458556522251301</v>
      </c>
      <c r="AG2007" t="n" s="69860">
        <v>0.061273800394887</v>
      </c>
      <c r="AH2007" t="n" s="70456">
        <v>0.04621221120040801</v>
      </c>
      <c r="AI2007" t="n" s="71052">
        <v>0.142394976412845</v>
      </c>
      <c r="AJ2007" t="n" s="71648">
        <v>0.027335432540218998</v>
      </c>
      <c r="AK2007" t="n" s="72244">
        <v>0.04361526526899301</v>
      </c>
      <c r="AL2007" t="n" s="72840">
        <v>0.001677449229567</v>
      </c>
      <c r="AM2007" t="n" s="73436">
        <v>0.025238267272326</v>
      </c>
      <c r="AN2007" t="n" s="74032">
        <v>-0.057610878894911</v>
      </c>
      <c r="AO2007"/>
      <c r="AP2007"/>
      <c r="AQ2007"/>
      <c r="AR2007"/>
      <c r="AS2007" t="n" s="76540">
        <v>6.330048749120265E-4</v>
      </c>
      <c r="AT2007" t="n" s="77135">
        <v>-3.603845969879009E-5</v>
      </c>
      <c r="AU2007" t="n" s="77730">
        <v>4.537041801731461E-4</v>
      </c>
      <c r="AV2007" t="n" s="78325">
        <v>4.3508967007367075E-4</v>
      </c>
      <c r="AW2007" t="n" s="78920">
        <v>0.0016849556536684851</v>
      </c>
      <c r="AX2007" t="n" s="79515">
        <v>6.488462960667874E-4</v>
      </c>
      <c r="AY2007" t="n" s="80110">
        <v>0.0020591108748270423</v>
      </c>
      <c r="AZ2007" t="n" s="80705">
        <v>2.776818210073782E-4</v>
      </c>
      <c r="BA2007" t="n" s="81300">
        <v>-4.922738409389417E-4</v>
      </c>
      <c r="BB2007" t="n" s="81895">
        <v>3.906324818873661E-4</v>
      </c>
      <c r="BC2007" t="n" s="82490">
        <v>-1.026144668158152E-6</v>
      </c>
      <c r="BD2007" t="n" s="83085">
        <v>-3.3650622496791607E-6</v>
      </c>
      <c r="BE2007" t="n" s="83680">
        <v>-1.7456361863057548E-6</v>
      </c>
      <c r="BF2007" t="n" s="84275">
        <v>1.7549321862160872E-6</v>
      </c>
      <c r="BG2007" t="n" s="84870">
        <v>-2.8566459670219626E-6</v>
      </c>
      <c r="BH2007" t="n" s="85465">
        <v>0.006066474938276596</v>
      </c>
      <c r="BI2007" t="n" s="86060">
        <v>-6.575118749793773E-6</v>
      </c>
      <c r="BJ2007" t="n" s="86655">
        <v>0.0</v>
      </c>
      <c r="BK2007" t="n" s="87250">
        <v>0.0011198438347277994</v>
      </c>
      <c r="BL2007" t="n" s="87845">
        <v>8.989381594899037E-4</v>
      </c>
      <c r="BM2007" t="n" s="88440">
        <v>7.167554322783404E-4</v>
      </c>
      <c r="BN2007" t="n" s="89035">
        <v>0.0</v>
      </c>
      <c r="BO2007" t="n" s="89630">
        <v>0.0</v>
      </c>
      <c r="BP2007" t="n" s="90225">
        <v>1.4383544407646537E-6</v>
      </c>
      <c r="BQ2007" t="n" s="90820">
        <v>0.0</v>
      </c>
      <c r="BR2007" t="n" s="91415">
        <v>0.0017169917532022642</v>
      </c>
      <c r="BS2007" t="n" s="92010">
        <v>-1.8315418493034894E-6</v>
      </c>
      <c r="BT2007" t="n" s="92605">
        <v>-4.1631701436924655E-6</v>
      </c>
      <c r="BU2007" t="n" s="93200">
        <v>3.9463539019396373E-4</v>
      </c>
      <c r="BV2007" t="n" s="93795">
        <v>-1.0338163786741973E-5</v>
      </c>
      <c r="BW2007" t="n" s="94390">
        <v>0.0012214173587567147</v>
      </c>
      <c r="BX2007" t="n" s="94985">
        <v>0.0</v>
      </c>
      <c r="BY2007" t="n" s="95580">
        <v>0.0</v>
      </c>
      <c r="BZ2007"/>
      <c r="CA2007"/>
      <c r="CB2007"/>
      <c r="CC2007"/>
      <c r="CD2007"/>
      <c r="CE2007"/>
    </row>
    <row r="2008" spans="1:23" x14ac:dyDescent="0.25">
      <c r="A2008" s="116" t="str">
        <f>IF(ISBLANK(TBL_DATA[[#This Row],[Row.names]]), "",   DATE(YEAR(TBL_DATA[[#This Row],[Row.names]]), MONTH(TBL_DATA[[#This Row],[Row.names]]), DAY(TBL_DATA[[#This Row],[Row.names]])))</f>
        <v/>
      </c>
      <c r="B2008" s="2208" t="s">
        <v>2153</v>
      </c>
      <c r="C2008" s="4739" t="s">
        <v>4684</v>
      </c>
      <c r="D2008" t="n" s="7270">
        <v>0.0023814171383955696</v>
      </c>
      <c r="E2008" s="9800" t="n">
        <v>-0.22766458375675103</v>
      </c>
      <c r="F2008" s="12094" t="n">
        <v>-0.08983268999544203</v>
      </c>
      <c r="G2008" s="14388" t="n">
        <v>0.5081316643090196</v>
      </c>
      <c r="H2008" s="16682" t="n">
        <v>0.7239644139498708</v>
      </c>
      <c r="I2008" s="18976" t="n">
        <v>0.0025659137749750927</v>
      </c>
      <c r="J2008" s="21441" t="n">
        <v>0.008069676248995572</v>
      </c>
      <c r="K2008" s="23905" t="n">
        <v>0.9954970946926572</v>
      </c>
      <c r="L2008" s="26369" t="n">
        <v>0.6066098623567397</v>
      </c>
      <c r="M2008" s="28833" t="n">
        <v>0.0030631710940047553</v>
      </c>
      <c r="N2008" s="31300" t="n">
        <v>0.07752821617664911</v>
      </c>
      <c r="O2008" s="33768" t="n">
        <v>0.06095594838464233</v>
      </c>
      <c r="P2008" s="36298" t="n">
        <v>-0.22766458375675103</v>
      </c>
      <c r="Q2008" s="38766" t="n">
        <v>-0.01320925651486634</v>
      </c>
      <c r="R2008" s="41234" t="n">
        <v>-0.011567481919215415</v>
      </c>
      <c r="S2008" s="43465" t="n">
        <v>-0.03409384069200483</v>
      </c>
      <c r="T2008" s="45696" t="n">
        <v>0.04112406536740801</v>
      </c>
      <c r="U2008" s="47927" t="n">
        <v>-0.8290484023747605</v>
      </c>
      <c r="V2008" s="50329" t="n">
        <v>0.01928423619997166</v>
      </c>
      <c r="W2008" s="52730" t="n">
        <v>0.04806368437470099</v>
      </c>
      <c r="X2008" t="n" s="55131">
        <v>0.40122259562194934</v>
      </c>
      <c r="Y2008" t="n" s="57424">
        <v>0.8508609839156281</v>
      </c>
      <c r="Z2008" t="n" s="59889">
        <v>0.7788516305155557</v>
      </c>
      <c r="AA2008" t="n" s="62418">
        <v>0.0</v>
      </c>
      <c r="AB2008" t="n" s="64948">
        <v>0.0</v>
      </c>
      <c r="AC2008" t="n" s="67478">
        <v>0.09740602138462032</v>
      </c>
      <c r="AD2008" t="n" s="68073">
        <v>0.04795005280464</v>
      </c>
      <c r="AE2008" t="n" s="68669">
        <v>-0.016375777590844</v>
      </c>
      <c r="AF2008" t="n" s="69265">
        <v>0.03187791876109</v>
      </c>
      <c r="AG2008" t="n" s="69861">
        <v>0.05449524612394201</v>
      </c>
      <c r="AH2008" t="n" s="70457">
        <v>0.046949948750772005</v>
      </c>
      <c r="AI2008" t="n" s="71053">
        <v>0.14105073732365897</v>
      </c>
      <c r="AJ2008" t="n" s="71649">
        <v>0.027802592974413003</v>
      </c>
      <c r="AK2008" t="n" s="72245">
        <v>0.042614996246947</v>
      </c>
      <c r="AL2008" t="n" s="72841">
        <v>0.00170749589929</v>
      </c>
      <c r="AM2008" t="n" s="73437">
        <v>0.026659081896206</v>
      </c>
      <c r="AN2008" t="n" s="74033">
        <v>-0.053130653581618</v>
      </c>
      <c r="AO2008"/>
      <c r="AP2008"/>
      <c r="AQ2008"/>
      <c r="AR2008"/>
      <c r="AS2008" t="n" s="76541">
        <v>6.155787220115184E-4</v>
      </c>
      <c r="AT2008" t="n" s="77136">
        <v>-3.545629471962677E-5</v>
      </c>
      <c r="AU2008" t="n" s="77731">
        <v>4.4275751214502035E-4</v>
      </c>
      <c r="AV2008" t="n" s="78326">
        <v>4.2056571152477467E-4</v>
      </c>
      <c r="AW2008" t="n" s="78921">
        <v>0.001634539646092743</v>
      </c>
      <c r="AX2008" t="n" s="79516">
        <v>6.303522709909516E-4</v>
      </c>
      <c r="AY2008" t="n" s="80111">
        <v>0.001997061182853259</v>
      </c>
      <c r="AZ2008" t="n" s="80706">
        <v>2.696402049456189E-4</v>
      </c>
      <c r="BA2008" t="n" s="81301">
        <v>-4.831038166917706E-4</v>
      </c>
      <c r="BB2008" t="n" s="81896">
        <v>3.786125674968301E-4</v>
      </c>
      <c r="BC2008" t="n" s="82491">
        <v>-4.738654724370736E-7</v>
      </c>
      <c r="BD2008" t="n" s="83086">
        <v>-3.1053474333164E-6</v>
      </c>
      <c r="BE2008" t="n" s="83681">
        <v>-1.6460170317619267E-6</v>
      </c>
      <c r="BF2008" t="n" s="84276">
        <v>1.6960363346163008E-6</v>
      </c>
      <c r="BG2008" t="n" s="84871">
        <v>-2.508647023787675E-6</v>
      </c>
      <c r="BH2008" t="n" s="85466">
        <v>0.005881749903951455</v>
      </c>
      <c r="BI2008" t="n" s="86061">
        <v>-6.112087620323145E-6</v>
      </c>
      <c r="BJ2008" t="n" s="86656">
        <v>0.0</v>
      </c>
      <c r="BK2008" t="n" s="87251">
        <v>0.0010870413784030543</v>
      </c>
      <c r="BL2008" t="n" s="87846">
        <v>8.733034269019675E-4</v>
      </c>
      <c r="BM2008" t="n" s="88441">
        <v>6.945364141033475E-4</v>
      </c>
      <c r="BN2008" t="n" s="89036">
        <v>0.0</v>
      </c>
      <c r="BO2008" t="n" s="89631">
        <v>0.0</v>
      </c>
      <c r="BP2008" t="n" s="90226">
        <v>1.3194159518846249E-6</v>
      </c>
      <c r="BQ2008" t="n" s="90821">
        <v>0.0</v>
      </c>
      <c r="BR2008" t="n" s="91416">
        <v>0.0016627412577534806</v>
      </c>
      <c r="BS2008" t="n" s="92011">
        <v>-1.5940026602156735E-6</v>
      </c>
      <c r="BT2008" t="n" s="92606">
        <v>-3.822960981998507E-6</v>
      </c>
      <c r="BU2008" t="n" s="93201">
        <v>3.8044476514375263E-4</v>
      </c>
      <c r="BV2008" t="n" s="93796">
        <v>-9.72820746801371E-6</v>
      </c>
      <c r="BW2008" t="n" s="94391">
        <v>0.001185832354029623</v>
      </c>
      <c r="BX2008" t="n" s="94986">
        <v>0.0</v>
      </c>
      <c r="BY2008" t="n" s="95581">
        <v>0.0</v>
      </c>
      <c r="BZ2008"/>
      <c r="CA2008"/>
      <c r="CB2008"/>
      <c r="CC2008"/>
      <c r="CD2008"/>
      <c r="CE2008"/>
    </row>
    <row r="2009" spans="1:23" x14ac:dyDescent="0.25">
      <c r="A2009" s="116" t="str">
        <f>IF(ISBLANK(TBL_DATA[[#This Row],[Row.names]]), "",   DATE(YEAR(TBL_DATA[[#This Row],[Row.names]]), MONTH(TBL_DATA[[#This Row],[Row.names]]), DAY(TBL_DATA[[#This Row],[Row.names]])))</f>
        <v/>
      </c>
      <c r="B2009" s="2209" t="s">
        <v>2154</v>
      </c>
      <c r="C2009" s="4740" t="s">
        <v>4685</v>
      </c>
      <c r="D2009" t="n" s="7271">
        <v>0.005102040816326481</v>
      </c>
      <c r="E2009" s="9801" t="n">
        <v>-0.2237240969391835</v>
      </c>
      <c r="F2009" s="12095" t="n">
        <v>-0.08585697440034068</v>
      </c>
      <c r="G2009" s="14389" t="n">
        <v>0.509600294775968</v>
      </c>
      <c r="H2009" s="16683" t="n">
        <v>0.7294521340383612</v>
      </c>
      <c r="I2009" s="18977" t="n">
        <v>0.002562862355315505</v>
      </c>
      <c r="J2009" s="21442" t="n">
        <v>9.677920292188169E-4</v>
      </c>
      <c r="K2009" s="23906" t="n">
        <v>0.9756194793568082</v>
      </c>
      <c r="L2009" s="26370" t="n">
        <v>0.6097253358077336</v>
      </c>
      <c r="M2009" s="28834" t="n">
        <v>0.0030781402586223723</v>
      </c>
      <c r="N2009" s="31301" t="n">
        <v>0.07821742169224202</v>
      </c>
      <c r="O2009" s="33769" t="n">
        <v>0.06095594838464233</v>
      </c>
      <c r="P2009" s="36299" t="n">
        <v>-0.2237240969391835</v>
      </c>
      <c r="Q2009" s="38767" t="n">
        <v>-0.013263474762870535</v>
      </c>
      <c r="R2009" s="41235" t="n">
        <v>-0.011607105221501981</v>
      </c>
      <c r="S2009" s="43466" t="n">
        <v>-0.03327994863563233</v>
      </c>
      <c r="T2009" s="45697" t="n">
        <v>0.04112389667176667</v>
      </c>
      <c r="U2009" s="47928" t="n">
        <v>-0.8092605839679694</v>
      </c>
      <c r="V2009" s="50330" t="n">
        <v>0.023662999397970008</v>
      </c>
      <c r="W2009" s="52731" t="n">
        <v>0.047775427096477044</v>
      </c>
      <c r="X2009" t="n" s="55132">
        <v>0.4952964491596333</v>
      </c>
      <c r="Y2009" t="n" s="57425">
        <v>0.8540797000505054</v>
      </c>
      <c r="Z2009" t="n" s="59890">
        <v>0.7808491120618205</v>
      </c>
      <c r="AA2009" t="n" s="62419">
        <v>0.0</v>
      </c>
      <c r="AB2009" t="n" s="64949">
        <v>0.0</v>
      </c>
      <c r="AC2009" t="n" s="67479">
        <v>0.09408455523159699</v>
      </c>
      <c r="AD2009" t="n" s="68074">
        <v>0.050415263333558</v>
      </c>
      <c r="AE2009" t="n" s="68670">
        <v>-0.016223702584393998</v>
      </c>
      <c r="AF2009" t="n" s="69266">
        <v>0.032692064067844</v>
      </c>
      <c r="AG2009" t="n" s="69862">
        <v>0.053001373147696006</v>
      </c>
      <c r="AH2009" t="n" s="70458">
        <v>0.04877590222928401</v>
      </c>
      <c r="AI2009" t="n" s="71054">
        <v>0.141424193527911</v>
      </c>
      <c r="AJ2009" t="n" s="71650">
        <v>0.028935982675786995</v>
      </c>
      <c r="AK2009" t="n" s="72246">
        <v>0.04341896425915401</v>
      </c>
      <c r="AL2009" t="n" s="72842">
        <v>0.001686089974734</v>
      </c>
      <c r="AM2009" t="n" s="73438">
        <v>0.026848154833953</v>
      </c>
      <c r="AN2009" t="n" s="74034">
        <v>-0.052415180621163</v>
      </c>
      <c r="AO2009"/>
      <c r="AP2009"/>
      <c r="AQ2009"/>
      <c r="AR2009"/>
      <c r="AS2009" t="n" s="76542">
        <v>5.990176231950987E-4</v>
      </c>
      <c r="AT2009" t="n" s="77137">
        <v>-3.568044605992139E-5</v>
      </c>
      <c r="AU2009" t="n" s="77732">
        <v>4.473255283618896E-4</v>
      </c>
      <c r="AV2009" t="n" s="78327">
        <v>4.0247264247491893E-4</v>
      </c>
      <c r="AW2009" t="n" s="78922">
        <v>0.0015942839583565412</v>
      </c>
      <c r="AX2009" t="n" s="79517">
        <v>6.143256744843512E-4</v>
      </c>
      <c r="AY2009" t="n" s="80112">
        <v>0.0019276176804004404</v>
      </c>
      <c r="AZ2009" t="n" s="80707">
        <v>2.610709145562049E-4</v>
      </c>
      <c r="BA2009" t="n" s="81302">
        <v>-4.5772841316923815E-4</v>
      </c>
      <c r="BB2009" t="n" s="81897">
        <v>3.6955147684846254E-4</v>
      </c>
      <c r="BC2009" t="n" s="82492">
        <v>7.051064253048598E-7</v>
      </c>
      <c r="BD2009" t="n" s="83087">
        <v>-1.999661775123989E-6</v>
      </c>
      <c r="BE2009" t="n" s="83682">
        <v>-1.2939008489832002E-6</v>
      </c>
      <c r="BF2009" t="n" s="84277">
        <v>1.6022692907605812E-6</v>
      </c>
      <c r="BG2009" t="n" s="84872">
        <v>-7.656116175249778E-7</v>
      </c>
      <c r="BH2009" t="n" s="85467">
        <v>0.005729650590708156</v>
      </c>
      <c r="BI2009" t="n" s="86062">
        <v>-4.231939883232084E-6</v>
      </c>
      <c r="BJ2009" t="n" s="86657">
        <v>0.0</v>
      </c>
      <c r="BK2009" t="n" s="87252">
        <v>0.0010727423228769667</v>
      </c>
      <c r="BL2009" t="n" s="87847">
        <v>8.418569867411127E-4</v>
      </c>
      <c r="BM2009" t="n" s="88442">
        <v>6.732131157938586E-4</v>
      </c>
      <c r="BN2009" t="n" s="89037">
        <v>0.0</v>
      </c>
      <c r="BO2009" t="n" s="89632">
        <v>0.0</v>
      </c>
      <c r="BP2009" t="n" s="90227">
        <v>1.1622531622770082E-6</v>
      </c>
      <c r="BQ2009" t="n" s="90822">
        <v>0.0</v>
      </c>
      <c r="BR2009" t="n" s="91417">
        <v>0.0016284702924740054</v>
      </c>
      <c r="BS2009" t="n" s="92012">
        <v>-3.8549842661549994E-7</v>
      </c>
      <c r="BT2009" t="n" s="92607">
        <v>-2.335837357793578E-6</v>
      </c>
      <c r="BU2009" t="n" s="93202">
        <v>3.615022258514421E-4</v>
      </c>
      <c r="BV2009" t="n" s="93797">
        <v>-7.516824144016218E-6</v>
      </c>
      <c r="BW2009" t="n" s="94392">
        <v>0.0011542527089028157</v>
      </c>
      <c r="BX2009" t="n" s="94987">
        <v>0.0</v>
      </c>
      <c r="BY2009" t="n" s="95582">
        <v>0.0</v>
      </c>
      <c r="BZ2009"/>
      <c r="CA2009"/>
      <c r="CB2009"/>
      <c r="CC2009"/>
      <c r="CD2009"/>
      <c r="CE2009"/>
    </row>
    <row r="2010" spans="1:23" x14ac:dyDescent="0.25">
      <c r="A2010" s="116" t="str">
        <f>IF(ISBLANK(TBL_DATA[[#This Row],[Row.names]]), "",   DATE(YEAR(TBL_DATA[[#This Row],[Row.names]]), MONTH(TBL_DATA[[#This Row],[Row.names]]), DAY(TBL_DATA[[#This Row],[Row.names]])))</f>
        <v/>
      </c>
      <c r="B2010" s="2210" t="s">
        <v>2155</v>
      </c>
      <c r="C2010" s="4741" t="s">
        <v>4686</v>
      </c>
      <c r="D2010" t="n" s="7272">
        <v>0.003474509500006606</v>
      </c>
      <c r="E2010" s="9802" t="n">
        <v>-0.22102691893937243</v>
      </c>
      <c r="F2010" s="12096" t="n">
        <v>-0.07899339397906213</v>
      </c>
      <c r="G2010" s="14390" t="n">
        <v>0.510894400822259</v>
      </c>
      <c r="H2010" s="16684" t="n">
        <v>0.7264833543180573</v>
      </c>
      <c r="I2010" s="18978" t="n">
        <v>0.002588342552831457</v>
      </c>
      <c r="J2010" s="21443" t="n">
        <v>-0.010660536167457213</v>
      </c>
      <c r="K2010" s="23907" t="n">
        <v>0.9737356223289143</v>
      </c>
      <c r="L2010" s="26371" t="n">
        <v>0.6149087362693773</v>
      </c>
      <c r="M2010" s="28835" t="n">
        <v>0.003071225496352665</v>
      </c>
      <c r="N2010" s="31302" t="n">
        <v>0.07856518577556691</v>
      </c>
      <c r="O2010" s="33770" t="n">
        <v>0.06095594838464233</v>
      </c>
      <c r="P2010" s="36300" t="n">
        <v>-0.22102691893937243</v>
      </c>
      <c r="Q2010" s="38768" t="n">
        <v>-0.013269273292241132</v>
      </c>
      <c r="R2010" s="41236" t="n">
        <v>-0.011605539332271977</v>
      </c>
      <c r="S2010" s="43467" t="n">
        <v>-0.022889027320581845</v>
      </c>
      <c r="T2010" s="45698" t="n">
        <v>0.041093743578607886</v>
      </c>
      <c r="U2010" s="47929" t="n">
        <v>-0.5569954286787625</v>
      </c>
      <c r="V2010" s="50331" t="n">
        <v>0.020135191020502763</v>
      </c>
      <c r="W2010" s="52732" t="n">
        <v>0.04778869584016359</v>
      </c>
      <c r="X2010" t="n" s="55133">
        <v>0.4213379475315231</v>
      </c>
      <c r="Y2010" t="n" s="57426">
        <v>0.8523399288535399</v>
      </c>
      <c r="Z2010" t="n" s="59891">
        <v>0.7841611672796464</v>
      </c>
      <c r="AA2010" t="n" s="62420">
        <v>0.0</v>
      </c>
      <c r="AB2010" t="n" s="64950">
        <v>0.0</v>
      </c>
      <c r="AC2010" t="n" s="67480">
        <v>0.09320373768743109</v>
      </c>
      <c r="AD2010" t="n" s="68075">
        <v>0.06115892667712599</v>
      </c>
      <c r="AE2010" t="n" s="68671">
        <v>-0.017710445129749997</v>
      </c>
      <c r="AF2010" t="n" s="69267">
        <v>0.035924650849161</v>
      </c>
      <c r="AG2010" t="n" s="69863">
        <v>0.061235793929366</v>
      </c>
      <c r="AH2010" t="n" s="70459">
        <v>0.056004694646997</v>
      </c>
      <c r="AI2010" t="n" s="71055">
        <v>0.15745368560818498</v>
      </c>
      <c r="AJ2010" t="n" s="71651">
        <v>0.032077289680308</v>
      </c>
      <c r="AK2010" t="n" s="72247">
        <v>0.048991747921360004</v>
      </c>
      <c r="AL2010" t="n" s="72843">
        <v>0.0018106626184730005</v>
      </c>
      <c r="AM2010" t="n" s="73439">
        <v>0.030501654125198997</v>
      </c>
      <c r="AN2010" t="n" s="74035">
        <v>-0.055549743061426994</v>
      </c>
      <c r="AO2010"/>
      <c r="AP2010"/>
      <c r="AQ2010"/>
      <c r="AR2010"/>
      <c r="AS2010" t="n" s="76543">
        <v>6.192259880677284E-4</v>
      </c>
      <c r="AT2010" t="n" s="77138">
        <v>-3.931879095455615E-5</v>
      </c>
      <c r="AU2010" t="n" s="77733">
        <v>4.5455812096332544E-4</v>
      </c>
      <c r="AV2010" t="n" s="78328">
        <v>4.161192345764522E-4</v>
      </c>
      <c r="AW2010" t="n" s="78923">
        <v>0.0015540084505768336</v>
      </c>
      <c r="AX2010" t="n" s="79518">
        <v>6.047675063921823E-4</v>
      </c>
      <c r="AY2010" t="n" s="80113">
        <v>0.001904244678129988</v>
      </c>
      <c r="AZ2010" t="n" s="80708">
        <v>2.8144076432632585E-4</v>
      </c>
      <c r="BA2010" t="n" s="81303">
        <v>-4.6717173627032184E-4</v>
      </c>
      <c r="BB2010" t="n" s="81898">
        <v>3.626659669353528E-4</v>
      </c>
      <c r="BC2010" t="n" s="82493">
        <v>2.211615153652488E-7</v>
      </c>
      <c r="BD2010" t="n" s="83088">
        <v>2.1054974408458036E-7</v>
      </c>
      <c r="BE2010" t="n" s="83683">
        <v>-6.038571515761552E-7</v>
      </c>
      <c r="BF2010" t="n" s="84278">
        <v>1.4449646010475778E-6</v>
      </c>
      <c r="BG2010" t="n" s="84873">
        <v>2.768826101852607E-6</v>
      </c>
      <c r="BH2010" t="n" s="85468">
        <v>0.005687431967907298</v>
      </c>
      <c r="BI2010" t="n" s="86063">
        <v>-4.911069440309502E-7</v>
      </c>
      <c r="BJ2010" t="n" s="86658">
        <v>0.0</v>
      </c>
      <c r="BK2010" t="n" s="87253">
        <v>0.0010753434080845413</v>
      </c>
      <c r="BL2010" t="n" s="87848">
        <v>8.775704448639257E-4</v>
      </c>
      <c r="BM2010" t="n" s="88443">
        <v>6.509645501541631E-4</v>
      </c>
      <c r="BN2010" t="n" s="89038">
        <v>0.0</v>
      </c>
      <c r="BO2010" t="n" s="89633">
        <v>0.0</v>
      </c>
      <c r="BP2010" t="n" s="90228">
        <v>8.674832779044024E-7</v>
      </c>
      <c r="BQ2010" t="n" s="90823">
        <v>0.0</v>
      </c>
      <c r="BR2010" t="n" s="91418">
        <v>0.0016094573291993864</v>
      </c>
      <c r="BS2010" t="n" s="92013">
        <v>2.0681007769449445E-6</v>
      </c>
      <c r="BT2010" t="n" s="92608">
        <v>6.442879571694555E-7</v>
      </c>
      <c r="BU2010" t="n" s="93203">
        <v>3.672525095475018E-4</v>
      </c>
      <c r="BV2010" t="n" s="93798">
        <v>-3.1703535876328035E-6</v>
      </c>
      <c r="BW2010" t="n" s="94393">
        <v>0.0011097635839847713</v>
      </c>
      <c r="BX2010" t="n" s="94988">
        <v>0.0</v>
      </c>
      <c r="BY2010" t="n" s="95583">
        <v>0.0</v>
      </c>
      <c r="BZ2010"/>
      <c r="CA2010"/>
      <c r="CB2010"/>
      <c r="CC2010"/>
      <c r="CD2010"/>
      <c r="CE2010"/>
    </row>
    <row r="2011" spans="1:23" x14ac:dyDescent="0.25">
      <c r="A2011" s="116" t="str">
        <f>IF(ISBLANK(TBL_DATA[[#This Row],[Row.names]]), "",   DATE(YEAR(TBL_DATA[[#This Row],[Row.names]]), MONTH(TBL_DATA[[#This Row],[Row.names]]), DAY(TBL_DATA[[#This Row],[Row.names]])))</f>
        <v/>
      </c>
      <c r="B2011" s="2211" t="s">
        <v>2156</v>
      </c>
      <c r="C2011" s="4742" t="s">
        <v>4687</v>
      </c>
      <c r="D2011" t="n" s="7273">
        <v>0.0044278542927016495</v>
      </c>
      <c r="E2011" s="9803" t="n">
        <v>-0.21757773963849913</v>
      </c>
      <c r="F2011" s="12097" t="n">
        <v>-0.07998987411716119</v>
      </c>
      <c r="G2011" s="14391" t="n">
        <v>0.5161538936339761</v>
      </c>
      <c r="H2011" s="16685" t="n">
        <v>0.7306926341432839</v>
      </c>
      <c r="I2011" s="18979" t="n">
        <v>0.002585498428808445</v>
      </c>
      <c r="J2011" s="21444" t="n">
        <v>-0.005767822625855623</v>
      </c>
      <c r="K2011" s="23908" t="n">
        <v>0.9798691531945096</v>
      </c>
      <c r="L2011" s="26372" t="n">
        <v>0.6170240497438915</v>
      </c>
      <c r="M2011" s="28836" t="n">
        <v>0.0030832299315464557</v>
      </c>
      <c r="N2011" s="31303" t="n">
        <v>0.07908979185300223</v>
      </c>
      <c r="O2011" s="33771" t="n">
        <v>0.06095594838464233</v>
      </c>
      <c r="P2011" s="36301" t="n">
        <v>-0.21757773963849913</v>
      </c>
      <c r="Q2011" s="38769" t="n">
        <v>-0.013296657688291408</v>
      </c>
      <c r="R2011" s="41237" t="n">
        <v>-0.01162181441905226</v>
      </c>
      <c r="S2011" s="43468" t="n">
        <v>-0.022154664025389903</v>
      </c>
      <c r="T2011" s="45699" t="n">
        <v>0.04112860859424056</v>
      </c>
      <c r="U2011" s="47930" t="n">
        <v>-0.5386679681765926</v>
      </c>
      <c r="V2011" s="50332" t="n">
        <v>0.022170372809279026</v>
      </c>
      <c r="W2011" s="52733" t="n">
        <v>0.047867427747516664</v>
      </c>
      <c r="X2011" t="n" s="55134">
        <v>0.4631619840994947</v>
      </c>
      <c r="Y2011" t="n" s="57427">
        <v>0.8548056119044166</v>
      </c>
      <c r="Z2011" t="n" s="59892">
        <v>0.7855087840017394</v>
      </c>
      <c r="AA2011" t="n" s="62421">
        <v>0.0</v>
      </c>
      <c r="AB2011" t="n" s="64951">
        <v>0.0</v>
      </c>
      <c r="AC2011" t="n" s="67481">
        <v>0.09081817842586595</v>
      </c>
      <c r="AD2011" t="n" s="68076">
        <v>0.061569975028631</v>
      </c>
      <c r="AE2011" t="n" s="68672">
        <v>-0.017860166067502</v>
      </c>
      <c r="AF2011" t="n" s="69268">
        <v>0.035752929734321</v>
      </c>
      <c r="AG2011" t="n" s="69864">
        <v>0.059560897918929996</v>
      </c>
      <c r="AH2011" t="n" s="70460">
        <v>0.057251139059243</v>
      </c>
      <c r="AI2011" t="n" s="71056">
        <v>0.15782644938751603</v>
      </c>
      <c r="AJ2011" t="n" s="71652">
        <v>0.032593471051745995</v>
      </c>
      <c r="AK2011" t="n" s="72248">
        <v>0.05253552304210601</v>
      </c>
      <c r="AL2011" t="n" s="72844">
        <v>0.0018649747584949996</v>
      </c>
      <c r="AM2011" t="n" s="73440">
        <v>0.030332993905903</v>
      </c>
      <c r="AN2011" t="n" s="74036">
        <v>-0.053440570175421</v>
      </c>
      <c r="AO2011"/>
      <c r="AP2011"/>
      <c r="AQ2011"/>
      <c r="AR2011"/>
      <c r="AS2011" t="n" s="76544">
        <v>5.939350001508188E-4</v>
      </c>
      <c r="AT2011" t="n" s="77139">
        <v>-3.240285805771558E-5</v>
      </c>
      <c r="AU2011" t="n" s="77734">
        <v>4.6586358943832303E-4</v>
      </c>
      <c r="AV2011" t="n" s="78329">
        <v>4.267462028969362E-4</v>
      </c>
      <c r="AW2011" t="n" s="78924">
        <v>0.0014893370769882555</v>
      </c>
      <c r="AX2011" t="n" s="79519">
        <v>6.057505697217426E-4</v>
      </c>
      <c r="AY2011" t="n" s="80114">
        <v>0.001871537430853633</v>
      </c>
      <c r="AZ2011" t="n" s="80709">
        <v>2.65142135545405E-4</v>
      </c>
      <c r="BA2011" t="n" s="81304">
        <v>-4.5440742995947513E-4</v>
      </c>
      <c r="BB2011" t="n" s="81899">
        <v>3.54871330106641E-4</v>
      </c>
      <c r="BC2011" t="n" s="82494">
        <v>-1.1432376159271664E-6</v>
      </c>
      <c r="BD2011" t="n" s="83089">
        <v>1.671335914308768E-6</v>
      </c>
      <c r="BE2011" t="n" s="83684">
        <v>-1.451201717198302E-7</v>
      </c>
      <c r="BF2011" t="n" s="84279">
        <v>1.3351780697152646E-6</v>
      </c>
      <c r="BG2011" t="n" s="84874">
        <v>5.09513258726982E-6</v>
      </c>
      <c r="BH2011" t="n" s="85469">
        <v>0.005575288598764523</v>
      </c>
      <c r="BI2011" t="n" s="86064">
        <v>1.9846849045403686E-6</v>
      </c>
      <c r="BJ2011" t="n" s="86659">
        <v>0.0</v>
      </c>
      <c r="BK2011" t="n" s="87254">
        <v>0.0010792732988444415</v>
      </c>
      <c r="BL2011" t="n" s="87849">
        <v>8.503754376441125E-4</v>
      </c>
      <c r="BM2011" t="n" s="88444">
        <v>6.284881395600983E-4</v>
      </c>
      <c r="BN2011" t="n" s="89039">
        <v>0.0</v>
      </c>
      <c r="BO2011" t="n" s="89634">
        <v>0.0</v>
      </c>
      <c r="BP2011" t="n" s="90229">
        <v>6.458920421999614E-7</v>
      </c>
      <c r="BQ2011" t="n" s="90824">
        <v>0.0</v>
      </c>
      <c r="BR2011" t="n" s="91419">
        <v>0.0015609431977289642</v>
      </c>
      <c r="BS2011" t="n" s="92014">
        <v>3.6824358800903515E-6</v>
      </c>
      <c r="BT2011" t="n" s="92609">
        <v>2.6124935063102715E-6</v>
      </c>
      <c r="BU2011" t="n" s="93204">
        <v>3.664525585752316E-4</v>
      </c>
      <c r="BV2011" t="n" s="93799">
        <v>-2.8336988417072153E-7</v>
      </c>
      <c r="BW2011" t="n" s="94394">
        <v>0.0010930397261713588</v>
      </c>
      <c r="BX2011" t="n" s="94989">
        <v>0.0</v>
      </c>
      <c r="BY2011" t="n" s="95584">
        <v>0.0</v>
      </c>
      <c r="BZ2011"/>
      <c r="CA2011"/>
      <c r="CB2011"/>
      <c r="CC2011"/>
      <c r="CD2011"/>
      <c r="CE2011"/>
    </row>
    <row r="2012" spans="1:23" x14ac:dyDescent="0.25">
      <c r="A2012" s="116" t="str">
        <f>IF(ISBLANK(TBL_DATA[[#This Row],[Row.names]]), "",   DATE(YEAR(TBL_DATA[[#This Row],[Row.names]]), MONTH(TBL_DATA[[#This Row],[Row.names]]), DAY(TBL_DATA[[#This Row],[Row.names]])))</f>
        <v/>
      </c>
      <c r="B2012" s="2212" t="s">
        <v>2157</v>
      </c>
      <c r="C2012" s="4743" t="s">
        <v>4688</v>
      </c>
      <c r="D2012" t="n" s="7274">
        <v>0.006010200681754174</v>
      </c>
      <c r="E2012" s="9804" t="n">
        <v>-0.21287522483585475</v>
      </c>
      <c r="F2012" s="12098" t="n">
        <v>-0.07000449795359753</v>
      </c>
      <c r="G2012" s="14392" t="n">
        <v>0.5190092971805658</v>
      </c>
      <c r="H2012" s="16686" t="n">
        <v>0.7259326939597778</v>
      </c>
      <c r="I2012" s="18980" t="n">
        <v>0.0026337147429245492</v>
      </c>
      <c r="J2012" s="21445" t="n">
        <v>-0.01030338726313329</v>
      </c>
      <c r="K2012" s="23909" t="n">
        <v>0.9870779532495645</v>
      </c>
      <c r="L2012" s="26373" t="n">
        <v>0.6275533395841929</v>
      </c>
      <c r="M2012" s="28837" t="n">
        <v>0.003070238841401748</v>
      </c>
      <c r="N2012" s="31304" t="n">
        <v>0.07986203818585201</v>
      </c>
      <c r="O2012" s="33772" t="n">
        <v>0.06095594838464233</v>
      </c>
      <c r="P2012" s="36302" t="n">
        <v>-0.21287522483585475</v>
      </c>
      <c r="Q2012" s="38770" t="n">
        <v>-0.01337061739759898</v>
      </c>
      <c r="R2012" s="41238" t="n">
        <v>-0.011679420670568819</v>
      </c>
      <c r="S2012" s="43469" t="n">
        <v>-0.012541704609177473</v>
      </c>
      <c r="T2012" s="45700" t="n">
        <v>0.04150407159425592</v>
      </c>
      <c r="U2012" s="47931" t="n">
        <v>-0.302180102515851</v>
      </c>
      <c r="V2012" s="50333" t="n">
        <v>0.026212516232936744</v>
      </c>
      <c r="W2012" s="52734" t="n">
        <v>0.047901494149049303</v>
      </c>
      <c r="X2012" t="n" s="55135">
        <v>0.5472170899591235</v>
      </c>
      <c r="Y2012" t="n" s="57428">
        <v>0.8520168390118694</v>
      </c>
      <c r="Z2012" t="n" s="59893">
        <v>0.7921826428193142</v>
      </c>
      <c r="AA2012" t="n" s="62422">
        <v>0.0</v>
      </c>
      <c r="AB2012" t="n" s="64952">
        <v>0.0</v>
      </c>
      <c r="AC2012" t="n" s="67482">
        <v>0.08943910876961053</v>
      </c>
      <c r="AD2012" t="n" s="68077">
        <v>0.05809540526602099</v>
      </c>
      <c r="AE2012" t="n" s="68673">
        <v>-0.017700602269557</v>
      </c>
      <c r="AF2012" t="n" s="69269">
        <v>0.033826505385926006</v>
      </c>
      <c r="AG2012" t="n" s="69865">
        <v>0.06069971548412201</v>
      </c>
      <c r="AH2012" t="n" s="70461">
        <v>0.06088902739541302</v>
      </c>
      <c r="AI2012" t="n" s="71057">
        <v>0.15809213712877804</v>
      </c>
      <c r="AJ2012" t="n" s="71653">
        <v>0.029928161392899992</v>
      </c>
      <c r="AK2012" t="n" s="72249">
        <v>0.05518656467213599</v>
      </c>
      <c r="AL2012" t="n" s="72845">
        <v>0.0018544791822819998</v>
      </c>
      <c r="AM2012" t="n" s="73441">
        <v>0.031374704760395</v>
      </c>
      <c r="AN2012" t="n" s="74037">
        <v>-0.05441970767435</v>
      </c>
      <c r="AO2012"/>
      <c r="AP2012"/>
      <c r="AQ2012"/>
      <c r="AR2012"/>
      <c r="AS2012" t="n" s="76545">
        <v>5.770245814606928E-4</v>
      </c>
      <c r="AT2012" t="n" s="77140">
        <v>-4.3795133624150736E-5</v>
      </c>
      <c r="AU2012" t="n" s="77735">
        <v>4.783930106781189E-4</v>
      </c>
      <c r="AV2012" t="n" s="78330">
        <v>3.952564350809777E-4</v>
      </c>
      <c r="AW2012" t="n" s="78925">
        <v>0.0015463866669460018</v>
      </c>
      <c r="AX2012" t="n" s="79520">
        <v>6.085594497710433E-4</v>
      </c>
      <c r="AY2012" t="n" s="80115">
        <v>0.001800688950585222</v>
      </c>
      <c r="AZ2012" t="n" s="80710">
        <v>2.57335392800325E-4</v>
      </c>
      <c r="BA2012" t="n" s="81305">
        <v>-4.336845474685439E-4</v>
      </c>
      <c r="BB2012" t="n" s="81900">
        <v>3.3766890428479126E-4</v>
      </c>
      <c r="BC2012" t="n" s="82495">
        <v>2.589080224458052E-6</v>
      </c>
      <c r="BD2012" t="n" s="83090">
        <v>3.4768809119085043E-6</v>
      </c>
      <c r="BE2012" t="n" s="83685">
        <v>4.190046961731146E-7</v>
      </c>
      <c r="BF2012" t="n" s="84280">
        <v>1.2057564484470536E-6</v>
      </c>
      <c r="BG2012" t="n" s="84875">
        <v>7.98092296354801E-6</v>
      </c>
      <c r="BH2012" t="n" s="85470">
        <v>0.005508299082363538</v>
      </c>
      <c r="BI2012" t="n" s="86065">
        <v>5.04114335532053E-6</v>
      </c>
      <c r="BJ2012" t="n" s="86660">
        <v>0.0</v>
      </c>
      <c r="BK2012" t="n" s="87255">
        <v>0.0010720877167152804</v>
      </c>
      <c r="BL2012" t="n" s="87850">
        <v>7.954970048675664E-4</v>
      </c>
      <c r="BM2012" t="n" s="88445">
        <v>6.128048792373188E-4</v>
      </c>
      <c r="BN2012" t="n" s="89040">
        <v>0.0</v>
      </c>
      <c r="BO2012" t="n" s="89635">
        <v>0.0</v>
      </c>
      <c r="BP2012" t="n" s="90230">
        <v>3.456949113916035E-7</v>
      </c>
      <c r="BQ2012" t="n" s="90825">
        <v>0.0</v>
      </c>
      <c r="BR2012" t="n" s="91420">
        <v>0.0016478403583107548</v>
      </c>
      <c r="BS2012" t="n" s="92015">
        <v>5.685653695195831E-6</v>
      </c>
      <c r="BT2012" t="n" s="92610">
        <v>5.046762613021232E-6</v>
      </c>
      <c r="BU2012" t="n" s="93205">
        <v>3.287347098318087E-4</v>
      </c>
      <c r="BV2012" t="n" s="93800">
        <v>3.2695608191415903E-6</v>
      </c>
      <c r="BW2012" t="n" s="94395">
        <v>0.0010551104497374564</v>
      </c>
      <c r="BX2012" t="n" s="94990">
        <v>0.0</v>
      </c>
      <c r="BY2012" t="n" s="95585">
        <v>0.0</v>
      </c>
      <c r="BZ2012"/>
      <c r="CA2012"/>
      <c r="CB2012"/>
      <c r="CC2012"/>
      <c r="CD2012"/>
      <c r="CE2012"/>
    </row>
    <row r="2013" spans="1:23" x14ac:dyDescent="0.25">
      <c r="A2013" s="116" t="str">
        <f>IF(ISBLANK(TBL_DATA[[#This Row],[Row.names]]), "",   DATE(YEAR(TBL_DATA[[#This Row],[Row.names]]), MONTH(TBL_DATA[[#This Row],[Row.names]]), DAY(TBL_DATA[[#This Row],[Row.names]])))</f>
        <v/>
      </c>
      <c r="B2013" s="2213" t="s">
        <v>2158</v>
      </c>
      <c r="C2013" s="4744" t="s">
        <v>4689</v>
      </c>
      <c r="D2013" t="n" s="7275">
        <v>-0.0013630052354687283</v>
      </c>
      <c r="E2013" s="9805" t="n">
        <v>-0.2139480800253707</v>
      </c>
      <c r="F2013" s="12099" t="n">
        <v>-0.08088912285398475</v>
      </c>
      <c r="G2013" s="14393" t="n">
        <v>0.5187826951503645</v>
      </c>
      <c r="H2013" s="16687" t="n">
        <v>0.7301744287101944</v>
      </c>
      <c r="I2013" s="18981" t="n">
        <v>0.0026063921846516485</v>
      </c>
      <c r="J2013" s="21446" t="n">
        <v>-0.027355899923441007</v>
      </c>
      <c r="K2013" s="23910" t="n">
        <v>0.9855651834532592</v>
      </c>
      <c r="L2013" s="26374" t="n">
        <v>0.6289082043184496</v>
      </c>
      <c r="M2013" s="28838" t="n">
        <v>0.0030566019687571742</v>
      </c>
      <c r="N2013" s="31305" t="n">
        <v>0.07965232965676881</v>
      </c>
      <c r="O2013" s="33773" t="n">
        <v>0.06101687288413624</v>
      </c>
      <c r="P2013" s="36303" t="n">
        <v>-0.2139480800253707</v>
      </c>
      <c r="Q2013" s="38771" t="n">
        <v>-0.013405401302044513</v>
      </c>
      <c r="R2013" s="41239" t="n">
        <v>-0.011718645463151848</v>
      </c>
      <c r="S2013" s="43470" t="n">
        <v>-0.010988599348169092</v>
      </c>
      <c r="T2013" s="45701" t="n">
        <v>0.04147766079079918</v>
      </c>
      <c r="U2013" s="47932" t="n">
        <v>-0.26492813574015844</v>
      </c>
      <c r="V2013" s="50334" t="n">
        <v>0.026930544617061125</v>
      </c>
      <c r="W2013" s="52735" t="n">
        <v>0.04787070320473135</v>
      </c>
      <c r="X2013" t="n" s="55136">
        <v>0.5625683939065139</v>
      </c>
      <c r="Y2013" t="n" s="57429">
        <v>0.8545024451165687</v>
      </c>
      <c r="Z2013" t="n" s="59894">
        <v>0.7930373284521035</v>
      </c>
      <c r="AA2013" t="n" s="62423">
        <v>0.0</v>
      </c>
      <c r="AB2013" t="n" s="64953">
        <v>0.0</v>
      </c>
      <c r="AC2013" t="n" s="67483">
        <v>0.09005158250037099</v>
      </c>
      <c r="AD2013" t="n" s="68078">
        <v>0.056489464467829</v>
      </c>
      <c r="AE2013" t="n" s="68674">
        <v>-0.017167158171119</v>
      </c>
      <c r="AF2013" t="n" s="69270">
        <v>0.035482346160898</v>
      </c>
      <c r="AG2013" t="n" s="69866">
        <v>0.062071107064849994</v>
      </c>
      <c r="AH2013" t="n" s="70462">
        <v>0.059937020400056</v>
      </c>
      <c r="AI2013" t="n" s="71058">
        <v>0.153243697298255</v>
      </c>
      <c r="AJ2013" t="n" s="71654">
        <v>0.030567863401348993</v>
      </c>
      <c r="AK2013" t="n" s="72250">
        <v>0.05462412292310799</v>
      </c>
      <c r="AL2013" t="n" s="72846">
        <v>0.001857132236241</v>
      </c>
      <c r="AM2013" t="n" s="73442">
        <v>0.031475077329215</v>
      </c>
      <c r="AN2013" t="n" s="74038">
        <v>-0.055835460102655006</v>
      </c>
      <c r="AO2013"/>
      <c r="AP2013"/>
      <c r="AQ2013"/>
      <c r="AR2013"/>
      <c r="AS2013" t="n" s="76546">
        <v>6.043240283511677E-4</v>
      </c>
      <c r="AT2013" t="n" s="77141">
        <v>-3.94876680618848E-5</v>
      </c>
      <c r="AU2013" t="n" s="77736">
        <v>4.156605039653039E-4</v>
      </c>
      <c r="AV2013" t="n" s="78331">
        <v>4.1488772230193334E-4</v>
      </c>
      <c r="AW2013" t="n" s="78926">
        <v>0.0016204032056410852</v>
      </c>
      <c r="AX2013" t="n" s="79521">
        <v>5.903002804371036E-4</v>
      </c>
      <c r="AY2013" t="n" s="80116">
        <v>0.0018202927662968548</v>
      </c>
      <c r="AZ2013" t="n" s="80711">
        <v>2.3386340249624492E-4</v>
      </c>
      <c r="BA2013" t="n" s="81306">
        <v>-4.334610362922015E-4</v>
      </c>
      <c r="BB2013" t="n" s="81901">
        <v>3.3052817908219207E-4</v>
      </c>
      <c r="BC2013" t="n" s="82496">
        <v>3.2497757411141637E-6</v>
      </c>
      <c r="BD2013" t="n" s="83091">
        <v>5.777539430742157E-6</v>
      </c>
      <c r="BE2013" t="n" s="83686">
        <v>1.1370416595660962E-6</v>
      </c>
      <c r="BF2013" t="n" s="84281">
        <v>1.0425485154437907E-6</v>
      </c>
      <c r="BG2013" t="n" s="84876">
        <v>1.166088774157808E-5</v>
      </c>
      <c r="BH2013" t="n" s="85471">
        <v>0.005532008392718926</v>
      </c>
      <c r="BI2013" t="n" s="86066">
        <v>8.934749892657472E-6</v>
      </c>
      <c r="BJ2013" t="n" s="86661">
        <v>0.0</v>
      </c>
      <c r="BK2013" t="n" s="87256">
        <v>0.0010814947111108559</v>
      </c>
      <c r="BL2013" t="n" s="87851">
        <v>7.758313373332063E-4</v>
      </c>
      <c r="BM2013" t="n" s="88446">
        <v>5.987293835149616E-4</v>
      </c>
      <c r="BN2013" t="n" s="89041">
        <v>0.0</v>
      </c>
      <c r="BO2013" t="n" s="89636">
        <v>0.0</v>
      </c>
      <c r="BP2013" t="n" s="90231">
        <v>3.7797768545400994E-7</v>
      </c>
      <c r="BQ2013" t="n" s="90826">
        <v>0.0</v>
      </c>
      <c r="BR2013" t="n" s="91421">
        <v>0.0016695775691175781</v>
      </c>
      <c r="BS2013" t="n" s="92016">
        <v>8.24033087601697E-6</v>
      </c>
      <c r="BT2013" t="n" s="92611">
        <v>8.148973419740569E-6</v>
      </c>
      <c r="BU2013" t="n" s="93206">
        <v>3.3474411981859227E-4</v>
      </c>
      <c r="BV2013" t="n" s="93801">
        <v>7.792587936967048E-6</v>
      </c>
      <c r="BW2013" t="n" s="94396">
        <v>0.00107562416914554</v>
      </c>
      <c r="BX2013" t="n" s="94991">
        <v>0.0</v>
      </c>
      <c r="BY2013" t="n" s="95586">
        <v>0.0</v>
      </c>
      <c r="BZ2013"/>
      <c r="CA2013"/>
      <c r="CB2013"/>
      <c r="CC2013"/>
      <c r="CD2013"/>
      <c r="CE2013"/>
    </row>
    <row r="2014" spans="1:23" x14ac:dyDescent="0.25">
      <c r="A2014" s="116" t="str">
        <f>IF(ISBLANK(TBL_DATA[[#This Row],[Row.names]]), "",   DATE(YEAR(TBL_DATA[[#This Row],[Row.names]]), MONTH(TBL_DATA[[#This Row],[Row.names]]), DAY(TBL_DATA[[#This Row],[Row.names]])))</f>
        <v/>
      </c>
      <c r="B2014" s="2214" t="s">
        <v>2159</v>
      </c>
      <c r="C2014" s="4745" t="s">
        <v>4690</v>
      </c>
      <c r="D2014" t="n" s="7276">
        <v>-7.525894178274095E-4</v>
      </c>
      <c r="E2014" s="9806" t="n">
        <v>-0.21453965438220646</v>
      </c>
      <c r="F2014" s="12100" t="n">
        <v>-0.09327729541891938</v>
      </c>
      <c r="G2014" s="14394" t="n">
        <v>0.5227914153585191</v>
      </c>
      <c r="H2014" s="16688" t="n">
        <v>0.73022970953234</v>
      </c>
      <c r="I2014" s="18982" t="n">
        <v>0.002599496570539239</v>
      </c>
      <c r="J2014" s="21447" t="n">
        <v>-0.03238570712286126</v>
      </c>
      <c r="K2014" s="23911" t="n">
        <v>0.9846450300971323</v>
      </c>
      <c r="L2014" s="26375" t="n">
        <v>0.625914071971403</v>
      </c>
      <c r="M2014" s="28839" t="n">
        <v>0.003061102519926415</v>
      </c>
      <c r="N2014" s="31306" t="n">
        <v>0.07944973617948912</v>
      </c>
      <c r="O2014" s="33774" t="n">
        <v>0.06073841151183331</v>
      </c>
      <c r="P2014" s="36304" t="n">
        <v>-0.21453965438220646</v>
      </c>
      <c r="Q2014" s="38772" t="n">
        <v>-0.013335873073227133</v>
      </c>
      <c r="R2014" s="41240" t="n">
        <v>-0.011653407450731096</v>
      </c>
      <c r="S2014" s="43471" t="n">
        <v>-0.010377733205102713</v>
      </c>
      <c r="T2014" s="45702" t="n">
        <v>0.04144150097690914</v>
      </c>
      <c r="U2014" s="47933" t="n">
        <v>-0.2504188545411301</v>
      </c>
      <c r="V2014" s="50335" t="n">
        <v>0.022972728182063307</v>
      </c>
      <c r="W2014" s="52736" t="n">
        <v>0.04791540837860831</v>
      </c>
      <c r="X2014" t="n" s="55137">
        <v>0.4794434391655819</v>
      </c>
      <c r="Y2014" t="n" s="57430">
        <v>0.8545347912942692</v>
      </c>
      <c r="Z2014" t="n" s="59895">
        <v>0.7911473136978999</v>
      </c>
      <c r="AA2014" t="n" s="62424">
        <v>0.0</v>
      </c>
      <c r="AB2014" t="n" s="64954">
        <v>0.0</v>
      </c>
      <c r="AC2014" t="n" s="67484">
        <v>0.08656374375452304</v>
      </c>
      <c r="AD2014" t="n" s="68079">
        <v>0.056643256191748</v>
      </c>
      <c r="AE2014" t="n" s="68675">
        <v>-0.015436633422273</v>
      </c>
      <c r="AF2014" t="n" s="69271">
        <v>0.035331342194633006</v>
      </c>
      <c r="AG2014" t="n" s="69867">
        <v>0.060272868328742006</v>
      </c>
      <c r="AH2014" t="n" s="70463">
        <v>0.05804174718165199</v>
      </c>
      <c r="AI2014" t="n" s="71059">
        <v>0.155827164614372</v>
      </c>
      <c r="AJ2014" t="n" s="71655">
        <v>0.02907594444685</v>
      </c>
      <c r="AK2014" t="n" s="72251">
        <v>0.05576358337519299</v>
      </c>
      <c r="AL2014" t="n" s="72847">
        <v>0.001971392820802</v>
      </c>
      <c r="AM2014" t="n" s="73443">
        <v>0.032767785218689</v>
      </c>
      <c r="AN2014" t="n" s="74039">
        <v>-0.054883447970146014</v>
      </c>
      <c r="AO2014"/>
      <c r="AP2014"/>
      <c r="AQ2014"/>
      <c r="AR2014"/>
      <c r="AS2014" t="n" s="76547">
        <v>5.900629953980187E-4</v>
      </c>
      <c r="AT2014" t="n" s="77142">
        <v>-3.557838903913295E-5</v>
      </c>
      <c r="AU2014" t="n" s="77737">
        <v>3.9237632988377454E-4</v>
      </c>
      <c r="AV2014" t="n" s="78332">
        <v>4.027561650289596E-4</v>
      </c>
      <c r="AW2014" t="n" s="78927">
        <v>0.0015826321720924948</v>
      </c>
      <c r="AX2014" t="n" s="79522">
        <v>5.739534702017062E-4</v>
      </c>
      <c r="AY2014" t="n" s="80117">
        <v>0.0017761544098816187</v>
      </c>
      <c r="AZ2014" t="n" s="80712">
        <v>2.2203170519895362E-4</v>
      </c>
      <c r="BA2014" t="n" s="81307">
        <v>-4.296450312957322E-4</v>
      </c>
      <c r="BB2014" t="n" s="81902">
        <v>3.226318437262677E-4</v>
      </c>
      <c r="BC2014" t="n" s="82497">
        <v>2.987950213761286E-6</v>
      </c>
      <c r="BD2014" t="n" s="83092">
        <v>5.04012177171695E-6</v>
      </c>
      <c r="BE2014" t="n" s="83687">
        <v>9.378456487021962E-7</v>
      </c>
      <c r="BF2014" t="n" s="84282">
        <v>1.027373187564136E-6</v>
      </c>
      <c r="BG2014" t="n" s="84877">
        <v>1.0368941217610747E-5</v>
      </c>
      <c r="BH2014" t="n" s="85472">
        <v>0.005375263411336152</v>
      </c>
      <c r="BI2014" t="n" s="86067">
        <v>7.725928128945118E-6</v>
      </c>
      <c r="BJ2014" t="n" s="86662">
        <v>0.0</v>
      </c>
      <c r="BK2014" t="n" s="87257">
        <v>0.0010467752830878793</v>
      </c>
      <c r="BL2014" t="n" s="87852">
        <v>7.540343325152619E-4</v>
      </c>
      <c r="BM2014" t="n" s="88447">
        <v>5.864063270781848E-4</v>
      </c>
      <c r="BN2014" t="n" s="89042">
        <v>0.0</v>
      </c>
      <c r="BO2014" t="n" s="89637">
        <v>0.0</v>
      </c>
      <c r="BP2014" t="n" s="90232">
        <v>3.554795936961109E-7</v>
      </c>
      <c r="BQ2014" t="n" s="90827">
        <v>0.0</v>
      </c>
      <c r="BR2014" t="n" s="91422">
        <v>0.0016081507430136133</v>
      </c>
      <c r="BS2014" t="n" s="92017">
        <v>7.336698805508934E-6</v>
      </c>
      <c r="BT2014" t="n" s="92612">
        <v>7.1379789741018585E-6</v>
      </c>
      <c r="BU2014" t="n" s="93207">
        <v>3.308301322594228E-4</v>
      </c>
      <c r="BV2014" t="n" s="93802">
        <v>6.508538940396497E-6</v>
      </c>
      <c r="BW2014" t="n" s="94397">
        <v>0.0010528281070226251</v>
      </c>
      <c r="BX2014" t="n" s="94992">
        <v>0.0</v>
      </c>
      <c r="BY2014" t="n" s="95587">
        <v>0.0</v>
      </c>
      <c r="BZ2014"/>
      <c r="CA2014"/>
      <c r="CB2014"/>
      <c r="CC2014"/>
      <c r="CD2014"/>
      <c r="CE2014"/>
    </row>
    <row r="2015" spans="1:23" x14ac:dyDescent="0.25">
      <c r="A2015" s="116" t="str">
        <f>IF(ISBLANK(TBL_DATA[[#This Row],[Row.names]]), "",   DATE(YEAR(TBL_DATA[[#This Row],[Row.names]]), MONTH(TBL_DATA[[#This Row],[Row.names]]), DAY(TBL_DATA[[#This Row],[Row.names]])))</f>
        <v/>
      </c>
      <c r="B2015" s="2215" t="s">
        <v>2160</v>
      </c>
      <c r="C2015" s="4746" t="s">
        <v>4691</v>
      </c>
      <c r="D2015" t="n" s="7277">
        <v>-0.009714438898604794</v>
      </c>
      <c r="E2015" s="9807" t="n">
        <v>-0.22216996091698749</v>
      </c>
      <c r="F2015" s="12101" t="n">
        <v>-0.12038253832340473</v>
      </c>
      <c r="G2015" s="14395" t="n">
        <v>0.5434624173226942</v>
      </c>
      <c r="H2015" s="16689" t="n">
        <v>0.7162312275171187</v>
      </c>
      <c r="I2015" s="18983" t="n">
        <v>0.002664945461471103</v>
      </c>
      <c r="J2015" s="21448" t="n">
        <v>-0.057803149321921876</v>
      </c>
      <c r="K2015" s="23912" t="n">
        <v>1.0263543689108283</v>
      </c>
      <c r="L2015" s="26376" t="n">
        <v>0.6112914688483774</v>
      </c>
      <c r="M2015" s="28840" t="n">
        <v>0.0031190192918160975</v>
      </c>
      <c r="N2015" s="31307" t="n">
        <v>0.07941568662987562</v>
      </c>
      <c r="O2015" s="33775" t="n">
        <v>0.06069410669528359</v>
      </c>
      <c r="P2015" s="36305" t="n">
        <v>-0.22216996091698749</v>
      </c>
      <c r="Q2015" s="38773" t="n">
        <v>-0.013329106993309801</v>
      </c>
      <c r="R2015" s="41241" t="n">
        <v>-0.011647362420365858</v>
      </c>
      <c r="S2015" s="43472" t="n">
        <v>-0.029158486026297448</v>
      </c>
      <c r="T2015" s="45703" t="n">
        <v>0.04198215132724103</v>
      </c>
      <c r="U2015" s="47934" t="n">
        <v>-0.6945448268959321</v>
      </c>
      <c r="V2015" s="50336" t="n">
        <v>0.006053776345083195</v>
      </c>
      <c r="W2015" s="52737" t="n">
        <v>0.04836095068269335</v>
      </c>
      <c r="X2015" t="n" s="55138">
        <v>0.12517901860125394</v>
      </c>
      <c r="Y2015" t="n" s="57431">
        <v>0.8463044532064796</v>
      </c>
      <c r="Z2015" t="n" s="59896">
        <v>0.7818513086568171</v>
      </c>
      <c r="AA2015" t="n" s="62425">
        <v>0.0</v>
      </c>
      <c r="AB2015" t="n" s="64955">
        <v>0.0</v>
      </c>
      <c r="AC2015" t="n" s="67485">
        <v>0.08308251843150348</v>
      </c>
      <c r="AD2015" t="n" s="68080">
        <v>0.05487963735937999</v>
      </c>
      <c r="AE2015" t="n" s="68676">
        <v>-0.014889192022041</v>
      </c>
      <c r="AF2015" t="n" s="69272">
        <v>0.035061711813913</v>
      </c>
      <c r="AG2015" t="n" s="69868">
        <v>0.06048529160955699</v>
      </c>
      <c r="AH2015" t="n" s="70464">
        <v>0.057523326198600004</v>
      </c>
      <c r="AI2015" t="n" s="71060">
        <v>0.15452789872271303</v>
      </c>
      <c r="AJ2015" t="n" s="71656">
        <v>0.030435541140431996</v>
      </c>
      <c r="AK2015" t="n" s="72252">
        <v>0.05506016057609999</v>
      </c>
      <c r="AL2015" t="n" s="72848">
        <v>0.001981480377443</v>
      </c>
      <c r="AM2015" t="n" s="73444">
        <v>0.032349288535507004</v>
      </c>
      <c r="AN2015" t="n" s="74040">
        <v>-0.053408850198223994</v>
      </c>
      <c r="AO2015"/>
      <c r="AP2015"/>
      <c r="AQ2015"/>
      <c r="AR2015"/>
      <c r="AS2015" t="n" s="76548">
        <v>5.665470164956602E-4</v>
      </c>
      <c r="AT2015" t="n" s="77143">
        <v>-3.390038338929074E-5</v>
      </c>
      <c r="AU2015" t="n" s="77738">
        <v>3.8252121057508046E-4</v>
      </c>
      <c r="AV2015" t="n" s="78333">
        <v>3.914108453832841E-4</v>
      </c>
      <c r="AW2015" t="n" s="78928">
        <v>0.001536199359411667</v>
      </c>
      <c r="AX2015" t="n" s="79523">
        <v>5.54605770520979E-4</v>
      </c>
      <c r="AY2015" t="n" s="80118">
        <v>0.0017228168109863773</v>
      </c>
      <c r="AZ2015" t="n" s="80713">
        <v>2.1605136576803712E-4</v>
      </c>
      <c r="BA2015" t="n" s="81308">
        <v>-4.1560801345828536E-4</v>
      </c>
      <c r="BB2015" t="n" s="81903">
        <v>3.159651976650034E-4</v>
      </c>
      <c r="BC2015" t="n" s="82498">
        <v>1.8941680641785302E-6</v>
      </c>
      <c r="BD2015" t="n" s="83093">
        <v>4.5829050325680095E-6</v>
      </c>
      <c r="BE2015" t="n" s="83688">
        <v>8.200276486941782E-7</v>
      </c>
      <c r="BF2015" t="n" s="84283">
        <v>1.0055615261368735E-6</v>
      </c>
      <c r="BG2015" t="n" s="84878">
        <v>9.547241749618852E-6</v>
      </c>
      <c r="BH2015" t="n" s="85473">
        <v>0.005215563983175384</v>
      </c>
      <c r="BI2015" t="n" s="86068">
        <v>6.983628890288871E-6</v>
      </c>
      <c r="BJ2015" t="n" s="86663">
        <v>0.0</v>
      </c>
      <c r="BK2015" t="n" s="87258">
        <v>0.001011006783689057</v>
      </c>
      <c r="BL2015" t="n" s="87853">
        <v>7.321664438636327E-4</v>
      </c>
      <c r="BM2015" t="n" s="88448">
        <v>5.702724137938909E-4</v>
      </c>
      <c r="BN2015" t="n" s="89043">
        <v>0.0</v>
      </c>
      <c r="BO2015" t="n" s="89638">
        <v>0.0</v>
      </c>
      <c r="BP2015" t="n" s="90233">
        <v>3.3884478547496994E-7</v>
      </c>
      <c r="BQ2015" t="n" s="90828">
        <v>0.0</v>
      </c>
      <c r="BR2015" t="n" s="91423">
        <v>0.001562992626358143</v>
      </c>
      <c r="BS2015" t="n" s="92018">
        <v>6.760841787261561E-6</v>
      </c>
      <c r="BT2015" t="n" s="92613">
        <v>6.508076397316639E-6</v>
      </c>
      <c r="BU2015" t="n" s="93208">
        <v>3.2078932622151495E-4</v>
      </c>
      <c r="BV2015" t="n" s="93803">
        <v>5.742847913735281E-6</v>
      </c>
      <c r="BW2015" t="n" s="94398">
        <v>0.0010219251432126643</v>
      </c>
      <c r="BX2015" t="n" s="94993">
        <v>0.0</v>
      </c>
      <c r="BY2015" t="n" s="95588">
        <v>0.0</v>
      </c>
      <c r="BZ2015"/>
      <c r="CA2015"/>
      <c r="CB2015"/>
      <c r="CC2015"/>
      <c r="CD2015"/>
      <c r="CE2015"/>
    </row>
    <row r="2016" spans="1:23" x14ac:dyDescent="0.25">
      <c r="A2016" s="116" t="str">
        <f>IF(ISBLANK(TBL_DATA[[#This Row],[Row.names]]), "",   DATE(YEAR(TBL_DATA[[#This Row],[Row.names]]), MONTH(TBL_DATA[[#This Row],[Row.names]]), DAY(TBL_DATA[[#This Row],[Row.names]])))</f>
        <v/>
      </c>
      <c r="B2016" s="2216" t="s">
        <v>2161</v>
      </c>
      <c r="C2016" s="4747" t="s">
        <v>4692</v>
      </c>
      <c r="D2016" t="n" s="7278">
        <v>-0.0022171805713107062</v>
      </c>
      <c r="E2016" s="9808" t="n">
        <v>-0.22389455056742424</v>
      </c>
      <c r="F2016" s="12102" t="n">
        <v>-0.11899370024981193</v>
      </c>
      <c r="G2016" s="14396" t="n">
        <v>0.5358747529206124</v>
      </c>
      <c r="H2016" s="16690" t="n">
        <v>0.7090800498273737</v>
      </c>
      <c r="I2016" s="18984" t="n">
        <v>0.002664830711550432</v>
      </c>
      <c r="J2016" s="21449" t="n">
        <v>-0.05265038324078819</v>
      </c>
      <c r="K2016" s="23913" t="n">
        <v>1.0214152660796687</v>
      </c>
      <c r="L2016" s="26377" t="n">
        <v>0.600241593640157</v>
      </c>
      <c r="M2016" s="28841" t="n">
        <v>0.0031237888841354174</v>
      </c>
      <c r="N2016" s="31308" t="n">
        <v>0.07843016758519859</v>
      </c>
      <c r="O2016" s="33776" t="n">
        <v>0.0593996753124903</v>
      </c>
      <c r="P2016" s="36306" t="n">
        <v>-0.22389455056742424</v>
      </c>
      <c r="Q2016" s="38774" t="n">
        <v>-0.013095132169005437</v>
      </c>
      <c r="R2016" s="41242" t="n">
        <v>-0.011434257418828914</v>
      </c>
      <c r="S2016" s="43473" t="n">
        <v>-0.03558715163478687</v>
      </c>
      <c r="T2016" s="45704" t="n">
        <v>0.04231300446725154</v>
      </c>
      <c r="U2016" s="47935" t="n">
        <v>-0.8410452550664373</v>
      </c>
      <c r="V2016" s="50337" t="n">
        <v>0.00870068815781777</v>
      </c>
      <c r="W2016" s="52738" t="n">
        <v>0.04838165944629122</v>
      </c>
      <c r="X2016" t="n" s="55139">
        <v>0.17983443018271125</v>
      </c>
      <c r="Y2016" t="n" s="57432">
        <v>0.8420689103792954</v>
      </c>
      <c r="Z2016" t="n" s="59897">
        <v>0.7747526015704349</v>
      </c>
      <c r="AA2016" t="n" s="62426">
        <v>0.0</v>
      </c>
      <c r="AB2016" t="n" s="64956">
        <v>0.0</v>
      </c>
      <c r="AC2016" t="n" s="67486">
        <v>0.09065546167570698</v>
      </c>
      <c r="AD2016" t="n" s="68081">
        <v>0.05079250703768999</v>
      </c>
      <c r="AE2016" t="n" s="68677">
        <v>-0.014786649735080001</v>
      </c>
      <c r="AF2016" t="n" s="69273">
        <v>0.03466812161484699</v>
      </c>
      <c r="AG2016" t="n" s="69869">
        <v>0.061576706361697986</v>
      </c>
      <c r="AH2016" t="n" s="70465">
        <v>0.058171234640639016</v>
      </c>
      <c r="AI2016" t="n" s="71061">
        <v>0.15346012419143903</v>
      </c>
      <c r="AJ2016" t="n" s="71657">
        <v>0.030360963116293996</v>
      </c>
      <c r="AK2016" t="n" s="72253">
        <v>0.05258304170928399</v>
      </c>
      <c r="AL2016" t="n" s="72849">
        <v>0.002001461115222</v>
      </c>
      <c r="AM2016" t="n" s="73445">
        <v>0.031822879891208</v>
      </c>
      <c r="AN2016" t="n" s="74041">
        <v>-0.051763742897189</v>
      </c>
      <c r="AO2016"/>
      <c r="AP2016"/>
      <c r="AQ2016"/>
      <c r="AR2016"/>
      <c r="AS2016" t="n" s="76549">
        <v>5.72569552975264E-4</v>
      </c>
      <c r="AT2016" t="n" s="77144">
        <v>-4.3928913771191644E-5</v>
      </c>
      <c r="AU2016" t="n" s="77739">
        <v>3.518010473632637E-4</v>
      </c>
      <c r="AV2016" t="n" s="78334">
        <v>4.874297771951637E-4</v>
      </c>
      <c r="AW2016" t="n" s="78929">
        <v>0.001540986723258549</v>
      </c>
      <c r="AX2016" t="n" s="79524">
        <v>5.898517566345907E-4</v>
      </c>
      <c r="AY2016" t="n" s="80119">
        <v>0.0019373024372480606</v>
      </c>
      <c r="AZ2016" t="n" s="80714">
        <v>2.1730215315214293E-4</v>
      </c>
      <c r="BA2016" t="n" s="81309">
        <v>-4.3598527390639204E-4</v>
      </c>
      <c r="BB2016" t="n" s="81904">
        <v>3.823678547163242E-4</v>
      </c>
      <c r="BC2016" t="n" s="82499">
        <v>1.2656603312546386E-6</v>
      </c>
      <c r="BD2016" t="n" s="83094">
        <v>4.157956195318712E-8</v>
      </c>
      <c r="BE2016" t="n" s="83689">
        <v>-4.545086562903772E-7</v>
      </c>
      <c r="BF2016" t="n" s="84284">
        <v>1.016335720048459E-6</v>
      </c>
      <c r="BG2016" t="n" s="84879">
        <v>1.7645331492301828E-6</v>
      </c>
      <c r="BH2016" t="n" s="85474">
        <v>0.005599116138288527</v>
      </c>
      <c r="BI2016" t="n" s="86069">
        <v>-5.213028664380086E-7</v>
      </c>
      <c r="BJ2016" t="n" s="86664">
        <v>0.0</v>
      </c>
      <c r="BK2016" t="n" s="87259">
        <v>0.0012627533103315189</v>
      </c>
      <c r="BL2016" t="n" s="87854">
        <v>7.310314860732212E-4</v>
      </c>
      <c r="BM2016" t="n" s="88449">
        <v>5.940995946561482E-4</v>
      </c>
      <c r="BN2016" t="n" s="89044">
        <v>0.0</v>
      </c>
      <c r="BO2016" t="n" s="89639">
        <v>0.0</v>
      </c>
      <c r="BP2016" t="n" s="90234">
        <v>2.2352522700483353E-7</v>
      </c>
      <c r="BQ2016" t="n" s="90829">
        <v>0.0</v>
      </c>
      <c r="BR2016" t="n" s="91424">
        <v>0.001560812008836496</v>
      </c>
      <c r="BS2016" t="n" s="92019">
        <v>1.326859495353832E-6</v>
      </c>
      <c r="BT2016" t="n" s="92614">
        <v>3.0768062695605075E-7</v>
      </c>
      <c r="BU2016" t="n" s="93209">
        <v>3.8435096493796774E-4</v>
      </c>
      <c r="BV2016" t="n" s="93804">
        <v>-2.4207629389695328E-6</v>
      </c>
      <c r="BW2016" t="n" s="94399">
        <v>0.0010684781079513329</v>
      </c>
      <c r="BX2016" t="n" s="94994">
        <v>0.0</v>
      </c>
      <c r="BY2016" t="n" s="95589">
        <v>0.0</v>
      </c>
      <c r="BZ2016"/>
      <c r="CA2016"/>
      <c r="CB2016"/>
      <c r="CC2016"/>
      <c r="CD2016"/>
      <c r="CE2016"/>
    </row>
    <row r="2017" spans="1:23" x14ac:dyDescent="0.25">
      <c r="A2017" s="116" t="str">
        <f>IF(ISBLANK(TBL_DATA[[#This Row],[Row.names]]), "",   DATE(YEAR(TBL_DATA[[#This Row],[Row.names]]), MONTH(TBL_DATA[[#This Row],[Row.names]]), DAY(TBL_DATA[[#This Row],[Row.names]])))</f>
        <v/>
      </c>
      <c r="B2017" s="2217" t="s">
        <v>2162</v>
      </c>
      <c r="C2017" s="4748" t="s">
        <v>4693</v>
      </c>
      <c r="D2017" t="n" s="7279">
        <v>2.583845796082507E-4</v>
      </c>
      <c r="E2017" s="9809" t="n">
        <v>-0.22369401688714097</v>
      </c>
      <c r="F2017" s="12103" t="n">
        <v>-0.12752023627123732</v>
      </c>
      <c r="G2017" s="14397" t="n">
        <v>0.5328542859341632</v>
      </c>
      <c r="H2017" s="16691" t="n">
        <v>0.704886138029077</v>
      </c>
      <c r="I2017" s="18985" t="n">
        <v>0.002672284151743775</v>
      </c>
      <c r="J2017" s="21450" t="n">
        <v>-0.05165054801142677</v>
      </c>
      <c r="K2017" s="23914" t="n">
        <v>1.0283172037750452</v>
      </c>
      <c r="L2017" s="26378" t="n">
        <v>0.5973352247187336</v>
      </c>
      <c r="M2017" s="28842" t="n">
        <v>0.0031214734914672866</v>
      </c>
      <c r="N2017" s="31309" t="n">
        <v>0.07808868360742102</v>
      </c>
      <c r="O2017" s="33777" t="n">
        <v>0.0593996753124903</v>
      </c>
      <c r="P2017" s="36307" t="n">
        <v>-0.22369401688714097</v>
      </c>
      <c r="Q2017" s="38775" t="n">
        <v>-0.013091005013934464</v>
      </c>
      <c r="R2017" s="41243" t="n">
        <v>-0.011437361691839034</v>
      </c>
      <c r="S2017" s="43474" t="n">
        <v>-0.035299303427872686</v>
      </c>
      <c r="T2017" s="45705" t="n">
        <v>0.042298710506838665</v>
      </c>
      <c r="U2017" s="47936" t="n">
        <v>-0.834524339037845</v>
      </c>
      <c r="V2017" s="50338" t="n">
        <v>0.0031282050077718893</v>
      </c>
      <c r="W2017" s="52739" t="n">
        <v>0.04838271041908793</v>
      </c>
      <c r="X2017" t="n" s="55140">
        <v>0.06465543126202683</v>
      </c>
      <c r="Y2017" t="n" s="57433">
        <v>0.8395749746324486</v>
      </c>
      <c r="Z2017" t="n" s="59898">
        <v>0.7728746500686469</v>
      </c>
      <c r="AA2017" t="n" s="62427">
        <v>0.0</v>
      </c>
      <c r="AB2017" t="n" s="64957">
        <v>0.0</v>
      </c>
      <c r="AC2017" t="n" s="67487">
        <v>0.08747727546716404</v>
      </c>
      <c r="AD2017" t="n" s="68082">
        <v>0.047060535582406</v>
      </c>
      <c r="AE2017" t="n" s="68678">
        <v>-0.016151549046674003</v>
      </c>
      <c r="AF2017" t="n" s="69274">
        <v>0.03423776083920501</v>
      </c>
      <c r="AG2017" t="n" s="69870">
        <v>0.056751971058143</v>
      </c>
      <c r="AH2017" t="n" s="70466">
        <v>0.05740727194316201</v>
      </c>
      <c r="AI2017" t="n" s="71062">
        <v>0.15406815452007896</v>
      </c>
      <c r="AJ2017" t="n" s="71658">
        <v>0.030756227680406</v>
      </c>
      <c r="AK2017" t="n" s="72254">
        <v>0.053044808657479</v>
      </c>
      <c r="AL2017" t="n" s="72850">
        <v>0.0018987727127779998</v>
      </c>
      <c r="AM2017" t="n" s="73446">
        <v>0.031814904547096</v>
      </c>
      <c r="AN2017" t="n" s="74042">
        <v>-0.051479330148358995</v>
      </c>
      <c r="AO2017"/>
      <c r="AP2017"/>
      <c r="AQ2017"/>
      <c r="AR2017"/>
      <c r="AS2017" t="n" s="76550">
        <v>5.63263634907174E-4</v>
      </c>
      <c r="AT2017" t="n" s="77145">
        <v>-3.9670896562963984E-5</v>
      </c>
      <c r="AU2017" t="n" s="77740">
        <v>3.4142601262249797E-4</v>
      </c>
      <c r="AV2017" t="n" s="78335">
        <v>4.930850598945203E-4</v>
      </c>
      <c r="AW2017" t="n" s="78930">
        <v>0.0014693861246866096</v>
      </c>
      <c r="AX2017" t="n" s="79525">
        <v>5.712821648827023E-4</v>
      </c>
      <c r="AY2017" t="n" s="80120">
        <v>0.001878827160946775</v>
      </c>
      <c r="AZ2017" t="n" s="80715">
        <v>2.1940186842420235E-4</v>
      </c>
      <c r="BA2017" t="n" s="81310">
        <v>-4.1637077105172426E-4</v>
      </c>
      <c r="BB2017" t="n" s="81905">
        <v>3.74453266241469E-4</v>
      </c>
      <c r="BC2017" t="n" s="82500">
        <v>5.516181337740893E-7</v>
      </c>
      <c r="BD2017" t="n" s="83095">
        <v>-8.69756200988707E-7</v>
      </c>
      <c r="BE2017" t="n" s="83690">
        <v>-7.068330921422498E-7</v>
      </c>
      <c r="BF2017" t="n" s="84285">
        <v>1.0109873504289049E-6</v>
      </c>
      <c r="BG2017" t="n" s="84880">
        <v>1.9021734557163948E-7</v>
      </c>
      <c r="BH2017" t="n" s="85475">
        <v>0.005458033631816808</v>
      </c>
      <c r="BI2017" t="n" s="86070">
        <v>-2.0230040946405388E-6</v>
      </c>
      <c r="BJ2017" t="n" s="86665">
        <v>0.0</v>
      </c>
      <c r="BK2017" t="n" s="87260">
        <v>0.001261772818963087</v>
      </c>
      <c r="BL2017" t="n" s="87855">
        <v>7.066376427378868E-4</v>
      </c>
      <c r="BM2017" t="n" s="88450">
        <v>5.688351161714769E-4</v>
      </c>
      <c r="BN2017" t="n" s="89045">
        <v>0.0</v>
      </c>
      <c r="BO2017" t="n" s="89640">
        <v>0.0</v>
      </c>
      <c r="BP2017" t="n" s="90235">
        <v>3.1769911889164884E-7</v>
      </c>
      <c r="BQ2017" t="n" s="90830">
        <v>0.0</v>
      </c>
      <c r="BR2017" t="n" s="91425">
        <v>0.0014823227233589612</v>
      </c>
      <c r="BS2017" t="n" s="92020">
        <v>2.2695216967511624E-7</v>
      </c>
      <c r="BT2017" t="n" s="92615">
        <v>-9.384449907202335E-7</v>
      </c>
      <c r="BU2017" t="n" s="93210">
        <v>3.9067584603449593E-4</v>
      </c>
      <c r="BV2017" t="n" s="93805">
        <v>-4.040565575645166E-6</v>
      </c>
      <c r="BW2017" t="n" s="94400">
        <v>0.0010498254551369276</v>
      </c>
      <c r="BX2017" t="n" s="94995">
        <v>0.0</v>
      </c>
      <c r="BY2017" t="n" s="95590">
        <v>0.0</v>
      </c>
      <c r="BZ2017"/>
      <c r="CA2017"/>
      <c r="CB2017"/>
      <c r="CC2017"/>
      <c r="CD2017"/>
      <c r="CE2017"/>
    </row>
    <row r="2018" spans="1:23" x14ac:dyDescent="0.25">
      <c r="A2018" s="116" t="str">
        <f>IF(ISBLANK(TBL_DATA[[#This Row],[Row.names]]), "",   DATE(YEAR(TBL_DATA[[#This Row],[Row.names]]), MONTH(TBL_DATA[[#This Row],[Row.names]]), DAY(TBL_DATA[[#This Row],[Row.names]])))</f>
        <v/>
      </c>
      <c r="B2018" s="2218" t="s">
        <v>2163</v>
      </c>
      <c r="C2018" s="4749" t="s">
        <v>4694</v>
      </c>
      <c r="D2018" t="n" s="7280">
        <v>0.002518598884067025</v>
      </c>
      <c r="E2018" s="9810" t="n">
        <v>-0.2217388135043783</v>
      </c>
      <c r="F2018" s="12104" t="n">
        <v>-0.14374792504059786</v>
      </c>
      <c r="G2018" s="14398" t="n">
        <v>0.5492278029912676</v>
      </c>
      <c r="H2018" s="16692" t="n">
        <v>0.7222713247024347</v>
      </c>
      <c r="I2018" s="18986" t="n">
        <v>0.0025975084162821963</v>
      </c>
      <c r="J2018" s="21451" t="n">
        <v>-0.040475777050837825</v>
      </c>
      <c r="K2018" s="23915" t="n">
        <v>1.030141995944475</v>
      </c>
      <c r="L2018" s="26379" t="n">
        <v>0.597388205710197</v>
      </c>
      <c r="M2018" s="28843" t="n">
        <v>0.00312744620850123</v>
      </c>
      <c r="N2018" s="31310" t="n">
        <v>0.07824324837084597</v>
      </c>
      <c r="O2018" s="33778" t="n">
        <v>0.05937296468793482</v>
      </c>
      <c r="P2018" s="36308" t="n">
        <v>-0.2217388135043783</v>
      </c>
      <c r="Q2018" s="38776" t="n">
        <v>-0.013062634670663638</v>
      </c>
      <c r="R2018" s="41244" t="n">
        <v>-0.011405718211193351</v>
      </c>
      <c r="S2018" s="43475" t="n">
        <v>-0.033236345240233</v>
      </c>
      <c r="T2018" s="45706" t="n">
        <v>0.042329653469419866</v>
      </c>
      <c r="U2018" s="47937" t="n">
        <v>-0.7851787698721387</v>
      </c>
      <c r="V2018" s="50339" t="n">
        <v>0.003743395678566408</v>
      </c>
      <c r="W2018" s="52740" t="n">
        <v>0.04840435156251825</v>
      </c>
      <c r="X2018" t="n" s="55141">
        <v>0.07733593277727314</v>
      </c>
      <c r="Y2018" t="n" s="57434">
        <v>0.8498654744737163</v>
      </c>
      <c r="Z2018" t="n" s="59899">
        <v>0.7729089245895645</v>
      </c>
      <c r="AA2018" t="n" s="62428">
        <v>0.0</v>
      </c>
      <c r="AB2018" t="n" s="64958">
        <v>0.0</v>
      </c>
      <c r="AC2018" t="n" s="67488">
        <v>0.0839197257173942</v>
      </c>
      <c r="AD2018" t="n" s="68083">
        <v>0.049582435474759996</v>
      </c>
      <c r="AE2018" t="n" s="68679">
        <v>-0.016227246923889</v>
      </c>
      <c r="AF2018" t="n" s="69275">
        <v>0.033922566079395</v>
      </c>
      <c r="AG2018" t="n" s="69871">
        <v>0.046670713886331004</v>
      </c>
      <c r="AH2018" t="n" s="70467">
        <v>0.05862924724578901</v>
      </c>
      <c r="AI2018" t="n" s="71063">
        <v>0.15503220617979302</v>
      </c>
      <c r="AJ2018" t="n" s="71659">
        <v>0.03238249631423401</v>
      </c>
      <c r="AK2018" t="n" s="72255">
        <v>0.052856427953241</v>
      </c>
      <c r="AL2018" t="n" s="72851">
        <v>0.001915512123996</v>
      </c>
      <c r="AM2018" t="n" s="73447">
        <v>0.03218237246328699</v>
      </c>
      <c r="AN2018" t="n" s="74043">
        <v>-0.052570953697280015</v>
      </c>
      <c r="AO2018"/>
      <c r="AP2018"/>
      <c r="AQ2018"/>
      <c r="AR2018"/>
      <c r="AS2018" t="n" s="76551">
        <v>5.456193916528072E-4</v>
      </c>
      <c r="AT2018" t="n" s="77146">
        <v>-3.8897194567320016E-5</v>
      </c>
      <c r="AU2018" t="n" s="77741">
        <v>3.3225110284338527E-4</v>
      </c>
      <c r="AV2018" t="n" s="78336">
        <v>4.7633216261856205E-4</v>
      </c>
      <c r="AW2018" t="n" s="78931">
        <v>0.0014290642001513342</v>
      </c>
      <c r="AX2018" t="n" s="79526">
        <v>5.531091733948898E-4</v>
      </c>
      <c r="AY2018" t="n" s="80121">
        <v>0.0018204592833317302</v>
      </c>
      <c r="AZ2018" t="n" s="80716">
        <v>2.1448042131549336E-4</v>
      </c>
      <c r="BA2018" t="n" s="81311">
        <v>-4.052987850987721E-4</v>
      </c>
      <c r="BB2018" t="n" s="81906">
        <v>3.626897360088865E-4</v>
      </c>
      <c r="BC2018" t="n" s="82501">
        <v>2.1017503585545437E-7</v>
      </c>
      <c r="BD2018" t="n" s="83096">
        <v>-7.024955762033173E-7</v>
      </c>
      <c r="BE2018" t="n" s="83691">
        <v>-6.437574330860256E-7</v>
      </c>
      <c r="BF2018" t="n" s="84286">
        <v>9.754138040253645E-7</v>
      </c>
      <c r="BG2018" t="n" s="84881">
        <v>4.182598484334693E-7</v>
      </c>
      <c r="BH2018" t="n" s="85476">
        <v>0.005291698418263609</v>
      </c>
      <c r="BI2018" t="n" s="86071">
        <v>-1.7261722199256723E-6</v>
      </c>
      <c r="BJ2018" t="n" s="86666">
        <v>0.0</v>
      </c>
      <c r="BK2018" t="n" s="87261">
        <v>0.0012239711960574046</v>
      </c>
      <c r="BL2018" t="n" s="87856">
        <v>6.850674677183521E-4</v>
      </c>
      <c r="BM2018" t="n" s="88451">
        <v>5.52393502868239E-4</v>
      </c>
      <c r="BN2018" t="n" s="89046">
        <v>0.0</v>
      </c>
      <c r="BO2018" t="n" s="89641">
        <v>0.0</v>
      </c>
      <c r="BP2018" t="n" s="90236">
        <v>3.095739142673777E-7</v>
      </c>
      <c r="BQ2018" t="n" s="90831">
        <v>0.0</v>
      </c>
      <c r="BR2018" t="n" s="91426">
        <v>0.001439999591407743</v>
      </c>
      <c r="BS2018" t="n" s="92021">
        <v>3.8289198336260237E-7</v>
      </c>
      <c r="BT2018" t="n" s="92616">
        <v>-7.187630047846313E-7</v>
      </c>
      <c r="BU2018" t="n" s="93211">
        <v>3.767509317673502E-4</v>
      </c>
      <c r="BV2018" t="n" s="93806">
        <v>-3.653528868262074E-6</v>
      </c>
      <c r="BW2018" t="n" s="94401">
        <v>0.0010155168028431795</v>
      </c>
      <c r="BX2018" t="n" s="94996">
        <v>0.0</v>
      </c>
      <c r="BY2018" t="n" s="95591">
        <v>0.0</v>
      </c>
      <c r="BZ2018"/>
      <c r="CA2018"/>
      <c r="CB2018"/>
      <c r="CC2018"/>
      <c r="CD2018"/>
      <c r="CE2018"/>
    </row>
    <row r="2019" spans="1:23" x14ac:dyDescent="0.25">
      <c r="A2019" s="116" t="str">
        <f>IF(ISBLANK(TBL_DATA[[#This Row],[Row.names]]), "",   DATE(YEAR(TBL_DATA[[#This Row],[Row.names]]), MONTH(TBL_DATA[[#This Row],[Row.names]]), DAY(TBL_DATA[[#This Row],[Row.names]])))</f>
        <v/>
      </c>
      <c r="B2019" s="2219" t="s">
        <v>2164</v>
      </c>
      <c r="C2019" s="4750" t="s">
        <v>4695</v>
      </c>
      <c r="D2019" t="n" s="7281">
        <v>2.0613509578848443E-4</v>
      </c>
      <c r="E2019" s="9811" t="n">
        <v>-0.2215783865601516</v>
      </c>
      <c r="F2019" s="12105" t="n">
        <v>-0.1394157714285571</v>
      </c>
      <c r="G2019" s="14399" t="n">
        <v>0.5503642542843553</v>
      </c>
      <c r="H2019" s="16693" t="n">
        <v>0.7168410865148979</v>
      </c>
      <c r="I2019" s="18987" t="n">
        <v>0.0025990658382213576</v>
      </c>
      <c r="J2019" s="21452" t="n">
        <v>-0.0589465000005055</v>
      </c>
      <c r="K2019" s="23916" t="n">
        <v>1.0209194685925254</v>
      </c>
      <c r="L2019" s="26380" t="n">
        <v>0.5974848056790437</v>
      </c>
      <c r="M2019" s="28844" t="n">
        <v>0.003098798248584733</v>
      </c>
      <c r="N2019" s="31311" t="n">
        <v>0.07753582866041894</v>
      </c>
      <c r="O2019" s="33779" t="n">
        <v>0.05937296468793482</v>
      </c>
      <c r="P2019" s="36309" t="n">
        <v>-0.2215783865601516</v>
      </c>
      <c r="Q2019" s="38777" t="n">
        <v>-0.013023194053602633</v>
      </c>
      <c r="R2019" s="41245" t="n">
        <v>-0.011381258252353548</v>
      </c>
      <c r="S2019" s="43476" t="n">
        <v>-0.023519821531172824</v>
      </c>
      <c r="T2019" s="45707" t="n">
        <v>0.041748143304936564</v>
      </c>
      <c r="U2019" s="47938" t="n">
        <v>-0.56337407293492</v>
      </c>
      <c r="V2019" s="50340" t="n">
        <v>0.004969145866513758</v>
      </c>
      <c r="W2019" s="52741" t="n">
        <v>0.04836272914699518</v>
      </c>
      <c r="X2019" t="n" s="55142">
        <v>0.10274742460067507</v>
      </c>
      <c r="Y2019" t="n" s="57435">
        <v>0.8466646836350847</v>
      </c>
      <c r="Z2019" t="n" s="59900">
        <v>0.7729714132353431</v>
      </c>
      <c r="AA2019" t="n" s="62429">
        <v>0.0</v>
      </c>
      <c r="AB2019" t="n" s="64959">
        <v>0.0</v>
      </c>
      <c r="AC2019" t="n" s="67489">
        <v>0.08133981738132018</v>
      </c>
      <c r="AD2019" t="n" s="68084">
        <v>0.04620433289504</v>
      </c>
      <c r="AE2019" t="n" s="68680">
        <v>-0.015228680111375001</v>
      </c>
      <c r="AF2019" t="n" s="69276">
        <v>0.034266162369057</v>
      </c>
      <c r="AG2019" t="n" s="69872">
        <v>0.038146158903296</v>
      </c>
      <c r="AH2019" t="n" s="70468">
        <v>0.028876126830064002</v>
      </c>
      <c r="AI2019" t="n" s="71064">
        <v>0.152642835667202</v>
      </c>
      <c r="AJ2019" t="n" s="71660">
        <v>0.033663681129616</v>
      </c>
      <c r="AK2019" t="n" s="72256">
        <v>0.054185190628303</v>
      </c>
      <c r="AL2019" t="n" s="72852">
        <v>0.0015550895274160001</v>
      </c>
      <c r="AM2019" t="n" s="73448">
        <v>0.03277859991214</v>
      </c>
      <c r="AN2019" t="n" s="74044">
        <v>-0.063336484054257</v>
      </c>
      <c r="AO2019"/>
      <c r="AP2019"/>
      <c r="AQ2019"/>
      <c r="AR2019"/>
      <c r="AS2019" t="n" s="76552">
        <v>5.772557695427381E-4</v>
      </c>
      <c r="AT2019" t="n" s="77147">
        <v>-4.163156856564774E-5</v>
      </c>
      <c r="AU2019" t="n" s="77742">
        <v>3.184300130936097E-4</v>
      </c>
      <c r="AV2019" t="n" s="78337">
        <v>4.438860012661708E-4</v>
      </c>
      <c r="AW2019" t="n" s="78932">
        <v>0.0013612676468352603</v>
      </c>
      <c r="AX2019" t="n" s="79527">
        <v>5.506601498764062E-4</v>
      </c>
      <c r="AY2019" t="n" s="80122">
        <v>0.0017725292165784105</v>
      </c>
      <c r="AZ2019" t="n" s="80717">
        <v>2.300911344289251E-4</v>
      </c>
      <c r="BA2019" t="n" s="81312">
        <v>-4.0901969144453617E-4</v>
      </c>
      <c r="BB2019" t="n" s="81907">
        <v>3.631728766063437E-4</v>
      </c>
      <c r="BC2019" t="n" s="82502">
        <v>1.1925016757187344E-6</v>
      </c>
      <c r="BD2019" t="n" s="83097">
        <v>4.834524870267817E-7</v>
      </c>
      <c r="BE2019" t="n" s="83692">
        <v>-2.776693212534258E-7</v>
      </c>
      <c r="BF2019" t="n" s="84287">
        <v>9.001069994583626E-7</v>
      </c>
      <c r="BG2019" t="n" s="84882">
        <v>2.329915263616981E-6</v>
      </c>
      <c r="BH2019" t="n" s="85477">
        <v>0.005164122454682698</v>
      </c>
      <c r="BI2019" t="n" s="86072">
        <v>2.7578978185264153E-7</v>
      </c>
      <c r="BJ2019" t="n" s="86667">
        <v>0.0</v>
      </c>
      <c r="BK2019" t="n" s="87262">
        <v>0.0012563226269901744</v>
      </c>
      <c r="BL2019" t="n" s="87857">
        <v>6.637156624940719E-4</v>
      </c>
      <c r="BM2019" t="n" s="88452">
        <v>5.139056411328125E-4</v>
      </c>
      <c r="BN2019" t="n" s="89047">
        <v>0.0</v>
      </c>
      <c r="BO2019" t="n" s="89642">
        <v>0.0</v>
      </c>
      <c r="BP2019" t="n" s="90237">
        <v>3.109809253867708E-7</v>
      </c>
      <c r="BQ2019" t="n" s="90832">
        <v>0.0</v>
      </c>
      <c r="BR2019" t="n" s="91427">
        <v>0.0013762113489056696</v>
      </c>
      <c r="BS2019" t="n" s="92022">
        <v>1.7108690138021264E-6</v>
      </c>
      <c r="BT2019" t="n" s="92617">
        <v>8.825490649380305E-7</v>
      </c>
      <c r="BU2019" t="n" s="93212">
        <v>3.556427090212975E-4</v>
      </c>
      <c r="BV2019" t="n" s="93807">
        <v>-1.3436539771023747E-6</v>
      </c>
      <c r="BW2019" t="n" s="94402">
        <v>0.001000475316322348</v>
      </c>
      <c r="BX2019" t="n" s="94997">
        <v>0.0</v>
      </c>
      <c r="BY2019" t="n" s="95592">
        <v>0.0</v>
      </c>
      <c r="BZ2019"/>
      <c r="CA2019"/>
      <c r="CB2019"/>
      <c r="CC2019"/>
      <c r="CD2019"/>
      <c r="CE2019"/>
    </row>
    <row r="2020" spans="1:23" x14ac:dyDescent="0.25">
      <c r="A2020" s="116" t="str">
        <f>IF(ISBLANK(TBL_DATA[[#This Row],[Row.names]]), "",   DATE(YEAR(TBL_DATA[[#This Row],[Row.names]]), MONTH(TBL_DATA[[#This Row],[Row.names]]), DAY(TBL_DATA[[#This Row],[Row.names]])))</f>
        <v/>
      </c>
      <c r="B2020" s="2220" t="s">
        <v>2165</v>
      </c>
      <c r="C2020" s="4751" t="s">
        <v>4696</v>
      </c>
      <c r="D2020" t="n" s="7282">
        <v>-0.0011850325239904924</v>
      </c>
      <c r="E2020" s="9812" t="n">
        <v>-0.22250084148945493</v>
      </c>
      <c r="F2020" s="12106" t="n">
        <v>-0.1471440638341237</v>
      </c>
      <c r="G2020" s="14400" t="n">
        <v>0.5548565752087962</v>
      </c>
      <c r="H2020" s="16694" t="n">
        <v>0.7195191486125627</v>
      </c>
      <c r="I2020" s="18988" t="n">
        <v>0.002584555692058888</v>
      </c>
      <c r="J2020" s="21453" t="n">
        <v>-0.06646609136095827</v>
      </c>
      <c r="K2020" s="23917" t="n">
        <v>1.0217915372011461</v>
      </c>
      <c r="L2020" s="26381" t="n">
        <v>0.5955463559439969</v>
      </c>
      <c r="M2020" s="28845" t="n">
        <v>0.0031036208631395738</v>
      </c>
      <c r="N2020" s="31312" t="n">
        <v>0.0774701785059979</v>
      </c>
      <c r="O2020" s="33780" t="n">
        <v>0.059282790152385134</v>
      </c>
      <c r="P2020" s="36310" t="n">
        <v>-0.22250084148945493</v>
      </c>
      <c r="Q2020" s="38778" t="n">
        <v>-0.012999010828095464</v>
      </c>
      <c r="R2020" s="41246" t="n">
        <v>-0.011358465265923767</v>
      </c>
      <c r="S2020" s="43477" t="n">
        <v>-0.01716546410502462</v>
      </c>
      <c r="T2020" s="45708" t="n">
        <v>0.04146512275913465</v>
      </c>
      <c r="U2020" s="47939" t="n">
        <v>-0.4139735508498673</v>
      </c>
      <c r="V2020" s="50341" t="n">
        <v>0.014661249003064425</v>
      </c>
      <c r="W2020" s="52742" t="n">
        <v>0.04751793092877578</v>
      </c>
      <c r="X2020" t="n" s="55143">
        <v>0.3085414014562218</v>
      </c>
      <c r="Y2020" t="n" s="57436">
        <v>0.8482447457028913</v>
      </c>
      <c r="Z2020" t="n" s="59901">
        <v>0.771716499722532</v>
      </c>
      <c r="AA2020" t="n" s="62430">
        <v>0.0</v>
      </c>
      <c r="AB2020" t="n" s="64960">
        <v>0.0</v>
      </c>
      <c r="AC2020" t="n" s="67490">
        <v>0.07802964184947454</v>
      </c>
      <c r="AD2020" t="n" s="68085">
        <v>0.04856875721466499</v>
      </c>
      <c r="AE2020" t="n" s="68681">
        <v>-0.015812906881753002</v>
      </c>
      <c r="AF2020" t="n" s="69277">
        <v>0.034011282427074005</v>
      </c>
      <c r="AG2020" t="n" s="69873">
        <v>0.04542001903615701</v>
      </c>
      <c r="AH2020" t="n" s="70469">
        <v>0.028807517502277002</v>
      </c>
      <c r="AI2020" t="n" s="71065">
        <v>0.15167652001588997</v>
      </c>
      <c r="AJ2020" t="n" s="71661">
        <v>0.034546438834497005</v>
      </c>
      <c r="AK2020" t="n" s="72257">
        <v>0.053276133673871004</v>
      </c>
      <c r="AL2020" t="n" s="72853">
        <v>0.0016138289229280004</v>
      </c>
      <c r="AM2020" t="n" s="73449">
        <v>0.030230846476314</v>
      </c>
      <c r="AN2020" t="n" s="74045">
        <v>-0.06104877724854501</v>
      </c>
      <c r="AO2020"/>
      <c r="AP2020"/>
      <c r="AQ2020"/>
      <c r="AR2020"/>
      <c r="AS2020" t="n" s="76553">
        <v>5.620667648459271E-4</v>
      </c>
      <c r="AT2020" t="n" s="77148">
        <v>-3.782794181548115E-5</v>
      </c>
      <c r="AU2020" t="n" s="77743">
        <v>3.094835792740764E-4</v>
      </c>
      <c r="AV2020" t="n" s="78338">
        <v>4.3180425211244343E-4</v>
      </c>
      <c r="AW2020" t="n" s="78933">
        <v>0.0013168821185130962</v>
      </c>
      <c r="AX2020" t="n" s="79528">
        <v>5.350435010613061E-4</v>
      </c>
      <c r="AY2020" t="n" s="80123">
        <v>0.0017143755160370375</v>
      </c>
      <c r="AZ2020" t="n" s="80718">
        <v>2.2327075444840077E-4</v>
      </c>
      <c r="BA2020" t="n" s="81313">
        <v>-3.9629949672362016E-4</v>
      </c>
      <c r="BB2020" t="n" s="81908">
        <v>3.520635352856792E-4</v>
      </c>
      <c r="BC2020" t="n" s="82503">
        <v>-2.3557042918788638E-9</v>
      </c>
      <c r="BD2020" t="n" s="83098">
        <v>5.967357184200964E-7</v>
      </c>
      <c r="BE2020" t="n" s="83693">
        <v>-2.3143806210756998E-7</v>
      </c>
      <c r="BF2020" t="n" s="84288">
        <v>8.683582774917431E-7</v>
      </c>
      <c r="BG2020" t="n" s="84883">
        <v>2.4716122975445217E-6</v>
      </c>
      <c r="BH2020" t="n" s="85478">
        <v>0.005006673685627831</v>
      </c>
      <c r="BI2020" t="n" s="86073">
        <v>4.812734753942142E-7</v>
      </c>
      <c r="BJ2020" t="n" s="86668">
        <v>0.0</v>
      </c>
      <c r="BK2020" t="n" s="87263">
        <v>0.0012153990372001562</v>
      </c>
      <c r="BL2020" t="n" s="87858">
        <v>6.446309225971394E-4</v>
      </c>
      <c r="BM2020" t="n" s="88453">
        <v>4.975120827718288E-4</v>
      </c>
      <c r="BN2020" t="n" s="89048">
        <v>0.0</v>
      </c>
      <c r="BO2020" t="n" s="89643">
        <v>0.0</v>
      </c>
      <c r="BP2020" t="n" s="90238">
        <v>3.025197664333765E-7</v>
      </c>
      <c r="BQ2020" t="n" s="90833">
        <v>0.0</v>
      </c>
      <c r="BR2020" t="n" s="91428">
        <v>0.0013380831181043198</v>
      </c>
      <c r="BS2020" t="n" s="92023">
        <v>1.8068663010400984E-6</v>
      </c>
      <c r="BT2020" t="n" s="92618">
        <v>1.0294468017212664E-6</v>
      </c>
      <c r="BU2020" t="n" s="93213">
        <v>3.4473184623439666E-4</v>
      </c>
      <c r="BV2020" t="n" s="93808">
        <v>-1.0627246504381213E-6</v>
      </c>
      <c r="BW2020" t="n" s="94403">
        <v>9.684271122079759E-4</v>
      </c>
      <c r="BX2020" t="n" s="94998">
        <v>0.0</v>
      </c>
      <c r="BY2020" t="n" s="95593">
        <v>0.0</v>
      </c>
      <c r="BZ2020"/>
      <c r="CA2020"/>
      <c r="CB2020"/>
      <c r="CC2020"/>
      <c r="CD2020"/>
      <c r="CE2020"/>
    </row>
    <row r="2021" spans="1:23" x14ac:dyDescent="0.25">
      <c r="A2021" s="116" t="str">
        <f>IF(ISBLANK(TBL_DATA[[#This Row],[Row.names]]), "",   DATE(YEAR(TBL_DATA[[#This Row],[Row.names]]), MONTH(TBL_DATA[[#This Row],[Row.names]]), DAY(TBL_DATA[[#This Row],[Row.names]])))</f>
        <v/>
      </c>
      <c r="B2021" s="2221" t="s">
        <v>2166</v>
      </c>
      <c r="C2021" s="4752" t="s">
        <v>4697</v>
      </c>
      <c r="D2021" t="n" s="7283">
        <v>0.0014701520446720462</v>
      </c>
      <c r="E2021" s="9813" t="n">
        <v>-0.22135779951183987</v>
      </c>
      <c r="F2021" s="12107" t="n">
        <v>-0.15759161201103022</v>
      </c>
      <c r="G2021" s="14401" t="n">
        <v>0.5750266605905124</v>
      </c>
      <c r="H2021" s="16695" t="n">
        <v>0.6995810187995235</v>
      </c>
      <c r="I2021" s="18989" t="n">
        <v>0.002566422237997328</v>
      </c>
      <c r="J2021" s="21454" t="n">
        <v>-0.046237635606130256</v>
      </c>
      <c r="K2021" s="23918" t="n">
        <v>0.9923080563355079</v>
      </c>
      <c r="L2021" s="26382" t="n">
        <v>0.562722677405923</v>
      </c>
      <c r="M2021" s="28846" t="n">
        <v>0.0030962990740254184</v>
      </c>
      <c r="N2021" s="31313" t="n">
        <v>0.07433009633623307</v>
      </c>
      <c r="O2021" s="33781" t="n">
        <v>0.05510847029495671</v>
      </c>
      <c r="P2021" s="36311" t="n">
        <v>-0.22135779951183987</v>
      </c>
      <c r="Q2021" s="38779" t="n">
        <v>-0.012279251190872413</v>
      </c>
      <c r="R2021" s="41247" t="n">
        <v>-0.010705201510958988</v>
      </c>
      <c r="S2021" s="43478" t="n">
        <v>-0.019960145555796727</v>
      </c>
      <c r="T2021" s="45709" t="n">
        <v>0.04138793947634521</v>
      </c>
      <c r="U2021" s="47940" t="n">
        <v>-0.48226961304040544</v>
      </c>
      <c r="V2021" s="50342" t="n">
        <v>0.019063111210330552</v>
      </c>
      <c r="W2021" s="52743" t="n">
        <v>0.04759056371157018</v>
      </c>
      <c r="X2021" t="n" s="55144">
        <v>0.40056493816432653</v>
      </c>
      <c r="Y2021" t="n" s="57437">
        <v>0.836409599896799</v>
      </c>
      <c r="Z2021" t="n" s="59902">
        <v>0.7501484369149368</v>
      </c>
      <c r="AA2021" t="n" s="62431">
        <v>0.0</v>
      </c>
      <c r="AB2021" t="n" s="64961">
        <v>0.0</v>
      </c>
      <c r="AC2021" t="n" s="67491">
        <v>0.07500510983518018</v>
      </c>
      <c r="AD2021" t="n" s="68086">
        <v>0.052636643397498004</v>
      </c>
      <c r="AE2021" t="n" s="68682">
        <v>-0.014720092540805</v>
      </c>
      <c r="AF2021" t="n" s="69278">
        <v>0.034871444961197</v>
      </c>
      <c r="AG2021" t="n" s="69874">
        <v>0.04157733108094999</v>
      </c>
      <c r="AH2021" t="n" s="70470">
        <v>0.029841086089658006</v>
      </c>
      <c r="AI2021" t="n" s="71066">
        <v>0.15141277567378897</v>
      </c>
      <c r="AJ2021" t="n" s="71662">
        <v>0.033962347902002</v>
      </c>
      <c r="AK2021" t="n" s="72258">
        <v>0.051864487366643994</v>
      </c>
      <c r="AL2021" t="n" s="72854">
        <v>0.001677959857623</v>
      </c>
      <c r="AM2021" t="n" s="73450">
        <v>0.030618759799949997</v>
      </c>
      <c r="AN2021" t="n" s="74046">
        <v>-0.060511283189840004</v>
      </c>
      <c r="AO2021"/>
      <c r="AP2021"/>
      <c r="AQ2021"/>
      <c r="AR2021"/>
      <c r="AS2021" t="n" s="76554">
        <v>5.444958951871167E-4</v>
      </c>
      <c r="AT2021" t="n" s="77149">
        <v>-3.835683607645615E-5</v>
      </c>
      <c r="AU2021" t="n" s="77744">
        <v>2.9992180805878864E-4</v>
      </c>
      <c r="AV2021" t="n" s="78339">
        <v>4.063677399474419E-4</v>
      </c>
      <c r="AW2021" t="n" s="78934">
        <v>0.001281907496461716</v>
      </c>
      <c r="AX2021" t="n" s="79529">
        <v>5.274314064479831E-4</v>
      </c>
      <c r="AY2021" t="n" s="80124">
        <v>0.0016802013066957102</v>
      </c>
      <c r="AZ2021" t="n" s="80719">
        <v>2.1069077853059923E-4</v>
      </c>
      <c r="BA2021" t="n" s="81314">
        <v>-3.9036481712838224E-4</v>
      </c>
      <c r="BB2021" t="n" s="81909">
        <v>3.4453900916611176E-4</v>
      </c>
      <c r="BC2021" t="n" s="82504">
        <v>-9.642621855623854E-7</v>
      </c>
      <c r="BD2021" t="n" s="83099">
        <v>4.710383346049235E-8</v>
      </c>
      <c r="BE2021" t="n" s="83694">
        <v>-3.8042695290347174E-7</v>
      </c>
      <c r="BF2021" t="n" s="84289">
        <v>8.581785285854169E-7</v>
      </c>
      <c r="BG2021" t="n" s="84884">
        <v>1.510548455522947E-6</v>
      </c>
      <c r="BH2021" t="n" s="85479">
        <v>0.0048642544957827275</v>
      </c>
      <c r="BI2021" t="n" s="86074">
        <v>-4.203745423253786E-7</v>
      </c>
      <c r="BJ2021" t="n" s="86669">
        <v>0.0</v>
      </c>
      <c r="BK2021" t="n" s="87264">
        <v>0.001170815312769375</v>
      </c>
      <c r="BL2021" t="n" s="87859">
        <v>6.244036827639519E-4</v>
      </c>
      <c r="BM2021" t="n" s="88454">
        <v>4.8193868121994293E-4</v>
      </c>
      <c r="BN2021" t="n" s="89049">
        <v>0.0</v>
      </c>
      <c r="BO2021" t="n" s="89644">
        <v>0.0</v>
      </c>
      <c r="BP2021" t="n" s="90239">
        <v>2.8675535465731233E-7</v>
      </c>
      <c r="BQ2021" t="n" s="90834">
        <v>0.0</v>
      </c>
      <c r="BR2021" t="n" s="91429">
        <v>0.0012996259005339085</v>
      </c>
      <c r="BS2021" t="n" s="92024">
        <v>1.1347682589914287E-6</v>
      </c>
      <c r="BT2021" t="n" s="92619">
        <v>2.761845618095661E-7</v>
      </c>
      <c r="BU2021" t="n" s="93214">
        <v>3.253333686278382E-4</v>
      </c>
      <c r="BV2021" t="n" s="93809">
        <v>-2.022563558946791E-6</v>
      </c>
      <c r="BW2021" t="n" s="94404">
        <v>9.640774345735391E-4</v>
      </c>
      <c r="BX2021" t="n" s="94999">
        <v>0.0</v>
      </c>
      <c r="BY2021" t="n" s="95594">
        <v>0.0</v>
      </c>
      <c r="BZ2021"/>
      <c r="CA2021"/>
      <c r="CB2021"/>
      <c r="CC2021"/>
      <c r="CD2021"/>
      <c r="CE2021"/>
    </row>
    <row r="2022" spans="1:23" x14ac:dyDescent="0.25">
      <c r="A2022" s="116" t="str">
        <f>IF(ISBLANK(TBL_DATA[[#This Row],[Row.names]]), "",   DATE(YEAR(TBL_DATA[[#This Row],[Row.names]]), MONTH(TBL_DATA[[#This Row],[Row.names]]), DAY(TBL_DATA[[#This Row],[Row.names]])))</f>
        <v/>
      </c>
      <c r="B2022" s="2222" t="s">
        <v>2167</v>
      </c>
      <c r="C2022" s="4753" t="s">
        <v>4698</v>
      </c>
      <c r="D2022" t="n" s="7284">
        <v>-0.003463950448768238</v>
      </c>
      <c r="E2022" s="9814" t="n">
        <v>-0.2240549775116507</v>
      </c>
      <c r="F2022" s="12108" t="n">
        <v>-0.14318276105914474</v>
      </c>
      <c r="G2022" s="14402" t="n">
        <v>0.5703675080121661</v>
      </c>
      <c r="H2022" s="16696" t="n">
        <v>0.6991393218120379</v>
      </c>
      <c r="I2022" s="18990" t="n">
        <v>0.002575651926351343</v>
      </c>
      <c r="J2022" s="21455" t="n">
        <v>-0.06025707860328389</v>
      </c>
      <c r="K2022" s="23919" t="n">
        <v>0.9983775180640931</v>
      </c>
      <c r="L2022" s="26383" t="n">
        <v>0.5729623173441801</v>
      </c>
      <c r="M2022" s="28847" t="n">
        <v>0.0030685807543124515</v>
      </c>
      <c r="N2022" s="31314" t="n">
        <v>0.07454263274965844</v>
      </c>
      <c r="O2022" s="33782" t="n">
        <v>0.055542229961500586</v>
      </c>
      <c r="P2022" s="36312" t="n">
        <v>-0.2240549775116507</v>
      </c>
      <c r="Q2022" s="38780" t="n">
        <v>-0.012404578897490831</v>
      </c>
      <c r="R2022" s="41248" t="n">
        <v>-0.010826028444808207</v>
      </c>
      <c r="S2022" s="43479" t="n">
        <v>-0.01538880749859306</v>
      </c>
      <c r="T2022" s="45710" t="n">
        <v>0.04138584353493698</v>
      </c>
      <c r="U2022" s="47941" t="n">
        <v>-0.37183747349748186</v>
      </c>
      <c r="V2022" s="50343" t="n">
        <v>0.01663161809453939</v>
      </c>
      <c r="W2022" s="52744" t="n">
        <v>0.04759151831943421</v>
      </c>
      <c r="X2022" t="n" s="55145">
        <v>0.3494660116306438</v>
      </c>
      <c r="Y2022" t="n" s="57438">
        <v>0.8361455147353467</v>
      </c>
      <c r="Z2022" t="n" s="59903">
        <v>0.756942743768761</v>
      </c>
      <c r="AA2022" t="n" s="62432">
        <v>0.0</v>
      </c>
      <c r="AB2022" t="n" s="64962">
        <v>0.0</v>
      </c>
      <c r="AC2022" t="n" s="67492">
        <v>0.07228204462531043</v>
      </c>
      <c r="AD2022" t="n" s="68087">
        <v>0.052091942330704</v>
      </c>
      <c r="AE2022" t="n" s="68683">
        <v>-0.013544665687785997</v>
      </c>
      <c r="AF2022" t="n" s="69279">
        <v>0.033874062828687</v>
      </c>
      <c r="AG2022" t="n" s="69875">
        <v>0.04206224434546099</v>
      </c>
      <c r="AH2022" t="n" s="70471">
        <v>0.029010729376712004</v>
      </c>
      <c r="AI2022" t="n" s="71067">
        <v>0.15182967818508</v>
      </c>
      <c r="AJ2022" t="n" s="71663">
        <v>0.030330763551828</v>
      </c>
      <c r="AK2022" t="n" s="72259">
        <v>0.050378979672886</v>
      </c>
      <c r="AL2022" t="n" s="72855">
        <v>0.0016275944004470002</v>
      </c>
      <c r="AM2022" t="n" s="73451">
        <v>0.030052736680691996</v>
      </c>
      <c r="AN2022" t="n" s="74047">
        <v>-0.057081832300901</v>
      </c>
      <c r="AO2022"/>
      <c r="AP2022"/>
      <c r="AQ2022"/>
      <c r="AR2022"/>
      <c r="AS2022" t="n" s="76555">
        <v>5.189212230856288E-4</v>
      </c>
      <c r="AT2022" t="n" s="77150">
        <v>-3.4880974725070465E-5</v>
      </c>
      <c r="AU2022" t="n" s="77745">
        <v>2.8416378382323563E-4</v>
      </c>
      <c r="AV2022" t="n" s="78340">
        <v>4.019260408332009E-4</v>
      </c>
      <c r="AW2022" t="n" s="78935">
        <v>0.001260968825810807</v>
      </c>
      <c r="AX2022" t="n" s="79530">
        <v>5.049627121167171E-4</v>
      </c>
      <c r="AY2022" t="n" s="80125">
        <v>0.0016292453444620276</v>
      </c>
      <c r="AZ2022" t="n" s="80720">
        <v>1.982770260622927E-4</v>
      </c>
      <c r="BA2022" t="n" s="81315">
        <v>-3.7246788130250073E-4</v>
      </c>
      <c r="BB2022" t="n" s="81910">
        <v>3.412852850939075E-4</v>
      </c>
      <c r="BC2022" t="n" s="82505">
        <v>5.657331981490769E-7</v>
      </c>
      <c r="BD2022" t="n" s="83100">
        <v>8.062382440323942E-7</v>
      </c>
      <c r="BE2022" t="n" s="83695">
        <v>-1.433993297233232E-7</v>
      </c>
      <c r="BF2022" t="n" s="84290">
        <v>8.041049245799063E-7</v>
      </c>
      <c r="BG2022" t="n" s="84885">
        <v>2.7244362884701974E-6</v>
      </c>
      <c r="BH2022" t="n" s="85480">
        <v>0.004727911234807856</v>
      </c>
      <c r="BI2022" t="n" s="86075">
        <v>8.645035231804197E-7</v>
      </c>
      <c r="BJ2022" t="n" s="86670">
        <v>0.0</v>
      </c>
      <c r="BK2022" t="n" s="87265">
        <v>0.0011146665718968635</v>
      </c>
      <c r="BL2022" t="n" s="87860">
        <v>6.022117677607473E-4</v>
      </c>
      <c r="BM2022" t="n" s="88455">
        <v>4.6522969569703037E-4</v>
      </c>
      <c r="BN2022" t="n" s="89050">
        <v>0.0</v>
      </c>
      <c r="BO2022" t="n" s="89645">
        <v>0.0</v>
      </c>
      <c r="BP2022" t="n" s="90240">
        <v>1.7908736347057962E-7</v>
      </c>
      <c r="BQ2022" t="n" s="90835">
        <v>0.0</v>
      </c>
      <c r="BR2022" t="n" s="91430">
        <v>0.0012986061465410314</v>
      </c>
      <c r="BS2022" t="n" s="92025">
        <v>1.9774421647065186E-6</v>
      </c>
      <c r="BT2022" t="n" s="92620">
        <v>1.2997478227743339E-6</v>
      </c>
      <c r="BU2022" t="n" s="93215">
        <v>3.1617593720831077E-4</v>
      </c>
      <c r="BV2022" t="n" s="93810">
        <v>-5.295853266563752E-7</v>
      </c>
      <c r="BW2022" t="n" s="94405">
        <v>9.331503073301168E-4</v>
      </c>
      <c r="BX2022" t="n" s="95000">
        <v>0.0</v>
      </c>
      <c r="BY2022" t="n" s="95595">
        <v>0.0</v>
      </c>
      <c r="BZ2022"/>
      <c r="CA2022"/>
      <c r="CB2022"/>
      <c r="CC2022"/>
      <c r="CD2022"/>
      <c r="CE2022"/>
    </row>
    <row r="2023" spans="1:23" x14ac:dyDescent="0.25">
      <c r="A2023" s="116" t="str">
        <f>IF(ISBLANK(TBL_DATA[[#This Row],[Row.names]]), "",   DATE(YEAR(TBL_DATA[[#This Row],[Row.names]]), MONTH(TBL_DATA[[#This Row],[Row.names]]), DAY(TBL_DATA[[#This Row],[Row.names]])))</f>
        <v/>
      </c>
      <c r="B2023" s="2223" t="s">
        <v>2168</v>
      </c>
      <c r="C2023" s="4754" t="s">
        <v>4699</v>
      </c>
      <c r="D2023" t="n" s="7285">
        <v>-0.0023776296066574387</v>
      </c>
      <c r="E2023" s="9815" t="n">
        <v>-0.22589988737025757</v>
      </c>
      <c r="F2023" s="12109" t="n">
        <v>-0.15179740045318746</v>
      </c>
      <c r="G2023" s="14403" t="n">
        <v>0.5599640543487601</v>
      </c>
      <c r="H2023" s="16697" t="n">
        <v>0.6807088831090626</v>
      </c>
      <c r="I2023" s="18991" t="n">
        <v>0.002646993598664761</v>
      </c>
      <c r="J2023" s="21456" t="n">
        <v>-0.03769446452651459</v>
      </c>
      <c r="K2023" s="23920" t="n">
        <v>0.9921770549442476</v>
      </c>
      <c r="L2023" s="26384" t="n">
        <v>0.5809379348941642</v>
      </c>
      <c r="M2023" s="28848" t="n">
        <v>0.0030324849028520815</v>
      </c>
      <c r="N2023" s="31315" t="n">
        <v>0.0743634865187024</v>
      </c>
      <c r="O2023" s="33783" t="n">
        <v>0.05530697734755615</v>
      </c>
      <c r="P2023" s="36313" t="n">
        <v>-0.22589988737025757</v>
      </c>
      <c r="Q2023" s="38781" t="n">
        <v>-0.012357101795304078</v>
      </c>
      <c r="R2023" s="41249" t="n">
        <v>-0.010782345028912652</v>
      </c>
      <c r="S2023" s="43480" t="n">
        <v>-0.03009744240899026</v>
      </c>
      <c r="T2023" s="45711" t="n">
        <v>0.041894129293281006</v>
      </c>
      <c r="U2023" s="47942" t="n">
        <v>-0.7184167069875659</v>
      </c>
      <c r="V2023" s="50344" t="n">
        <v>0.01454344960111853</v>
      </c>
      <c r="W2023" s="52745" t="n">
        <v>0.04748958946636349</v>
      </c>
      <c r="X2023" t="n" s="55146">
        <v>0.3062450057905753</v>
      </c>
      <c r="Y2023" t="n" s="57439">
        <v>0.8250508366816329</v>
      </c>
      <c r="Z2023" t="n" s="59904">
        <v>0.7621928462627843</v>
      </c>
      <c r="AA2023" t="n" s="62433">
        <v>0.0</v>
      </c>
      <c r="AB2023" t="n" s="64963">
        <v>0.0</v>
      </c>
      <c r="AC2023" t="n" s="67493">
        <v>0.0709675166005805</v>
      </c>
      <c r="AD2023" t="n" s="68088">
        <v>0.05464647712094899</v>
      </c>
      <c r="AE2023" t="n" s="68684">
        <v>-0.013317292094595</v>
      </c>
      <c r="AF2023" t="n" s="69280">
        <v>0.034587069134324994</v>
      </c>
      <c r="AG2023" t="n" s="69876">
        <v>0.04459852079643401</v>
      </c>
      <c r="AH2023" t="n" s="70472">
        <v>0.02824517959530601</v>
      </c>
      <c r="AI2023" t="n" s="71068">
        <v>0.150073459223439</v>
      </c>
      <c r="AJ2023" t="n" s="71664">
        <v>0.028498030413639002</v>
      </c>
      <c r="AK2023" t="n" s="72260">
        <v>0.048705080035769004</v>
      </c>
      <c r="AL2023" t="n" s="72856">
        <v>0.0016963948978559996</v>
      </c>
      <c r="AM2023" t="n" s="73452">
        <v>0.028440724708768</v>
      </c>
      <c r="AN2023" t="n" s="74048">
        <v>-0.05892437083501399</v>
      </c>
      <c r="AO2023"/>
      <c r="AP2023"/>
      <c r="AQ2023"/>
      <c r="AR2023"/>
      <c r="AS2023" t="n" s="76556">
        <v>5.049062094127069E-4</v>
      </c>
      <c r="AT2023" t="n" s="77151">
        <v>-4.0902420896278905E-5</v>
      </c>
      <c r="AU2023" t="n" s="77746">
        <v>2.766300254301025E-4</v>
      </c>
      <c r="AV2023" t="n" s="78341">
        <v>3.949375768568658E-4</v>
      </c>
      <c r="AW2023" t="n" s="78936">
        <v>0.0012056587489370047</v>
      </c>
      <c r="AX2023" t="n" s="79531">
        <v>5.173318219036297E-4</v>
      </c>
      <c r="AY2023" t="n" s="80126">
        <v>0.0016319455768990178</v>
      </c>
      <c r="AZ2023" t="n" s="80721">
        <v>2.080023472192179E-4</v>
      </c>
      <c r="BA2023" t="n" s="81316">
        <v>-3.8748709427009005E-4</v>
      </c>
      <c r="BB2023" t="n" s="81911">
        <v>3.5061072726409536E-4</v>
      </c>
      <c r="BC2023" t="n" s="82506">
        <v>2.318584620232354E-6</v>
      </c>
      <c r="BD2023" t="n" s="83101">
        <v>-9.222869986320711E-7</v>
      </c>
      <c r="BE2023" t="n" s="83696">
        <v>-6.353690605655832E-7</v>
      </c>
      <c r="BF2023" t="n" s="84291">
        <v>8.231500946097418E-7</v>
      </c>
      <c r="BG2023" t="n" s="84886">
        <v>-2.1293279102773255E-7</v>
      </c>
      <c r="BH2023" t="n" s="85481">
        <v>0.004666900250364638</v>
      </c>
      <c r="BI2023" t="n" s="86076">
        <v>-2.000708232517223E-6</v>
      </c>
      <c r="BJ2023" t="n" s="86671">
        <v>0.0</v>
      </c>
      <c r="BK2023" t="n" s="87266">
        <v>0.0011197993384785433</v>
      </c>
      <c r="BL2023" t="n" s="87861">
        <v>6.104353161841119E-4</v>
      </c>
      <c r="BM2023" t="n" s="88456">
        <v>4.4480463867112774E-4</v>
      </c>
      <c r="BN2023" t="n" s="89051">
        <v>0.0</v>
      </c>
      <c r="BO2023" t="n" s="89646">
        <v>0.0</v>
      </c>
      <c r="BP2023" t="n" s="90241">
        <v>1.5139844740861136E-7</v>
      </c>
      <c r="BQ2023" t="n" s="90836">
        <v>0.0</v>
      </c>
      <c r="BR2023" t="n" s="91431">
        <v>0.0012422235836949888</v>
      </c>
      <c r="BS2023" t="n" s="92026">
        <v>-7.207042469119098E-8</v>
      </c>
      <c r="BT2023" t="n" s="92621">
        <v>-1.0565658719428044E-6</v>
      </c>
      <c r="BU2023" t="n" s="93216">
        <v>2.913392737888519E-4</v>
      </c>
      <c r="BV2023" t="n" s="93811">
        <v>-3.6735201528850634E-6</v>
      </c>
      <c r="BW2023" t="n" s="94406">
        <v>9.600007105609907E-4</v>
      </c>
      <c r="BX2023" t="n" s="95001">
        <v>0.0</v>
      </c>
      <c r="BY2023" t="n" s="95596">
        <v>0.0</v>
      </c>
      <c r="BZ2023"/>
      <c r="CA2023"/>
      <c r="CB2023"/>
      <c r="CC2023"/>
      <c r="CD2023"/>
      <c r="CE2023"/>
    </row>
    <row r="2024" spans="1:23" x14ac:dyDescent="0.25">
      <c r="A2024" s="116" t="str">
        <f>IF(ISBLANK(TBL_DATA[[#This Row],[Row.names]]), "",   DATE(YEAR(TBL_DATA[[#This Row],[Row.names]]), MONTH(TBL_DATA[[#This Row],[Row.names]]), DAY(TBL_DATA[[#This Row],[Row.names]])))</f>
        <v/>
      </c>
      <c r="B2024" s="2224" t="s">
        <v>2169</v>
      </c>
      <c r="C2024" s="4755" t="s">
        <v>4700</v>
      </c>
      <c r="D2024" t="n" s="7286">
        <v>-0.003536086213149492</v>
      </c>
      <c r="E2024" s="9816" t="n">
        <v>-0.228637172106125</v>
      </c>
      <c r="F2024" s="12110" t="n">
        <v>-0.14900707077814146</v>
      </c>
      <c r="G2024" s="14404" t="n">
        <v>0.5800400887321034</v>
      </c>
      <c r="H2024" s="16698" t="n">
        <v>0.6932618861470188</v>
      </c>
      <c r="I2024" s="18992" t="n">
        <v>0.002601246957160552</v>
      </c>
      <c r="J2024" s="21457" t="n">
        <v>-0.02752857553933341</v>
      </c>
      <c r="K2024" s="23921" t="n">
        <v>1.0306597487731486</v>
      </c>
      <c r="L2024" s="26385" t="n">
        <v>0.5949359048923449</v>
      </c>
      <c r="M2024" s="28849" t="n">
        <v>0.0029892317629539714</v>
      </c>
      <c r="N2024" s="31316" t="n">
        <v>0.07455864113674526</v>
      </c>
      <c r="O2024" s="33784" t="n">
        <v>0.055757307737644514</v>
      </c>
      <c r="P2024" s="36314" t="n">
        <v>-0.228637172106125</v>
      </c>
      <c r="Q2024" s="38782" t="n">
        <v>-0.012481753943183802</v>
      </c>
      <c r="R2024" s="41250" t="n">
        <v>-0.010902864489237732</v>
      </c>
      <c r="S2024" s="43481" t="n">
        <v>-0.0294311753933183</v>
      </c>
      <c r="T2024" s="45712" t="n">
        <v>0.041853973077436345</v>
      </c>
      <c r="U2024" s="47943" t="n">
        <v>-0.7031871344415991</v>
      </c>
      <c r="V2024" s="50345" t="n">
        <v>0.01853331718568829</v>
      </c>
      <c r="W2024" s="52746" t="n">
        <v>0.0472790269037445</v>
      </c>
      <c r="X2024" t="n" s="55147">
        <v>0.39199870216069216</v>
      </c>
      <c r="Y2024" t="n" s="57440">
        <v>0.8326234960334826</v>
      </c>
      <c r="Z2024" t="n" s="59905">
        <v>0.7713208832206898</v>
      </c>
      <c r="AA2024" t="n" s="62434">
        <v>0.0</v>
      </c>
      <c r="AB2024" t="n" s="64964">
        <v>0.0</v>
      </c>
      <c r="AC2024" t="n" s="67494">
        <v>0.06884112272555382</v>
      </c>
      <c r="AD2024" t="n" s="68089">
        <v>0.056522895685907994</v>
      </c>
      <c r="AE2024" t="n" s="68685">
        <v>-0.013911486735958998</v>
      </c>
      <c r="AF2024" t="n" s="69281">
        <v>0.034380784498374</v>
      </c>
      <c r="AG2024" t="n" s="69877">
        <v>0.037184170331856004</v>
      </c>
      <c r="AH2024" t="n" s="70473">
        <v>0.026757092979909</v>
      </c>
      <c r="AI2024" t="n" s="71069">
        <v>0.14810634685730997</v>
      </c>
      <c r="AJ2024" t="n" s="71665">
        <v>0.027311432837838996</v>
      </c>
      <c r="AK2024" t="n" s="72261">
        <v>0.047847966310023</v>
      </c>
      <c r="AL2024" t="n" s="72857">
        <v>0.002192263898923</v>
      </c>
      <c r="AM2024" t="n" s="73453">
        <v>0.027100845351642998</v>
      </c>
      <c r="AN2024" t="n" s="74049">
        <v>-0.05886218769231301</v>
      </c>
      <c r="AO2024"/>
      <c r="AP2024"/>
      <c r="AQ2024"/>
      <c r="AR2024"/>
      <c r="AS2024" t="n" s="76557">
        <v>4.929212810052048E-4</v>
      </c>
      <c r="AT2024" t="n" s="77152">
        <v>-4.08702699119169E-5</v>
      </c>
      <c r="AU2024" t="n" s="77747">
        <v>2.5959844435603216E-4</v>
      </c>
      <c r="AV2024" t="n" s="78342">
        <v>3.7699456826501216E-4</v>
      </c>
      <c r="AW2024" t="n" s="78937">
        <v>0.001190269581290415</v>
      </c>
      <c r="AX2024" t="n" s="79532">
        <v>4.952100476689892E-4</v>
      </c>
      <c r="AY2024" t="n" s="80127">
        <v>0.001609895635934315</v>
      </c>
      <c r="AZ2024" t="n" s="80722">
        <v>2.0231516032342563E-4</v>
      </c>
      <c r="BA2024" t="n" s="81317">
        <v>-3.616764249438718E-4</v>
      </c>
      <c r="BB2024" t="n" s="81912">
        <v>3.326875408939765E-4</v>
      </c>
      <c r="BC2024" t="n" s="82507">
        <v>-2.416490156494652E-7</v>
      </c>
      <c r="BD2024" t="n" s="83102">
        <v>-2.0612212224571233E-6</v>
      </c>
      <c r="BE2024" t="n" s="83697">
        <v>-9.573044781762736E-7</v>
      </c>
      <c r="BF2024" t="n" s="84292">
        <v>8.308456195127979E-7</v>
      </c>
      <c r="BG2024" t="n" s="84887">
        <v>-2.1564658021139957E-6</v>
      </c>
      <c r="BH2024" t="n" s="85482">
        <v>0.004565333855521278</v>
      </c>
      <c r="BI2024" t="n" s="86077">
        <v>-3.8857937721109105E-6</v>
      </c>
      <c r="BJ2024" t="n" s="86672">
        <v>0.0</v>
      </c>
      <c r="BK2024" t="n" s="87267">
        <v>0.0011357690745695914</v>
      </c>
      <c r="BL2024" t="n" s="87862">
        <v>5.915750503048833E-4</v>
      </c>
      <c r="BM2024" t="n" s="88457">
        <v>4.286576200310619E-4</v>
      </c>
      <c r="BN2024" t="n" s="89052">
        <v>0.0</v>
      </c>
      <c r="BO2024" t="n" s="89647">
        <v>0.0</v>
      </c>
      <c r="BP2024" t="n" s="90242">
        <v>1.3634900012603E-7</v>
      </c>
      <c r="BQ2024" t="n" s="90837">
        <v>0.0</v>
      </c>
      <c r="BR2024" t="n" s="91432">
        <v>0.0012195293773411605</v>
      </c>
      <c r="BS2024" t="n" s="92027">
        <v>-1.4286030095968827E-6</v>
      </c>
      <c r="BT2024" t="n" s="92622">
        <v>-2.610351244541374E-6</v>
      </c>
      <c r="BU2024" t="n" s="93217">
        <v>2.794125507026459E-4</v>
      </c>
      <c r="BV2024" t="n" s="93812">
        <v>-5.733159117932302E-6</v>
      </c>
      <c r="BW2024" t="n" s="94407">
        <v>9.117960072885339E-4</v>
      </c>
      <c r="BX2024" t="n" s="95002">
        <v>0.0</v>
      </c>
      <c r="BY2024" t="n" s="95597">
        <v>0.0</v>
      </c>
      <c r="BZ2024"/>
      <c r="CA2024"/>
      <c r="CB2024"/>
      <c r="CC2024"/>
      <c r="CD2024"/>
      <c r="CE2024"/>
    </row>
    <row r="2025" spans="1:23" x14ac:dyDescent="0.25">
      <c r="A2025" s="116" t="str">
        <f>IF(ISBLANK(TBL_DATA[[#This Row],[Row.names]]), "",   DATE(YEAR(TBL_DATA[[#This Row],[Row.names]]), MONTH(TBL_DATA[[#This Row],[Row.names]]), DAY(TBL_DATA[[#This Row],[Row.names]])))</f>
        <v/>
      </c>
      <c r="B2025" s="2225" t="s">
        <v>2170</v>
      </c>
      <c r="C2025" s="4756" t="s">
        <v>4701</v>
      </c>
      <c r="D2025" t="n" s="7287">
        <v>0.001637831303375803</v>
      </c>
      <c r="E2025" s="9817" t="n">
        <v>-0.22737380992033995</v>
      </c>
      <c r="F2025" s="12111" t="n">
        <v>-0.13586571990921037</v>
      </c>
      <c r="G2025" s="14405" t="n">
        <v>0.5962372727133312</v>
      </c>
      <c r="H2025" s="16699" t="n">
        <v>0.6985528757334025</v>
      </c>
      <c r="I2025" s="18993" t="n">
        <v>0.0025679095785842605</v>
      </c>
      <c r="J2025" s="21458" t="n">
        <v>-0.007115209750027662</v>
      </c>
      <c r="K2025" s="23922" t="n">
        <v>1.0284654397731745</v>
      </c>
      <c r="L2025" s="26386" t="n">
        <v>0.581673470774955</v>
      </c>
      <c r="M2025" s="28850" t="n">
        <v>0.003025045131115018</v>
      </c>
      <c r="N2025" s="31317" t="n">
        <v>0.07424623319479909</v>
      </c>
      <c r="O2025" s="33785" t="n">
        <v>0.055757307737644514</v>
      </c>
      <c r="P2025" s="36315" t="n">
        <v>-0.22737380992033995</v>
      </c>
      <c r="Q2025" s="38783" t="n">
        <v>-0.012462662332095219</v>
      </c>
      <c r="R2025" s="41251" t="n">
        <v>-0.010890388578185355</v>
      </c>
      <c r="S2025" s="43482" t="n">
        <v>-0.018622454556390444</v>
      </c>
      <c r="T2025" s="45713" t="n">
        <v>0.041292909057445794</v>
      </c>
      <c r="U2025" s="47944" t="n">
        <v>-0.4509843210727365</v>
      </c>
      <c r="V2025" s="50346" t="n">
        <v>0.031090016896627715</v>
      </c>
      <c r="W2025" s="52747" t="n">
        <v>0.04743354480495735</v>
      </c>
      <c r="X2025" t="n" s="55148">
        <v>0.6554436743968258</v>
      </c>
      <c r="Y2025" t="n" s="57441">
        <v>0.8357947569429963</v>
      </c>
      <c r="Z2025" t="n" s="59906">
        <v>0.7626752066082618</v>
      </c>
      <c r="AA2025" t="n" s="62435">
        <v>0.0</v>
      </c>
      <c r="AB2025" t="n" s="64965">
        <v>0.0</v>
      </c>
      <c r="AC2025" t="n" s="67495">
        <v>0.06782008555707478</v>
      </c>
      <c r="AD2025" t="n" s="68090">
        <v>0.058248022589895</v>
      </c>
      <c r="AE2025" t="n" s="68686">
        <v>-0.014998391567541998</v>
      </c>
      <c r="AF2025" t="n" s="69282">
        <v>0.035026567296984</v>
      </c>
      <c r="AG2025" t="n" s="69878">
        <v>0.03454718817388401</v>
      </c>
      <c r="AH2025" t="n" s="70474">
        <v>0.034006572329767</v>
      </c>
      <c r="AI2025" t="n" s="71070">
        <v>0.15227508284493402</v>
      </c>
      <c r="AJ2025" t="n" s="71666">
        <v>0.025074929166287</v>
      </c>
      <c r="AK2025" t="n" s="72262">
        <v>0.04871516403055099</v>
      </c>
      <c r="AL2025" t="n" s="72858">
        <v>0.0020958558820170004</v>
      </c>
      <c r="AM2025" t="n" s="73454">
        <v>0.026404763897511</v>
      </c>
      <c r="AN2025" t="n" s="74050">
        <v>-0.062035489875144</v>
      </c>
      <c r="AO2025"/>
      <c r="AP2025"/>
      <c r="AQ2025"/>
      <c r="AR2025"/>
      <c r="AS2025" t="n" s="76558">
        <v>4.6309679547265636E-4</v>
      </c>
      <c r="AT2025" t="n" s="77153">
        <v>-2.9438563793931566E-5</v>
      </c>
      <c r="AU2025" t="n" s="77748">
        <v>2.740287029300815E-4</v>
      </c>
      <c r="AV2025" t="n" s="78343">
        <v>3.5600922165189406E-4</v>
      </c>
      <c r="AW2025" t="n" s="78938">
        <v>0.0011864768383297746</v>
      </c>
      <c r="AX2025" t="n" s="79533">
        <v>4.972490446564599E-4</v>
      </c>
      <c r="AY2025" t="n" s="80128">
        <v>0.0015974039354234104</v>
      </c>
      <c r="AZ2025" t="n" s="80723">
        <v>1.9959723919308432E-4</v>
      </c>
      <c r="BA2025" t="n" s="81318">
        <v>-3.6026085556075505E-4</v>
      </c>
      <c r="BB2025" t="n" s="81913">
        <v>3.1079416666875733E-4</v>
      </c>
      <c r="BC2025" t="n" s="82508">
        <v>3.6856799536243037E-6</v>
      </c>
      <c r="BD2025" t="n" s="83103">
        <v>-3.74262787130149E-6</v>
      </c>
      <c r="BE2025" t="n" s="83698">
        <v>-1.43623771733329E-6</v>
      </c>
      <c r="BF2025" t="n" s="84293">
        <v>8.501877744754667E-7</v>
      </c>
      <c r="BG2025" t="n" s="84888">
        <v>-5.012404292423969E-6</v>
      </c>
      <c r="BH2025" t="n" s="85483">
        <v>0.004514656662305155</v>
      </c>
      <c r="BI2025" t="n" s="86078">
        <v>-6.67337527351427E-6</v>
      </c>
      <c r="BJ2025" t="n" s="86673">
        <v>0.0</v>
      </c>
      <c r="BK2025" t="n" s="87268">
        <v>0.001111833968643918</v>
      </c>
      <c r="BL2025" t="n" s="87863">
        <v>5.835665117363136E-4</v>
      </c>
      <c r="BM2025" t="n" s="88458">
        <v>4.092816776525982E-4</v>
      </c>
      <c r="BN2025" t="n" s="89053">
        <v>0.0</v>
      </c>
      <c r="BO2025" t="n" s="89648">
        <v>0.0</v>
      </c>
      <c r="BP2025" t="n" s="90243">
        <v>1.2795430462553545E-7</v>
      </c>
      <c r="BQ2025" t="n" s="90838">
        <v>0.0</v>
      </c>
      <c r="BR2025" t="n" s="91433">
        <v>0.0012558104659687746</v>
      </c>
      <c r="BS2025" t="n" s="92028">
        <v>-3.4212216245631533E-6</v>
      </c>
      <c r="BT2025" t="n" s="92623">
        <v>-4.902231728260122E-6</v>
      </c>
      <c r="BU2025" t="n" s="93218">
        <v>2.72533921725273E-4</v>
      </c>
      <c r="BV2025" t="n" s="93813">
        <v>-8.79339587331191E-6</v>
      </c>
      <c r="BW2025" t="n" s="94408">
        <v>8.826045541196886E-4</v>
      </c>
      <c r="BX2025" t="n" s="95003">
        <v>0.0</v>
      </c>
      <c r="BY2025" t="n" s="95598">
        <v>0.0</v>
      </c>
      <c r="BZ2025"/>
      <c r="CA2025"/>
      <c r="CB2025"/>
      <c r="CC2025"/>
      <c r="CD2025"/>
      <c r="CE2025"/>
    </row>
    <row r="2026" spans="1:23" x14ac:dyDescent="0.25">
      <c r="A2026" s="116" t="str">
        <f>IF(ISBLANK(TBL_DATA[[#This Row],[Row.names]]), "",   DATE(YEAR(TBL_DATA[[#This Row],[Row.names]]), MONTH(TBL_DATA[[#This Row],[Row.names]]), DAY(TBL_DATA[[#This Row],[Row.names]])))</f>
        <v/>
      </c>
      <c r="B2026" s="2226" t="s">
        <v>2171</v>
      </c>
      <c r="C2026" s="4757" t="s">
        <v>4702</v>
      </c>
      <c r="D2026" t="n" s="7288">
        <v>0.0074620086429526555</v>
      </c>
      <c r="E2026" s="9818" t="n">
        <v>-0.2216084666121939</v>
      </c>
      <c r="F2026" s="12112" t="n">
        <v>-0.13312239578396834</v>
      </c>
      <c r="G2026" s="14406" t="n">
        <v>0.603188436018065</v>
      </c>
      <c r="H2026" s="16700" t="n">
        <v>0.7074451514968874</v>
      </c>
      <c r="I2026" s="18994" t="n">
        <v>0.002579858200003491</v>
      </c>
      <c r="J2026" s="21459" t="n">
        <v>0.012069136186152019</v>
      </c>
      <c r="K2026" s="23923" t="n">
        <v>1.0506006245577142</v>
      </c>
      <c r="L2026" s="26387" t="n">
        <v>0.5901051618684854</v>
      </c>
      <c r="M2026" s="28851" t="n">
        <v>0.0030537143542151354</v>
      </c>
      <c r="N2026" s="31318" t="n">
        <v>0.07571683575899453</v>
      </c>
      <c r="O2026" s="33786" t="n">
        <v>0.055757307737644514</v>
      </c>
      <c r="P2026" s="36316" t="n">
        <v>-0.2216084666121939</v>
      </c>
      <c r="Q2026" s="38784" t="n">
        <v>-0.012611660027314118</v>
      </c>
      <c r="R2026" s="41252" t="n">
        <v>-0.011008244089961082</v>
      </c>
      <c r="S2026" s="43483" t="n">
        <v>-0.018665010014879302</v>
      </c>
      <c r="T2026" s="45714" t="n">
        <v>0.04137032087764048</v>
      </c>
      <c r="U2026" s="47945" t="n">
        <v>-0.4511690897946896</v>
      </c>
      <c r="V2026" s="50347" t="n">
        <v>0.04579022556168599</v>
      </c>
      <c r="W2026" s="52748" t="n">
        <v>0.04742203860221962</v>
      </c>
      <c r="X2026" t="n" s="55149">
        <v>0.9655895636579139</v>
      </c>
      <c r="Y2026" t="n" s="57442">
        <v>0.8410975873802561</v>
      </c>
      <c r="Z2026" t="n" s="59907">
        <v>0.7681830262824644</v>
      </c>
      <c r="AA2026" t="n" s="62436">
        <v>0.0</v>
      </c>
      <c r="AB2026" t="n" s="64966">
        <v>0.0</v>
      </c>
      <c r="AC2026" t="n" s="67496">
        <v>0.06551101884824173</v>
      </c>
      <c r="AD2026" t="n" s="68091">
        <v>0.06135796630442599</v>
      </c>
      <c r="AE2026" t="n" s="68687">
        <v>-0.016050337913707</v>
      </c>
      <c r="AF2026" t="n" s="69283">
        <v>0.031825676631543995</v>
      </c>
      <c r="AG2026" t="n" s="69879">
        <v>0.037132183598349994</v>
      </c>
      <c r="AH2026" t="n" s="70475">
        <v>0.034849681202394005</v>
      </c>
      <c r="AI2026" t="n" s="71071">
        <v>0.15479284495056006</v>
      </c>
      <c r="AJ2026" t="n" s="71667">
        <v>0.027627455751193995</v>
      </c>
      <c r="AK2026" t="n" s="72263">
        <v>0.047064053204498996</v>
      </c>
      <c r="AL2026" t="n" s="72859">
        <v>0.0021405126008170005</v>
      </c>
      <c r="AM2026" t="n" s="73455">
        <v>0.026966995443971</v>
      </c>
      <c r="AN2026" t="n" s="74051">
        <v>-0.06213280769486801</v>
      </c>
      <c r="AO2026"/>
      <c r="AP2026"/>
      <c r="AQ2026"/>
      <c r="AR2026"/>
      <c r="AS2026" t="n" s="76559">
        <v>4.2023295783906217E-4</v>
      </c>
      <c r="AT2026" t="n" s="77154">
        <v>-3.690841934803687E-5</v>
      </c>
      <c r="AU2026" t="n" s="77749">
        <v>2.789055084514932E-4</v>
      </c>
      <c r="AV2026" t="n" s="78344">
        <v>3.537968853256397E-4</v>
      </c>
      <c r="AW2026" t="n" s="78939">
        <v>0.0011775334345111499</v>
      </c>
      <c r="AX2026" t="n" s="79534">
        <v>4.884167339096469E-4</v>
      </c>
      <c r="AY2026" t="n" s="80129">
        <v>0.0015718435357468601</v>
      </c>
      <c r="AZ2026" t="n" s="80724">
        <v>1.826727537601921E-4</v>
      </c>
      <c r="BA2026" t="n" s="81319">
        <v>-3.5941764867868336E-4</v>
      </c>
      <c r="BB2026" t="n" s="81914">
        <v>3.0427081657326087E-4</v>
      </c>
      <c r="BC2026" t="n" s="82509">
        <v>2.194978854965954E-7</v>
      </c>
      <c r="BD2026" t="n" s="83104">
        <v>-2.710016196773313E-6</v>
      </c>
      <c r="BE2026" t="n" s="83699">
        <v>-1.1202297719535708E-6</v>
      </c>
      <c r="BF2026" t="n" s="84294">
        <v>7.906072419651061E-7</v>
      </c>
      <c r="BG2026" t="n" s="84889">
        <v>-3.337937186961899E-6</v>
      </c>
      <c r="BH2026" t="n" s="85484">
        <v>0.004392877364327616</v>
      </c>
      <c r="BI2026" t="n" s="86079">
        <v>-4.933732437808772E-6</v>
      </c>
      <c r="BJ2026" t="n" s="86674">
        <v>0.0</v>
      </c>
      <c r="BK2026" t="n" s="87269">
        <v>0.0010817785557094798</v>
      </c>
      <c r="BL2026" t="n" s="87864">
        <v>5.664197542125142E-4</v>
      </c>
      <c r="BM2026" t="n" s="88459">
        <v>3.9443422442683187E-4</v>
      </c>
      <c r="BN2026" t="n" s="89054">
        <v>0.0</v>
      </c>
      <c r="BO2026" t="n" s="89649">
        <v>0.0</v>
      </c>
      <c r="BP2026" t="n" s="90244">
        <v>1.2117059501312619E-7</v>
      </c>
      <c r="BQ2026" t="n" s="90839">
        <v>0.0</v>
      </c>
      <c r="BR2026" t="n" s="91434">
        <v>0.0012298103387212475</v>
      </c>
      <c r="BS2026" t="n" s="92029">
        <v>-2.2574189377252344E-6</v>
      </c>
      <c r="BT2026" t="n" s="92624">
        <v>-3.5064817291800037E-6</v>
      </c>
      <c r="BU2026" t="n" s="93219">
        <v>2.648455083027107E-4</v>
      </c>
      <c r="BV2026" t="n" s="93814">
        <v>-6.796880003260909E-6</v>
      </c>
      <c r="BW2026" t="n" s="94409">
        <v>8.567172846784504E-4</v>
      </c>
      <c r="BX2026" t="n" s="95004">
        <v>0.0</v>
      </c>
      <c r="BY2026" t="n" s="95599">
        <v>0.0</v>
      </c>
      <c r="BZ2026"/>
      <c r="CA2026"/>
      <c r="CB2026"/>
      <c r="CC2026"/>
      <c r="CD2026"/>
      <c r="CE2026"/>
    </row>
    <row r="2027" spans="1:23" x14ac:dyDescent="0.25">
      <c r="A2027" s="116" t="str">
        <f>IF(ISBLANK(TBL_DATA[[#This Row],[Row.names]]), "",   DATE(YEAR(TBL_DATA[[#This Row],[Row.names]]), MONTH(TBL_DATA[[#This Row],[Row.names]]), DAY(TBL_DATA[[#This Row],[Row.names]])))</f>
        <v/>
      </c>
      <c r="B2027" s="2227" t="s">
        <v>2172</v>
      </c>
      <c r="C2027" s="4758" t="s">
        <v>4703</v>
      </c>
      <c r="D2027" t="n" s="7289">
        <v>-2.5762572135212825E-4</v>
      </c>
      <c r="E2027" s="9819" t="n">
        <v>-0.2218090002924774</v>
      </c>
      <c r="F2027" s="12113" t="n">
        <v>-0.1262395304164683</v>
      </c>
      <c r="G2027" s="14407" t="n">
        <v>0.6132235932739002</v>
      </c>
      <c r="H2027" s="16701" t="n">
        <v>0.709665298299923</v>
      </c>
      <c r="I2027" s="18995" t="n">
        <v>0.002558201063494215</v>
      </c>
      <c r="J2027" s="21460" t="n">
        <v>0.011750069763628135</v>
      </c>
      <c r="K2027" s="23924" t="n">
        <v>1.053671670545444</v>
      </c>
      <c r="L2027" s="26388" t="n">
        <v>0.5862052848750628</v>
      </c>
      <c r="M2027" s="28852" t="n">
        <v>0.0030540607486528684</v>
      </c>
      <c r="N2027" s="31319" t="n">
        <v>0.07536773642139875</v>
      </c>
      <c r="O2027" s="33787" t="n">
        <v>0.05575968839761931</v>
      </c>
      <c r="P2027" s="36317" t="n">
        <v>-0.2218090002924774</v>
      </c>
      <c r="Q2027" s="38785" t="n">
        <v>-0.012614403913601371</v>
      </c>
      <c r="R2027" s="41253" t="n">
        <v>-0.011018380670832169</v>
      </c>
      <c r="S2027" s="43484" t="n">
        <v>-0.02236549567105728</v>
      </c>
      <c r="T2027" s="45715" t="n">
        <v>0.041306643289284656</v>
      </c>
      <c r="U2027" s="47946" t="n">
        <v>-0.5414503307476235</v>
      </c>
      <c r="V2027" s="50348" t="n">
        <v>0.027952333717483402</v>
      </c>
      <c r="W2027" s="52749" t="n">
        <v>0.046126802979094945</v>
      </c>
      <c r="X2027" t="n" s="55150">
        <v>0.6059889676323684</v>
      </c>
      <c r="Y2027" t="n" s="57443">
        <v>0.8424163449862088</v>
      </c>
      <c r="Z2027" t="n" s="59908">
        <v>0.7656404409871929</v>
      </c>
      <c r="AA2027" t="n" s="62437">
        <v>0.0</v>
      </c>
      <c r="AB2027" t="n" s="64967">
        <v>0.0</v>
      </c>
      <c r="AC2027" t="n" s="67497">
        <v>0.07139847535398014</v>
      </c>
      <c r="AD2027" t="n" s="68092">
        <v>0.06371800428152599</v>
      </c>
      <c r="AE2027" t="n" s="68688">
        <v>-0.019799209057093998</v>
      </c>
      <c r="AF2027" t="n" s="69284">
        <v>0.031971169660318</v>
      </c>
      <c r="AG2027" t="n" s="69880">
        <v>0.036050096826795004</v>
      </c>
      <c r="AH2027" t="n" s="70476">
        <v>0.033943334706088</v>
      </c>
      <c r="AI2027" t="n" s="71072">
        <v>0.15208075094917395</v>
      </c>
      <c r="AJ2027" t="n" s="71668">
        <v>0.027793973926057</v>
      </c>
      <c r="AK2027" t="n" s="72264">
        <v>0.045785924148691995</v>
      </c>
      <c r="AL2027" t="n" s="72860">
        <v>0.0021491226575749995</v>
      </c>
      <c r="AM2027" t="n" s="73456">
        <v>0.026612629293406995</v>
      </c>
      <c r="AN2027" t="n" s="74052">
        <v>-0.059208186845486004</v>
      </c>
      <c r="AO2027"/>
      <c r="AP2027"/>
      <c r="AQ2027"/>
      <c r="AR2027"/>
      <c r="AS2027" t="n" s="76560">
        <v>5.213678108302892E-4</v>
      </c>
      <c r="AT2027" t="n" s="77155">
        <v>-1.2776361447437228E-5</v>
      </c>
      <c r="AU2027" t="n" s="77750">
        <v>2.922453953055671E-4</v>
      </c>
      <c r="AV2027" t="n" s="78345">
        <v>3.925255341377758E-4</v>
      </c>
      <c r="AW2027" t="n" s="78940">
        <v>0.001115233875587352</v>
      </c>
      <c r="AX2027" t="n" s="79535">
        <v>5.263235266085343E-4</v>
      </c>
      <c r="AY2027" t="n" s="80130">
        <v>0.0016743601070710163</v>
      </c>
      <c r="AZ2027" t="n" s="80725">
        <v>2.2151866936288343E-4</v>
      </c>
      <c r="BA2027" t="n" s="81320">
        <v>-4.456272634642519E-4</v>
      </c>
      <c r="BB2027" t="n" s="81915">
        <v>3.399759551707372E-4</v>
      </c>
      <c r="BC2027" t="n" s="82510">
        <v>7.3070705954701855E-6</v>
      </c>
      <c r="BD2027" t="n" s="83105">
        <v>1.362934339208965E-6</v>
      </c>
      <c r="BE2027" t="n" s="83700">
        <v>1.160339312870102E-7</v>
      </c>
      <c r="BF2027" t="n" s="84295">
        <v>5.777825796522301E-7</v>
      </c>
      <c r="BG2027" t="n" s="84890">
        <v>3.3036459743639757E-6</v>
      </c>
      <c r="BH2027" t="n" s="85485">
        <v>0.004625178822901193</v>
      </c>
      <c r="BI2027" t="n" s="86080">
        <v>1.9151000322321537E-6</v>
      </c>
      <c r="BJ2027" t="n" s="86675">
        <v>0.0</v>
      </c>
      <c r="BK2027" t="n" s="87270">
        <v>0.0011352729050951315</v>
      </c>
      <c r="BL2027" t="n" s="87865">
        <v>6.699684924157262E-4</v>
      </c>
      <c r="BM2027" t="n" s="88460">
        <v>3.4861961645135317E-4</v>
      </c>
      <c r="BN2027" t="n" s="89055">
        <v>0.0</v>
      </c>
      <c r="BO2027" t="n" s="89650">
        <v>0.0</v>
      </c>
      <c r="BP2027" t="n" s="90245">
        <v>-5.100313464753084E-7</v>
      </c>
      <c r="BQ2027" t="n" s="90840">
        <v>0.0</v>
      </c>
      <c r="BR2027" t="n" s="91435">
        <v>0.001160761823453373</v>
      </c>
      <c r="BS2027" t="n" s="92030">
        <v>2.3608591278838486E-6</v>
      </c>
      <c r="BT2027" t="n" s="92625">
        <v>2.00427766531459E-6</v>
      </c>
      <c r="BU2027" t="n" s="93220">
        <v>2.5965892762848646E-4</v>
      </c>
      <c r="BV2027" t="n" s="93815">
        <v>1.0235613826163214E-6</v>
      </c>
      <c r="BW2027" t="n" s="94410">
        <v>0.0010532938878845266</v>
      </c>
      <c r="BX2027" t="n" s="95005">
        <v>0.0</v>
      </c>
      <c r="BY2027" t="n" s="95600">
        <v>0.0</v>
      </c>
      <c r="BZ2027"/>
      <c r="CA2027"/>
      <c r="CB2027"/>
      <c r="CC2027"/>
      <c r="CD2027"/>
      <c r="CE2027"/>
    </row>
    <row r="2028" spans="1:23" x14ac:dyDescent="0.25">
      <c r="A2028" s="116" t="str">
        <f>IF(ISBLANK(TBL_DATA[[#This Row],[Row.names]]), "",   DATE(YEAR(TBL_DATA[[#This Row],[Row.names]]), MONTH(TBL_DATA[[#This Row],[Row.names]]), DAY(TBL_DATA[[#This Row],[Row.names]])))</f>
        <v/>
      </c>
      <c r="B2028" s="2228" t="s">
        <v>2173</v>
      </c>
      <c r="C2028" s="4759" t="s">
        <v>4704</v>
      </c>
      <c r="D2028" t="n" s="7290">
        <v>-0.0050894191619851314</v>
      </c>
      <c r="E2028" s="9820" t="n">
        <v>-0.22576954047807318</v>
      </c>
      <c r="F2028" s="12114" t="n">
        <v>-0.14366556467199487</v>
      </c>
      <c r="G2028" s="14408" t="n">
        <v>0.6172655936363233</v>
      </c>
      <c r="H2028" s="16702" t="n">
        <v>0.7178078733838916</v>
      </c>
      <c r="I2028" s="18996" t="n">
        <v>0.002537254442780242</v>
      </c>
      <c r="J2028" s="21461" t="n">
        <v>0.0013520886924898168</v>
      </c>
      <c r="K2028" s="23925" t="n">
        <v>1.0610817957548757</v>
      </c>
      <c r="L2028" s="26389" t="n">
        <v>0.5867317797161898</v>
      </c>
      <c r="M2028" s="28853" t="n">
        <v>0.003070489244201739</v>
      </c>
      <c r="N2028" s="31320" t="n">
        <v>0.07582140814347046</v>
      </c>
      <c r="O2028" s="33788" t="n">
        <v>0.05668113971882647</v>
      </c>
      <c r="P2028" s="36318" t="n">
        <v>-0.22576954047807318</v>
      </c>
      <c r="Q2028" s="38786" t="n">
        <v>-0.012813095009137541</v>
      </c>
      <c r="R2028" s="41254" t="n">
        <v>-0.011207464596942879</v>
      </c>
      <c r="S2028" s="43485" t="n">
        <v>-0.034306528611006915</v>
      </c>
      <c r="T2028" s="45716" t="n">
        <v>0.041229421754247084</v>
      </c>
      <c r="U2028" s="47947" t="n">
        <v>-0.8320885220145724</v>
      </c>
      <c r="V2028" s="50349" t="n">
        <v>0.018472368341279077</v>
      </c>
      <c r="W2028" s="52750" t="n">
        <v>0.04621460325637673</v>
      </c>
      <c r="X2028" t="n" s="55151">
        <v>0.39970846961085277</v>
      </c>
      <c r="Y2028" t="n" s="57444">
        <v>0.8472354297265262</v>
      </c>
      <c r="Z2028" t="n" s="59909">
        <v>0.7659841902521161</v>
      </c>
      <c r="AA2028" t="n" s="62438">
        <v>0.0</v>
      </c>
      <c r="AB2028" t="n" s="64968">
        <v>0.0</v>
      </c>
      <c r="AC2028" t="n" s="67498">
        <v>0.06848721214696057</v>
      </c>
      <c r="AD2028" t="n" s="68093">
        <v>0.06462776257768502</v>
      </c>
      <c r="AE2028" t="n" s="68689">
        <v>-0.020314427049706</v>
      </c>
      <c r="AF2028" t="n" s="69285">
        <v>0.030600796426423</v>
      </c>
      <c r="AG2028" t="n" s="69881">
        <v>0.03341657135512399</v>
      </c>
      <c r="AH2028" t="n" s="70477">
        <v>0.036116950291747996</v>
      </c>
      <c r="AI2028" t="n" s="71073">
        <v>0.147790144358595</v>
      </c>
      <c r="AJ2028" t="n" s="71669">
        <v>0.027323760563071002</v>
      </c>
      <c r="AK2028" t="n" s="72265">
        <v>0.04615864745401701</v>
      </c>
      <c r="AL2028" t="n" s="72861">
        <v>0.002203887939896</v>
      </c>
      <c r="AM2028" t="n" s="73457">
        <v>0.02626205424817</v>
      </c>
      <c r="AN2028" t="n" s="74053">
        <v>-0.059270761839026014</v>
      </c>
      <c r="AO2028"/>
      <c r="AP2028"/>
      <c r="AQ2028"/>
      <c r="AR2028"/>
      <c r="AS2028" t="n" s="76561">
        <v>5.036654046717591E-4</v>
      </c>
      <c r="AT2028" t="n" s="77156">
        <v>-1.1668871347768394E-5</v>
      </c>
      <c r="AU2028" t="n" s="77751">
        <v>2.818859153046853E-4</v>
      </c>
      <c r="AV2028" t="n" s="78346">
        <v>3.8111894368623577E-4</v>
      </c>
      <c r="AW2028" t="n" s="78941">
        <v>0.0010817894436047101</v>
      </c>
      <c r="AX2028" t="n" s="79536">
        <v>5.108267707417173E-4</v>
      </c>
      <c r="AY2028" t="n" s="80131">
        <v>0.0016242913854612401</v>
      </c>
      <c r="AZ2028" t="n" s="80726">
        <v>2.1296144153531296E-4</v>
      </c>
      <c r="BA2028" t="n" s="81321">
        <v>-4.307402793346295E-4</v>
      </c>
      <c r="BB2028" t="n" s="81916">
        <v>3.3049683245047216E-4</v>
      </c>
      <c r="BC2028" t="n" s="82511">
        <v>7.025261786431963E-6</v>
      </c>
      <c r="BD2028" t="n" s="83106">
        <v>1.2082119346057082E-6</v>
      </c>
      <c r="BE2028" t="n" s="83701">
        <v>7.914932256465174E-8</v>
      </c>
      <c r="BF2028" t="n" s="84296">
        <v>5.638929856244472E-7</v>
      </c>
      <c r="BG2028" t="n" s="84891">
        <v>3.014739883666856E-6</v>
      </c>
      <c r="BH2028" t="n" s="85486">
        <v>0.004485118570843194</v>
      </c>
      <c r="BI2028" t="n" s="86081">
        <v>1.667683590512746E-6</v>
      </c>
      <c r="BJ2028" t="n" s="86676">
        <v>0.0</v>
      </c>
      <c r="BK2028" t="n" s="87271">
        <v>0.0011013678413146248</v>
      </c>
      <c r="BL2028" t="n" s="87866">
        <v>6.479655540350184E-4</v>
      </c>
      <c r="BM2028" t="n" s="88461">
        <v>3.3803710234925994E-4</v>
      </c>
      <c r="BN2028" t="n" s="89056">
        <v>0.0</v>
      </c>
      <c r="BO2028" t="n" s="89651">
        <v>0.0</v>
      </c>
      <c r="BP2028" t="n" s="90246">
        <v>-4.942465205548608E-7</v>
      </c>
      <c r="BQ2028" t="n" s="90841">
        <v>0.0</v>
      </c>
      <c r="BR2028" t="n" s="91436">
        <v>0.0011241529386514077</v>
      </c>
      <c r="BS2028" t="n" s="92031">
        <v>2.157811110163052E-6</v>
      </c>
      <c r="BT2028" t="n" s="92626">
        <v>1.7895116218046835E-6</v>
      </c>
      <c r="BU2028" t="n" s="93221">
        <v>2.517575424095578E-4</v>
      </c>
      <c r="BV2028" t="n" s="93816">
        <v>7.804305406817685E-7</v>
      </c>
      <c r="BW2028" t="n" s="94411">
        <v>0.0010241377630482045</v>
      </c>
      <c r="BX2028" t="n" s="95006">
        <v>0.0</v>
      </c>
      <c r="BY2028" t="n" s="95601">
        <v>0.0</v>
      </c>
      <c r="BZ2028"/>
      <c r="CA2028"/>
      <c r="CB2028"/>
      <c r="CC2028"/>
      <c r="CD2028"/>
      <c r="CE2028"/>
    </row>
    <row r="2029" spans="1:23" x14ac:dyDescent="0.25">
      <c r="A2029" s="116" t="str">
        <f>IF(ISBLANK(TBL_DATA[[#This Row],[Row.names]]), "",   DATE(YEAR(TBL_DATA[[#This Row],[Row.names]]), MONTH(TBL_DATA[[#This Row],[Row.names]]), DAY(TBL_DATA[[#This Row],[Row.names]])))</f>
        <v/>
      </c>
      <c r="B2029" s="2229" t="s">
        <v>2174</v>
      </c>
      <c r="C2029" s="4760" t="s">
        <v>4705</v>
      </c>
      <c r="D2029" t="n" s="7291">
        <v>-0.0010748928344794795</v>
      </c>
      <c r="E2029" s="9821" t="n">
        <v>-0.22660175525124904</v>
      </c>
      <c r="F2029" s="12115" t="n">
        <v>-0.12580268734878908</v>
      </c>
      <c r="G2029" s="14409" t="n">
        <v>0.5976958645964623</v>
      </c>
      <c r="H2029" s="16703" t="n">
        <v>0.6968540031214321</v>
      </c>
      <c r="I2029" s="18997" t="n">
        <v>0.0026165040418152184</v>
      </c>
      <c r="J2029" s="21462" t="n">
        <v>0.014859354313096373</v>
      </c>
      <c r="K2029" s="23926" t="n">
        <v>0.9948938748163678</v>
      </c>
      <c r="L2029" s="26390" t="n">
        <v>0.5554331660936974</v>
      </c>
      <c r="M2029" s="28854" t="n">
        <v>0.0031685752169278527</v>
      </c>
      <c r="N2029" s="31321" t="n">
        <v>0.07543897197245054</v>
      </c>
      <c r="O2029" s="33789" t="n">
        <v>0.05672189328863758</v>
      </c>
      <c r="P2029" s="36319" t="n">
        <v>-0.22660175525124904</v>
      </c>
      <c r="Q2029" s="38787" t="n">
        <v>-0.012824327167193141</v>
      </c>
      <c r="R2029" s="41255" t="n">
        <v>-0.011226795406315413</v>
      </c>
      <c r="S2029" s="43486" t="n">
        <v>-0.03758833570431086</v>
      </c>
      <c r="T2029" s="45717" t="n">
        <v>0.04078771542124829</v>
      </c>
      <c r="U2029" s="47948" t="n">
        <v>-0.9215602128264649</v>
      </c>
      <c r="V2029" s="50350" t="n">
        <v>0.02318153658436306</v>
      </c>
      <c r="W2029" s="52751" t="n">
        <v>0.04665582160963518</v>
      </c>
      <c r="X2029" t="n" s="55152">
        <v>0.4968626804672045</v>
      </c>
      <c r="Y2029" t="n" s="57445">
        <v>0.8347778166203459</v>
      </c>
      <c r="Z2029" t="n" s="59910">
        <v>0.7452738866307457</v>
      </c>
      <c r="AA2029" t="n" s="62439">
        <v>0.0</v>
      </c>
      <c r="AB2029" t="n" s="64969">
        <v>0.0</v>
      </c>
      <c r="AC2029" t="n" s="67499">
        <v>0.06942193209815557</v>
      </c>
      <c r="AD2029" t="n" s="68094">
        <v>0.063835793319345</v>
      </c>
      <c r="AE2029" t="n" s="68690">
        <v>-0.019967514629944</v>
      </c>
      <c r="AF2029" t="n" s="69286">
        <v>0.030893757414498</v>
      </c>
      <c r="AG2029" t="n" s="69882">
        <v>0.038660403681687</v>
      </c>
      <c r="AH2029" t="n" s="70478">
        <v>0.035534444809528</v>
      </c>
      <c r="AI2029" t="n" s="71074">
        <v>0.14902977786568697</v>
      </c>
      <c r="AJ2029" t="n" s="71670">
        <v>0.026342660008992002</v>
      </c>
      <c r="AK2029" t="n" s="72266">
        <v>0.044761413818923</v>
      </c>
      <c r="AL2029" t="n" s="72862">
        <v>0.002051931604846</v>
      </c>
      <c r="AM2029" t="n" s="73458">
        <v>0.026060192818209</v>
      </c>
      <c r="AN2029" t="n" s="74054">
        <v>-0.059094421669286</v>
      </c>
      <c r="AO2029"/>
      <c r="AP2029"/>
      <c r="AQ2029"/>
      <c r="AR2029"/>
      <c r="AS2029" t="n" s="76562">
        <v>5.256680819149444E-4</v>
      </c>
      <c r="AT2029" t="n" s="77157">
        <v>-5.531991357385169E-6</v>
      </c>
      <c r="AU2029" t="n" s="77752">
        <v>2.94783080121652E-4</v>
      </c>
      <c r="AV2029" t="n" s="78347">
        <v>3.887332272561493E-4</v>
      </c>
      <c r="AW2029" t="n" s="78942">
        <v>0.0010069922966496898</v>
      </c>
      <c r="AX2029" t="n" s="79537">
        <v>5.28740513498829E-4</v>
      </c>
      <c r="AY2029" t="n" s="80132">
        <v>0.0016632722278386324</v>
      </c>
      <c r="AZ2029" t="n" s="80727">
        <v>1.9907330949752458E-4</v>
      </c>
      <c r="BA2029" t="n" s="81322">
        <v>-4.181607058258498E-4</v>
      </c>
      <c r="BB2029" t="n" s="81917">
        <v>3.3782075746762445E-4</v>
      </c>
      <c r="BC2029" t="n" s="82512">
        <v>2.7960009435845613E-6</v>
      </c>
      <c r="BD2029" t="n" s="83107">
        <v>-1.4362905491129906E-6</v>
      </c>
      <c r="BE2029" t="n" s="83702">
        <v>-6.819016491389862E-7</v>
      </c>
      <c r="BF2029" t="n" s="84297">
        <v>6.112963757982846E-7</v>
      </c>
      <c r="BG2029" t="n" s="84892">
        <v>-1.4487659461676527E-6</v>
      </c>
      <c r="BH2029" t="n" s="85487">
        <v>0.004529868919114875</v>
      </c>
      <c r="BI2029" t="n" s="86082">
        <v>-2.7264593408569622E-6</v>
      </c>
      <c r="BJ2029" t="n" s="86677">
        <v>0.0</v>
      </c>
      <c r="BK2029" t="n" s="87272">
        <v>0.0011337014156695148</v>
      </c>
      <c r="BL2029" t="n" s="87867">
        <v>7.07851586361807E-4</v>
      </c>
      <c r="BM2029" t="n" s="88462">
        <v>3.168754335967854E-4</v>
      </c>
      <c r="BN2029" t="n" s="89057">
        <v>0.0</v>
      </c>
      <c r="BO2029" t="n" s="89652">
        <v>0.0</v>
      </c>
      <c r="BP2029" t="n" s="90247">
        <v>-4.47843039542501E-7</v>
      </c>
      <c r="BQ2029" t="n" s="90842">
        <v>0.0</v>
      </c>
      <c r="BR2029" t="n" s="91437">
        <v>0.00107725869830055</v>
      </c>
      <c r="BS2029" t="n" s="92032">
        <v>-9.548255530970568E-7</v>
      </c>
      <c r="BT2029" t="n" s="92627">
        <v>-1.8109469384477053E-6</v>
      </c>
      <c r="BU2029" t="n" s="93222">
        <v>2.4242893362450238E-4</v>
      </c>
      <c r="BV2029" t="n" s="93817">
        <v>-4.074378555560008E-6</v>
      </c>
      <c r="BW2029" t="n" s="94412">
        <v>0.0010533587245388834</v>
      </c>
      <c r="BX2029" t="n" s="95007">
        <v>0.0</v>
      </c>
      <c r="BY2029" t="n" s="95602">
        <v>0.0</v>
      </c>
      <c r="BZ2029"/>
      <c r="CA2029"/>
      <c r="CB2029"/>
      <c r="CC2029"/>
      <c r="CD2029"/>
      <c r="CE2029"/>
    </row>
    <row r="2030" spans="1:23" x14ac:dyDescent="0.25">
      <c r="A2030" s="116" t="str">
        <f>IF(ISBLANK(TBL_DATA[[#This Row],[Row.names]]), "",   DATE(YEAR(TBL_DATA[[#This Row],[Row.names]]), MONTH(TBL_DATA[[#This Row],[Row.names]]), DAY(TBL_DATA[[#This Row],[Row.names]])))</f>
        <v/>
      </c>
      <c r="B2030" s="2230" t="s">
        <v>2175</v>
      </c>
      <c r="C2030" s="4761" t="s">
        <v>4706</v>
      </c>
      <c r="D2030" t="n" s="7292">
        <v>0.0010112272149764845</v>
      </c>
      <c r="E2030" s="9822" t="n">
        <v>-0.22581967389814406</v>
      </c>
      <c r="F2030" s="12116" t="n">
        <v>-0.12404828592305883</v>
      </c>
      <c r="G2030" s="14410" t="n">
        <v>0.5988602759321985</v>
      </c>
      <c r="H2030" s="16704" t="n">
        <v>0.6975079152764236</v>
      </c>
      <c r="I2030" s="18998" t="n">
        <v>0.0026133070703538066</v>
      </c>
      <c r="J2030" s="21463" t="n">
        <v>0.03093897732398987</v>
      </c>
      <c r="K2030" s="23927" t="n">
        <v>0.9859188492792265</v>
      </c>
      <c r="L2030" s="26391" t="n">
        <v>0.5464983291446339</v>
      </c>
      <c r="M2030" s="28855" t="n">
        <v>0.003199800350925557</v>
      </c>
      <c r="N2030" s="31322" t="n">
        <v>0.07542819346956445</v>
      </c>
      <c r="O2030" s="33790" t="n">
        <v>0.05672189328863758</v>
      </c>
      <c r="P2030" s="36320" t="n">
        <v>-0.22581967389814406</v>
      </c>
      <c r="Q2030" s="38788" t="n">
        <v>-0.012824890441455523</v>
      </c>
      <c r="R2030" s="41256" t="n">
        <v>-0.011227586931311404</v>
      </c>
      <c r="S2030" s="43487" t="n">
        <v>-0.0390636958931353</v>
      </c>
      <c r="T2030" s="45718" t="n">
        <v>0.04079990143757517</v>
      </c>
      <c r="U2030" s="47949" t="n">
        <v>-0.9574458397382085</v>
      </c>
      <c r="V2030" s="50351" t="n">
        <v>0.02469589352755719</v>
      </c>
      <c r="W2030" s="52752" t="n">
        <v>0.04675102288087584</v>
      </c>
      <c r="X2030" t="n" s="55153">
        <v>0.5282428491561281</v>
      </c>
      <c r="Y2030" t="n" s="57446">
        <v>0.8351693931631019</v>
      </c>
      <c r="Z2030" t="n" s="59911">
        <v>0.7392552530382412</v>
      </c>
      <c r="AA2030" t="n" s="62440">
        <v>0.0</v>
      </c>
      <c r="AB2030" t="n" s="64970">
        <v>0.0</v>
      </c>
      <c r="AC2030" t="n" s="67500">
        <v>0.0667342466589724</v>
      </c>
      <c r="AD2030" t="n" s="68095">
        <v>0.062224669826914</v>
      </c>
      <c r="AE2030" t="n" s="68691">
        <v>-0.020025056037444002</v>
      </c>
      <c r="AF2030" t="n" s="69287">
        <v>0.026843688435231</v>
      </c>
      <c r="AG2030" t="n" s="69883">
        <v>0.044548943818431</v>
      </c>
      <c r="AH2030" t="n" s="70479">
        <v>0.034474789654132004</v>
      </c>
      <c r="AI2030" t="n" s="71075">
        <v>0.151039458310215</v>
      </c>
      <c r="AJ2030" t="n" s="71671">
        <v>0.024450048213429998</v>
      </c>
      <c r="AK2030" t="n" s="72267">
        <v>0.046838860902080004</v>
      </c>
      <c r="AL2030" t="n" s="72863">
        <v>0.002189769581164</v>
      </c>
      <c r="AM2030" t="n" s="73459">
        <v>0.025593617068897</v>
      </c>
      <c r="AN2030" t="n" s="74055">
        <v>-0.06134160491202599</v>
      </c>
      <c r="AO2030"/>
      <c r="AP2030"/>
      <c r="AQ2030"/>
      <c r="AR2030"/>
      <c r="AS2030" t="n" s="76563">
        <v>5.215090212106945E-4</v>
      </c>
      <c r="AT2030" t="n" s="77158">
        <v>-9.301245630074111E-6</v>
      </c>
      <c r="AU2030" t="n" s="77753">
        <v>2.8659061376376115E-4</v>
      </c>
      <c r="AV2030" t="n" s="78348">
        <v>3.7361910451143277E-4</v>
      </c>
      <c r="AW2030" t="n" s="78943">
        <v>9.843714118429913E-4</v>
      </c>
      <c r="AX2030" t="n" s="79538">
        <v>5.086466652781403E-4</v>
      </c>
      <c r="AY2030" t="n" s="80133">
        <v>0.0016119368987167922</v>
      </c>
      <c r="AZ2030" t="n" s="80728">
        <v>1.9925652493988359E-4</v>
      </c>
      <c r="BA2030" t="n" s="81323">
        <v>-4.1676323791621717E-4</v>
      </c>
      <c r="BB2030" t="n" s="81918">
        <v>3.287015460714214E-4</v>
      </c>
      <c r="BC2030" t="n" s="82513">
        <v>4.633123242502472E-6</v>
      </c>
      <c r="BD2030" t="n" s="83108">
        <v>-1.9179279355679315E-6</v>
      </c>
      <c r="BE2030" t="n" s="83703">
        <v>-8.156127366427433E-7</v>
      </c>
      <c r="BF2030" t="n" s="84298">
        <v>6.092516809905031E-7</v>
      </c>
      <c r="BG2030" t="n" s="84893">
        <v>-2.2794831294627583E-6</v>
      </c>
      <c r="BH2030" t="n" s="85488">
        <v>0.004401124754592289</v>
      </c>
      <c r="BI2030" t="n" s="86083">
        <v>-3.5205564402765992E-6</v>
      </c>
      <c r="BJ2030" t="n" s="86678">
        <v>0.0</v>
      </c>
      <c r="BK2030" t="n" s="87273">
        <v>0.0010988091462423672</v>
      </c>
      <c r="BL2030" t="n" s="87868">
        <v>7.013577299035549E-4</v>
      </c>
      <c r="BM2030" t="n" s="88463">
        <v>3.070331322263176E-4</v>
      </c>
      <c r="BN2030" t="n" s="89058">
        <v>0.0</v>
      </c>
      <c r="BO2030" t="n" s="89653">
        <v>0.0</v>
      </c>
      <c r="BP2030" t="n" s="90248">
        <v>-4.3054904232771124E-7</v>
      </c>
      <c r="BQ2030" t="n" s="90843">
        <v>0.0</v>
      </c>
      <c r="BR2030" t="n" s="91438">
        <v>0.001042320998525018</v>
      </c>
      <c r="BS2030" t="n" s="92033">
        <v>-1.5351398515577947E-6</v>
      </c>
      <c r="BT2030" t="n" s="92628">
        <v>-2.4693264391828034E-6</v>
      </c>
      <c r="BU2030" t="n" s="93223">
        <v>2.2951697179419376E-4</v>
      </c>
      <c r="BV2030" t="n" s="93818">
        <v>-4.93235759655022E-6</v>
      </c>
      <c r="BW2030" t="n" s="94413">
        <v>0.0010235298202694958</v>
      </c>
      <c r="BX2030" t="n" s="95008">
        <v>0.0</v>
      </c>
      <c r="BY2030" t="n" s="95603">
        <v>0.0</v>
      </c>
      <c r="BZ2030"/>
      <c r="CA2030"/>
      <c r="CB2030"/>
      <c r="CC2030"/>
      <c r="CD2030"/>
      <c r="CE2030"/>
    </row>
    <row r="2031" spans="1:23" x14ac:dyDescent="0.25">
      <c r="A2031" s="116" t="str">
        <f>IF(ISBLANK(TBL_DATA[[#This Row],[Row.names]]), "",   DATE(YEAR(TBL_DATA[[#This Row],[Row.names]]), MONTH(TBL_DATA[[#This Row],[Row.names]]), DAY(TBL_DATA[[#This Row],[Row.names]])))</f>
        <v/>
      </c>
      <c r="B2031" s="2231" t="s">
        <v>2176</v>
      </c>
      <c r="C2031" s="4762" t="s">
        <v>4707</v>
      </c>
      <c r="D2031" t="n" s="7293">
        <v>0.004299849764285435</v>
      </c>
      <c r="E2031" s="9823" t="n">
        <v>-0.22249081480544064</v>
      </c>
      <c r="F2031" s="12117" t="n">
        <v>-0.12865438737133272</v>
      </c>
      <c r="G2031" s="14411" t="n">
        <v>0.6008373973393356</v>
      </c>
      <c r="H2031" s="16705" t="n">
        <v>0.7036787957889317</v>
      </c>
      <c r="I2031" s="18999" t="n">
        <v>0.0025889766023435646</v>
      </c>
      <c r="J2031" s="21464" t="n">
        <v>0.03885157387795135</v>
      </c>
      <c r="K2031" s="23928" t="n">
        <v>0.9865762322305844</v>
      </c>
      <c r="L2031" s="26392" t="n">
        <v>0.5412809896716407</v>
      </c>
      <c r="M2031" s="28856" t="n">
        <v>0.0032212180939243397</v>
      </c>
      <c r="N2031" s="31323" t="n">
        <v>0.07550001379524518</v>
      </c>
      <c r="O2031" s="33791" t="n">
        <v>0.05672189328863758</v>
      </c>
      <c r="P2031" s="36321" t="n">
        <v>-0.22249081480544064</v>
      </c>
      <c r="Q2031" s="38789" t="n">
        <v>-0.012832050918157633</v>
      </c>
      <c r="R2031" s="41257" t="n">
        <v>-0.011233226506437688</v>
      </c>
      <c r="S2031" s="43488" t="n">
        <v>-0.029002177676197616</v>
      </c>
      <c r="T2031" s="45719" t="n">
        <v>0.04073182971340761</v>
      </c>
      <c r="U2031" s="47950" t="n">
        <v>-0.7120273722113454</v>
      </c>
      <c r="V2031" s="50352" t="n">
        <v>0.03190942186404766</v>
      </c>
      <c r="W2031" s="52753" t="n">
        <v>0.046976075218777176</v>
      </c>
      <c r="X2031" t="n" s="55154">
        <v>0.6792696434395373</v>
      </c>
      <c r="Y2031" t="n" s="57447">
        <v>0.8388556465739093</v>
      </c>
      <c r="Z2031" t="n" s="59912">
        <v>0.7357180096148529</v>
      </c>
      <c r="AA2031" t="n" s="62441">
        <v>0.0</v>
      </c>
      <c r="AB2031" t="n" s="64971">
        <v>0.0</v>
      </c>
      <c r="AC2031" t="n" s="67501">
        <v>0.06419947811663022</v>
      </c>
      <c r="AD2031" t="n" s="68096">
        <v>0.06753882058926998</v>
      </c>
      <c r="AE2031" t="n" s="68692">
        <v>-0.019623798575137998</v>
      </c>
      <c r="AF2031" t="n" s="69288">
        <v>0.026495200129259003</v>
      </c>
      <c r="AG2031" t="n" s="69884">
        <v>0.041950268011589006</v>
      </c>
      <c r="AH2031" t="n" s="70480">
        <v>0.036625535223500996</v>
      </c>
      <c r="AI2031" t="n" s="71076">
        <v>0.151838857775086</v>
      </c>
      <c r="AJ2031" t="n" s="71672">
        <v>0.024721036477071995</v>
      </c>
      <c r="AK2031" t="n" s="72268">
        <v>0.047294728186781</v>
      </c>
      <c r="AL2031" t="n" s="72864">
        <v>0.0020920191034199996</v>
      </c>
      <c r="AM2031" t="n" s="73460">
        <v>0.025984893623202</v>
      </c>
      <c r="AN2031" t="n" s="74056">
        <v>-0.06020030353176</v>
      </c>
      <c r="AO2031"/>
      <c r="AP2031"/>
      <c r="AQ2031"/>
      <c r="AR2031"/>
      <c r="AS2031" t="n" s="76564">
        <v>5.09877213779636E-4</v>
      </c>
      <c r="AT2031" t="n" s="77159">
        <v>-1.120514039960944E-5</v>
      </c>
      <c r="AU2031" t="n" s="77754">
        <v>2.7242717909479856E-4</v>
      </c>
      <c r="AV2031" t="n" s="78349">
        <v>3.6458519493408114E-4</v>
      </c>
      <c r="AW2031" t="n" s="78944">
        <v>9.506828639295841E-4</v>
      </c>
      <c r="AX2031" t="n" s="79539">
        <v>4.950039198651515E-4</v>
      </c>
      <c r="AY2031" t="n" s="80134">
        <v>0.0015704086806834375</v>
      </c>
      <c r="AZ2031" t="n" s="80729">
        <v>1.939048106373734E-4</v>
      </c>
      <c r="BA2031" t="n" s="81324">
        <v>-4.045046010905492E-4</v>
      </c>
      <c r="BB2031" t="n" s="81919">
        <v>3.1916572739491345E-4</v>
      </c>
      <c r="BC2031" t="n" s="82514">
        <v>6.761093216291968E-6</v>
      </c>
      <c r="BD2031" t="n" s="83109">
        <v>-1.2866368070363488E-6</v>
      </c>
      <c r="BE2031" t="n" s="83704">
        <v>-6.214576486906934E-7</v>
      </c>
      <c r="BF2031" t="n" s="84299">
        <v>5.707284912234966E-7</v>
      </c>
      <c r="BG2031" t="n" s="84894">
        <v>-1.2592869315487425E-6</v>
      </c>
      <c r="BH2031" t="n" s="85489">
        <v>0.004272159395952903</v>
      </c>
      <c r="BI2031" t="n" s="86084">
        <v>-2.4558010117394884E-6</v>
      </c>
      <c r="BJ2031" t="n" s="86679">
        <v>0.0</v>
      </c>
      <c r="BK2031" t="n" s="87274">
        <v>0.0010631211821294476</v>
      </c>
      <c r="BL2031" t="n" s="87869">
        <v>6.768799176736745E-4</v>
      </c>
      <c r="BM2031" t="n" s="88464">
        <v>2.96827416162618E-4</v>
      </c>
      <c r="BN2031" t="n" s="89059">
        <v>0.0</v>
      </c>
      <c r="BO2031" t="n" s="89654">
        <v>0.0</v>
      </c>
      <c r="BP2031" t="n" s="90249">
        <v>-4.218482595635994E-7</v>
      </c>
      <c r="BQ2031" t="n" s="90844">
        <v>0.0</v>
      </c>
      <c r="BR2031" t="n" s="91439">
        <v>0.0010138046775454356</v>
      </c>
      <c r="BS2031" t="n" s="92034">
        <v>-8.262811448475047E-7</v>
      </c>
      <c r="BT2031" t="n" s="92629">
        <v>-1.6165472946870508E-6</v>
      </c>
      <c r="BU2031" t="n" s="93224">
        <v>2.227652743819198E-4</v>
      </c>
      <c r="BV2031" t="n" s="93819">
        <v>-3.7066280133604253E-6</v>
      </c>
      <c r="BW2031" t="n" s="94414">
        <v>0.0010002797788644727</v>
      </c>
      <c r="BX2031" t="n" s="95009">
        <v>0.0</v>
      </c>
      <c r="BY2031" t="n" s="95604">
        <v>0.0</v>
      </c>
      <c r="BZ2031"/>
      <c r="CA2031"/>
      <c r="CB2031"/>
      <c r="CC2031"/>
      <c r="CD2031"/>
      <c r="CE2031"/>
    </row>
    <row r="2032" spans="1:23" x14ac:dyDescent="0.25">
      <c r="A2032" s="116" t="str">
        <f>IF(ISBLANK(TBL_DATA[[#This Row],[Row.names]]), "",   DATE(YEAR(TBL_DATA[[#This Row],[Row.names]]), MONTH(TBL_DATA[[#This Row],[Row.names]]), DAY(TBL_DATA[[#This Row],[Row.names]])))</f>
        <v/>
      </c>
      <c r="B2032" s="2232" t="s">
        <v>2177</v>
      </c>
      <c r="C2032" s="4763" t="s">
        <v>4708</v>
      </c>
      <c r="D2032" t="n" s="7294">
        <v>-0.004410399257195996</v>
      </c>
      <c r="E2032" s="9824" t="n">
        <v>-0.2259199407382858</v>
      </c>
      <c r="F2032" s="12118" t="n">
        <v>-0.14326055799447102</v>
      </c>
      <c r="G2032" s="14412" t="n">
        <v>0.6108158323687667</v>
      </c>
      <c r="H2032" s="16706" t="n">
        <v>0.7185294963395218</v>
      </c>
      <c r="I2032" s="19000" t="n">
        <v>0.002538469103444012</v>
      </c>
      <c r="J2032" s="21465" t="n">
        <v>0.016116657498989495</v>
      </c>
      <c r="K2032" s="23929" t="n">
        <v>0.9935852584470386</v>
      </c>
      <c r="L2032" s="26393" t="n">
        <v>0.5392968536142253</v>
      </c>
      <c r="M2032" s="28857" t="n">
        <v>0.0032476261212284977</v>
      </c>
      <c r="N2032" s="31324" t="n">
        <v>0.07595488440069974</v>
      </c>
      <c r="O2032" s="33792" t="n">
        <v>0.057395134858329644</v>
      </c>
      <c r="P2032" s="36322" t="n">
        <v>-0.2259199407382858</v>
      </c>
      <c r="Q2032" s="38790" t="n">
        <v>-0.012969968825151532</v>
      </c>
      <c r="R2032" s="41258" t="n">
        <v>-0.011361511855878062</v>
      </c>
      <c r="S2032" s="43489" t="n">
        <v>-0.033337512733285446</v>
      </c>
      <c r="T2032" s="45720" t="n">
        <v>0.04072343474039799</v>
      </c>
      <c r="U2032" s="47951" t="n">
        <v>-0.8186321449996543</v>
      </c>
      <c r="V2032" s="50353" t="n">
        <v>0.021735019185980198</v>
      </c>
      <c r="W2032" s="52754" t="n">
        <v>0.047258580131553714</v>
      </c>
      <c r="X2032" t="n" s="55155">
        <v>0.4599168897050318</v>
      </c>
      <c r="Y2032" t="n" s="57448">
        <v>0.8476611919508418</v>
      </c>
      <c r="Z2032" t="n" s="59913">
        <v>0.7343683364730708</v>
      </c>
      <c r="AA2032" t="n" s="62442">
        <v>0.0</v>
      </c>
      <c r="AB2032" t="n" s="64972">
        <v>0.0</v>
      </c>
      <c r="AC2032" t="n" s="67502">
        <v>0.06465380805447313</v>
      </c>
      <c r="AD2032" t="n" s="68097">
        <v>0.067992787877119</v>
      </c>
      <c r="AE2032" t="n" s="68693">
        <v>-0.018571763216779</v>
      </c>
      <c r="AF2032" t="n" s="69289">
        <v>0.025542751014417005</v>
      </c>
      <c r="AG2032" t="n" s="69885">
        <v>0.045721164121725</v>
      </c>
      <c r="AH2032" t="n" s="70481">
        <v>0.036318730693985</v>
      </c>
      <c r="AI2032" t="n" s="71077">
        <v>0.155944011810738</v>
      </c>
      <c r="AJ2032" t="n" s="71673">
        <v>0.025261629301779998</v>
      </c>
      <c r="AK2032" t="n" s="72269">
        <v>0.048595157137388996</v>
      </c>
      <c r="AL2032" t="n" s="72865">
        <v>0.002076714115726</v>
      </c>
      <c r="AM2032" t="n" s="73461">
        <v>0.026404371005735998</v>
      </c>
      <c r="AN2032" t="n" s="74057">
        <v>-0.060196541329184006</v>
      </c>
      <c r="AO2032"/>
      <c r="AP2032"/>
      <c r="AQ2032"/>
      <c r="AR2032"/>
      <c r="AS2032" t="n" s="76565">
        <v>5.254969384696684E-4</v>
      </c>
      <c r="AT2032" t="n" s="77160">
        <v>-1.2932511834372151E-5</v>
      </c>
      <c r="AU2032" t="n" s="77755">
        <v>2.391245997178006E-4</v>
      </c>
      <c r="AV2032" t="n" s="78350">
        <v>3.533411175525779E-4</v>
      </c>
      <c r="AW2032" t="n" s="78945">
        <v>9.8871420831168E-4</v>
      </c>
      <c r="AX2032" t="n" s="79540">
        <v>4.7414990085375785E-4</v>
      </c>
      <c r="AY2032" t="n" s="80135">
        <v>0.001557116162473206</v>
      </c>
      <c r="AZ2032" t="n" s="80730">
        <v>2.186112021497136E-4</v>
      </c>
      <c r="BA2032" t="n" s="81325">
        <v>-3.8767819751834724E-4</v>
      </c>
      <c r="BB2032" t="n" s="81920">
        <v>3.1737766809861493E-4</v>
      </c>
      <c r="BC2032" t="n" s="82515">
        <v>3.7169549248437016E-7</v>
      </c>
      <c r="BD2032" t="n" s="83110">
        <v>1.164570112942397E-6</v>
      </c>
      <c r="BE2032" t="n" s="83705">
        <v>1.1598858267261298E-7</v>
      </c>
      <c r="BF2032" t="n" s="84300">
        <v>4.569683556326247E-7</v>
      </c>
      <c r="BG2032" t="n" s="84895">
        <v>2.7616505736194885E-6</v>
      </c>
      <c r="BH2032" t="n" s="85490">
        <v>0.004267535917042651</v>
      </c>
      <c r="BI2032" t="n" s="86085">
        <v>1.6576890992676853E-6</v>
      </c>
      <c r="BJ2032" t="n" s="86680">
        <v>0.0</v>
      </c>
      <c r="BK2032" t="n" s="87275">
        <v>0.0010740027416327753</v>
      </c>
      <c r="BL2032" t="n" s="87870">
        <v>6.830200595937615E-4</v>
      </c>
      <c r="BM2032" t="n" s="88465">
        <v>2.772872850592025E-4</v>
      </c>
      <c r="BN2032" t="n" s="89060">
        <v>0.0</v>
      </c>
      <c r="BO2032" t="n" s="89655">
        <v>0.0</v>
      </c>
      <c r="BP2032" t="n" s="90250">
        <v>-8.309872021432568E-7</v>
      </c>
      <c r="BQ2032" t="n" s="90845">
        <v>0.0</v>
      </c>
      <c r="BR2032" t="n" s="91440">
        <v>0.0010266320578356562</v>
      </c>
      <c r="BS2032" t="n" s="92035">
        <v>1.9711145363647483E-6</v>
      </c>
      <c r="BT2032" t="n" s="92630">
        <v>1.7035059156583522E-6</v>
      </c>
      <c r="BU2032" t="n" s="93225">
        <v>2.2273580040246997E-4</v>
      </c>
      <c r="BV2032" t="n" s="93820">
        <v>9.647499303735387E-7</v>
      </c>
      <c r="BW2032" t="n" s="94415">
        <v>9.86206456062666E-4</v>
      </c>
      <c r="BX2032" t="n" s="95010">
        <v>0.0</v>
      </c>
      <c r="BY2032" t="n" s="95605">
        <v>0.0</v>
      </c>
      <c r="BZ2032"/>
      <c r="CA2032"/>
      <c r="CB2032"/>
      <c r="CC2032"/>
      <c r="CD2032"/>
      <c r="CE2032"/>
    </row>
    <row r="2033" spans="1:23" x14ac:dyDescent="0.25">
      <c r="A2033" s="116" t="str">
        <f>IF(ISBLANK(TBL_DATA[[#This Row],[Row.names]]), "",   DATE(YEAR(TBL_DATA[[#This Row],[Row.names]]), MONTH(TBL_DATA[[#This Row],[Row.names]]), DAY(TBL_DATA[[#This Row],[Row.names]])))</f>
        <v/>
      </c>
      <c r="B2033" s="2233" t="s">
        <v>2178</v>
      </c>
      <c r="C2033" s="4764" t="s">
        <v>4709</v>
      </c>
      <c r="D2033" t="n" s="7295">
        <v>0.0032382580762155833</v>
      </c>
      <c r="E2033" s="9825" t="n">
        <v>-0.22341326973474407</v>
      </c>
      <c r="F2033" s="12119" t="n">
        <v>-0.15020812957587848</v>
      </c>
      <c r="G2033" s="14413" t="n">
        <v>0.6053685234657348</v>
      </c>
      <c r="H2033" s="16707" t="n">
        <v>0.7168169742203275</v>
      </c>
      <c r="I2033" s="19001" t="n">
        <v>0.0025391972926611514</v>
      </c>
      <c r="J2033" s="21466" t="n">
        <v>-7.278245474440226E-5</v>
      </c>
      <c r="K2033" s="23930" t="n">
        <v>0.9844523452531444</v>
      </c>
      <c r="L2033" s="26394" t="n">
        <v>0.543508088867107</v>
      </c>
      <c r="M2033" s="28858" t="n">
        <v>0.0032238838052884413</v>
      </c>
      <c r="N2033" s="31325" t="n">
        <v>0.07574659375264656</v>
      </c>
      <c r="O2033" s="33793" t="n">
        <v>0.057395134858329644</v>
      </c>
      <c r="P2033" s="36323" t="n">
        <v>-0.22341326973474407</v>
      </c>
      <c r="Q2033" s="38791" t="n">
        <v>-0.012950527961119182</v>
      </c>
      <c r="R2033" s="41259" t="n">
        <v>-0.011346481854256197</v>
      </c>
      <c r="S2033" s="43490" t="n">
        <v>-0.02475949501693775</v>
      </c>
      <c r="T2033" s="45721" t="n">
        <v>0.04013165423286711</v>
      </c>
      <c r="U2033" s="47952" t="n">
        <v>-0.6169567512285642</v>
      </c>
      <c r="V2033" s="50354" t="n">
        <v>0.038134438144097116</v>
      </c>
      <c r="W2033" s="52755" t="n">
        <v>0.04567562679101463</v>
      </c>
      <c r="X2033" t="n" s="55156">
        <v>0.8348968765897476</v>
      </c>
      <c r="Y2033" t="n" s="57449">
        <v>0.8466504439379497</v>
      </c>
      <c r="Z2033" t="n" s="59914">
        <v>0.7372300108291218</v>
      </c>
      <c r="AA2033" t="n" s="62443">
        <v>0.0</v>
      </c>
      <c r="AB2033" t="n" s="64973">
        <v>0.0</v>
      </c>
      <c r="AC2033" t="n" s="67503">
        <v>0.06497874148423062</v>
      </c>
      <c r="AD2033" t="n" s="68098">
        <v>0.07568963929945699</v>
      </c>
      <c r="AE2033" t="n" s="68694">
        <v>-0.018593932899602</v>
      </c>
      <c r="AF2033" t="n" s="69290">
        <v>0.027205455379153</v>
      </c>
      <c r="AG2033" t="n" s="69886">
        <v>0.04795739931616401</v>
      </c>
      <c r="AH2033" t="n" s="70482">
        <v>0.03932732523592801</v>
      </c>
      <c r="AI2033" t="n" s="71078">
        <v>0.155815037715542</v>
      </c>
      <c r="AJ2033" t="n" s="71674">
        <v>0.025023837411945003</v>
      </c>
      <c r="AK2033" t="n" s="72270">
        <v>0.048452960292723994</v>
      </c>
      <c r="AL2033" t="n" s="72866">
        <v>0.0018451204269590003</v>
      </c>
      <c r="AM2033" t="n" s="73462">
        <v>0.027737925945273998</v>
      </c>
      <c r="AN2033" t="n" s="74058">
        <v>-0.05978821250015099</v>
      </c>
      <c r="AO2033"/>
      <c r="AP2033"/>
      <c r="AQ2033"/>
      <c r="AR2033"/>
      <c r="AS2033" t="n" s="76566">
        <v>5.900607033364767E-4</v>
      </c>
      <c r="AT2033" t="n" s="77161">
        <v>-1.9161812775188114E-5</v>
      </c>
      <c r="AU2033" t="n" s="77756">
        <v>2.2044041844330322E-4</v>
      </c>
      <c r="AV2033" t="n" s="78351">
        <v>3.5804797617821645E-4</v>
      </c>
      <c r="AW2033" t="n" s="78946">
        <v>9.706796060010014E-4</v>
      </c>
      <c r="AX2033" t="n" s="79541">
        <v>4.935043018162528E-4</v>
      </c>
      <c r="AY2033" t="n" s="80136">
        <v>0.001533302601530976</v>
      </c>
      <c r="AZ2033" t="n" s="80731">
        <v>1.9867739907406738E-4</v>
      </c>
      <c r="BA2033" t="n" s="81326">
        <v>-3.8360233470175403E-4</v>
      </c>
      <c r="BB2033" t="n" s="81921">
        <v>3.149484794711813E-4</v>
      </c>
      <c r="BC2033" t="n" s="82516">
        <v>1.1627056355111053E-6</v>
      </c>
      <c r="BD2033" t="n" s="83111">
        <v>-1.2600765578307625E-6</v>
      </c>
      <c r="BE2033" t="n" s="83706">
        <v>-5.848901257346261E-7</v>
      </c>
      <c r="BF2033" t="n" s="84301">
        <v>5.071880832096153E-7</v>
      </c>
      <c r="BG2033" t="n" s="84896">
        <v>-1.3195161036089408E-6</v>
      </c>
      <c r="BH2033" t="n" s="85491">
        <v>0.004283092399463201</v>
      </c>
      <c r="BI2033" t="n" s="86086">
        <v>-2.3750607491914597E-6</v>
      </c>
      <c r="BJ2033" t="n" s="86681">
        <v>0.0</v>
      </c>
      <c r="BK2033" t="n" s="87276">
        <v>0.0010973005817864188</v>
      </c>
      <c r="BL2033" t="n" s="87871">
        <v>6.743092844552442E-4</v>
      </c>
      <c r="BM2033" t="n" s="88466">
        <v>2.6167434060996736E-4</v>
      </c>
      <c r="BN2033" t="n" s="89061">
        <v>0.0</v>
      </c>
      <c r="BO2033" t="n" s="89656">
        <v>0.0</v>
      </c>
      <c r="BP2033" t="n" s="90251">
        <v>-7.992977807746032E-7</v>
      </c>
      <c r="BQ2033" t="n" s="90846">
        <v>0.0</v>
      </c>
      <c r="BR2033" t="n" s="91441">
        <v>9.905194843414556E-4</v>
      </c>
      <c r="BS2033" t="n" s="92036">
        <v>-8.742568016340297E-7</v>
      </c>
      <c r="BT2033" t="n" s="92631">
        <v>-1.5959535109267616E-6</v>
      </c>
      <c r="BU2033" t="n" s="93226">
        <v>2.2531240307274144E-4</v>
      </c>
      <c r="BV2033" t="n" s="93821">
        <v>-3.5030355172748492E-6</v>
      </c>
      <c r="BW2033" t="n" s="94416">
        <v>0.0010357164933548272</v>
      </c>
      <c r="BX2033" t="n" s="95011">
        <v>0.0</v>
      </c>
      <c r="BY2033" t="n" s="95606">
        <v>0.0</v>
      </c>
      <c r="BZ2033"/>
      <c r="CA2033"/>
      <c r="CB2033"/>
      <c r="CC2033"/>
      <c r="CD2033"/>
      <c r="CE2033"/>
    </row>
    <row r="2034" spans="1:23" x14ac:dyDescent="0.25">
      <c r="A2034" s="116" t="str">
        <f>IF(ISBLANK(TBL_DATA[[#This Row],[Row.names]]), "",   DATE(YEAR(TBL_DATA[[#This Row],[Row.names]]), MONTH(TBL_DATA[[#This Row],[Row.names]]), DAY(TBL_DATA[[#This Row],[Row.names]])))</f>
        <v/>
      </c>
      <c r="B2034" s="2234" t="s">
        <v>2179</v>
      </c>
      <c r="C2034" s="4765" t="s">
        <v>4710</v>
      </c>
      <c r="D2034" t="n" s="7296">
        <v>0.0029566699375096483</v>
      </c>
      <c r="E2034" s="9826" t="n">
        <v>-0.2211171590954999</v>
      </c>
      <c r="F2034" s="12120" t="n">
        <v>-0.14792210109362358</v>
      </c>
      <c r="G2034" s="14414" t="n">
        <v>0.6079551346539036</v>
      </c>
      <c r="H2034" s="16708" t="n">
        <v>0.7171197499298787</v>
      </c>
      <c r="I2034" s="19002" t="n">
        <v>0.0025473931579738187</v>
      </c>
      <c r="J2034" s="21467" t="n">
        <v>0.0031220930822026816</v>
      </c>
      <c r="K2034" s="23931" t="n">
        <v>0.9830249122625327</v>
      </c>
      <c r="L2034" s="26395" t="n">
        <v>0.5485791557413625</v>
      </c>
      <c r="M2034" s="28859" t="n">
        <v>0.0032179957686451184</v>
      </c>
      <c r="N2034" s="31326" t="n">
        <v>0.07603174092129705</v>
      </c>
      <c r="O2034" s="33794" t="n">
        <v>0.05738943994928108</v>
      </c>
      <c r="P2034" s="36324" t="n">
        <v>-0.2211171590954999</v>
      </c>
      <c r="Q2034" s="38792" t="n">
        <v>-0.012944672608672755</v>
      </c>
      <c r="R2034" s="41260" t="n">
        <v>-0.011334588088950564</v>
      </c>
      <c r="S2034" s="43491" t="n">
        <v>-0.019370476350811905</v>
      </c>
      <c r="T2034" s="45722" t="n">
        <v>0.04018836487880537</v>
      </c>
      <c r="U2034" s="47953" t="n">
        <v>-0.4819921489522344</v>
      </c>
      <c r="V2034" s="50355" t="n">
        <v>0.03531634986929899</v>
      </c>
      <c r="W2034" s="52756" t="n">
        <v>0.04569771153795648</v>
      </c>
      <c r="X2034" t="n" s="55157">
        <v>0.772825349032309</v>
      </c>
      <c r="Y2034" t="n" s="57450">
        <v>0.8468292330392703</v>
      </c>
      <c r="Z2034" t="n" s="59915">
        <v>0.7406612962355753</v>
      </c>
      <c r="AA2034" t="n" s="62444">
        <v>0.0</v>
      </c>
      <c r="AB2034" t="n" s="64974">
        <v>0.0</v>
      </c>
      <c r="AC2034" t="n" s="67504">
        <v>0.06409056889806489</v>
      </c>
      <c r="AD2034" t="n" s="68099">
        <v>0.07350259714141699</v>
      </c>
      <c r="AE2034" t="n" s="68695">
        <v>-0.017589315023181003</v>
      </c>
      <c r="AF2034" t="n" s="69291">
        <v>0.027036739199068</v>
      </c>
      <c r="AG2034" t="n" s="69887">
        <v>0.046883395789669005</v>
      </c>
      <c r="AH2034" t="n" s="70483">
        <v>0.040374701418939</v>
      </c>
      <c r="AI2034" t="n" s="71079">
        <v>0.15815594046382303</v>
      </c>
      <c r="AJ2034" t="n" s="71675">
        <v>0.024497993965483997</v>
      </c>
      <c r="AK2034" t="n" s="72271">
        <v>0.04782427231309501</v>
      </c>
      <c r="AL2034" t="n" s="72867">
        <v>0.0019822537816119997</v>
      </c>
      <c r="AM2034" t="n" s="73463">
        <v>0.028412652962511</v>
      </c>
      <c r="AN2034" t="n" s="74059">
        <v>-0.06019156613259299</v>
      </c>
      <c r="AO2034"/>
      <c r="AP2034"/>
      <c r="AQ2034"/>
      <c r="AR2034"/>
      <c r="AS2034" t="n" s="76567">
        <v>6.155037315880608E-4</v>
      </c>
      <c r="AT2034" t="n" s="77162">
        <v>-1.3555708971728569E-5</v>
      </c>
      <c r="AU2034" t="n" s="77757">
        <v>2.034598990691849E-4</v>
      </c>
      <c r="AV2034" t="n" s="78352">
        <v>3.564523503058556E-4</v>
      </c>
      <c r="AW2034" t="n" s="78947">
        <v>9.576140036955474E-4</v>
      </c>
      <c r="AX2034" t="n" s="79542">
        <v>4.816985072326417E-4</v>
      </c>
      <c r="AY2034" t="n" s="80137">
        <v>0.0014934070209185535</v>
      </c>
      <c r="AZ2034" t="n" s="80732">
        <v>1.959780282388559E-4</v>
      </c>
      <c r="BA2034" t="n" s="81327">
        <v>-3.9003607333713077E-4</v>
      </c>
      <c r="BB2034" t="n" s="81922">
        <v>3.2643201183744274E-4</v>
      </c>
      <c r="BC2034" t="n" s="82517">
        <v>2.1305477834928175E-7</v>
      </c>
      <c r="BD2034" t="n" s="83112">
        <v>6.263245990677133E-7</v>
      </c>
      <c r="BE2034" t="n" s="83707">
        <v>-1.84274945867011E-8</v>
      </c>
      <c r="BF2034" t="n" s="84302">
        <v>4.219552525926001E-7</v>
      </c>
      <c r="BG2034" t="n" s="84897">
        <v>1.7787753206634617E-6</v>
      </c>
      <c r="BH2034" t="n" s="85492">
        <v>0.004223568940129119</v>
      </c>
      <c r="BI2034" t="n" s="86087">
        <v>7.892575487773165E-7</v>
      </c>
      <c r="BJ2034" t="n" s="86682">
        <v>0.0</v>
      </c>
      <c r="BK2034" t="n" s="87277">
        <v>0.0010765337798638388</v>
      </c>
      <c r="BL2034" t="n" s="87872">
        <v>6.736874142789343E-4</v>
      </c>
      <c r="BM2034" t="n" s="88467">
        <v>2.479347201193453E-4</v>
      </c>
      <c r="BN2034" t="n" s="89062">
        <v>0.0</v>
      </c>
      <c r="BO2034" t="n" s="89657">
        <v>0.0</v>
      </c>
      <c r="BP2034" t="n" s="90252">
        <v>-7.523402187500924E-7</v>
      </c>
      <c r="BQ2034" t="n" s="90847">
        <v>0.0</v>
      </c>
      <c r="BR2034" t="n" s="91442">
        <v>9.98751429663047E-4</v>
      </c>
      <c r="BS2034" t="n" s="92037">
        <v>1.2814728846976394E-6</v>
      </c>
      <c r="BT2034" t="n" s="92632">
        <v>9.596662544220948E-7</v>
      </c>
      <c r="BU2034" t="n" s="93227">
        <v>2.3854866082690418E-4</v>
      </c>
      <c r="BV2034" t="n" s="93822">
        <v>8.628297147312643E-8</v>
      </c>
      <c r="BW2034" t="n" s="94417">
        <v>9.901357387117208E-4</v>
      </c>
      <c r="BX2034" t="n" s="95012">
        <v>0.0</v>
      </c>
      <c r="BY2034" t="n" s="95607">
        <v>0.0</v>
      </c>
      <c r="BZ2034"/>
      <c r="CA2034"/>
      <c r="CB2034"/>
      <c r="CC2034"/>
      <c r="CD2034"/>
      <c r="CE2034"/>
    </row>
    <row r="2035" spans="1:23" x14ac:dyDescent="0.25">
      <c r="A2035" s="116" t="str">
        <f>IF(ISBLANK(TBL_DATA[[#This Row],[Row.names]]), "",   DATE(YEAR(TBL_DATA[[#This Row],[Row.names]]), MONTH(TBL_DATA[[#This Row],[Row.names]]), DAY(TBL_DATA[[#This Row],[Row.names]])))</f>
        <v/>
      </c>
      <c r="B2035" s="2235" t="s">
        <v>2180</v>
      </c>
      <c r="C2035" s="4766" t="s">
        <v>4711</v>
      </c>
      <c r="D2035" t="n" s="7297">
        <v>0.005664190728749796</v>
      </c>
      <c r="E2035" s="9827" t="n">
        <v>-0.21670541812926625</v>
      </c>
      <c r="F2035" s="12121" t="n">
        <v>-0.13371730771737178</v>
      </c>
      <c r="G2035" s="14415" t="n">
        <v>0.614299564874754</v>
      </c>
      <c r="H2035" s="16709" t="n">
        <v>0.7135732292180099</v>
      </c>
      <c r="I2035" s="19003" t="n">
        <v>0.002587983430888416</v>
      </c>
      <c r="J2035" s="21468" t="n">
        <v>0.014280160197830627</v>
      </c>
      <c r="K2035" s="23932" t="n">
        <v>0.9910562680575443</v>
      </c>
      <c r="L2035" s="26396" t="n">
        <v>0.5485035617158615</v>
      </c>
      <c r="M2035" s="28860" t="n">
        <v>0.003249240459870008</v>
      </c>
      <c r="N2035" s="31327" t="n">
        <v>0.07676353368047775</v>
      </c>
      <c r="O2035" s="33795" t="n">
        <v>0.05738943994928108</v>
      </c>
      <c r="P2035" s="36325" t="n">
        <v>-0.21670541812926625</v>
      </c>
      <c r="Q2035" s="38793" t="n">
        <v>-0.013016167538404311</v>
      </c>
      <c r="R2035" s="41261" t="n">
        <v>-0.011390586225120321</v>
      </c>
      <c r="S2035" s="43492" t="n">
        <v>-0.013562965111803216</v>
      </c>
      <c r="T2035" s="45723" t="n">
        <v>0.04050382761340327</v>
      </c>
      <c r="U2035" s="47954" t="n">
        <v>-0.3348563805193326</v>
      </c>
      <c r="V2035" s="50356" t="n">
        <v>0.04234572067964759</v>
      </c>
      <c r="W2035" s="52757" t="n">
        <v>0.04598524103374134</v>
      </c>
      <c r="X2035" t="n" s="55158">
        <v>0.9208545987304214</v>
      </c>
      <c r="Y2035" t="n" s="57451">
        <v>0.8447326377132649</v>
      </c>
      <c r="Z2035" t="n" s="59916">
        <v>0.7406102630370857</v>
      </c>
      <c r="AA2035" t="n" s="62445">
        <v>0.0</v>
      </c>
      <c r="AB2035" t="n" s="64975">
        <v>0.0</v>
      </c>
      <c r="AC2035" t="n" s="67505">
        <v>0.06297588108119098</v>
      </c>
      <c r="AD2035" t="n" s="68100">
        <v>0.074791371898528</v>
      </c>
      <c r="AE2035" t="n" s="68696">
        <v>-0.016289641310929002</v>
      </c>
      <c r="AF2035" t="n" s="69292">
        <v>0.026574623695443</v>
      </c>
      <c r="AG2035" t="n" s="69888">
        <v>0.046495056264297</v>
      </c>
      <c r="AH2035" t="n" s="70484">
        <v>0.040277272868072006</v>
      </c>
      <c r="AI2035" t="n" s="71080">
        <v>0.16028591888635202</v>
      </c>
      <c r="AJ2035" t="n" s="71676">
        <v>0.024801177054457998</v>
      </c>
      <c r="AK2035" t="n" s="72272">
        <v>0.048367077469655</v>
      </c>
      <c r="AL2035" t="n" s="72868">
        <v>0.0019053247539</v>
      </c>
      <c r="AM2035" t="n" s="73464">
        <v>0.029186008309474</v>
      </c>
      <c r="AN2035" t="n" s="74060">
        <v>-0.059856606637303994</v>
      </c>
      <c r="AO2035"/>
      <c r="AP2035"/>
      <c r="AQ2035"/>
      <c r="AR2035"/>
      <c r="AS2035" t="n" s="76568">
        <v>5.87745447922051E-4</v>
      </c>
      <c r="AT2035" t="n" s="77163">
        <v>-2.120802121782126E-5</v>
      </c>
      <c r="AU2035" t="n" s="77758">
        <v>2.228826079880509E-4</v>
      </c>
      <c r="AV2035" t="n" s="78353">
        <v>3.5535615410925143E-4</v>
      </c>
      <c r="AW2035" t="n" s="78948">
        <v>9.469751387489008E-4</v>
      </c>
      <c r="AX2035" t="n" s="79543">
        <v>4.789871640211583E-4</v>
      </c>
      <c r="AY2035" t="n" s="80138">
        <v>0.0014738629688771673</v>
      </c>
      <c r="AZ2035" t="n" s="80733">
        <v>1.936324772849908E-4</v>
      </c>
      <c r="BA2035" t="n" s="81328">
        <v>-3.866502804628345E-4</v>
      </c>
      <c r="BB2035" t="n" s="81923">
        <v>3.066819943923504E-4</v>
      </c>
      <c r="BC2035" t="n" s="82518">
        <v>6.924219725528766E-6</v>
      </c>
      <c r="BD2035" t="n" s="83113">
        <v>2.284717817955903E-6</v>
      </c>
      <c r="BE2035" t="n" s="83708">
        <v>4.797751995902216E-7</v>
      </c>
      <c r="BF2035" t="n" s="84303">
        <v>3.4657096017716033E-7</v>
      </c>
      <c r="BG2035" t="n" s="84898">
        <v>4.501823038639316E-6</v>
      </c>
      <c r="BH2035" t="n" s="85493">
        <v>0.004154005614138852</v>
      </c>
      <c r="BI2035" t="n" s="86088">
        <v>3.5713702335794092E-6</v>
      </c>
      <c r="BJ2035" t="n" s="86683">
        <v>0.0</v>
      </c>
      <c r="BK2035" t="n" s="87278">
        <v>0.0010496035461002972</v>
      </c>
      <c r="BL2035" t="n" s="87873">
        <v>6.318308769826091E-4</v>
      </c>
      <c r="BM2035" t="n" s="88468">
        <v>2.3560148529921422E-4</v>
      </c>
      <c r="BN2035" t="n" s="89063">
        <v>0.0</v>
      </c>
      <c r="BO2035" t="n" s="89658">
        <v>0.0</v>
      </c>
      <c r="BP2035" t="n" s="90253">
        <v>-6.986187029988658E-7</v>
      </c>
      <c r="BQ2035" t="n" s="90848">
        <v>0.0</v>
      </c>
      <c r="BR2035" t="n" s="91443">
        <v>0.0010126721416089009</v>
      </c>
      <c r="BS2035" t="n" s="92038">
        <v>3.1760712954838537E-6</v>
      </c>
      <c r="BT2035" t="n" s="92633">
        <v>3.206278168154464E-6</v>
      </c>
      <c r="BU2035" t="n" s="93228">
        <v>2.3106877171484894E-4</v>
      </c>
      <c r="BV2035" t="n" s="93823">
        <v>3.2428765359944544E-6</v>
      </c>
      <c r="BW2035" t="n" s="94418">
        <v>9.954864423862902E-4</v>
      </c>
      <c r="BX2035" t="n" s="95013">
        <v>0.0</v>
      </c>
      <c r="BY2035" t="n" s="95608">
        <v>0.0</v>
      </c>
      <c r="BZ2035"/>
      <c r="CA2035"/>
      <c r="CB2035"/>
      <c r="CC2035"/>
      <c r="CD2035"/>
      <c r="CE2035"/>
    </row>
    <row r="2036" spans="1:23" x14ac:dyDescent="0.25">
      <c r="A2036" s="116" t="str">
        <f>IF(ISBLANK(TBL_DATA[[#This Row],[Row.names]]), "",   DATE(YEAR(TBL_DATA[[#This Row],[Row.names]]), MONTH(TBL_DATA[[#This Row],[Row.names]]), DAY(TBL_DATA[[#This Row],[Row.names]])))</f>
        <v/>
      </c>
      <c r="B2036" s="2236" t="s">
        <v>2181</v>
      </c>
      <c r="C2036" s="4767" t="s">
        <v>4712</v>
      </c>
      <c r="D2036" t="n" s="7298">
        <v>0.004185814313692804</v>
      </c>
      <c r="E2036" s="9828" t="n">
        <v>-0.21342669245663382</v>
      </c>
      <c r="F2036" s="12122" t="n">
        <v>-0.13856450138374432</v>
      </c>
      <c r="G2036" s="14416" t="n">
        <v>0.6180344101577273</v>
      </c>
      <c r="H2036" s="16710" t="n">
        <v>0.7200006933611042</v>
      </c>
      <c r="I2036" s="19004" t="n">
        <v>0.00257460322910539</v>
      </c>
      <c r="J2036" s="21469" t="n">
        <v>0.006609601069395898</v>
      </c>
      <c r="K2036" s="23933" t="n">
        <v>0.9818880327950945</v>
      </c>
      <c r="L2036" s="26397" t="n">
        <v>0.5531097801220131</v>
      </c>
      <c r="M2036" s="28861" t="n">
        <v>0.003252611976670103</v>
      </c>
      <c r="N2036" s="31328" t="n">
        <v>0.07723819250528956</v>
      </c>
      <c r="O2036" s="33796" t="n">
        <v>0.05738943994928108</v>
      </c>
      <c r="P2036" s="36326" t="n">
        <v>-0.21342669245663382</v>
      </c>
      <c r="Q2036" s="38794" t="n">
        <v>-0.01304359064692949</v>
      </c>
      <c r="R2036" s="41262" t="n">
        <v>-0.01140795773129208</v>
      </c>
      <c r="S2036" s="43493" t="n">
        <v>-0.018018242065016454</v>
      </c>
      <c r="T2036" s="45724" t="n">
        <v>0.040184528206979174</v>
      </c>
      <c r="U2036" s="47955" t="n">
        <v>-0.4483875478694081</v>
      </c>
      <c r="V2036" s="50357" t="n">
        <v>0.02987560567047587</v>
      </c>
      <c r="W2036" s="52758" t="n">
        <v>0.04546645679626967</v>
      </c>
      <c r="X2036" t="n" s="55159">
        <v>0.6570911343354786</v>
      </c>
      <c r="Y2036" t="n" s="57452">
        <v>0.8485285459907074</v>
      </c>
      <c r="Z2036" t="n" s="59917">
        <v>0.7437135067497519</v>
      </c>
      <c r="AA2036" t="n" s="62446">
        <v>0.0</v>
      </c>
      <c r="AB2036" t="n" s="64976">
        <v>0.0</v>
      </c>
      <c r="AC2036" t="n" s="67506">
        <v>0.06569546055319365</v>
      </c>
      <c r="AD2036" t="n" s="68101">
        <v>0.07435816207738698</v>
      </c>
      <c r="AE2036" t="n" s="68697">
        <v>-0.018200883641117</v>
      </c>
      <c r="AF2036" t="n" s="69293">
        <v>0.026697449494369998</v>
      </c>
      <c r="AG2036" t="n" s="69889">
        <v>0.044016200302701994</v>
      </c>
      <c r="AH2036" t="n" s="70485">
        <v>0.041357007056924994</v>
      </c>
      <c r="AI2036" t="n" s="71081">
        <v>0.16129294235927</v>
      </c>
      <c r="AJ2036" t="n" s="71677">
        <v>0.024368315143559</v>
      </c>
      <c r="AK2036" t="n" s="72273">
        <v>0.049563331156692</v>
      </c>
      <c r="AL2036" t="n" s="72869">
        <v>0.0019108969921259999</v>
      </c>
      <c r="AM2036" t="n" s="73465">
        <v>0.029151080661605003</v>
      </c>
      <c r="AN2036" t="n" s="74061">
        <v>-0.059803847424371004</v>
      </c>
      <c r="AO2036"/>
      <c r="AP2036"/>
      <c r="AQ2036"/>
      <c r="AR2036"/>
      <c r="AS2036" t="n" s="76569">
        <v>5.857612296242929E-4</v>
      </c>
      <c r="AT2036" t="n" s="77164">
        <v>-2.7129043260742625E-5</v>
      </c>
      <c r="AU2036" t="n" s="77759">
        <v>2.2205917705130546E-4</v>
      </c>
      <c r="AV2036" t="n" s="78354">
        <v>3.7361645947918865E-4</v>
      </c>
      <c r="AW2036" t="n" s="78949">
        <v>9.155620523411134E-4</v>
      </c>
      <c r="AX2036" t="n" s="79544">
        <v>4.890615453110608E-4</v>
      </c>
      <c r="AY2036" t="n" s="80139">
        <v>0.0015577495428190625</v>
      </c>
      <c r="AZ2036" t="n" s="80734">
        <v>1.9494460314647727E-4</v>
      </c>
      <c r="BA2036" t="n" s="81329">
        <v>-3.64713758847624E-4</v>
      </c>
      <c r="BB2036" t="n" s="81924">
        <v>3.275496760053607E-4</v>
      </c>
      <c r="BC2036" t="n" s="82519">
        <v>1.8442554372486883E-6</v>
      </c>
      <c r="BD2036" t="n" s="83114">
        <v>5.20338995485276E-6</v>
      </c>
      <c r="BE2036" t="n" s="83709">
        <v>1.356492618261692E-6</v>
      </c>
      <c r="BF2036" t="n" s="84304">
        <v>2.140938609500869E-7</v>
      </c>
      <c r="BG2036" t="n" s="84899">
        <v>9.29454731408945E-6</v>
      </c>
      <c r="BH2036" t="n" s="85494">
        <v>0.004251769607465519</v>
      </c>
      <c r="BI2036" t="n" s="86089">
        <v>8.467607893072015E-6</v>
      </c>
      <c r="BJ2036" t="n" s="86684">
        <v>0.0</v>
      </c>
      <c r="BK2036" t="n" s="87279">
        <v>0.001050906323677911</v>
      </c>
      <c r="BL2036" t="n" s="87874">
        <v>6.960966013355603E-4</v>
      </c>
      <c r="BM2036" t="n" s="88469">
        <v>2.1400492762762763E-4</v>
      </c>
      <c r="BN2036" t="n" s="89064">
        <v>0.0</v>
      </c>
      <c r="BO2036" t="n" s="89659">
        <v>0.0</v>
      </c>
      <c r="BP2036" t="n" s="90254">
        <v>-6.141963708353766E-7</v>
      </c>
      <c r="BQ2036" t="n" s="90849">
        <v>0.0</v>
      </c>
      <c r="BR2036" t="n" s="91444">
        <v>0.0010646045478481451</v>
      </c>
      <c r="BS2036" t="n" s="92039">
        <v>6.510694986061196E-6</v>
      </c>
      <c r="BT2036" t="n" s="92634">
        <v>7.160227829901184E-6</v>
      </c>
      <c r="BU2036" t="n" s="93229">
        <v>2.5073736590777544E-4</v>
      </c>
      <c r="BV2036" t="n" s="93824">
        <v>8.797812954035098E-6</v>
      </c>
      <c r="BW2036" t="n" s="94419">
        <v>9.781014333105627E-4</v>
      </c>
      <c r="BX2036" t="n" s="95014">
        <v>0.0</v>
      </c>
      <c r="BY2036" t="n" s="95609">
        <v>0.0</v>
      </c>
      <c r="BZ2036"/>
      <c r="CA2036"/>
      <c r="CB2036"/>
      <c r="CC2036"/>
      <c r="CD2036"/>
      <c r="CE2036"/>
    </row>
    <row r="2037" spans="1:23" x14ac:dyDescent="0.25">
      <c r="A2037" s="116" t="str">
        <f>IF(ISBLANK(TBL_DATA[[#This Row],[Row.names]]), "",   DATE(YEAR(TBL_DATA[[#This Row],[Row.names]]), MONTH(TBL_DATA[[#This Row],[Row.names]]), DAY(TBL_DATA[[#This Row],[Row.names]])))</f>
        <v/>
      </c>
      <c r="B2037" s="2237" t="s">
        <v>2182</v>
      </c>
      <c r="C2037" s="4768" t="s">
        <v>4713</v>
      </c>
      <c r="D2037" t="n" s="7299">
        <v>7.393432592290861E-4</v>
      </c>
      <c r="E2037" s="9829" t="n">
        <v>-0.212845144783812</v>
      </c>
      <c r="F2037" s="12123" t="n">
        <v>-0.13996451012287914</v>
      </c>
      <c r="G2037" s="14417" t="n">
        <v>0.6172874625558435</v>
      </c>
      <c r="H2037" s="16711" t="n">
        <v>0.7206106898086869</v>
      </c>
      <c r="I2037" s="19005" t="n">
        <v>0.0025687216858640348</v>
      </c>
      <c r="J2037" s="21470" t="n">
        <v>0.0013776193784977853</v>
      </c>
      <c r="K2037" s="23934" t="n">
        <v>0.9807618164825416</v>
      </c>
      <c r="L2037" s="26398" t="n">
        <v>0.5532996700864103</v>
      </c>
      <c r="M2037" s="28862" t="n">
        <v>0.003248031975796533</v>
      </c>
      <c r="N2037" s="31329" t="n">
        <v>0.07714582537183544</v>
      </c>
      <c r="O2037" s="33797" t="n">
        <v>0.05738943994928108</v>
      </c>
      <c r="P2037" s="36327" t="n">
        <v>-0.212845144783812</v>
      </c>
      <c r="Q2037" s="38795" t="n">
        <v>-0.013046658699146077</v>
      </c>
      <c r="R2037" s="41263" t="n">
        <v>-0.0114129817941156</v>
      </c>
      <c r="S2037" s="43494" t="n">
        <v>-0.014601061068953092</v>
      </c>
      <c r="T2037" s="45725" t="n">
        <v>0.04022029731750286</v>
      </c>
      <c r="U2037" s="47956" t="n">
        <v>-0.363027178881621</v>
      </c>
      <c r="V2037" s="50358" t="n">
        <v>0.030257288110846714</v>
      </c>
      <c r="W2037" s="52759" t="n">
        <v>0.045465582966964395</v>
      </c>
      <c r="X2037" t="n" s="55160">
        <v>0.6654987385256199</v>
      </c>
      <c r="Y2037" t="n" s="57453">
        <v>0.8488879135720374</v>
      </c>
      <c r="Z2037" t="n" s="59918">
        <v>0.7438411591774217</v>
      </c>
      <c r="AA2037" t="n" s="62447">
        <v>0.0</v>
      </c>
      <c r="AB2037" t="n" s="64977">
        <v>0.0</v>
      </c>
      <c r="AC2037" t="n" s="67507">
        <v>0.06587088762722304</v>
      </c>
      <c r="AD2037" t="n" s="68102">
        <v>0.07487224941224199</v>
      </c>
      <c r="AE2037" t="n" s="68698">
        <v>-0.016054458011684997</v>
      </c>
      <c r="AF2037" t="n" s="69294">
        <v>0.026690825704969008</v>
      </c>
      <c r="AG2037" t="n" s="69890">
        <v>0.040631109660911</v>
      </c>
      <c r="AH2037" t="n" s="70486">
        <v>0.04458391551223699</v>
      </c>
      <c r="AI2037" t="n" s="71082">
        <v>0.16174989983746998</v>
      </c>
      <c r="AJ2037" t="n" s="71678">
        <v>0.023684858324373004</v>
      </c>
      <c r="AK2037" t="n" s="72274">
        <v>0.053845235480032</v>
      </c>
      <c r="AL2037" t="n" s="72870">
        <v>0.0019355063379659998</v>
      </c>
      <c r="AM2037" t="n" s="73466">
        <v>0.030404762591112</v>
      </c>
      <c r="AN2037" t="n" s="74062">
        <v>-0.059870754271511</v>
      </c>
      <c r="AO2037"/>
      <c r="AP2037"/>
      <c r="AQ2037"/>
      <c r="AR2037"/>
      <c r="AS2037" t="n" s="76570">
        <v>5.87440210951027E-4</v>
      </c>
      <c r="AT2037" t="n" s="77165">
        <v>-4.463497623747447E-5</v>
      </c>
      <c r="AU2037" t="n" s="77760">
        <v>2.2337729831945245E-4</v>
      </c>
      <c r="AV2037" t="n" s="78355">
        <v>3.631143270303718E-4</v>
      </c>
      <c r="AW2037" t="n" s="78950">
        <v>8.818531645210665E-4</v>
      </c>
      <c r="AX2037" t="n" s="79545">
        <v>5.249246085893372E-4</v>
      </c>
      <c r="AY2037" t="n" s="80140">
        <v>0.0015938035953059631</v>
      </c>
      <c r="AZ2037" t="n" s="80735">
        <v>1.7530494657897665E-4</v>
      </c>
      <c r="BA2037" t="n" s="81330">
        <v>-3.693841207304898E-4</v>
      </c>
      <c r="BB2037" t="n" s="81925">
        <v>3.3613990393934585E-4</v>
      </c>
      <c r="BC2037" t="n" s="82520">
        <v>3.426172263006476E-6</v>
      </c>
      <c r="BD2037" t="n" s="83115">
        <v>7.201172234652126E-6</v>
      </c>
      <c r="BE2037" t="n" s="83710">
        <v>1.9560016900866027E-6</v>
      </c>
      <c r="BF2037" t="n" s="84305">
        <v>1.2470047972490571E-7</v>
      </c>
      <c r="BG2037" t="n" s="84900">
        <v>1.2577227592907875E-5</v>
      </c>
      <c r="BH2037" t="n" s="85495">
        <v>0.004241687773723684</v>
      </c>
      <c r="BI2037" t="n" s="86090">
        <v>1.1818254809527508E-5</v>
      </c>
      <c r="BJ2037" t="n" s="86685">
        <v>0.0</v>
      </c>
      <c r="BK2037" t="n" s="87280">
        <v>0.0010546412531654778</v>
      </c>
      <c r="BL2037" t="n" s="87875">
        <v>7.217383223084942E-4</v>
      </c>
      <c r="BM2037" t="n" s="88470">
        <v>1.999430434799005E-4</v>
      </c>
      <c r="BN2037" t="n" s="89065">
        <v>0.0</v>
      </c>
      <c r="BO2037" t="n" s="89660">
        <v>0.0</v>
      </c>
      <c r="BP2037" t="n" s="90255">
        <v>-1.0246121200420954E-6</v>
      </c>
      <c r="BQ2037" t="n" s="90850">
        <v>0.0</v>
      </c>
      <c r="BR2037" t="n" s="91445">
        <v>0.0010264117346771495</v>
      </c>
      <c r="BS2037" t="n" s="92040">
        <v>8.794803671007369E-6</v>
      </c>
      <c r="BT2037" t="n" s="92635">
        <v>9.866957468494262E-6</v>
      </c>
      <c r="BU2037" t="n" s="93230">
        <v>2.843679965493413E-4</v>
      </c>
      <c r="BV2037" t="n" s="93825">
        <v>1.2596919232628126E-5</v>
      </c>
      <c r="BW2037" t="n" s="94420">
        <v>9.580287120981326E-4</v>
      </c>
      <c r="BX2037" t="n" s="95015">
        <v>0.0</v>
      </c>
      <c r="BY2037" t="n" s="95610">
        <v>0.0</v>
      </c>
      <c r="BZ2037"/>
      <c r="CA2037"/>
      <c r="CB2037"/>
      <c r="CC2037"/>
      <c r="CD2037"/>
      <c r="CE2037"/>
    </row>
    <row r="2038" spans="1:23" x14ac:dyDescent="0.25">
      <c r="A2038" s="116" t="str">
        <f>IF(ISBLANK(TBL_DATA[[#This Row],[Row.names]]), "",   DATE(YEAR(TBL_DATA[[#This Row],[Row.names]]), MONTH(TBL_DATA[[#This Row],[Row.names]]), DAY(TBL_DATA[[#This Row],[Row.names]])))</f>
        <v/>
      </c>
      <c r="B2038" s="2238" t="s">
        <v>2183</v>
      </c>
      <c r="C2038" s="4769" t="s">
        <v>4714</v>
      </c>
      <c r="D2038" t="n" s="7300">
        <v>0.0034264896950551016</v>
      </c>
      <c r="E2038" s="9830" t="n">
        <v>-0.21014796678400116</v>
      </c>
      <c r="F2038" s="12124" t="n">
        <v>-0.1354929524425571</v>
      </c>
      <c r="G2038" s="14418" t="n">
        <v>0.6196045284057644</v>
      </c>
      <c r="H2038" s="16712" t="n">
        <v>0.7224961842420361</v>
      </c>
      <c r="I2038" s="19006" t="n">
        <v>0.002568034653681028</v>
      </c>
      <c r="J2038" s="21471" t="n">
        <v>0.018351352658949605</v>
      </c>
      <c r="K2038" s="23935" t="n">
        <v>0.9865852056614238</v>
      </c>
      <c r="L2038" s="26399" t="n">
        <v>0.5504024667864931</v>
      </c>
      <c r="M2038" s="28863" t="n">
        <v>0.0032687248160581705</v>
      </c>
      <c r="N2038" s="31330" t="n">
        <v>0.07738676116777768</v>
      </c>
      <c r="O2038" s="33798" t="n">
        <v>0.05738943994928108</v>
      </c>
      <c r="P2038" s="36328" t="n">
        <v>-0.21014796678400116</v>
      </c>
      <c r="Q2038" s="38796" t="n">
        <v>-0.013060733706106659</v>
      </c>
      <c r="R2038" s="41264" t="n">
        <v>-0.011421954629396396</v>
      </c>
      <c r="S2038" s="43495" t="n">
        <v>-0.016958949748101082</v>
      </c>
      <c r="T2038" s="45726" t="n">
        <v>0.040147995765433084</v>
      </c>
      <c r="U2038" s="47957" t="n">
        <v>-0.4224108682083334</v>
      </c>
      <c r="V2038" s="50359" t="n">
        <v>0.03284024120722928</v>
      </c>
      <c r="W2038" s="52760" t="n">
        <v>0.045597903797003306</v>
      </c>
      <c r="X2038" t="n" s="55161">
        <v>0.7202138360006703</v>
      </c>
      <c r="Y2038" t="n" s="57454">
        <v>0.8499977554335282</v>
      </c>
      <c r="Z2038" t="n" s="59919">
        <v>0.7418911421404714</v>
      </c>
      <c r="AA2038" t="n" s="62448">
        <v>0.0</v>
      </c>
      <c r="AB2038" t="n" s="64978">
        <v>0.0</v>
      </c>
      <c r="AC2038" t="n" s="67508">
        <v>0.0632904300300485</v>
      </c>
      <c r="AD2038" t="n" s="68103">
        <v>0.07369828847814898</v>
      </c>
      <c r="AE2038" t="n" s="68699">
        <v>-0.013271876860463</v>
      </c>
      <c r="AF2038" t="n" s="69295">
        <v>0.026468482619614</v>
      </c>
      <c r="AG2038" t="n" s="69891">
        <v>0.049955183271381</v>
      </c>
      <c r="AH2038" t="n" s="70487">
        <v>0.047368446639548</v>
      </c>
      <c r="AI2038" t="n" s="71083">
        <v>0.16202038602550198</v>
      </c>
      <c r="AJ2038" t="n" s="71679">
        <v>0.023086558360754003</v>
      </c>
      <c r="AK2038" t="n" s="72275">
        <v>0.05553859718871299</v>
      </c>
      <c r="AL2038" t="n" s="72871">
        <v>0.0018361093593079999</v>
      </c>
      <c r="AM2038" t="n" s="73467">
        <v>0.029839666929039003</v>
      </c>
      <c r="AN2038" t="n" s="74063">
        <v>-0.059280876129478986</v>
      </c>
      <c r="AO2038"/>
      <c r="AP2038"/>
      <c r="AQ2038"/>
      <c r="AR2038"/>
      <c r="AS2038" t="n" s="76571">
        <v>5.678623021836111E-4</v>
      </c>
      <c r="AT2038" t="n" s="77166">
        <v>-4.2144852344981895E-5</v>
      </c>
      <c r="AU2038" t="n" s="77761">
        <v>2.146247418178351E-4</v>
      </c>
      <c r="AV2038" t="n" s="78356">
        <v>3.5770849173223825E-4</v>
      </c>
      <c r="AW2038" t="n" s="78951">
        <v>8.614762765947134E-4</v>
      </c>
      <c r="AX2038" t="n" s="79546">
        <v>5.193048324456006E-4</v>
      </c>
      <c r="AY2038" t="n" s="80141">
        <v>0.001532974093312911</v>
      </c>
      <c r="AZ2038" t="n" s="80736">
        <v>1.651696320944924E-4</v>
      </c>
      <c r="BA2038" t="n" s="81331">
        <v>-3.590725051472456E-4</v>
      </c>
      <c r="BB2038" t="n" s="81926">
        <v>3.283383694548595E-4</v>
      </c>
      <c r="BC2038" t="n" s="82521">
        <v>3.755901214032097E-6</v>
      </c>
      <c r="BD2038" t="n" s="83116">
        <v>7.432020946704275E-6</v>
      </c>
      <c r="BE2038" t="n" s="83711">
        <v>2.0293210029315354E-6</v>
      </c>
      <c r="BF2038" t="n" s="84306">
        <v>1.0555229542179292E-7</v>
      </c>
      <c r="BG2038" t="n" s="84901">
        <v>1.294185864825424E-5</v>
      </c>
      <c r="BH2038" t="n" s="85496">
        <v>0.00411527798110054</v>
      </c>
      <c r="BI2038" t="n" s="86091">
        <v>1.2210549364215728E-5</v>
      </c>
      <c r="BJ2038" t="n" s="86686">
        <v>0.0</v>
      </c>
      <c r="BK2038" t="n" s="87281">
        <v>0.001017233748489154</v>
      </c>
      <c r="BL2038" t="n" s="87876">
        <v>6.968929757091422E-4</v>
      </c>
      <c r="BM2038" t="n" s="88471">
        <v>1.9337283003569117E-4</v>
      </c>
      <c r="BN2038" t="n" s="89066">
        <v>0.0</v>
      </c>
      <c r="BO2038" t="n" s="89661">
        <v>0.0</v>
      </c>
      <c r="BP2038" t="n" s="90256">
        <v>-9.912103800662243E-7</v>
      </c>
      <c r="BQ2038" t="n" s="90851">
        <v>0.0</v>
      </c>
      <c r="BR2038" t="n" s="91446">
        <v>0.0010076614820623715</v>
      </c>
      <c r="BS2038" t="n" s="92041">
        <v>9.04765796670044E-6</v>
      </c>
      <c r="BT2038" t="n" s="92636">
        <v>1.0177549915185358E-5</v>
      </c>
      <c r="BU2038" t="n" s="93231">
        <v>2.7814994409037337E-4</v>
      </c>
      <c r="BV2038" t="n" s="93826">
        <v>1.3057566368360538E-5</v>
      </c>
      <c r="BW2038" t="n" s="94421">
        <v>9.253947391011531E-4</v>
      </c>
      <c r="BX2038" t="n" s="95016">
        <v>0.0</v>
      </c>
      <c r="BY2038" t="n" s="95611">
        <v>0.0</v>
      </c>
      <c r="BZ2038"/>
      <c r="CA2038"/>
      <c r="CB2038"/>
      <c r="CC2038"/>
      <c r="CD2038"/>
      <c r="CE2038"/>
    </row>
    <row r="2039" spans="1:23" x14ac:dyDescent="0.25">
      <c r="A2039" s="116" t="str">
        <f>IF(ISBLANK(TBL_DATA[[#This Row],[Row.names]]), "",   DATE(YEAR(TBL_DATA[[#This Row],[Row.names]]), MONTH(TBL_DATA[[#This Row],[Row.names]]), DAY(TBL_DATA[[#This Row],[Row.names]])))</f>
        <v/>
      </c>
      <c r="B2039" s="2239" t="s">
        <v>2184</v>
      </c>
      <c r="C2039" s="4770" t="s">
        <v>4715</v>
      </c>
      <c r="D2039" t="n" s="7301">
        <v>-0.0025261821643923765</v>
      </c>
      <c r="E2039" s="9831" t="n">
        <v>-0.21214327690282053</v>
      </c>
      <c r="F2039" s="12125" t="n">
        <v>-0.13781131555532855</v>
      </c>
      <c r="G2039" s="14419" t="n">
        <v>0.6201549107057606</v>
      </c>
      <c r="H2039" s="16713" t="n">
        <v>0.7208688017436643</v>
      </c>
      <c r="I2039" s="19007" t="n">
        <v>0.002579277225850556</v>
      </c>
      <c r="J2039" s="21472" t="n">
        <v>0.02523606730607586</v>
      </c>
      <c r="K2039" s="23936" t="n">
        <v>1.0027570566585402</v>
      </c>
      <c r="L2039" s="26400" t="n">
        <v>0.5591154604882036</v>
      </c>
      <c r="M2039" s="28864" t="n">
        <v>0.003241576448649663</v>
      </c>
      <c r="N2039" s="31331" t="n">
        <v>0.07749864403971614</v>
      </c>
      <c r="O2039" s="33799" t="n">
        <v>0.05755338296242449</v>
      </c>
      <c r="P2039" s="36329" t="n">
        <v>-0.21214327690282053</v>
      </c>
      <c r="Q2039" s="38797" t="n">
        <v>-0.013098950469099117</v>
      </c>
      <c r="R2039" s="41265" t="n">
        <v>-0.011457802107167347</v>
      </c>
      <c r="S2039" s="43496" t="n">
        <v>-0.027518639636539888</v>
      </c>
      <c r="T2039" s="45727" t="n">
        <v>0.040323335448627914</v>
      </c>
      <c r="U2039" s="47958" t="n">
        <v>-0.6824494881282512</v>
      </c>
      <c r="V2039" s="50360" t="n">
        <v>0.024637697557565064</v>
      </c>
      <c r="W2039" s="52761" t="n">
        <v>0.045805605163642876</v>
      </c>
      <c r="X2039" t="n" s="55162">
        <v>0.5378751676687956</v>
      </c>
      <c r="Y2039" t="n" s="57455">
        <v>0.8490399294165523</v>
      </c>
      <c r="Z2039" t="n" s="59920">
        <v>0.7477402359698211</v>
      </c>
      <c r="AA2039" t="n" s="62449">
        <v>0.0</v>
      </c>
      <c r="AB2039" t="n" s="64979">
        <v>0.0</v>
      </c>
      <c r="AC2039" t="n" s="67509">
        <v>0.06272425019738319</v>
      </c>
      <c r="AD2039" t="n" s="68104">
        <v>0.07557499319981201</v>
      </c>
      <c r="AE2039" t="n" s="68700">
        <v>-0.012708881522677</v>
      </c>
      <c r="AF2039" t="n" s="69296">
        <v>0.026789944435467</v>
      </c>
      <c r="AG2039" t="n" s="69892">
        <v>0.038399004446402006</v>
      </c>
      <c r="AH2039" t="n" s="70488">
        <v>0.047830329594496</v>
      </c>
      <c r="AI2039" t="n" s="71084">
        <v>0.16302321981483103</v>
      </c>
      <c r="AJ2039" t="n" s="71680">
        <v>0.023476579284275</v>
      </c>
      <c r="AK2039" t="n" s="72276">
        <v>0.05450220482064999</v>
      </c>
      <c r="AL2039" t="n" s="72872">
        <v>0.0018333035533689996</v>
      </c>
      <c r="AM2039" t="n" s="73468">
        <v>0.029844306844560003</v>
      </c>
      <c r="AN2039" t="n" s="74064">
        <v>-0.059227347097245996</v>
      </c>
      <c r="AO2039"/>
      <c r="AP2039"/>
      <c r="AQ2039"/>
      <c r="AR2039"/>
      <c r="AS2039" t="n" s="76572">
        <v>5.556233601954234E-4</v>
      </c>
      <c r="AT2039" t="n" s="77167">
        <v>-4.434976322968409E-5</v>
      </c>
      <c r="AU2039" t="n" s="77762">
        <v>2.4626483448951053E-4</v>
      </c>
      <c r="AV2039" t="n" s="78357">
        <v>3.670890359956231E-4</v>
      </c>
      <c r="AW2039" t="n" s="78952">
        <v>8.24798185555494E-4</v>
      </c>
      <c r="AX2039" t="n" s="79547">
        <v>5.332194075911406E-4</v>
      </c>
      <c r="AY2039" t="n" s="80142">
        <v>0.001505779630986745</v>
      </c>
      <c r="AZ2039" t="n" s="80737">
        <v>1.6373888075299985E-4</v>
      </c>
      <c r="BA2039" t="n" s="81332">
        <v>-3.601723800192732E-4</v>
      </c>
      <c r="BB2039" t="n" s="81927">
        <v>3.2008607352304553E-4</v>
      </c>
      <c r="BC2039" t="n" s="82522">
        <v>1.706301248034529E-6</v>
      </c>
      <c r="BD2039" t="n" s="83117">
        <v>9.017596179139085E-6</v>
      </c>
      <c r="BE2039" t="n" s="83712">
        <v>2.50506803696989E-6</v>
      </c>
      <c r="BF2039" t="n" s="84307">
        <v>3.474307344136943E-8</v>
      </c>
      <c r="BG2039" t="n" s="84902">
        <v>1.5547448150418517E-5</v>
      </c>
      <c r="BH2039" t="n" s="85497">
        <v>0.004071808943038953</v>
      </c>
      <c r="BI2039" t="n" s="86092">
        <v>1.4869768610138334E-5</v>
      </c>
      <c r="BJ2039" t="n" s="86687">
        <v>0.0</v>
      </c>
      <c r="BK2039" t="n" s="87282">
        <v>9.692933584944735E-4</v>
      </c>
      <c r="BL2039" t="n" s="87877">
        <v>6.902548643131204E-4</v>
      </c>
      <c r="BM2039" t="n" s="88472">
        <v>1.8229054949853607E-4</v>
      </c>
      <c r="BN2039" t="n" s="89067">
        <v>0.0</v>
      </c>
      <c r="BO2039" t="n" s="89662">
        <v>0.0</v>
      </c>
      <c r="BP2039" t="n" s="90257">
        <v>-9.289504055004965E-7</v>
      </c>
      <c r="BQ2039" t="n" s="90852">
        <v>0.0</v>
      </c>
      <c r="BR2039" t="n" s="91447">
        <v>0.001090742083141699</v>
      </c>
      <c r="BS2039" t="n" s="92042">
        <v>1.0860656383587461E-5</v>
      </c>
      <c r="BT2039" t="n" s="92637">
        <v>1.2325828170326923E-5</v>
      </c>
      <c r="BU2039" t="n" s="93232">
        <v>2.7190310385307836E-4</v>
      </c>
      <c r="BV2039" t="n" s="93827">
        <v>1.607245195686556E-5</v>
      </c>
      <c r="BW2039" t="n" s="94422">
        <v>8.709696216828728E-4</v>
      </c>
      <c r="BX2039" t="n" s="95017">
        <v>0.0</v>
      </c>
      <c r="BY2039" t="n" s="95612">
        <v>0.0</v>
      </c>
      <c r="BZ2039"/>
      <c r="CA2039"/>
      <c r="CB2039"/>
      <c r="CC2039"/>
      <c r="CD2039"/>
      <c r="CE2039"/>
    </row>
    <row r="2040" spans="1:23" x14ac:dyDescent="0.25">
      <c r="A2040" s="116" t="str">
        <f>IF(ISBLANK(TBL_DATA[[#This Row],[Row.names]]), "",   DATE(YEAR(TBL_DATA[[#This Row],[Row.names]]), MONTH(TBL_DATA[[#This Row],[Row.names]]), DAY(TBL_DATA[[#This Row],[Row.names]])))</f>
        <v/>
      </c>
      <c r="B2040" s="2240" t="s">
        <v>2185</v>
      </c>
      <c r="C2040" s="4771" t="s">
        <v>4716</v>
      </c>
      <c r="D2040" t="n" s="7302">
        <v>-0.0027234779067399906</v>
      </c>
      <c r="E2040" s="9832" t="n">
        <v>-0.2142889872818522</v>
      </c>
      <c r="F2040" s="12126" t="n">
        <v>-0.16011200974855655</v>
      </c>
      <c r="G2040" s="14420" t="n">
        <v>0.6303183107044116</v>
      </c>
      <c r="H2040" s="16714" t="n">
        <v>0.7253534328657362</v>
      </c>
      <c r="I2040" s="19008" t="n">
        <v>0.002561981597949179</v>
      </c>
      <c r="J2040" s="21473" t="n">
        <v>-0.005824525060308283</v>
      </c>
      <c r="K2040" s="23937" t="n">
        <v>1.0326391055299704</v>
      </c>
      <c r="L2040" s="26401" t="n">
        <v>0.5660716595683897</v>
      </c>
      <c r="M2040" s="28865" t="n">
        <v>0.0032203118205864916</v>
      </c>
      <c r="N2040" s="31332" t="n">
        <v>0.07760490808279161</v>
      </c>
      <c r="O2040" s="33800" t="n">
        <v>0.05770795898261803</v>
      </c>
      <c r="P2040" s="36330" t="n">
        <v>-0.2142889872818522</v>
      </c>
      <c r="Q2040" s="38798" t="n">
        <v>-0.013132555476755707</v>
      </c>
      <c r="R2040" s="41266" t="n">
        <v>-0.011489156816610512</v>
      </c>
      <c r="S2040" s="43497" t="n">
        <v>-0.03829437088015197</v>
      </c>
      <c r="T2040" s="45728" t="n">
        <v>0.04037353527624392</v>
      </c>
      <c r="U2040" s="47959" t="n">
        <v>-0.9485017999571779</v>
      </c>
      <c r="V2040" s="50361" t="n">
        <v>0.01203968560467139</v>
      </c>
      <c r="W2040" s="52762" t="n">
        <v>0.04591763710409812</v>
      </c>
      <c r="X2040" t="n" s="55163">
        <v>0.26220176742493695</v>
      </c>
      <c r="Y2040" t="n" s="57456">
        <v>0.8516768359335224</v>
      </c>
      <c r="Z2040" t="n" s="59921">
        <v>0.7523773385531954</v>
      </c>
      <c r="AA2040" t="n" s="62450">
        <v>0.0</v>
      </c>
      <c r="AB2040" t="n" s="64980">
        <v>0.0</v>
      </c>
      <c r="AC2040" t="n" s="67510">
        <v>0.06115032841542111</v>
      </c>
      <c r="AD2040" t="n" s="68105">
        <v>0.07640931182543</v>
      </c>
      <c r="AE2040" t="n" s="68701">
        <v>-0.012274463709780001</v>
      </c>
      <c r="AF2040" t="n" s="69297">
        <v>0.027118950775454006</v>
      </c>
      <c r="AG2040" t="n" s="69893">
        <v>0.03408601630838</v>
      </c>
      <c r="AH2040" t="n" s="70489">
        <v>0.048974077016898</v>
      </c>
      <c r="AI2040" t="n" s="71085">
        <v>0.162498386826594</v>
      </c>
      <c r="AJ2040" t="n" s="71681">
        <v>0.02429849932085</v>
      </c>
      <c r="AK2040" t="n" s="72277">
        <v>0.05342971245759799</v>
      </c>
      <c r="AL2040" t="n" s="72873">
        <v>0.0019494476218169998</v>
      </c>
      <c r="AM2040" t="n" s="73469">
        <v>0.029067207708004</v>
      </c>
      <c r="AN2040" t="n" s="74065">
        <v>-0.059773853791988005</v>
      </c>
      <c r="AO2040"/>
      <c r="AP2040"/>
      <c r="AQ2040"/>
      <c r="AR2040"/>
      <c r="AS2040" t="n" s="76573">
        <v>5.532013745515133E-4</v>
      </c>
      <c r="AT2040" t="n" s="77168">
        <v>-5.078327820035558E-5</v>
      </c>
      <c r="AU2040" t="n" s="77763">
        <v>2.5114030425531936E-4</v>
      </c>
      <c r="AV2040" t="n" s="78358">
        <v>3.5574391830785044E-4</v>
      </c>
      <c r="AW2040" t="n" s="78953">
        <v>7.981779367932562E-4</v>
      </c>
      <c r="AX2040" t="n" s="79548">
        <v>5.526767620526537E-4</v>
      </c>
      <c r="AY2040" t="n" s="80143">
        <v>0.0014557322112622167</v>
      </c>
      <c r="AZ2040" t="n" s="80738">
        <v>1.4760894120191952E-4</v>
      </c>
      <c r="BA2040" t="n" s="81333">
        <v>-3.49783650586015E-4</v>
      </c>
      <c r="BB2040" t="n" s="81928">
        <v>3.1856824707903E-4</v>
      </c>
      <c r="BC2040" t="n" s="82523">
        <v>1.4370641562593513E-6</v>
      </c>
      <c r="BD2040" t="n" s="83118">
        <v>7.231843731996237E-6</v>
      </c>
      <c r="BE2040" t="n" s="83713">
        <v>1.9849964371608953E-6</v>
      </c>
      <c r="BF2040" t="n" s="84308">
        <v>8.017743725370218E-8</v>
      </c>
      <c r="BG2040" t="n" s="84903">
        <v>1.2555741325017643E-5</v>
      </c>
      <c r="BH2040" t="n" s="85498">
        <v>0.00399997232748164</v>
      </c>
      <c r="BI2040" t="n" s="86093">
        <v>1.1894744460580257E-5</v>
      </c>
      <c r="BJ2040" t="n" s="86688">
        <v>0.0</v>
      </c>
      <c r="BK2040" t="n" s="87283">
        <v>9.425759072439631E-4</v>
      </c>
      <c r="BL2040" t="n" s="87878">
        <v>6.51322195566463E-4</v>
      </c>
      <c r="BM2040" t="n" s="88473">
        <v>1.7552887622627336E-4</v>
      </c>
      <c r="BN2040" t="n" s="89068">
        <v>0.0</v>
      </c>
      <c r="BO2040" t="n" s="89663">
        <v>0.0</v>
      </c>
      <c r="BP2040" t="n" s="90258">
        <v>-7.454791570185119E-7</v>
      </c>
      <c r="BQ2040" t="n" s="90853">
        <v>0.0</v>
      </c>
      <c r="BR2040" t="n" s="91448">
        <v>0.001098902939476618</v>
      </c>
      <c r="BS2040" t="n" s="92043">
        <v>8.775654155169028E-6</v>
      </c>
      <c r="BT2040" t="n" s="92638">
        <v>9.897861372698673E-6</v>
      </c>
      <c r="BU2040" t="n" s="93233">
        <v>2.638406456477536E-4</v>
      </c>
      <c r="BV2040" t="n" s="93828">
        <v>1.2761187626493378E-5</v>
      </c>
      <c r="BW2040" t="n" s="94423">
        <v>8.70860042715235E-4</v>
      </c>
      <c r="BX2040" t="n" s="95018">
        <v>0.0</v>
      </c>
      <c r="BY2040" t="n" s="95613">
        <v>0.0</v>
      </c>
      <c r="BZ2040"/>
      <c r="CA2040"/>
      <c r="CB2040"/>
      <c r="CC2040"/>
      <c r="CD2040"/>
      <c r="CE2040"/>
    </row>
    <row r="2041" spans="1:23" x14ac:dyDescent="0.25">
      <c r="A2041" s="116" t="str">
        <f>IF(ISBLANK(TBL_DATA[[#This Row],[Row.names]]), "",   DATE(YEAR(TBL_DATA[[#This Row],[Row.names]]), MONTH(TBL_DATA[[#This Row],[Row.names]]), DAY(TBL_DATA[[#This Row],[Row.names]])))</f>
        <v/>
      </c>
      <c r="B2041" s="2241" t="s">
        <v>2186</v>
      </c>
      <c r="C2041" s="4772" t="s">
        <v>4717</v>
      </c>
      <c r="D2041" t="n" s="7303">
        <v>9.698578392587365E-4</v>
      </c>
      <c r="E2041" s="9833" t="n">
        <v>-0.21352695929677568</v>
      </c>
      <c r="F2041" s="12127" t="n">
        <v>-0.16266825321883305</v>
      </c>
      <c r="G2041" s="14421" t="n">
        <v>0.610178672485636</v>
      </c>
      <c r="H2041" s="16715" t="n">
        <v>0.6994963605704936</v>
      </c>
      <c r="I2041" s="19009" t="n">
        <v>0.002535438677869853</v>
      </c>
      <c r="J2041" s="21474" t="n">
        <v>-0.023940699531329268</v>
      </c>
      <c r="K2041" s="23938" t="n">
        <v>0.981206846705895</v>
      </c>
      <c r="L2041" s="26402" t="n">
        <v>0.5361516374530593</v>
      </c>
      <c r="M2041" s="28866" t="n">
        <v>0.0031500413664143512</v>
      </c>
      <c r="N2041" s="31333" t="n">
        <v>0.07342238935660993</v>
      </c>
      <c r="O2041" s="33801" t="n">
        <v>0.05770795898261803</v>
      </c>
      <c r="P2041" s="36331" t="n">
        <v>-0.21352695929677568</v>
      </c>
      <c r="Q2041" s="38799" t="n">
        <v>-0.012614734122173751</v>
      </c>
      <c r="R2041" s="41267" t="n">
        <v>-0.011059906479512476</v>
      </c>
      <c r="S2041" s="43498" t="n">
        <v>-0.04080319888923367</v>
      </c>
      <c r="T2041" s="45729" t="n">
        <v>0.04025073692037434</v>
      </c>
      <c r="U2041" s="47960" t="n">
        <v>-1.0137255119068314</v>
      </c>
      <c r="V2041" s="50362" t="n">
        <v>0.014815002931617638</v>
      </c>
      <c r="W2041" s="52763" t="n">
        <v>0.04596982772757271</v>
      </c>
      <c r="X2041" t="n" s="55164">
        <v>0.3222766685012308</v>
      </c>
      <c r="Y2041" t="n" s="57457">
        <v>0.8363589902490998</v>
      </c>
      <c r="Z2041" t="n" s="59922">
        <v>0.7322237618741005</v>
      </c>
      <c r="AA2041" t="n" s="62451">
        <v>0.0</v>
      </c>
      <c r="AB2041" t="n" s="64981">
        <v>0.0</v>
      </c>
      <c r="AC2041" t="n" s="67511">
        <v>0.05983448967445894</v>
      </c>
      <c r="AD2041" t="n" s="68106">
        <v>0.07785030188975699</v>
      </c>
      <c r="AE2041" t="n" s="68702">
        <v>-0.011126734311981998</v>
      </c>
      <c r="AF2041" t="n" s="69298">
        <v>0.026934376895228998</v>
      </c>
      <c r="AG2041" t="n" s="69894">
        <v>0.038635175133192014</v>
      </c>
      <c r="AH2041" t="n" s="70490">
        <v>0.048123929588725</v>
      </c>
      <c r="AI2041" t="n" s="71086">
        <v>0.16062025332502797</v>
      </c>
      <c r="AJ2041" t="n" s="71682">
        <v>0.025478942083606</v>
      </c>
      <c r="AK2041" t="n" s="72278">
        <v>0.051140582066436</v>
      </c>
      <c r="AL2041" t="n" s="72874">
        <v>0.001994691872753</v>
      </c>
      <c r="AM2041" t="n" s="73470">
        <v>0.028181686486234</v>
      </c>
      <c r="AN2041" t="n" s="74066">
        <v>-0.061220092658981</v>
      </c>
      <c r="AO2041"/>
      <c r="AP2041"/>
      <c r="AQ2041"/>
      <c r="AR2041"/>
      <c r="AS2041" t="n" s="76574">
        <v>5.185109824822988E-4</v>
      </c>
      <c r="AT2041" t="n" s="77169">
        <v>-4.327309497086981E-5</v>
      </c>
      <c r="AU2041" t="n" s="77764">
        <v>2.3891495690743871E-4</v>
      </c>
      <c r="AV2041" t="n" s="78359">
        <v>3.5963058763150004E-4</v>
      </c>
      <c r="AW2041" t="n" s="78954">
        <v>7.606014228394176E-4</v>
      </c>
      <c r="AX2041" t="n" s="79549">
        <v>5.628625834615507E-4</v>
      </c>
      <c r="AY2041" t="n" s="80144">
        <v>0.0014543635661801633</v>
      </c>
      <c r="AZ2041" t="n" s="80739">
        <v>1.3751151048287897E-4</v>
      </c>
      <c r="BA2041" t="n" s="81334">
        <v>-3.318302027309927E-4</v>
      </c>
      <c r="BB2041" t="n" s="81929">
        <v>3.100848805307251E-4</v>
      </c>
      <c r="BC2041" t="n" s="82524">
        <v>-3.521811295093122E-6</v>
      </c>
      <c r="BD2041" t="n" s="83119">
        <v>5.375878638798652E-6</v>
      </c>
      <c r="BE2041" t="n" s="83714">
        <v>1.4442726817211592E-6</v>
      </c>
      <c r="BF2041" t="n" s="84309">
        <v>1.2784267658264133E-7</v>
      </c>
      <c r="BG2041" t="n" s="84904">
        <v>9.447146300119718E-6</v>
      </c>
      <c r="BH2041" t="n" s="85499">
        <v>0.003938657751637069</v>
      </c>
      <c r="BI2041" t="n" s="86094">
        <v>8.802489584725947E-6</v>
      </c>
      <c r="BJ2041" t="n" s="86689">
        <v>0.0</v>
      </c>
      <c r="BK2041" t="n" s="87284">
        <v>9.206614209477992E-4</v>
      </c>
      <c r="BL2041" t="n" s="87879">
        <v>6.560975442160064E-4</v>
      </c>
      <c r="BM2041" t="n" s="88474">
        <v>1.687506021275002E-4</v>
      </c>
      <c r="BN2041" t="n" s="89069">
        <v>0.0</v>
      </c>
      <c r="BO2041" t="n" s="89664">
        <v>0.0</v>
      </c>
      <c r="BP2041" t="n" s="90259">
        <v>-5.490234975565383E-7</v>
      </c>
      <c r="BQ2041" t="n" s="90854">
        <v>0.0</v>
      </c>
      <c r="BR2041" t="n" s="91449">
        <v>0.0010629132875710316</v>
      </c>
      <c r="BS2041" t="n" s="92044">
        <v>6.609231771151736E-6</v>
      </c>
      <c r="BT2041" t="n" s="92639">
        <v>7.374540910805651E-6</v>
      </c>
      <c r="BU2041" t="n" s="93234">
        <v>2.5226616675633884E-4</v>
      </c>
      <c r="BV2041" t="n" s="93829">
        <v>9.318638945769896E-6</v>
      </c>
      <c r="BW2041" t="n" s="94424">
        <v>8.804129717701706E-4</v>
      </c>
      <c r="BX2041" t="n" s="95019">
        <v>0.0</v>
      </c>
      <c r="BY2041" t="n" s="95614">
        <v>0.0</v>
      </c>
      <c r="BZ2041"/>
      <c r="CA2041"/>
      <c r="CB2041"/>
      <c r="CC2041"/>
      <c r="CD2041"/>
      <c r="CE2041"/>
    </row>
    <row r="2042" spans="1:23" x14ac:dyDescent="0.25">
      <c r="A2042" s="116" t="str">
        <f>IF(ISBLANK(TBL_DATA[[#This Row],[Row.names]]), "",   DATE(YEAR(TBL_DATA[[#This Row],[Row.names]]), MONTH(TBL_DATA[[#This Row],[Row.names]]), DAY(TBL_DATA[[#This Row],[Row.names]])))</f>
        <v/>
      </c>
      <c r="B2042" s="2242" t="s">
        <v>2187</v>
      </c>
      <c r="C2042" s="4773" t="s">
        <v>4718</v>
      </c>
      <c r="D2042" t="n" s="7304">
        <v>0.003110737142711484</v>
      </c>
      <c r="E2042" s="9834" t="n">
        <v>-0.21108044839731888</v>
      </c>
      <c r="F2042" s="12128" t="n">
        <v>-0.15340612479781202</v>
      </c>
      <c r="G2042" s="14422" t="n">
        <v>0.6116902259281609</v>
      </c>
      <c r="H2042" s="16716" t="n">
        <v>0.6974112452986551</v>
      </c>
      <c r="I2042" s="19010" t="n">
        <v>0.0025554551409862204</v>
      </c>
      <c r="J2042" s="21475" t="n">
        <v>-0.013613051900089324</v>
      </c>
      <c r="K2042" s="23939" t="n">
        <v>0.98829684899253</v>
      </c>
      <c r="L2042" s="26403" t="n">
        <v>0.5456663297188772</v>
      </c>
      <c r="M2042" s="28867" t="n">
        <v>0.0031313335504991532</v>
      </c>
      <c r="N2042" s="31334" t="n">
        <v>0.07374662335879614</v>
      </c>
      <c r="O2042" s="33802" t="n">
        <v>0.057681696277527</v>
      </c>
      <c r="P2042" s="36332" t="n">
        <v>-0.21108044839731888</v>
      </c>
      <c r="Q2042" s="38800" t="n">
        <v>-0.012605544095420822</v>
      </c>
      <c r="R2042" s="41268" t="n">
        <v>-0.011043850318414053</v>
      </c>
      <c r="S2042" s="43499" t="n">
        <v>-0.03240520148237935</v>
      </c>
      <c r="T2042" s="45730" t="n">
        <v>0.040265663209410635</v>
      </c>
      <c r="U2042" s="47961" t="n">
        <v>-0.8047849929566245</v>
      </c>
      <c r="V2042" s="50363" t="n">
        <v>0.01977127712920046</v>
      </c>
      <c r="W2042" s="52764" t="n">
        <v>0.04582246000352486</v>
      </c>
      <c r="X2042" t="n" s="55165">
        <v>0.4314756808708997</v>
      </c>
      <c r="Y2042" t="n" s="57458">
        <v>0.835111516684242</v>
      </c>
      <c r="Z2042" t="n" s="59923">
        <v>0.7386923105859957</v>
      </c>
      <c r="AA2042" t="n" s="62452">
        <v>0.0</v>
      </c>
      <c r="AB2042" t="n" s="64982">
        <v>0.0</v>
      </c>
      <c r="AC2042" t="n" s="67512">
        <v>0.05758769633871213</v>
      </c>
      <c r="AD2042" t="n" s="68107">
        <v>0.076234121105942</v>
      </c>
      <c r="AE2042" t="n" s="68703">
        <v>-0.010682520252793</v>
      </c>
      <c r="AF2042" t="n" s="69299">
        <v>0.027629390063876998</v>
      </c>
      <c r="AG2042" t="n" s="69895">
        <v>0.03998927180483399</v>
      </c>
      <c r="AH2042" t="n" s="70491">
        <v>0.04858105664995901</v>
      </c>
      <c r="AI2042" t="n" s="71087">
        <v>0.16234604111260303</v>
      </c>
      <c r="AJ2042" t="n" s="71683">
        <v>0.025735383237453</v>
      </c>
      <c r="AK2042" t="n" s="72279">
        <v>0.051588581422782005</v>
      </c>
      <c r="AL2042" t="n" s="72875">
        <v>0.002008938428448</v>
      </c>
      <c r="AM2042" t="n" s="73471">
        <v>0.027464873254613997</v>
      </c>
      <c r="AN2042" t="n" s="74067">
        <v>-0.05869006756997199</v>
      </c>
      <c r="AO2042"/>
      <c r="AP2042"/>
      <c r="AQ2042"/>
      <c r="AR2042"/>
      <c r="AS2042" t="n" s="76575">
        <v>4.971383362324498E-4</v>
      </c>
      <c r="AT2042" t="n" s="77170">
        <v>-3.9487192065848784E-5</v>
      </c>
      <c r="AU2042" t="n" s="77765">
        <v>2.294333952673465E-4</v>
      </c>
      <c r="AV2042" t="n" s="78360">
        <v>3.54779788130768E-4</v>
      </c>
      <c r="AW2042" t="n" s="78955">
        <v>7.410662025660206E-4</v>
      </c>
      <c r="AX2042" t="n" s="79550">
        <v>5.504610080130491E-4</v>
      </c>
      <c r="AY2042" t="n" s="80145">
        <v>0.0014049928986661865</v>
      </c>
      <c r="AZ2042" t="n" s="80740">
        <v>1.3497268582317518E-4</v>
      </c>
      <c r="BA2042" t="n" s="81335">
        <v>-3.175470894507458E-4</v>
      </c>
      <c r="BB2042" t="n" s="81930">
        <v>2.981490529252292E-4</v>
      </c>
      <c r="BC2042" t="n" s="82525">
        <v>-2.4571377959029707E-6</v>
      </c>
      <c r="BD2042" t="n" s="83120">
        <v>5.825158093848847E-6</v>
      </c>
      <c r="BE2042" t="n" s="83715">
        <v>1.5812856894083201E-6</v>
      </c>
      <c r="BF2042" t="n" s="84310">
        <v>1.029642011401861E-7</v>
      </c>
      <c r="BG2042" t="n" s="84905">
        <v>1.0177430846229949E-5</v>
      </c>
      <c r="BH2042" t="n" s="85500">
        <v>0.0038242563242266363</v>
      </c>
      <c r="BI2042" t="n" s="86095">
        <v>9.558785254464515E-6</v>
      </c>
      <c r="BJ2042" t="n" s="86690">
        <v>0.0</v>
      </c>
      <c r="BK2042" t="n" s="87285">
        <v>8.924584981398417E-4</v>
      </c>
      <c r="BL2042" t="n" s="87880">
        <v>6.303598120532702E-4</v>
      </c>
      <c r="BM2042" t="n" s="88475">
        <v>1.629105501445541E-4</v>
      </c>
      <c r="BN2042" t="n" s="89070">
        <v>0.0</v>
      </c>
      <c r="BO2042" t="n" s="89665">
        <v>0.0</v>
      </c>
      <c r="BP2042" t="n" s="90260">
        <v>-4.823351797869591E-7</v>
      </c>
      <c r="BQ2042" t="n" s="90855">
        <v>0.0</v>
      </c>
      <c r="BR2042" t="n" s="91450">
        <v>0.0010474268993244194</v>
      </c>
      <c r="BS2042" t="n" s="92045">
        <v>7.116903479607644E-6</v>
      </c>
      <c r="BT2042" t="n" s="92640">
        <v>7.982076199962638E-6</v>
      </c>
      <c r="BU2042" t="n" s="93235">
        <v>2.5149845643804443E-4</v>
      </c>
      <c r="BV2042" t="n" s="93830">
        <v>1.018473961404296E-5</v>
      </c>
      <c r="BW2042" t="n" s="94425">
        <v>8.420463480977716E-4</v>
      </c>
      <c r="BX2042" t="n" s="95020">
        <v>0.0</v>
      </c>
      <c r="BY2042" t="n" s="95615">
        <v>0.0</v>
      </c>
      <c r="BZ2042"/>
      <c r="CA2042"/>
      <c r="CB2042"/>
      <c r="CC2042"/>
      <c r="CD2042"/>
      <c r="CE2042"/>
    </row>
    <row r="2043" spans="1:23" x14ac:dyDescent="0.25">
      <c r="A2043" s="116" t="str">
        <f>IF(ISBLANK(TBL_DATA[[#This Row],[Row.names]]), "",   DATE(YEAR(TBL_DATA[[#This Row],[Row.names]]), MONTH(TBL_DATA[[#This Row],[Row.names]]), DAY(TBL_DATA[[#This Row],[Row.names]])))</f>
        <v/>
      </c>
      <c r="B2043" s="2243" t="s">
        <v>2188</v>
      </c>
      <c r="C2043" s="4774" t="s">
        <v>4719</v>
      </c>
      <c r="D2043" t="n" s="7305">
        <v>0.0054396177016344804</v>
      </c>
      <c r="E2043" s="9835" t="n">
        <v>-0.20678902763925533</v>
      </c>
      <c r="F2043" s="12129" t="n">
        <v>-0.14306168942340414</v>
      </c>
      <c r="G2043" s="14423" t="n">
        <v>0.617161570752603</v>
      </c>
      <c r="H2043" s="16717" t="n">
        <v>0.7026583941083343</v>
      </c>
      <c r="I2043" s="19011" t="n">
        <v>0.002563760438290675</v>
      </c>
      <c r="J2043" s="21476" t="n">
        <v>0.003145913915278742</v>
      </c>
      <c r="K2043" s="23940" t="n">
        <v>1.0037680142224636</v>
      </c>
      <c r="L2043" s="26404" t="n">
        <v>0.5600184858852519</v>
      </c>
      <c r="M2043" s="28868" t="n">
        <v>0.0031186512765442632</v>
      </c>
      <c r="N2043" s="31335" t="n">
        <v>0.07463626029991549</v>
      </c>
      <c r="O2043" s="33803" t="n">
        <v>0.05766544883017951</v>
      </c>
      <c r="P2043" s="36333" t="n">
        <v>-0.20678902763925533</v>
      </c>
      <c r="Q2043" s="38801" t="n">
        <v>-0.012656509458700222</v>
      </c>
      <c r="R2043" s="41269" t="n">
        <v>-0.011075976304221457</v>
      </c>
      <c r="S2043" s="43500" t="n">
        <v>-0.025953146229058643</v>
      </c>
      <c r="T2043" s="45731" t="n">
        <v>0.04035895620423201</v>
      </c>
      <c r="U2043" s="47962" t="n">
        <v>-0.6430579150195469</v>
      </c>
      <c r="V2043" s="50364" t="n">
        <v>0.02139973206212953</v>
      </c>
      <c r="W2043" s="52765" t="n">
        <v>0.04586256020209128</v>
      </c>
      <c r="X2043" t="n" s="55166">
        <v>0.4666057012044811</v>
      </c>
      <c r="Y2043" t="n" s="57459">
        <v>0.8382472153895498</v>
      </c>
      <c r="Z2043" t="n" s="59924">
        <v>0.7483438286544841</v>
      </c>
      <c r="AA2043" t="n" s="62453">
        <v>0.0</v>
      </c>
      <c r="AB2043" t="n" s="64983">
        <v>0.0</v>
      </c>
      <c r="AC2043" t="n" s="67513">
        <v>0.0570736393168373</v>
      </c>
      <c r="AD2043" t="n" s="68108">
        <v>0.07627675973493502</v>
      </c>
      <c r="AE2043" t="n" s="68704">
        <v>-0.009140994237811001</v>
      </c>
      <c r="AF2043" t="n" s="69300">
        <v>0.030364577733206995</v>
      </c>
      <c r="AG2043" t="n" s="69896">
        <v>0.041261080163622</v>
      </c>
      <c r="AH2043" t="n" s="70492">
        <v>0.049030948448501005</v>
      </c>
      <c r="AI2043" t="n" s="71088">
        <v>0.16400926451681</v>
      </c>
      <c r="AJ2043" t="n" s="71684">
        <v>0.025503557162603004</v>
      </c>
      <c r="AK2043" t="n" s="72280">
        <v>0.052556595030298</v>
      </c>
      <c r="AL2043" t="n" s="72876">
        <v>0.002075492028646</v>
      </c>
      <c r="AM2043" t="n" s="73472">
        <v>0.026898293087935003</v>
      </c>
      <c r="AN2043" t="n" s="74068">
        <v>-0.05895412629940501</v>
      </c>
      <c r="AO2043"/>
      <c r="AP2043"/>
      <c r="AQ2043"/>
      <c r="AR2043"/>
      <c r="AS2043" t="n" s="76576">
        <v>5.360018742312368E-4</v>
      </c>
      <c r="AT2043" t="n" s="77171">
        <v>-4.057434948856821E-5</v>
      </c>
      <c r="AU2043" t="n" s="77766">
        <v>2.565265540301996E-4</v>
      </c>
      <c r="AV2043" t="n" s="78361">
        <v>3.2043369718422296E-4</v>
      </c>
      <c r="AW2043" t="n" s="78956">
        <v>7.162988496097278E-4</v>
      </c>
      <c r="AX2043" t="n" s="79551">
        <v>5.225102160264218E-4</v>
      </c>
      <c r="AY2043" t="n" s="80146">
        <v>0.001383331820619932</v>
      </c>
      <c r="AZ2043" t="n" s="80741">
        <v>1.437487902392878E-4</v>
      </c>
      <c r="BA2043" t="n" s="81336">
        <v>-3.080267041313592E-4</v>
      </c>
      <c r="BB2043" t="n" s="81931">
        <v>2.85109466762772E-4</v>
      </c>
      <c r="BC2043" t="n" s="82526">
        <v>-8.309915196130653E-7</v>
      </c>
      <c r="BD2043" t="n" s="83121">
        <v>7.460011458661464E-6</v>
      </c>
      <c r="BE2043" t="n" s="83716">
        <v>2.0701193547964774E-6</v>
      </c>
      <c r="BF2043" t="n" s="84311">
        <v>3.365899050714575E-8</v>
      </c>
      <c r="BG2043" t="n" s="84906">
        <v>1.2870171170677176E-5</v>
      </c>
      <c r="BH2043" t="n" s="85501">
        <v>0.003779796762636348</v>
      </c>
      <c r="BI2043" t="n" s="86096">
        <v>1.2298499953271267E-5</v>
      </c>
      <c r="BJ2043" t="n" s="86691">
        <v>0.0</v>
      </c>
      <c r="BK2043" t="n" s="87286">
        <v>9.097319508173271E-4</v>
      </c>
      <c r="BL2043" t="n" s="87881">
        <v>6.505069186719207E-4</v>
      </c>
      <c r="BM2043" t="n" s="88476">
        <v>1.5356138499418953E-4</v>
      </c>
      <c r="BN2043" t="n" s="89071">
        <v>0.0</v>
      </c>
      <c r="BO2043" t="n" s="89666">
        <v>0.0</v>
      </c>
      <c r="BP2043" t="n" s="90261">
        <v>-4.917656062860377E-7</v>
      </c>
      <c r="BQ2043" t="n" s="90856">
        <v>0.0</v>
      </c>
      <c r="BR2043" t="n" s="91451">
        <v>0.0010752102763961606</v>
      </c>
      <c r="BS2043" t="n" s="92046">
        <v>8.990902910194574E-6</v>
      </c>
      <c r="BT2043" t="n" s="92641">
        <v>1.0198035367186286E-5</v>
      </c>
      <c r="BU2043" t="n" s="93236">
        <v>2.3787555276424786E-4</v>
      </c>
      <c r="BV2043" t="n" s="93831">
        <v>1.3284229298876007E-5</v>
      </c>
      <c r="BW2043" t="n" s="94426">
        <v>7.556617379504436E-4</v>
      </c>
      <c r="BX2043" t="n" s="95021">
        <v>0.0</v>
      </c>
      <c r="BY2043" t="n" s="95616">
        <v>0.0</v>
      </c>
      <c r="BZ2043"/>
      <c r="CA2043"/>
      <c r="CB2043"/>
      <c r="CC2043"/>
      <c r="CD2043"/>
      <c r="CE2043"/>
    </row>
    <row r="2044" spans="1:23" x14ac:dyDescent="0.25">
      <c r="A2044" s="116" t="str">
        <f>IF(ISBLANK(TBL_DATA[[#This Row],[Row.names]]), "",   DATE(YEAR(TBL_DATA[[#This Row],[Row.names]]), MONTH(TBL_DATA[[#This Row],[Row.names]]), DAY(TBL_DATA[[#This Row],[Row.names]])))</f>
        <v/>
      </c>
      <c r="B2044" s="2244" t="s">
        <v>2189</v>
      </c>
      <c r="C2044" s="4775" t="s">
        <v>4720</v>
      </c>
      <c r="D2044" t="n" s="7306">
        <v>0.0027177347996460988</v>
      </c>
      <c r="E2044" s="9836" t="n">
        <v>-0.2046332905762095</v>
      </c>
      <c r="F2044" s="12130" t="n">
        <v>-0.14575612797041493</v>
      </c>
      <c r="G2044" s="14424" t="n">
        <v>0.6178112792224392</v>
      </c>
      <c r="H2044" s="16718" t="n">
        <v>0.7050857244629088</v>
      </c>
      <c r="I2044" s="19012" t="n">
        <v>0.0025600868563971373</v>
      </c>
      <c r="J2044" s="21477" t="n">
        <v>-0.004492429862270719</v>
      </c>
      <c r="K2044" s="23941" t="n">
        <v>1.0054425937501368</v>
      </c>
      <c r="L2044" s="26405" t="n">
        <v>0.5649286956863043</v>
      </c>
      <c r="M2044" s="28869" t="n">
        <v>0.0031094746610619136</v>
      </c>
      <c r="N2044" s="31336" t="n">
        <v>0.07483539798156479</v>
      </c>
      <c r="O2044" s="33804" t="n">
        <v>0.05766544883017951</v>
      </c>
      <c r="P2044" s="36334" t="n">
        <v>-0.2046332905762095</v>
      </c>
      <c r="Q2044" s="38802" t="n">
        <v>-0.012660968721858294</v>
      </c>
      <c r="R2044" s="41270" t="n">
        <v>-0.01107621853256444</v>
      </c>
      <c r="S2044" s="43501" t="n">
        <v>-0.02596646016367421</v>
      </c>
      <c r="T2044" s="45732" t="n">
        <v>0.04035964667608633</v>
      </c>
      <c r="U2044" s="47963" t="n">
        <v>-0.6433767959385955</v>
      </c>
      <c r="V2044" s="50365" t="n">
        <v>0.014903436183971497</v>
      </c>
      <c r="W2044" s="52766" t="n">
        <v>0.04566365845755367</v>
      </c>
      <c r="X2044" t="n" s="55167">
        <v>0.3263741164721806</v>
      </c>
      <c r="Y2044" t="n" s="57460">
        <v>0.8396938278104161</v>
      </c>
      <c r="Z2044" t="n" s="59925">
        <v>0.7516173864981465</v>
      </c>
      <c r="AA2044" t="n" s="62454">
        <v>0.0</v>
      </c>
      <c r="AB2044" t="n" s="64984">
        <v>0.0</v>
      </c>
      <c r="AC2044" t="n" s="67514">
        <v>0.06010775948564564</v>
      </c>
      <c r="AD2044" t="n" s="68109">
        <v>0.079515851285024</v>
      </c>
      <c r="AE2044" t="n" s="68705">
        <v>-0.008722860201074</v>
      </c>
      <c r="AF2044" t="n" s="69301">
        <v>0.030340795546788</v>
      </c>
      <c r="AG2044" t="n" s="69897">
        <v>0.036676707806758996</v>
      </c>
      <c r="AH2044" t="n" s="70493">
        <v>0.050188887688391</v>
      </c>
      <c r="AI2044" t="n" s="71089">
        <v>0.16363706403808398</v>
      </c>
      <c r="AJ2044" t="n" s="71685">
        <v>0.025191731182412004</v>
      </c>
      <c r="AK2044" t="n" s="72281">
        <v>0.057393481961498995</v>
      </c>
      <c r="AL2044" t="n" s="72877">
        <v>0.0020929995607379998</v>
      </c>
      <c r="AM2044" t="n" s="73473">
        <v>0.026483582479884</v>
      </c>
      <c r="AN2044" t="n" s="74069">
        <v>-0.058618998259081005</v>
      </c>
      <c r="AO2044"/>
      <c r="AP2044"/>
      <c r="AQ2044"/>
      <c r="AR2044"/>
      <c r="AS2044" t="n" s="76577">
        <v>5.201913913010078E-4</v>
      </c>
      <c r="AT2044" t="n" s="77172">
        <v>-3.4765658120099504E-5</v>
      </c>
      <c r="AU2044" t="n" s="77767">
        <v>2.851660416715505E-4</v>
      </c>
      <c r="AV2044" t="n" s="78362">
        <v>3.410792151074517E-4</v>
      </c>
      <c r="AW2044" t="n" s="78957">
        <v>6.821286578361384E-4</v>
      </c>
      <c r="AX2044" t="n" s="79552">
        <v>5.973669579350677E-4</v>
      </c>
      <c r="AY2044" t="n" s="80147">
        <v>0.001425345692694345</v>
      </c>
      <c r="AZ2044" t="n" s="80742">
        <v>1.2254049649398755E-4</v>
      </c>
      <c r="BA2044" t="n" s="81337">
        <v>-3.1992512148416093E-4</v>
      </c>
      <c r="BB2044" t="n" s="81932">
        <v>3.1040758215684683E-4</v>
      </c>
      <c r="BC2044" t="n" s="82527">
        <v>6.6793309521263724E-6</v>
      </c>
      <c r="BD2044" t="n" s="83122">
        <v>1.0034063864920245E-5</v>
      </c>
      <c r="BE2044" t="n" s="83717">
        <v>2.8403789175064207E-6</v>
      </c>
      <c r="BF2044" t="n" s="84312">
        <v>-7.676532082093046E-8</v>
      </c>
      <c r="BG2044" t="n" s="84907">
        <v>1.71076781208285E-5</v>
      </c>
      <c r="BH2044" t="n" s="85502">
        <v>0.0038896963336913183</v>
      </c>
      <c r="BI2044" t="n" s="86097">
        <v>1.6612897270509506E-5</v>
      </c>
      <c r="BJ2044" t="n" s="86692">
        <v>0.0</v>
      </c>
      <c r="BK2044" t="n" s="87287">
        <v>9.773362740490477E-4</v>
      </c>
      <c r="BL2044" t="n" s="87882">
        <v>6.360846898803008E-4</v>
      </c>
      <c r="BM2044" t="n" s="88477">
        <v>1.3810983818476202E-4</v>
      </c>
      <c r="BN2044" t="n" s="89072">
        <v>0.0</v>
      </c>
      <c r="BO2044" t="n" s="89667">
        <v>0.0</v>
      </c>
      <c r="BP2044" t="n" s="90262">
        <v>-5.040126324882093E-7</v>
      </c>
      <c r="BQ2044" t="n" s="90857">
        <v>0.0</v>
      </c>
      <c r="BR2044" t="n" s="91452">
        <v>0.001020429159808802</v>
      </c>
      <c r="BS2044" t="n" s="92047">
        <v>1.1939848477022915E-5</v>
      </c>
      <c r="BT2044" t="n" s="92642">
        <v>1.3686708283876432E-5</v>
      </c>
      <c r="BU2044" t="n" s="93237">
        <v>2.76450141798448E-4</v>
      </c>
      <c r="BV2044" t="n" s="93832">
        <v>1.8167532119197515E-5</v>
      </c>
      <c r="BW2044" t="n" s="94427">
        <v>8.445144065752926E-4</v>
      </c>
      <c r="BX2044" t="n" s="95022">
        <v>0.0</v>
      </c>
      <c r="BY2044" t="n" s="95617">
        <v>0.0</v>
      </c>
      <c r="BZ2044"/>
      <c r="CA2044"/>
      <c r="CB2044"/>
      <c r="CC2044"/>
      <c r="CD2044"/>
      <c r="CE2044"/>
    </row>
    <row r="2045" spans="1:23" x14ac:dyDescent="0.25">
      <c r="A2045" s="116" t="str">
        <f>IF(ISBLANK(TBL_DATA[[#This Row],[Row.names]]), "",   DATE(YEAR(TBL_DATA[[#This Row],[Row.names]]), MONTH(TBL_DATA[[#This Row],[Row.names]]), DAY(TBL_DATA[[#This Row],[Row.names]])))</f>
        <v/>
      </c>
      <c r="B2045" s="2245" t="s">
        <v>2190</v>
      </c>
      <c r="C2045" s="4776" t="s">
        <v>4721</v>
      </c>
      <c r="D2045" t="n" s="7307">
        <v>0.0029751024267254955</v>
      </c>
      <c r="E2045" s="9837" t="n">
        <v>-0.2022669931488661</v>
      </c>
      <c r="F2045" s="12131" t="n">
        <v>-0.1331974278972755</v>
      </c>
      <c r="G2045" s="14425" t="n">
        <v>0.6178444465677199</v>
      </c>
      <c r="H2045" s="16719" t="n">
        <v>0.7007982069330605</v>
      </c>
      <c r="I2045" s="19013" t="n">
        <v>0.0025860668507764386</v>
      </c>
      <c r="J2045" s="21478" t="n">
        <v>0.006816415278081411</v>
      </c>
      <c r="K2045" s="23942" t="n">
        <v>1.0074435048338641</v>
      </c>
      <c r="L2045" s="26406" t="n">
        <v>0.5640268341775178</v>
      </c>
      <c r="M2045" s="28870" t="n">
        <v>0.003121673883762702</v>
      </c>
      <c r="N2045" s="31337" t="n">
        <v>0.07505124859781627</v>
      </c>
      <c r="O2045" s="33805" t="n">
        <v>0.057584157762812185</v>
      </c>
      <c r="P2045" s="36335" t="n">
        <v>-0.2022669931488661</v>
      </c>
      <c r="Q2045" s="38803" t="n">
        <v>-0.012625403442720421</v>
      </c>
      <c r="R2045" s="41271" t="n">
        <v>-0.01103608229751279</v>
      </c>
      <c r="S2045" s="43502" t="n">
        <v>-0.03239413307042527</v>
      </c>
      <c r="T2045" s="45733" t="n">
        <v>0.039787820500330834</v>
      </c>
      <c r="U2045" s="47964" t="n">
        <v>-0.8141720924411004</v>
      </c>
      <c r="V2045" s="50366" t="n">
        <v>0.014710402920172116</v>
      </c>
      <c r="W2045" s="52767" t="n">
        <v>0.04565357473474747</v>
      </c>
      <c r="X2045" t="n" s="55168">
        <v>0.3222179863382277</v>
      </c>
      <c r="Y2045" t="n" s="57461">
        <v>0.8371369105069137</v>
      </c>
      <c r="Z2045" t="n" s="59926">
        <v>0.7510171996549198</v>
      </c>
      <c r="AA2045" t="n" s="62455">
        <v>0.0</v>
      </c>
      <c r="AB2045" t="n" s="64985">
        <v>0.0</v>
      </c>
      <c r="AC2045" t="n" s="67515">
        <v>0.059014305913404716</v>
      </c>
      <c r="AD2045" t="n" s="68110">
        <v>0.079163368355313</v>
      </c>
      <c r="AE2045" t="n" s="68706">
        <v>-0.007941792612818</v>
      </c>
      <c r="AF2045" t="n" s="69302">
        <v>0.032098757666641</v>
      </c>
      <c r="AG2045" t="n" s="69898">
        <v>0.037636707242264</v>
      </c>
      <c r="AH2045" t="n" s="70494">
        <v>0.050414643084843995</v>
      </c>
      <c r="AI2045" t="n" s="71090">
        <v>0.15903038630556898</v>
      </c>
      <c r="AJ2045" t="n" s="71686">
        <v>0.023178064647254</v>
      </c>
      <c r="AK2045" t="n" s="72282">
        <v>0.05434056145450401</v>
      </c>
      <c r="AL2045" t="n" s="72878">
        <v>0.001264112740941</v>
      </c>
      <c r="AM2045" t="n" s="73474">
        <v>0.025241599318069</v>
      </c>
      <c r="AN2045" t="n" s="74070">
        <v>-0.057317873408928</v>
      </c>
      <c r="AO2045"/>
      <c r="AP2045"/>
      <c r="AQ2045"/>
      <c r="AR2045"/>
      <c r="AS2045" t="n" s="76578">
        <v>5.503950369441947E-4</v>
      </c>
      <c r="AT2045" t="n" s="77173">
        <v>-4.1043802038413134E-5</v>
      </c>
      <c r="AU2045" t="n" s="77768">
        <v>2.760008861811711E-4</v>
      </c>
      <c r="AV2045" t="n" s="78363">
        <v>3.355979502501476E-4</v>
      </c>
      <c r="AW2045" t="n" s="78958">
        <v>6.546973532503804E-4</v>
      </c>
      <c r="AX2045" t="n" s="79553">
        <v>6.100913044427975E-4</v>
      </c>
      <c r="AY2045" t="n" s="80148">
        <v>0.0014023471737387109</v>
      </c>
      <c r="AZ2045" t="n" s="80743">
        <v>1.0674653676740094E-4</v>
      </c>
      <c r="BA2045" t="n" s="81338">
        <v>-3.2851767946961177E-4</v>
      </c>
      <c r="BB2045" t="n" s="81933">
        <v>3.0321713552844556E-4</v>
      </c>
      <c r="BC2045" t="n" s="82528">
        <v>7.907942521066227E-6</v>
      </c>
      <c r="BD2045" t="n" s="83123">
        <v>1.1248059996917226E-5</v>
      </c>
      <c r="BE2045" t="n" s="83718">
        <v>3.2036131182288726E-6</v>
      </c>
      <c r="BF2045" t="n" s="84313">
        <v>-1.2875285540229114E-7</v>
      </c>
      <c r="BG2045" t="n" s="84908">
        <v>1.9106359370197134E-5</v>
      </c>
      <c r="BH2045" t="n" s="85503">
        <v>0.003825362922287574</v>
      </c>
      <c r="BI2045" t="n" s="86098">
        <v>1.86476361987756E-5</v>
      </c>
      <c r="BJ2045" t="n" s="86693">
        <v>0.0</v>
      </c>
      <c r="BK2045" t="n" s="87288">
        <v>9.656230346123409E-4</v>
      </c>
      <c r="BL2045" t="n" s="87883">
        <v>6.388500395492464E-4</v>
      </c>
      <c r="BM2045" t="n" s="88478">
        <v>1.3087387621138664E-4</v>
      </c>
      <c r="BN2045" t="n" s="89073">
        <v>0.0</v>
      </c>
      <c r="BO2045" t="n" s="89668">
        <v>0.0</v>
      </c>
      <c r="BP2045" t="n" s="90263">
        <v>-5.035960484933409E-7</v>
      </c>
      <c r="BQ2045" t="n" s="90858">
        <v>0.0</v>
      </c>
      <c r="BR2045" t="n" s="91453">
        <v>9.811030195581347E-4</v>
      </c>
      <c r="BS2045" t="n" s="92048">
        <v>1.33307700789641E-5</v>
      </c>
      <c r="BT2045" t="n" s="92643">
        <v>1.533208803055554E-5</v>
      </c>
      <c r="BU2045" t="n" s="93238">
        <v>2.7384460847095193E-4</v>
      </c>
      <c r="BV2045" t="n" s="93833">
        <v>2.0470411106711003E-5</v>
      </c>
      <c r="BW2045" t="n" s="94428">
        <v>8.385155865464922E-4</v>
      </c>
      <c r="BX2045" t="n" s="95023">
        <v>0.0</v>
      </c>
      <c r="BY2045" t="n" s="95618">
        <v>0.0</v>
      </c>
      <c r="BZ2045"/>
      <c r="CA2045"/>
      <c r="CB2045"/>
      <c r="CC2045"/>
      <c r="CD2045"/>
      <c r="CE2045"/>
    </row>
    <row r="2046" spans="1:23" x14ac:dyDescent="0.25">
      <c r="A2046" s="116" t="str">
        <f>IF(ISBLANK(TBL_DATA[[#This Row],[Row.names]]), "",   DATE(YEAR(TBL_DATA[[#This Row],[Row.names]]), MONTH(TBL_DATA[[#This Row],[Row.names]]), DAY(TBL_DATA[[#This Row],[Row.names]])))</f>
        <v/>
      </c>
      <c r="B2046" s="2246" t="s">
        <v>2191</v>
      </c>
      <c r="C2046" s="4777" t="s">
        <v>4722</v>
      </c>
      <c r="D2046" t="n" s="7308">
        <v>-9.678108621057335E-4</v>
      </c>
      <c r="E2046" s="9838" t="n">
        <v>-0.2030390478179569</v>
      </c>
      <c r="F2046" s="12132" t="n">
        <v>-0.12359472852893238</v>
      </c>
      <c r="G2046" s="14426" t="n">
        <v>0.6116817031695</v>
      </c>
      <c r="H2046" s="16720" t="n">
        <v>0.6976586124014346</v>
      </c>
      <c r="I2046" s="19014" t="n">
        <v>0.002562872767033121</v>
      </c>
      <c r="J2046" s="21479" t="n">
        <v>0.021891217926729434</v>
      </c>
      <c r="K2046" s="23943" t="n">
        <v>0.9996307639373821</v>
      </c>
      <c r="L2046" s="26407" t="n">
        <v>0.5711344101950604</v>
      </c>
      <c r="M2046" s="28871" t="n">
        <v>0.003052381735933909</v>
      </c>
      <c r="N2046" s="31338" t="n">
        <v>0.07399093505717386</v>
      </c>
      <c r="O2046" s="33806" t="n">
        <v>0.05618584254449624</v>
      </c>
      <c r="P2046" s="36336" t="n">
        <v>-0.2030390478179569</v>
      </c>
      <c r="Q2046" s="38804" t="n">
        <v>-0.012362890484952961</v>
      </c>
      <c r="R2046" s="41272" t="n">
        <v>-0.010796023046541384</v>
      </c>
      <c r="S2046" s="43503" t="n">
        <v>-0.030116126802844922</v>
      </c>
      <c r="T2046" s="45734" t="n">
        <v>0.03966776842133471</v>
      </c>
      <c r="U2046" s="47965" t="n">
        <v>-0.7592090001878558</v>
      </c>
      <c r="V2046" s="50367" t="n">
        <v>0.011517751137742893</v>
      </c>
      <c r="W2046" s="52768" t="n">
        <v>0.045708565201853034</v>
      </c>
      <c r="X2046" t="n" s="55169">
        <v>0.2519823382527868</v>
      </c>
      <c r="Y2046" t="n" s="57462">
        <v>0.8352596077875636</v>
      </c>
      <c r="Z2046" t="n" s="59927">
        <v>0.7557343516044909</v>
      </c>
      <c r="AA2046" t="n" s="62456">
        <v>0.0</v>
      </c>
      <c r="AB2046" t="n" s="64986">
        <v>0.0</v>
      </c>
      <c r="AC2046" t="n" s="67516">
        <v>0.058252142052653236</v>
      </c>
      <c r="AD2046" t="n" s="68111">
        <v>0.077791348075803</v>
      </c>
      <c r="AE2046" t="n" s="68707">
        <v>-0.008492150704063001</v>
      </c>
      <c r="AF2046" t="n" s="69303">
        <v>0.0312514865235</v>
      </c>
      <c r="AG2046" t="n" s="69899">
        <v>0.036986405489424994</v>
      </c>
      <c r="AH2046" t="n" s="70495">
        <v>0.050512267316243</v>
      </c>
      <c r="AI2046" t="n" s="71091">
        <v>0.158471449219553</v>
      </c>
      <c r="AJ2046" t="n" s="71687">
        <v>0.022955025820124</v>
      </c>
      <c r="AK2046" t="n" s="72283">
        <v>0.053708595243751</v>
      </c>
      <c r="AL2046" t="n" s="72879">
        <v>0.0012488065793100005</v>
      </c>
      <c r="AM2046" t="n" s="73475">
        <v>0.024462654271425</v>
      </c>
      <c r="AN2046" t="n" s="74071">
        <v>-0.057406443273757</v>
      </c>
      <c r="AO2046"/>
      <c r="AP2046"/>
      <c r="AQ2046"/>
      <c r="AR2046"/>
      <c r="AS2046" t="n" s="76579">
        <v>5.324840216886951E-4</v>
      </c>
      <c r="AT2046" t="n" s="77174">
        <v>-3.658630129206233E-5</v>
      </c>
      <c r="AU2046" t="n" s="77769">
        <v>2.6987878907150744E-4</v>
      </c>
      <c r="AV2046" t="n" s="78364">
        <v>3.1107113054274567E-4</v>
      </c>
      <c r="AW2046" t="n" s="78959">
        <v>6.205472808048214E-4</v>
      </c>
      <c r="AX2046" t="n" s="79554">
        <v>6.015343763552455E-4</v>
      </c>
      <c r="AY2046" t="n" s="80149">
        <v>0.001439757967937237</v>
      </c>
      <c r="AZ2046" t="n" s="80744">
        <v>9.113149337173182E-5</v>
      </c>
      <c r="BA2046" t="n" s="81339">
        <v>-3.104310837464329E-4</v>
      </c>
      <c r="BB2046" t="n" s="81934">
        <v>3.046421851611481E-4</v>
      </c>
      <c r="BC2046" t="n" s="82529">
        <v>8.60447974351838E-6</v>
      </c>
      <c r="BD2046" t="n" s="83124">
        <v>1.2538042106282432E-5</v>
      </c>
      <c r="BE2046" t="n" s="83719">
        <v>3.5893658679136905E-6</v>
      </c>
      <c r="BF2046" t="n" s="84314">
        <v>-1.8352152863500769E-7</v>
      </c>
      <c r="BG2046" t="n" s="84909">
        <v>2.1230929016623506E-5</v>
      </c>
      <c r="BH2046" t="n" s="85504">
        <v>0.0037746500659308433</v>
      </c>
      <c r="BI2046" t="n" s="86099">
        <v>2.0809458245127967E-5</v>
      </c>
      <c r="BJ2046" t="n" s="86694">
        <v>0.0</v>
      </c>
      <c r="BK2046" t="n" s="87289">
        <v>9.78256690005322E-4</v>
      </c>
      <c r="BL2046" t="n" s="87884">
        <v>6.129448162607497E-4</v>
      </c>
      <c r="BM2046" t="n" s="88479">
        <v>1.2345016882905059E-4</v>
      </c>
      <c r="BN2046" t="n" s="89074">
        <v>0.0</v>
      </c>
      <c r="BO2046" t="n" s="89669">
        <v>0.0</v>
      </c>
      <c r="BP2046" t="n" s="90264">
        <v>-8.339974249880221E-7</v>
      </c>
      <c r="BQ2046" t="n" s="90859">
        <v>0.0</v>
      </c>
      <c r="BR2046" t="n" s="91454">
        <v>9.645371395290856E-4</v>
      </c>
      <c r="BS2046" t="n" s="92049">
        <v>1.4809345818874887E-5</v>
      </c>
      <c r="BT2046" t="n" s="92644">
        <v>1.708057147502996E-5</v>
      </c>
      <c r="BU2046" t="n" s="93239">
        <v>2.6255487443790714E-4</v>
      </c>
      <c r="BV2046" t="n" s="93834">
        <v>2.291627009749335E-5</v>
      </c>
      <c r="BW2046" t="n" s="94429">
        <v>8.369184606096296E-4</v>
      </c>
      <c r="BX2046" t="n" s="95024">
        <v>0.0</v>
      </c>
      <c r="BY2046" t="n" s="95619">
        <v>0.0</v>
      </c>
      <c r="BZ2046"/>
      <c r="CA2046"/>
      <c r="CB2046"/>
      <c r="CC2046"/>
      <c r="CD2046"/>
      <c r="CE2046"/>
    </row>
    <row r="2047" spans="1:23" x14ac:dyDescent="0.25">
      <c r="A2047" s="116" t="str">
        <f>IF(ISBLANK(TBL_DATA[[#This Row],[Row.names]]), "",   DATE(YEAR(TBL_DATA[[#This Row],[Row.names]]), MONTH(TBL_DATA[[#This Row],[Row.names]]), DAY(TBL_DATA[[#This Row],[Row.names]])))</f>
        <v/>
      </c>
      <c r="B2047" s="2247" t="s">
        <v>2192</v>
      </c>
      <c r="C2047" s="4778" t="s">
        <v>4723</v>
      </c>
      <c r="D2047" t="n" s="7309">
        <v>-9.058426853203461E-4</v>
      </c>
      <c r="E2047" s="9839" t="n">
        <v>-0.20376096906697694</v>
      </c>
      <c r="F2047" s="12133" t="n">
        <v>-0.12230182891440611</v>
      </c>
      <c r="G2047" s="14427" t="n">
        <v>0.608962249192262</v>
      </c>
      <c r="H2047" s="16721" t="n">
        <v>0.6968504387181335</v>
      </c>
      <c r="I2047" s="19015" t="n">
        <v>0.002565249900022389</v>
      </c>
      <c r="J2047" s="21480" t="n">
        <v>0.014583047031257346</v>
      </c>
      <c r="K2047" s="23944" t="n">
        <v>1.0032690778209632</v>
      </c>
      <c r="L2047" s="26408" t="n">
        <v>0.576883916766152</v>
      </c>
      <c r="M2047" s="28872" t="n">
        <v>0.00303061643598976</v>
      </c>
      <c r="N2047" s="31339" t="n">
        <v>0.07396077916197713</v>
      </c>
      <c r="O2047" s="33807" t="n">
        <v>0.05621504341648344</v>
      </c>
      <c r="P2047" s="36337" t="n">
        <v>-0.20376096906697694</v>
      </c>
      <c r="Q2047" s="38805" t="n">
        <v>-0.012392750756938279</v>
      </c>
      <c r="R2047" s="41273" t="n">
        <v>-0.01082652191419012</v>
      </c>
      <c r="S2047" s="43504" t="n">
        <v>-0.025353984462989754</v>
      </c>
      <c r="T2047" s="45735" t="n">
        <v>0.039635881670888815</v>
      </c>
      <c r="U2047" s="47966" t="n">
        <v>-0.639672523838706</v>
      </c>
      <c r="V2047" s="50368" t="n">
        <v>0.0208620652448539</v>
      </c>
      <c r="W2047" s="52769" t="n">
        <v>0.04547872814292302</v>
      </c>
      <c r="X2047" t="n" s="55170">
        <v>0.458721386827091</v>
      </c>
      <c r="Y2047" t="n" s="57463">
        <v>0.8347756816763013</v>
      </c>
      <c r="Z2047" t="n" s="59928">
        <v>0.7595287465041414</v>
      </c>
      <c r="AA2047" t="n" s="62457">
        <v>0.0</v>
      </c>
      <c r="AB2047" t="n" s="64987">
        <v>0.0</v>
      </c>
      <c r="AC2047" t="n" s="67517">
        <v>0.056012745769937575</v>
      </c>
      <c r="AD2047" t="n" s="68112">
        <v>0.07294475377938799</v>
      </c>
      <c r="AE2047" t="n" s="68708">
        <v>-0.009744643263586001</v>
      </c>
      <c r="AF2047" t="n" s="69304">
        <v>0.03109430404405</v>
      </c>
      <c r="AG2047" t="n" s="69900">
        <v>0.040588240747053</v>
      </c>
      <c r="AH2047" t="n" s="70496">
        <v>0.051956714047493004</v>
      </c>
      <c r="AI2047" t="n" s="71092">
        <v>0.15804085102327897</v>
      </c>
      <c r="AJ2047" t="n" s="71688">
        <v>0.022026644561054</v>
      </c>
      <c r="AK2047" t="n" s="72284">
        <v>0.052581437951204</v>
      </c>
      <c r="AL2047" t="n" s="72880">
        <v>0.0011407693288039995</v>
      </c>
      <c r="AM2047" t="n" s="73476">
        <v>0.024069613857228</v>
      </c>
      <c r="AN2047" t="n" s="74072">
        <v>-0.05707612856592299</v>
      </c>
      <c r="AO2047"/>
      <c r="AP2047"/>
      <c r="AQ2047"/>
      <c r="AR2047"/>
      <c r="AS2047" t="n" s="76580">
        <v>5.224627147664643E-4</v>
      </c>
      <c r="AT2047" t="n" s="77175">
        <v>-3.4107660012003794E-5</v>
      </c>
      <c r="AU2047" t="n" s="77770">
        <v>2.6615010803651007E-4</v>
      </c>
      <c r="AV2047" t="n" s="78365">
        <v>2.9997638934948324E-4</v>
      </c>
      <c r="AW2047" t="n" s="78960">
        <v>6.076593335409745E-4</v>
      </c>
      <c r="AX2047" t="n" s="79555">
        <v>5.923122888138443E-4</v>
      </c>
      <c r="AY2047" t="n" s="80150">
        <v>0.001374799571665427</v>
      </c>
      <c r="AZ2047" t="n" s="80745">
        <v>8.851312860083957E-5</v>
      </c>
      <c r="BA2047" t="n" s="81340">
        <v>-2.9997026236823E-4</v>
      </c>
      <c r="BB2047" t="n" s="81935">
        <v>2.9615180621695363E-4</v>
      </c>
      <c r="BC2047" t="n" s="82530">
        <v>8.404800066917849E-6</v>
      </c>
      <c r="BD2047" t="n" s="83125">
        <v>1.1577259088858248E-5</v>
      </c>
      <c r="BE2047" t="n" s="83720">
        <v>3.309573996073738E-6</v>
      </c>
      <c r="BF2047" t="n" s="84315">
        <v>-1.5912171866276418E-7</v>
      </c>
      <c r="BG2047" t="n" s="84910">
        <v>1.9621234853824682E-5</v>
      </c>
      <c r="BH2047" t="n" s="85505">
        <v>0.003668794431324093</v>
      </c>
      <c r="BI2047" t="n" s="86100">
        <v>1.9208841132994324E-5</v>
      </c>
      <c r="BJ2047" t="n" s="86695">
        <v>0.0</v>
      </c>
      <c r="BK2047" t="n" s="87290">
        <v>9.516440153313601E-4</v>
      </c>
      <c r="BL2047" t="n" s="87885">
        <v>5.850755309132747E-4</v>
      </c>
      <c r="BM2047" t="n" s="88480">
        <v>1.1978691231622615E-4</v>
      </c>
      <c r="BN2047" t="n" s="89075">
        <v>0.0</v>
      </c>
      <c r="BO2047" t="n" s="89670">
        <v>0.0</v>
      </c>
      <c r="BP2047" t="n" s="90265">
        <v>-7.981006991418793E-7</v>
      </c>
      <c r="BQ2047" t="n" s="90860">
        <v>0.0</v>
      </c>
      <c r="BR2047" t="n" s="91455">
        <v>9.59861436229981E-4</v>
      </c>
      <c r="BS2047" t="n" s="92050">
        <v>1.3687501670378932E-5</v>
      </c>
      <c r="BT2047" t="n" s="92645">
        <v>1.5774248668322274E-5</v>
      </c>
      <c r="BU2047" t="n" s="93240">
        <v>2.5039313468965056E-4</v>
      </c>
      <c r="BV2047" t="n" s="93835">
        <v>2.11348312481809E-5</v>
      </c>
      <c r="BW2047" t="n" s="94430">
        <v>8.057927083089482E-4</v>
      </c>
      <c r="BX2047" t="n" s="95025">
        <v>0.0</v>
      </c>
      <c r="BY2047" t="n" s="95620">
        <v>0.0</v>
      </c>
      <c r="BZ2047"/>
      <c r="CA2047"/>
      <c r="CB2047"/>
      <c r="CC2047"/>
      <c r="CD2047"/>
      <c r="CE2047"/>
    </row>
    <row r="2048" spans="1:23" x14ac:dyDescent="0.25">
      <c r="A2048" s="116" t="str">
        <f>IF(ISBLANK(TBL_DATA[[#This Row],[Row.names]]), "",   DATE(YEAR(TBL_DATA[[#This Row],[Row.names]]), MONTH(TBL_DATA[[#This Row],[Row.names]]), DAY(TBL_DATA[[#This Row],[Row.names]])))</f>
        <v/>
      </c>
      <c r="B2048" s="2248" t="s">
        <v>2193</v>
      </c>
      <c r="C2048" s="4779" t="s">
        <v>4724</v>
      </c>
      <c r="D2048" t="n" s="7310">
        <v>-0.0027073993854833667</v>
      </c>
      <c r="E2048" s="9840" t="n">
        <v>-0.2059167061300229</v>
      </c>
      <c r="F2048" s="12134" t="n">
        <v>-0.11532236954411756</v>
      </c>
      <c r="G2048" s="14428" t="n">
        <v>0.6040033526476574</v>
      </c>
      <c r="H2048" s="16722" t="n">
        <v>0.6832586706539646</v>
      </c>
      <c r="I2048" s="19016" t="n">
        <v>0.002576730389973534</v>
      </c>
      <c r="J2048" s="21481" t="n">
        <v>0.023035263529727956</v>
      </c>
      <c r="K2048" s="23945" t="n">
        <v>0.9881485601704845</v>
      </c>
      <c r="L2048" s="26409" t="n">
        <v>0.5697950196467552</v>
      </c>
      <c r="M2048" s="28873" t="n">
        <v>0.0030029930625466396</v>
      </c>
      <c r="N2048" s="31340" t="n">
        <v>0.07268032864106848</v>
      </c>
      <c r="O2048" s="33808" t="n">
        <v>0.05453399658484812</v>
      </c>
      <c r="P2048" s="36338" t="n">
        <v>-0.2059167061300229</v>
      </c>
      <c r="Q2048" s="38806" t="n">
        <v>-0.012105954272821651</v>
      </c>
      <c r="R2048" s="41274" t="n">
        <v>-0.010566840862878317</v>
      </c>
      <c r="S2048" s="43505" t="n">
        <v>-0.02103541511406981</v>
      </c>
      <c r="T2048" s="45736" t="n">
        <v>0.039615885827169704</v>
      </c>
      <c r="U2048" s="47967" t="n">
        <v>-0.5309843431455753</v>
      </c>
      <c r="V2048" s="50369" t="n">
        <v>0.021688595226919904</v>
      </c>
      <c r="W2048" s="52770" t="n">
        <v>0.04545145556180948</v>
      </c>
      <c r="X2048" t="n" s="55171">
        <v>0.4771815326667715</v>
      </c>
      <c r="Y2048" t="n" s="57464">
        <v>0.8265946229282917</v>
      </c>
      <c r="Z2048" t="n" s="59929">
        <v>0.7548476797651001</v>
      </c>
      <c r="AA2048" t="n" s="62458">
        <v>0.0</v>
      </c>
      <c r="AB2048" t="n" s="64988">
        <v>0.0</v>
      </c>
      <c r="AC2048" t="n" s="67518">
        <v>0.05385067282622187</v>
      </c>
      <c r="AD2048" t="n" s="68113">
        <v>0.06654429772716701</v>
      </c>
      <c r="AE2048" t="n" s="68709">
        <v>-0.010611988236264</v>
      </c>
      <c r="AF2048" t="n" s="69305">
        <v>0.031944944496125005</v>
      </c>
      <c r="AG2048" t="n" s="69901">
        <v>0.04311280984445999</v>
      </c>
      <c r="AH2048" t="n" s="70497">
        <v>0.053250367379800004</v>
      </c>
      <c r="AI2048" t="n" s="71093">
        <v>0.15621137802117296</v>
      </c>
      <c r="AJ2048" t="n" s="71689">
        <v>0.022161198541077</v>
      </c>
      <c r="AK2048" t="n" s="72285">
        <v>0.051513527456701</v>
      </c>
      <c r="AL2048" t="n" s="72881">
        <v>0.0011265327400009997</v>
      </c>
      <c r="AM2048" t="n" s="73477">
        <v>0.023892620331832</v>
      </c>
      <c r="AN2048" t="n" s="74073">
        <v>-0.056949462604244</v>
      </c>
      <c r="AO2048"/>
      <c r="AP2048"/>
      <c r="AQ2048"/>
      <c r="AR2048"/>
      <c r="AS2048" t="n" s="76581">
        <v>5.211094809400825E-4</v>
      </c>
      <c r="AT2048" t="n" s="77176">
        <v>-3.196425902438538E-5</v>
      </c>
      <c r="AU2048" t="n" s="77771">
        <v>2.5636852153062764E-4</v>
      </c>
      <c r="AV2048" t="n" s="78366">
        <v>2.884363178772505E-4</v>
      </c>
      <c r="AW2048" t="n" s="78961">
        <v>5.926230373510109E-4</v>
      </c>
      <c r="AX2048" t="n" s="79556">
        <v>5.745135774469572E-4</v>
      </c>
      <c r="AY2048" t="n" s="80151">
        <v>0.0013227883363385528</v>
      </c>
      <c r="AZ2048" t="n" s="80746">
        <v>8.706901381823146E-5</v>
      </c>
      <c r="BA2048" t="n" s="81341">
        <v>-2.95975355609815E-4</v>
      </c>
      <c r="BB2048" t="n" s="81936">
        <v>2.9032746261004104E-4</v>
      </c>
      <c r="BC2048" t="n" s="82531">
        <v>9.494863239439589E-6</v>
      </c>
      <c r="BD2048" t="n" s="83126">
        <v>1.0669150919724863E-5</v>
      </c>
      <c r="BE2048" t="n" s="83721">
        <v>3.0451868945316353E-6</v>
      </c>
      <c r="BF2048" t="n" s="84316">
        <v>-1.3620179507162057E-7</v>
      </c>
      <c r="BG2048" t="n" s="84911">
        <v>1.809955519958771E-5</v>
      </c>
      <c r="BH2048" t="n" s="85506">
        <v>0.003565417245053797</v>
      </c>
      <c r="BI2048" t="n" s="86101">
        <v>1.7696060245424597E-5</v>
      </c>
      <c r="BJ2048" t="n" s="86696">
        <v>0.0</v>
      </c>
      <c r="BK2048" t="n" s="87291">
        <v>9.263808834328345E-4</v>
      </c>
      <c r="BL2048" t="n" s="87886">
        <v>5.699017386987599E-4</v>
      </c>
      <c r="BM2048" t="n" s="88481">
        <v>1.1624476716096813E-4</v>
      </c>
      <c r="BN2048" t="n" s="89076">
        <v>0.0</v>
      </c>
      <c r="BO2048" t="n" s="89671">
        <v>0.0</v>
      </c>
      <c r="BP2048" t="n" s="90266">
        <v>-7.637392975405264E-7</v>
      </c>
      <c r="BQ2048" t="n" s="90861">
        <v>0.0</v>
      </c>
      <c r="BR2048" t="n" s="91456">
        <v>9.303682258413862E-4</v>
      </c>
      <c r="BS2048" t="n" s="92051">
        <v>1.2626983904004173E-5</v>
      </c>
      <c r="BT2048" t="n" s="92646">
        <v>1.4539509804899141E-5</v>
      </c>
      <c r="BU2048" t="n" s="93241">
        <v>2.442539481384148E-4</v>
      </c>
      <c r="BV2048" t="n" s="93836">
        <v>1.9451408681320892E-5</v>
      </c>
      <c r="BW2048" t="n" s="94431">
        <v>7.817872701529464E-4</v>
      </c>
      <c r="BX2048" t="n" s="95026">
        <v>0.0</v>
      </c>
      <c r="BY2048" t="n" s="95621">
        <v>0.0</v>
      </c>
      <c r="BZ2048"/>
      <c r="CA2048"/>
      <c r="CB2048"/>
      <c r="CC2048"/>
      <c r="CD2048"/>
      <c r="CE2048"/>
    </row>
    <row r="2049" spans="1:23" x14ac:dyDescent="0.25">
      <c r="A2049" s="116" t="str">
        <f>IF(ISBLANK(TBL_DATA[[#This Row],[Row.names]]), "",   DATE(YEAR(TBL_DATA[[#This Row],[Row.names]]), MONTH(TBL_DATA[[#This Row],[Row.names]]), DAY(TBL_DATA[[#This Row],[Row.names]])))</f>
        <v/>
      </c>
      <c r="B2049" s="2249" t="s">
        <v>2194</v>
      </c>
      <c r="C2049" s="4780" t="s">
        <v>4725</v>
      </c>
      <c r="D2049" t="n" s="7311">
        <v>0.0010480194956878908</v>
      </c>
      <c r="E2049" s="9841" t="n">
        <v>-0.20508449135684703</v>
      </c>
      <c r="F2049" s="12135" t="n">
        <v>-0.13211051547458774</v>
      </c>
      <c r="G2049" s="14429" t="n">
        <v>0.6098823149075349</v>
      </c>
      <c r="H2049" s="16723" t="n">
        <v>0.6957075658213869</v>
      </c>
      <c r="I2049" s="19017" t="n">
        <v>0.002523087878130741</v>
      </c>
      <c r="J2049" s="21482" t="n">
        <v>0.020642710330900593</v>
      </c>
      <c r="K2049" s="23946" t="n">
        <v>0.988582851219704</v>
      </c>
      <c r="L2049" s="26410" t="n">
        <v>0.5724295575480838</v>
      </c>
      <c r="M2049" s="28874" t="n">
        <v>0.0029908224884234807</v>
      </c>
      <c r="N2049" s="31341" t="n">
        <v>0.07260843403237954</v>
      </c>
      <c r="O2049" s="33809" t="n">
        <v>0.05453399658484812</v>
      </c>
      <c r="P2049" s="36339" t="n">
        <v>-0.20508449135684703</v>
      </c>
      <c r="Q2049" s="38807" t="n">
        <v>-0.012107691710080389</v>
      </c>
      <c r="R2049" s="41275" t="n">
        <v>-0.0105701007747654</v>
      </c>
      <c r="S2049" s="43506" t="n">
        <v>-0.023479423885762185</v>
      </c>
      <c r="T2049" s="45737" t="n">
        <v>0.039609485967542546</v>
      </c>
      <c r="U2049" s="47968" t="n">
        <v>-0.5927727490581948</v>
      </c>
      <c r="V2049" s="50370" t="n">
        <v>0.035181679910116115</v>
      </c>
      <c r="W2049" s="52771" t="n">
        <v>0.045528299360941306</v>
      </c>
      <c r="X2049" t="n" s="55172">
        <v>0.7727431159069045</v>
      </c>
      <c r="Y2049" t="n" s="57465">
        <v>0.8340908618498271</v>
      </c>
      <c r="Z2049" t="n" s="59930">
        <v>0.7565907464065919</v>
      </c>
      <c r="AA2049" t="n" s="62459">
        <v>0.0</v>
      </c>
      <c r="AB2049" t="n" s="64989">
        <v>0.0</v>
      </c>
      <c r="AC2049" t="n" s="67519">
        <v>0.052973134580238314</v>
      </c>
      <c r="AD2049" t="n" s="68114">
        <v>0.058185391100353</v>
      </c>
      <c r="AE2049" t="n" s="68710">
        <v>-0.012060950355543004</v>
      </c>
      <c r="AF2049" t="n" s="69306">
        <v>0.031841763278813</v>
      </c>
      <c r="AG2049" t="n" s="69902">
        <v>0.041710766071159006</v>
      </c>
      <c r="AH2049" t="n" s="70498">
        <v>0.051866093016026994</v>
      </c>
      <c r="AI2049" t="n" s="71094">
        <v>0.15496405031492896</v>
      </c>
      <c r="AJ2049" t="n" s="71690">
        <v>0.021225113602463003</v>
      </c>
      <c r="AK2049" t="n" s="72286">
        <v>0.050705490420353</v>
      </c>
      <c r="AL2049" t="n" s="72882">
        <v>0.0010865338276290003</v>
      </c>
      <c r="AM2049" t="n" s="73478">
        <v>0.023775748081253004</v>
      </c>
      <c r="AN2049" t="n" s="74074">
        <v>-0.058335302348606004</v>
      </c>
      <c r="AO2049"/>
      <c r="AP2049"/>
      <c r="AQ2049"/>
      <c r="AR2049"/>
      <c r="AS2049" t="n" s="76582">
        <v>5.072859477759645E-4</v>
      </c>
      <c r="AT2049" t="n" s="77177">
        <v>-3.364659563142235E-5</v>
      </c>
      <c r="AU2049" t="n" s="77772">
        <v>2.2973658191326464E-4</v>
      </c>
      <c r="AV2049" t="n" s="78367">
        <v>2.8236448583058947E-4</v>
      </c>
      <c r="AW2049" t="n" s="78962">
        <v>5.71149345793903E-4</v>
      </c>
      <c r="AX2049" t="n" s="79557">
        <v>5.877618426861987E-4</v>
      </c>
      <c r="AY2049" t="n" s="80152">
        <v>0.0013529603303074724</v>
      </c>
      <c r="AZ2049" t="n" s="80747">
        <v>6.987990077380231E-5</v>
      </c>
      <c r="BA2049" t="n" s="81342">
        <v>-2.994114926687737E-4</v>
      </c>
      <c r="BB2049" t="n" s="81937">
        <v>2.8664232686192727E-4</v>
      </c>
      <c r="BC2049" t="n" s="82532">
        <v>9.335696087826073E-6</v>
      </c>
      <c r="BD2049" t="n" s="83127">
        <v>8.452226996644742E-6</v>
      </c>
      <c r="BE2049" t="n" s="83722">
        <v>2.396339432138042E-6</v>
      </c>
      <c r="BF2049" t="n" s="84317">
        <v>-7.281113223421226E-8</v>
      </c>
      <c r="BG2049" t="n" s="84912">
        <v>1.4397136353274183E-5</v>
      </c>
      <c r="BH2049" t="n" s="85507">
        <v>0.003524886819432783</v>
      </c>
      <c r="BI2049" t="n" s="86102">
        <v>1.3998658648147279E-5</v>
      </c>
      <c r="BJ2049" t="n" s="86697">
        <v>0.0</v>
      </c>
      <c r="BK2049" t="n" s="87292">
        <v>9.146360543798466E-4</v>
      </c>
      <c r="BL2049" t="n" s="87887">
        <v>5.852819744986931E-4</v>
      </c>
      <c r="BM2049" t="n" s="88482">
        <v>1.1176821096333547E-4</v>
      </c>
      <c r="BN2049" t="n" s="89077">
        <v>0.0</v>
      </c>
      <c r="BO2049" t="n" s="89672">
        <v>0.0</v>
      </c>
      <c r="BP2049" t="n" s="90267">
        <v>-5.316092227045575E-7</v>
      </c>
      <c r="BQ2049" t="n" s="90862">
        <v>0.0</v>
      </c>
      <c r="BR2049" t="n" s="91457">
        <v>9.142527501591625E-4</v>
      </c>
      <c r="BS2049" t="n" s="92052">
        <v>1.0047333861575173E-5</v>
      </c>
      <c r="BT2049" t="n" s="92647">
        <v>1.1527032874781082E-5</v>
      </c>
      <c r="BU2049" t="n" s="93242">
        <v>2.339120852130936E-4</v>
      </c>
      <c r="BV2049" t="n" s="93837">
        <v>1.532348464600355E-5</v>
      </c>
      <c r="BW2049" t="n" s="94432">
        <v>7.67841052356966E-4</v>
      </c>
      <c r="BX2049" t="n" s="95027">
        <v>0.0</v>
      </c>
      <c r="BY2049" t="n" s="95622">
        <v>0.0</v>
      </c>
      <c r="BZ2049"/>
      <c r="CA2049"/>
      <c r="CB2049"/>
      <c r="CC2049"/>
      <c r="CD2049"/>
      <c r="CE2049"/>
    </row>
    <row r="2050" spans="1:23" x14ac:dyDescent="0.25">
      <c r="A2050" s="116" t="str">
        <f>IF(ISBLANK(TBL_DATA[[#This Row],[Row.names]]), "",   DATE(YEAR(TBL_DATA[[#This Row],[Row.names]]), MONTH(TBL_DATA[[#This Row],[Row.names]]), DAY(TBL_DATA[[#This Row],[Row.names]])))</f>
        <v/>
      </c>
      <c r="B2050" s="2250" t="s">
        <v>2195</v>
      </c>
      <c r="C2050" s="4781" t="s">
        <v>4726</v>
      </c>
      <c r="D2050" t="n" s="7312">
        <v>5.67608476286674E-4</v>
      </c>
      <c r="E2050" s="9842" t="n">
        <v>-0.2046332905762095</v>
      </c>
      <c r="F2050" s="12136" t="n">
        <v>-0.11542280494024759</v>
      </c>
      <c r="G2050" s="14430" t="n">
        <v>0.6289689171093176</v>
      </c>
      <c r="H2050" s="16724" t="n">
        <v>0.7162398828154904</v>
      </c>
      <c r="I2050" s="19018" t="n">
        <v>0.0024367311250334165</v>
      </c>
      <c r="J2050" s="21483" t="n">
        <v>0.03544655870822866</v>
      </c>
      <c r="K2050" s="23947" t="n">
        <v>1.000220108031593</v>
      </c>
      <c r="L2050" s="26411" t="n">
        <v>0.5783889792352512</v>
      </c>
      <c r="M2050" s="28875" t="n">
        <v>0.0029702151614924618</v>
      </c>
      <c r="N2050" s="31342" t="n">
        <v>0.0726159801431821</v>
      </c>
      <c r="O2050" s="33810" t="n">
        <v>0.05453399658484812</v>
      </c>
      <c r="P2050" s="36340" t="n">
        <v>-0.2046332905762095</v>
      </c>
      <c r="Q2050" s="38808" t="n">
        <v>-0.012103833178902812</v>
      </c>
      <c r="R2050" s="41276" t="n">
        <v>-0.010566082443535369</v>
      </c>
      <c r="S2050" s="43507" t="n">
        <v>-0.026397964860047196</v>
      </c>
      <c r="T2050" s="45738" t="n">
        <v>0.03954460779448818</v>
      </c>
      <c r="U2050" s="47969" t="n">
        <v>-0.6675490372097358</v>
      </c>
      <c r="V2050" s="50371" t="n">
        <v>0.03157388393536631</v>
      </c>
      <c r="W2050" s="52772" t="n">
        <v>0.04542212204514303</v>
      </c>
      <c r="X2050" t="n" s="55173">
        <v>0.695121287023676</v>
      </c>
      <c r="Y2050" t="n" s="57466">
        <v>0.8463095667753558</v>
      </c>
      <c r="Z2050" t="n" s="59931">
        <v>0.7605188881515377</v>
      </c>
      <c r="AA2050" t="n" s="62460">
        <v>0.0</v>
      </c>
      <c r="AB2050" t="n" s="64990">
        <v>0.0</v>
      </c>
      <c r="AC2050" t="n" s="67520">
        <v>0.05106574017405936</v>
      </c>
      <c r="AD2050" t="n" s="68115">
        <v>0.057896365218842</v>
      </c>
      <c r="AE2050" t="n" s="68711">
        <v>-0.012898354825771</v>
      </c>
      <c r="AF2050" t="n" s="69307">
        <v>0.031537794643964</v>
      </c>
      <c r="AG2050" t="n" s="69903">
        <v>0.042610830767141006</v>
      </c>
      <c r="AH2050" t="n" s="70499">
        <v>0.051978302093663</v>
      </c>
      <c r="AI2050" t="n" s="71095">
        <v>0.15350851985439398</v>
      </c>
      <c r="AJ2050" t="n" s="71691">
        <v>0.021449816048846004</v>
      </c>
      <c r="AK2050" t="n" s="72287">
        <v>0.050770613890176</v>
      </c>
      <c r="AL2050" t="n" s="72883">
        <v>0.0011316628740309998</v>
      </c>
      <c r="AM2050" t="n" s="73479">
        <v>0.023866896742567</v>
      </c>
      <c r="AN2050" t="n" s="74075">
        <v>-0.057843465712127</v>
      </c>
      <c r="AO2050"/>
      <c r="AP2050"/>
      <c r="AQ2050"/>
      <c r="AR2050"/>
      <c r="AS2050" t="n" s="76583">
        <v>4.985913933366192E-4</v>
      </c>
      <c r="AT2050" t="n" s="77178">
        <v>-3.142209023088093E-5</v>
      </c>
      <c r="AU2050" t="n" s="77773">
        <v>2.2151077426928878E-4</v>
      </c>
      <c r="AV2050" t="n" s="78368">
        <v>2.734156287029983E-4</v>
      </c>
      <c r="AW2050" t="n" s="78963">
        <v>5.514378439392191E-4</v>
      </c>
      <c r="AX2050" t="n" s="79558">
        <v>5.645745418896083E-4</v>
      </c>
      <c r="AY2050" t="n" s="80153">
        <v>0.0013203251291700124</v>
      </c>
      <c r="AZ2050" t="n" s="80748">
        <v>7.098923514129697E-5</v>
      </c>
      <c r="BA2050" t="n" s="81343">
        <v>-2.9085220161791813E-4</v>
      </c>
      <c r="BB2050" t="n" s="81938">
        <v>2.792558411200042E-4</v>
      </c>
      <c r="BC2050" t="n" s="82533">
        <v>8.493245083100002E-6</v>
      </c>
      <c r="BD2050" t="n" s="83128">
        <v>8.91646251238794E-6</v>
      </c>
      <c r="BE2050" t="n" s="83723">
        <v>2.5363750392579094E-6</v>
      </c>
      <c r="BF2050" t="n" s="84318">
        <v>-9.516347088183494E-8</v>
      </c>
      <c r="BG2050" t="n" s="84913">
        <v>1.5157319285544002E-5</v>
      </c>
      <c r="BH2050" t="n" s="85508">
        <v>0.0034250261639008858</v>
      </c>
      <c r="BI2050" t="n" s="86103">
        <v>1.4778183536155224E-5</v>
      </c>
      <c r="BJ2050" t="n" s="86698">
        <v>0.0</v>
      </c>
      <c r="BK2050" t="n" s="87293">
        <v>8.859391433414386E-4</v>
      </c>
      <c r="BL2050" t="n" s="87888">
        <v>5.744495982978704E-4</v>
      </c>
      <c r="BM2050" t="n" s="88483">
        <v>1.0761480483897474E-4</v>
      </c>
      <c r="BN2050" t="n" s="89078">
        <v>0.0</v>
      </c>
      <c r="BO2050" t="n" s="89673">
        <v>0.0</v>
      </c>
      <c r="BP2050" t="n" s="90268">
        <v>-5.311758481598029E-7</v>
      </c>
      <c r="BQ2050" t="n" s="90863">
        <v>0.0</v>
      </c>
      <c r="BR2050" t="n" s="91458">
        <v>8.811501887489815E-4</v>
      </c>
      <c r="BS2050" t="n" s="92053">
        <v>1.0576120006920942E-5</v>
      </c>
      <c r="BT2050" t="n" s="92648">
        <v>1.2155620428459521E-5</v>
      </c>
      <c r="BU2050" t="n" s="93243">
        <v>2.3039437238605727E-4</v>
      </c>
      <c r="BV2050" t="n" s="93838">
        <v>1.6210181555489222E-5</v>
      </c>
      <c r="BW2050" t="n" s="94433">
        <v>7.483604870473161E-4</v>
      </c>
      <c r="BX2050" t="n" s="95028">
        <v>0.0</v>
      </c>
      <c r="BY2050" t="n" s="95623">
        <v>0.0</v>
      </c>
      <c r="BZ2050"/>
      <c r="CA2050"/>
      <c r="CB2050"/>
      <c r="CC2050"/>
      <c r="CD2050"/>
      <c r="CE2050"/>
    </row>
    <row r="2051" spans="1:23" x14ac:dyDescent="0.25">
      <c r="A2051" s="116" t="str">
        <f>IF(ISBLANK(TBL_DATA[[#This Row],[Row.names]]), "",   DATE(YEAR(TBL_DATA[[#This Row],[Row.names]]), MONTH(TBL_DATA[[#This Row],[Row.names]]), DAY(TBL_DATA[[#This Row],[Row.names]])))</f>
        <v/>
      </c>
      <c r="B2051" s="2251" t="s">
        <v>2196</v>
      </c>
      <c r="C2051" s="4782" t="s">
        <v>4727</v>
      </c>
      <c r="D2051" t="n" s="7313">
        <v>0.0026725496375670232</v>
      </c>
      <c r="E2051" s="9843" t="n">
        <v>-0.20250763356520607</v>
      </c>
      <c r="F2051" s="12137" t="n">
        <v>-0.12275982977930078</v>
      </c>
      <c r="G2051" s="14431" t="n">
        <v>0.6177895242697028</v>
      </c>
      <c r="H2051" s="16725" t="n">
        <v>0.7144820158089448</v>
      </c>
      <c r="I2051" s="19019" t="n">
        <v>0.0023829966890405855</v>
      </c>
      <c r="J2051" s="21484" t="n">
        <v>0.022721551495301195</v>
      </c>
      <c r="K2051" s="23948" t="n">
        <v>0.9783395686547018</v>
      </c>
      <c r="L2051" s="26412" t="n">
        <v>0.5693289875034373</v>
      </c>
      <c r="M2051" s="28876" t="n">
        <v>0.002926708879736571</v>
      </c>
      <c r="N2051" s="31343" t="n">
        <v>0.0707957154370026</v>
      </c>
      <c r="O2051" s="33811" t="n">
        <v>0.05453399658484812</v>
      </c>
      <c r="P2051" s="36341" t="n">
        <v>-0.20250763356520607</v>
      </c>
      <c r="Q2051" s="38809" t="n">
        <v>-0.01189174031464115</v>
      </c>
      <c r="R2051" s="41277" t="n">
        <v>-0.010392536375515687</v>
      </c>
      <c r="S2051" s="43508" t="n">
        <v>-0.02503064286112555</v>
      </c>
      <c r="T2051" s="45739" t="n">
        <v>0.03959377334592419</v>
      </c>
      <c r="U2051" s="47970" t="n">
        <v>-0.632186345121416</v>
      </c>
      <c r="V2051" s="50372" t="n">
        <v>0.03348021840920801</v>
      </c>
      <c r="W2051" s="52773" t="n">
        <v>0.04546033078321948</v>
      </c>
      <c r="X2051" t="n" s="55174">
        <v>0.7364710690043279</v>
      </c>
      <c r="Y2051" t="n" s="57467">
        <v>0.8452703802978931</v>
      </c>
      <c r="Z2051" t="n" s="59932">
        <v>0.754538923782887</v>
      </c>
      <c r="AA2051" t="n" s="62461">
        <v>0.0</v>
      </c>
      <c r="AB2051" t="n" s="64991">
        <v>0.0</v>
      </c>
      <c r="AC2051" t="n" s="67521">
        <v>0.04906910024727953</v>
      </c>
      <c r="AD2051" t="n" s="68116">
        <v>0.057191316752777</v>
      </c>
      <c r="AE2051" t="n" s="68712">
        <v>-0.015335965734687998</v>
      </c>
      <c r="AF2051" t="n" s="69308">
        <v>0.031417435940744004</v>
      </c>
      <c r="AG2051" t="n" s="69904">
        <v>0.042979520260943</v>
      </c>
      <c r="AH2051" t="n" s="70500">
        <v>0.050340276491916</v>
      </c>
      <c r="AI2051" t="n" s="71096">
        <v>0.15559333640237</v>
      </c>
      <c r="AJ2051" t="n" s="71692">
        <v>0.021972612486373</v>
      </c>
      <c r="AK2051" t="n" s="72288">
        <v>0.050427160204437</v>
      </c>
      <c r="AL2051" t="n" s="72884">
        <v>0.001109300352572</v>
      </c>
      <c r="AM2051" t="n" s="73480">
        <v>0.023876551444135998</v>
      </c>
      <c r="AN2051" t="n" s="74076">
        <v>-0.057626209180952</v>
      </c>
      <c r="AO2051"/>
      <c r="AP2051"/>
      <c r="AQ2051"/>
      <c r="AR2051"/>
      <c r="AS2051" t="n" s="76584">
        <v>4.871163503008169E-4</v>
      </c>
      <c r="AT2051" t="n" s="77179">
        <v>-3.157913272352241E-5</v>
      </c>
      <c r="AU2051" t="n" s="77774">
        <v>2.1614030852042956E-4</v>
      </c>
      <c r="AV2051" t="n" s="78369">
        <v>2.643750866516855E-4</v>
      </c>
      <c r="AW2051" t="n" s="78964">
        <v>5.385691224108462E-4</v>
      </c>
      <c r="AX2051" t="n" s="79559">
        <v>5.478705293666976E-4</v>
      </c>
      <c r="AY2051" t="n" s="80154">
        <v>0.0012740211005306853</v>
      </c>
      <c r="AZ2051" t="n" s="80749">
        <v>7.049522755211145E-5</v>
      </c>
      <c r="BA2051" t="n" s="81344">
        <v>-2.822904408044271E-4</v>
      </c>
      <c r="BB2051" t="n" s="81939">
        <v>2.705645797936593E-4</v>
      </c>
      <c r="BC2051" t="n" s="82534">
        <v>8.95979625593954E-6</v>
      </c>
      <c r="BD2051" t="n" s="83129">
        <v>9.06843512820411E-6</v>
      </c>
      <c r="BE2051" t="n" s="83724">
        <v>2.5840697747944693E-6</v>
      </c>
      <c r="BF2051" t="n" s="84319">
        <v>-1.0651994240718375E-7</v>
      </c>
      <c r="BG2051" t="n" s="84914">
        <v>1.539944467814282E-5</v>
      </c>
      <c r="BH2051" t="n" s="85509">
        <v>0.0033222613839563445</v>
      </c>
      <c r="BI2051" t="n" s="86104">
        <v>1.5035714259843732E-5</v>
      </c>
      <c r="BJ2051" t="n" s="86699">
        <v>0.0</v>
      </c>
      <c r="BK2051" t="n" s="87294">
        <v>8.598571513353972E-4</v>
      </c>
      <c r="BL2051" t="n" s="87889">
        <v>5.585561806735651E-4</v>
      </c>
      <c r="BM2051" t="n" s="88484">
        <v>1.0399001993502193E-4</v>
      </c>
      <c r="BN2051" t="n" s="89079">
        <v>0.0</v>
      </c>
      <c r="BO2051" t="n" s="89674">
        <v>0.0</v>
      </c>
      <c r="BP2051" t="n" s="90269">
        <v>-6.516601800876692E-7</v>
      </c>
      <c r="BQ2051" t="n" s="90864">
        <v>0.0</v>
      </c>
      <c r="BR2051" t="n" s="91459">
        <v>8.649839981381955E-4</v>
      </c>
      <c r="BS2051" t="n" s="92054">
        <v>1.0744148915103932E-5</v>
      </c>
      <c r="BT2051" t="n" s="92649">
        <v>1.2360398406860988E-5</v>
      </c>
      <c r="BU2051" t="n" s="93244">
        <v>2.1953329101787863E-4</v>
      </c>
      <c r="BV2051" t="n" s="93839">
        <v>1.6510368411870915E-5</v>
      </c>
      <c r="BW2051" t="n" s="94434">
        <v>7.183586312011154E-4</v>
      </c>
      <c r="BX2051" t="n" s="95029">
        <v>0.0</v>
      </c>
      <c r="BY2051" t="n" s="95624">
        <v>0.0</v>
      </c>
      <c r="BZ2051"/>
      <c r="CA2051"/>
      <c r="CB2051"/>
      <c r="CC2051"/>
      <c r="CD2051"/>
      <c r="CE2051"/>
    </row>
    <row r="2052" spans="1:23" x14ac:dyDescent="0.25">
      <c r="A2052" s="116" t="str">
        <f>IF(ISBLANK(TBL_DATA[[#This Row],[Row.names]]), "",   DATE(YEAR(TBL_DATA[[#This Row],[Row.names]]), MONTH(TBL_DATA[[#This Row],[Row.names]]), DAY(TBL_DATA[[#This Row],[Row.names]])))</f>
        <v/>
      </c>
      <c r="B2052" s="2252" t="s">
        <v>2197</v>
      </c>
      <c r="C2052" s="4783" t="s">
        <v>4728</v>
      </c>
      <c r="D2052" t="n" s="7314">
        <v>-0.0010812577793982703</v>
      </c>
      <c r="E2052" s="9844" t="n">
        <v>-0.20336992839042445</v>
      </c>
      <c r="F2052" s="12138" t="n">
        <v>-0.14064369293250267</v>
      </c>
      <c r="G2052" s="14432" t="n">
        <v>0.6038215145413038</v>
      </c>
      <c r="H2052" s="16726" t="n">
        <v>0.6894261011993429</v>
      </c>
      <c r="I2052" s="19020" t="n">
        <v>0.0024730701563992863</v>
      </c>
      <c r="J2052" s="21485" t="n">
        <v>0.008120913498258941</v>
      </c>
      <c r="K2052" s="23949" t="n">
        <v>0.9405798792565336</v>
      </c>
      <c r="L2052" s="26413" t="n">
        <v>0.544958664670306</v>
      </c>
      <c r="M2052" s="28877" t="n">
        <v>0.002993500839205034</v>
      </c>
      <c r="N2052" s="31344" t="n">
        <v>0.0704456580027429</v>
      </c>
      <c r="O2052" s="33812" t="n">
        <v>0.05407058202528122</v>
      </c>
      <c r="P2052" s="36342" t="n">
        <v>-0.20336992839042445</v>
      </c>
      <c r="Q2052" s="38810" t="n">
        <v>-0.011791737738247356</v>
      </c>
      <c r="R2052" s="41278" t="n">
        <v>-0.01029994678281904</v>
      </c>
      <c r="S2052" s="43509" t="n">
        <v>-0.03534290784164529</v>
      </c>
      <c r="T2052" s="45740" t="n">
        <v>0.04016075926822981</v>
      </c>
      <c r="U2052" s="47971" t="n">
        <v>-0.8800358480673495</v>
      </c>
      <c r="V2052" s="50373" t="n">
        <v>0.020225841024570146</v>
      </c>
      <c r="W2052" s="52774" t="n">
        <v>0.04604484013065375</v>
      </c>
      <c r="X2052" t="n" s="55175">
        <v>0.4392640080230197</v>
      </c>
      <c r="Y2052" t="n" s="57468">
        <v>0.8303168679482205</v>
      </c>
      <c r="Z2052" t="n" s="59933">
        <v>0.7382131566629695</v>
      </c>
      <c r="AA2052" t="n" s="62462">
        <v>0.0</v>
      </c>
      <c r="AB2052" t="n" s="64992">
        <v>0.0</v>
      </c>
      <c r="AC2052" t="n" s="67522">
        <v>0.048670973569212364</v>
      </c>
      <c r="AD2052" t="n" s="68117">
        <v>0.053852580270341996</v>
      </c>
      <c r="AE2052" t="n" s="68713">
        <v>-0.018807070867989</v>
      </c>
      <c r="AF2052" t="n" s="69309">
        <v>0.030524008533173</v>
      </c>
      <c r="AG2052" t="n" s="69905">
        <v>0.037465057912537</v>
      </c>
      <c r="AH2052" t="n" s="70501">
        <v>0.052430830027546</v>
      </c>
      <c r="AI2052" t="n" s="71097">
        <v>0.15360962934696099</v>
      </c>
      <c r="AJ2052" t="n" s="71693">
        <v>0.022306740202969</v>
      </c>
      <c r="AK2052" t="n" s="72289">
        <v>0.04793883015581499</v>
      </c>
      <c r="AL2052" t="n" s="72885">
        <v>0.001173318070289</v>
      </c>
      <c r="AM2052" t="n" s="73481">
        <v>0.024045695315884</v>
      </c>
      <c r="AN2052" t="n" s="74077">
        <v>-0.058158351990725</v>
      </c>
      <c r="AO2052"/>
      <c r="AP2052"/>
      <c r="AQ2052"/>
      <c r="AR2052"/>
      <c r="AS2052" t="n" s="76585">
        <v>4.759631252713487E-4</v>
      </c>
      <c r="AT2052" t="n" s="77180">
        <v>-2.9075506548783566E-5</v>
      </c>
      <c r="AU2052" t="n" s="77775">
        <v>2.0222690856156036E-4</v>
      </c>
      <c r="AV2052" t="n" s="78370">
        <v>2.5381786503851585E-4</v>
      </c>
      <c r="AW2052" t="n" s="78965">
        <v>5.096093129057384E-4</v>
      </c>
      <c r="AX2052" t="n" s="79560">
        <v>5.304320743153257E-4</v>
      </c>
      <c r="AY2052" t="n" s="80155">
        <v>0.0013014126406885756</v>
      </c>
      <c r="AZ2052" t="n" s="80750">
        <v>8.64189737615609E-5</v>
      </c>
      <c r="BA2052" t="n" s="81345">
        <v>-2.7208120223351853E-4</v>
      </c>
      <c r="BB2052" t="n" s="81940">
        <v>2.634842174013766E-4</v>
      </c>
      <c r="BC2052" t="n" s="82535">
        <v>8.222950032015508E-6</v>
      </c>
      <c r="BD2052" t="n" s="83130">
        <v>1.0521840695095053E-5</v>
      </c>
      <c r="BE2052" t="n" s="83725">
        <v>3.0169996905683083E-6</v>
      </c>
      <c r="BF2052" t="n" s="84320">
        <v>-1.6453673000268632E-7</v>
      </c>
      <c r="BG2052" t="n" s="84915">
        <v>1.779931658149343E-5</v>
      </c>
      <c r="BH2052" t="n" s="85510">
        <v>0.003281788470907623</v>
      </c>
      <c r="BI2052" t="n" s="86105">
        <v>1.7469268048939E-5</v>
      </c>
      <c r="BJ2052" t="n" s="86700">
        <v>0.0</v>
      </c>
      <c r="BK2052" t="n" s="87295">
        <v>8.619319050226146E-4</v>
      </c>
      <c r="BL2052" t="n" s="87890">
        <v>5.702704563113917E-4</v>
      </c>
      <c r="BM2052" t="n" s="88485">
        <v>9.769532289483251E-5</v>
      </c>
      <c r="BN2052" t="n" s="89080">
        <v>0.0</v>
      </c>
      <c r="BO2052" t="n" s="89675">
        <v>0.0</v>
      </c>
      <c r="BP2052" t="n" s="90270">
        <v>-7.50239930135896E-7</v>
      </c>
      <c r="BQ2052" t="n" s="90865">
        <v>0.0</v>
      </c>
      <c r="BR2052" t="n" s="91460">
        <v>8.427162375516475E-4</v>
      </c>
      <c r="BS2052" t="n" s="92055">
        <v>1.2414677160309475E-5</v>
      </c>
      <c r="BT2052" t="n" s="92650">
        <v>1.4331302263705378E-5</v>
      </c>
      <c r="BU2052" t="n" s="93245">
        <v>2.1361950746105954E-4</v>
      </c>
      <c r="BV2052" t="n" s="93840">
        <v>1.92570246040775E-5</v>
      </c>
      <c r="BW2052" t="n" s="94435">
        <v>6.989451658542131E-4</v>
      </c>
      <c r="BX2052" t="n" s="95030">
        <v>0.0</v>
      </c>
      <c r="BY2052" t="n" s="95625">
        <v>0.0</v>
      </c>
      <c r="BZ2052"/>
      <c r="CA2052"/>
      <c r="CB2052"/>
      <c r="CC2052"/>
      <c r="CD2052"/>
      <c r="CE2052"/>
    </row>
    <row r="2053" spans="1:23" x14ac:dyDescent="0.25">
      <c r="A2053" s="116" t="str">
        <f>IF(ISBLANK(TBL_DATA[[#This Row],[Row.names]]), "",   DATE(YEAR(TBL_DATA[[#This Row],[Row.names]]), MONTH(TBL_DATA[[#This Row],[Row.names]]), DAY(TBL_DATA[[#This Row],[Row.names]])))</f>
        <v/>
      </c>
      <c r="B2053" s="2253" t="s">
        <v>2198</v>
      </c>
      <c r="C2053" s="4784" t="s">
        <v>4729</v>
      </c>
      <c r="D2053" t="n" s="7315">
        <v>1.762092358812417E-4</v>
      </c>
      <c r="E2053" s="9845" t="n">
        <v>-0.2032295548142261</v>
      </c>
      <c r="F2053" s="12139" t="n">
        <v>-0.13531555413147744</v>
      </c>
      <c r="G2053" s="14433" t="n">
        <v>0.608020371222935</v>
      </c>
      <c r="H2053" s="16727" t="n">
        <v>0.691868026248109</v>
      </c>
      <c r="I2053" s="19021" t="n">
        <v>0.002461728315140582</v>
      </c>
      <c r="J2053" s="21486" t="n">
        <v>-0.0019757819514614194</v>
      </c>
      <c r="K2053" s="23950" t="n">
        <v>0.9406544550072063</v>
      </c>
      <c r="L2053" s="26414" t="n">
        <v>0.5464057325051732</v>
      </c>
      <c r="M2053" s="28878" t="n">
        <v>0.002986795695351566</v>
      </c>
      <c r="N2053" s="31345" t="n">
        <v>0.0703998945246247</v>
      </c>
      <c r="O2053" s="33813" t="n">
        <v>0.05407058202528122</v>
      </c>
      <c r="P2053" s="36343" t="n">
        <v>-0.2032295548142261</v>
      </c>
      <c r="Q2053" s="38811" t="n">
        <v>-0.011800614352818423</v>
      </c>
      <c r="R2053" s="41279" t="n">
        <v>-0.010309792506696218</v>
      </c>
      <c r="S2053" s="43510" t="n">
        <v>-0.03776660237052398</v>
      </c>
      <c r="T2053" s="45741" t="n">
        <v>0.04014796448262533</v>
      </c>
      <c r="U2053" s="47972" t="n">
        <v>-0.9406853587027577</v>
      </c>
      <c r="V2053" s="50374" t="n">
        <v>0.020773404633060544</v>
      </c>
      <c r="W2053" s="52775" t="n">
        <v>0.04603428227886671</v>
      </c>
      <c r="X2053" t="n" s="55176">
        <v>0.45125944415119384</v>
      </c>
      <c r="Y2053" t="n" s="57469">
        <v>0.8317860459565963</v>
      </c>
      <c r="Z2053" t="n" s="59934">
        <v>0.7391926220581297</v>
      </c>
      <c r="AA2053" t="n" s="62463">
        <v>0.0</v>
      </c>
      <c r="AB2053" t="n" s="64993">
        <v>0.0</v>
      </c>
      <c r="AC2053" t="n" s="67523">
        <v>0.046895798081294175</v>
      </c>
      <c r="AD2053" t="n" s="68118">
        <v>0.053945415553155004</v>
      </c>
      <c r="AE2053" t="n" s="68714">
        <v>-0.018381292051119</v>
      </c>
      <c r="AF2053" t="n" s="69310">
        <v>0.030112760595</v>
      </c>
      <c r="AG2053" t="n" s="69906">
        <v>0.032463920767147</v>
      </c>
      <c r="AH2053" t="n" s="70502">
        <v>0.053922441047209</v>
      </c>
      <c r="AI2053" t="n" s="71098">
        <v>0.14600089989495296</v>
      </c>
      <c r="AJ2053" t="n" s="71694">
        <v>0.021786977924059998</v>
      </c>
      <c r="AK2053" t="n" s="72290">
        <v>0.047590032156008995</v>
      </c>
      <c r="AL2053" t="n" s="72886">
        <v>9.114389682919996E-4</v>
      </c>
      <c r="AM2053" t="n" s="73482">
        <v>0.023438151189538</v>
      </c>
      <c r="AN2053" t="n" s="74078">
        <v>-0.06151640876412101</v>
      </c>
      <c r="AO2053"/>
      <c r="AP2053"/>
      <c r="AQ2053"/>
      <c r="AR2053"/>
      <c r="AS2053" t="n" s="76586">
        <v>4.559878366458979E-4</v>
      </c>
      <c r="AT2053" t="n" s="77181">
        <v>-1.8928526139718154E-5</v>
      </c>
      <c r="AU2053" t="n" s="77776">
        <v>2.0594638809589682E-4</v>
      </c>
      <c r="AV2053" t="n" s="78371">
        <v>2.3906819925212158E-4</v>
      </c>
      <c r="AW2053" t="n" s="78966">
        <v>4.8059984203348413E-4</v>
      </c>
      <c r="AX2053" t="n" s="79561">
        <v>5.133329013004027E-4</v>
      </c>
      <c r="AY2053" t="n" s="80156">
        <v>0.001282730119938901</v>
      </c>
      <c r="AZ2053" t="n" s="80751">
        <v>7.560929464990517E-5</v>
      </c>
      <c r="BA2053" t="n" s="81346">
        <v>-2.5587851795503375E-4</v>
      </c>
      <c r="BB2053" t="n" s="81941">
        <v>2.532418160755563E-4</v>
      </c>
      <c r="BC2053" t="n" s="82536">
        <v>6.575853421778928E-6</v>
      </c>
      <c r="BD2053" t="n" s="83131">
        <v>9.455156326705155E-6</v>
      </c>
      <c r="BE2053" t="n" s="83726">
        <v>2.7053772512133677E-6</v>
      </c>
      <c r="BF2053" t="n" s="84321">
        <v>-1.352872061341261E-7</v>
      </c>
      <c r="BG2053" t="n" s="84916">
        <v>1.6015794271411322E-5</v>
      </c>
      <c r="BH2053" t="n" s="85511">
        <v>0.003194553196152198</v>
      </c>
      <c r="BI2053" t="n" s="86106">
        <v>1.569097052379971E-5</v>
      </c>
      <c r="BJ2053" t="n" s="86701">
        <v>0.0</v>
      </c>
      <c r="BK2053" t="n" s="87296">
        <v>8.476281324245863E-4</v>
      </c>
      <c r="BL2053" t="n" s="87891">
        <v>5.542626681261901E-4</v>
      </c>
      <c r="BM2053" t="n" s="88486">
        <v>9.483973740327816E-5</v>
      </c>
      <c r="BN2053" t="n" s="89081">
        <v>0.0</v>
      </c>
      <c r="BO2053" t="n" s="89676">
        <v>0.0</v>
      </c>
      <c r="BP2053" t="n" s="90271">
        <v>-6.739222023278572E-7</v>
      </c>
      <c r="BQ2053" t="n" s="90866">
        <v>0.0</v>
      </c>
      <c r="BR2053" t="n" s="91461">
        <v>8.199728359155037E-4</v>
      </c>
      <c r="BS2053" t="n" s="92056">
        <v>1.1171893145230471E-5</v>
      </c>
      <c r="BT2053" t="n" s="92651">
        <v>1.28815245981191E-5</v>
      </c>
      <c r="BU2053" t="n" s="93246">
        <v>2.0521016996507123E-4</v>
      </c>
      <c r="BV2053" t="n" s="93841">
        <v>1.7273924629055113E-5</v>
      </c>
      <c r="BW2053" t="n" s="94436">
        <v>6.757182433144864E-4</v>
      </c>
      <c r="BX2053" t="n" s="95031">
        <v>0.0</v>
      </c>
      <c r="BY2053" t="n" s="95626">
        <v>0.0</v>
      </c>
      <c r="BZ2053"/>
      <c r="CA2053"/>
      <c r="CB2053"/>
      <c r="CC2053"/>
      <c r="CD2053"/>
      <c r="CE2053"/>
    </row>
    <row r="2054" spans="1:23" x14ac:dyDescent="0.25">
      <c r="A2054" s="116" t="str">
        <f>IF(ISBLANK(TBL_DATA[[#This Row],[Row.names]]), "",   DATE(YEAR(TBL_DATA[[#This Row],[Row.names]]), MONTH(TBL_DATA[[#This Row],[Row.names]]), DAY(TBL_DATA[[#This Row],[Row.names]])))</f>
        <v/>
      </c>
      <c r="B2054" s="2254" t="s">
        <v>2199</v>
      </c>
      <c r="C2054" s="4785" t="s">
        <v>4730</v>
      </c>
      <c r="D2054" t="n" s="7316">
        <v>2.3909897439122751E-4</v>
      </c>
      <c r="E2054" s="9846" t="n">
        <v>-0.2030390478179569</v>
      </c>
      <c r="F2054" s="12140" t="n">
        <v>-0.1369953742108051</v>
      </c>
      <c r="G2054" s="14434" t="n">
        <v>0.6083194706046784</v>
      </c>
      <c r="H2054" s="16728" t="n">
        <v>0.6908013006371442</v>
      </c>
      <c r="I2054" s="19022" t="n">
        <v>0.0024617312576190515</v>
      </c>
      <c r="J2054" s="21487" t="n">
        <v>-0.0012806145055005436</v>
      </c>
      <c r="K2054" s="23951" t="n">
        <v>0.9396716702322797</v>
      </c>
      <c r="L2054" s="26415" t="n">
        <v>0.5449143918011077</v>
      </c>
      <c r="M2054" s="28879" t="n">
        <v>0.002986540177464334</v>
      </c>
      <c r="N2054" s="31346" t="n">
        <v>0.07027843491584383</v>
      </c>
      <c r="O2054" s="33814" t="n">
        <v>0.05390283869577831</v>
      </c>
      <c r="P2054" s="36344" t="n">
        <v>-0.2030390478179569</v>
      </c>
      <c r="Q2054" s="38812" t="n">
        <v>-0.011742813258890348</v>
      </c>
      <c r="R2054" s="41280" t="n">
        <v>-0.010254563499550584</v>
      </c>
      <c r="S2054" s="43511" t="n">
        <v>-0.03005938407847253</v>
      </c>
      <c r="T2054" s="45742" t="n">
        <v>0.03916981460976835</v>
      </c>
      <c r="U2054" s="47973" t="n">
        <v>-0.7674119568331115</v>
      </c>
      <c r="V2054" s="50375" t="n">
        <v>0.0234765450192298</v>
      </c>
      <c r="W2054" s="52776" t="n">
        <v>0.04597193773731881</v>
      </c>
      <c r="X2054" t="n" s="55177">
        <v>0.5106712088877681</v>
      </c>
      <c r="Y2054" t="n" s="57470">
        <v>0.8311445726449425</v>
      </c>
      <c r="Z2054" t="n" s="59935">
        <v>0.7381831695460875</v>
      </c>
      <c r="AA2054" t="n" s="62464">
        <v>0.0</v>
      </c>
      <c r="AB2054" t="n" s="64994">
        <v>0.0</v>
      </c>
      <c r="AC2054" t="n" s="67524">
        <v>0.04499659215235617</v>
      </c>
      <c r="AD2054" t="n" s="68119">
        <v>0.045832505979683996</v>
      </c>
      <c r="AE2054" t="n" s="68715">
        <v>-0.017337685136861</v>
      </c>
      <c r="AF2054" t="n" s="69311">
        <v>0.029802301486363997</v>
      </c>
      <c r="AG2054" t="n" s="69907">
        <v>0.036373397177115</v>
      </c>
      <c r="AH2054" t="n" s="70503">
        <v>0.05693902716871399</v>
      </c>
      <c r="AI2054" t="n" s="71099">
        <v>0.143586623325191</v>
      </c>
      <c r="AJ2054" t="n" s="71695">
        <v>0.021625039891547</v>
      </c>
      <c r="AK2054" t="n" s="72291">
        <v>0.04750867346018</v>
      </c>
      <c r="AL2054" t="n" s="72887">
        <v>8.042470736850001E-4</v>
      </c>
      <c r="AM2054" t="n" s="73483">
        <v>0.023702585881189002</v>
      </c>
      <c r="AN2054" t="n" s="74079">
        <v>-0.0629960476089</v>
      </c>
      <c r="AO2054"/>
      <c r="AP2054"/>
      <c r="AQ2054"/>
      <c r="AR2054"/>
      <c r="AS2054" t="n" s="76587">
        <v>4.4444520150243064E-4</v>
      </c>
      <c r="AT2054" t="n" s="77182">
        <v>-1.694367093247689E-5</v>
      </c>
      <c r="AU2054" t="n" s="77777">
        <v>1.9883629871109807E-4</v>
      </c>
      <c r="AV2054" t="n" s="78372">
        <v>2.3329547702404584E-4</v>
      </c>
      <c r="AW2054" t="n" s="78967">
        <v>4.6501201568028167E-4</v>
      </c>
      <c r="AX2054" t="n" s="79562">
        <v>4.973005572597335E-4</v>
      </c>
      <c r="AY2054" t="n" s="80157">
        <v>0.0012417120083590086</v>
      </c>
      <c r="AZ2054" t="n" s="80752">
        <v>7.391974574230597E-5</v>
      </c>
      <c r="BA2054" t="n" s="81347">
        <v>-2.475295765245588E-4</v>
      </c>
      <c r="BB2054" t="n" s="81942">
        <v>2.4490253125177534E-4</v>
      </c>
      <c r="BC2054" t="n" s="82537">
        <v>5.230856142216487E-6</v>
      </c>
      <c r="BD2054" t="n" s="83132">
        <v>9.342129716396268E-6</v>
      </c>
      <c r="BE2054" t="n" s="83727">
        <v>2.6745652979189426E-6</v>
      </c>
      <c r="BF2054" t="n" s="84322">
        <v>-1.370016427912531E-7</v>
      </c>
      <c r="BG2054" t="n" s="84917">
        <v>1.581879182494286E-5</v>
      </c>
      <c r="BH2054" t="n" s="85512">
        <v>0.003096977623863304</v>
      </c>
      <c r="BI2054" t="n" s="86107">
        <v>1.550533515609098E-5</v>
      </c>
      <c r="BJ2054" t="n" s="86702">
        <v>0.0</v>
      </c>
      <c r="BK2054" t="n" s="87297">
        <v>8.202543906216451E-4</v>
      </c>
      <c r="BL2054" t="n" s="87892">
        <v>5.393004796776808E-4</v>
      </c>
      <c r="BM2054" t="n" s="88487">
        <v>9.183767913576457E-5</v>
      </c>
      <c r="BN2054" t="n" s="89082">
        <v>0.0</v>
      </c>
      <c r="BO2054" t="n" s="89677">
        <v>0.0</v>
      </c>
      <c r="BP2054" t="n" s="90272">
        <v>-6.665387001726362E-7</v>
      </c>
      <c r="BQ2054" t="n" s="90867">
        <v>0.0</v>
      </c>
      <c r="BR2054" t="n" s="91462">
        <v>7.920198695234624E-4</v>
      </c>
      <c r="BS2054" t="n" s="92057">
        <v>1.1034158638305606E-5</v>
      </c>
      <c r="BT2054" t="n" s="92652">
        <v>1.2726716868005473E-5</v>
      </c>
      <c r="BU2054" t="n" s="93247">
        <v>2.0222169586960344E-4</v>
      </c>
      <c r="BV2054" t="n" s="93842">
        <v>1.7075612475744914E-5</v>
      </c>
      <c r="BW2054" t="n" s="94437">
        <v>6.543773801058209E-4</v>
      </c>
      <c r="BX2054" t="n" s="95032">
        <v>0.0</v>
      </c>
      <c r="BY2054" t="n" s="95627">
        <v>0.0</v>
      </c>
      <c r="BZ2054"/>
      <c r="CA2054"/>
      <c r="CB2054"/>
      <c r="CC2054"/>
      <c r="CD2054"/>
      <c r="CE2054"/>
    </row>
    <row r="2055" spans="1:23" x14ac:dyDescent="0.25">
      <c r="A2055" s="116" t="str">
        <f>IF(ISBLANK(TBL_DATA[[#This Row],[Row.names]]), "",   DATE(YEAR(TBL_DATA[[#This Row],[Row.names]]), MONTH(TBL_DATA[[#This Row],[Row.names]]), DAY(TBL_DATA[[#This Row],[Row.names]])))</f>
        <v/>
      </c>
      <c r="B2055" s="2255" t="s">
        <v>2200</v>
      </c>
      <c r="C2055" s="4786" t="s">
        <v>4731</v>
      </c>
      <c r="D2055" t="n" s="7317">
        <v>-0.002374128504000317</v>
      </c>
      <c r="E2055" s="9847" t="n">
        <v>-0.20493113553110753</v>
      </c>
      <c r="F2055" s="12141" t="n">
        <v>-0.127827381754833</v>
      </c>
      <c r="G2055" s="14435" t="n">
        <v>0.599255618941687</v>
      </c>
      <c r="H2055" s="16729" t="n">
        <v>0.6880718046141345</v>
      </c>
      <c r="I2055" s="19023" t="n">
        <v>0.002423008983766953</v>
      </c>
      <c r="J2055" s="21488" t="n">
        <v>0.00947077690470799</v>
      </c>
      <c r="K2055" s="23952" t="n">
        <v>0.9224481329971702</v>
      </c>
      <c r="L2055" s="26416" t="n">
        <v>0.5386437460538326</v>
      </c>
      <c r="M2055" s="28880" t="n">
        <v>0.0029467677898342604</v>
      </c>
      <c r="N2055" s="31347" t="n">
        <v>0.06886966626074906</v>
      </c>
      <c r="O2055" s="33815" t="n">
        <v>0.05208331413306774</v>
      </c>
      <c r="P2055" s="36345" t="n">
        <v>-0.20493113553110753</v>
      </c>
      <c r="Q2055" s="38813" t="n">
        <v>-0.011429382867499616</v>
      </c>
      <c r="R2055" s="41281" t="n">
        <v>-0.009970965867162252</v>
      </c>
      <c r="S2055" s="43512" t="n">
        <v>-0.02735385923638367</v>
      </c>
      <c r="T2055" s="45743" t="n">
        <v>0.03897004776067711</v>
      </c>
      <c r="U2055" s="47974" t="n">
        <v>-0.7019200849937165</v>
      </c>
      <c r="V2055" s="50376" t="n">
        <v>0.03369557399609113</v>
      </c>
      <c r="W2055" s="52777" t="n">
        <v>0.04501986190899376</v>
      </c>
      <c r="X2055" t="n" s="55178">
        <v>0.7484601810686511</v>
      </c>
      <c r="Y2055" t="n" s="57471">
        <v>0.8295009370785149</v>
      </c>
      <c r="Z2055" t="n" s="59936">
        <v>0.7339235287506679</v>
      </c>
      <c r="AA2055" t="n" s="62465">
        <v>0.0</v>
      </c>
      <c r="AB2055" t="n" s="64995">
        <v>0.0</v>
      </c>
      <c r="AC2055" t="n" s="67525">
        <v>0.04318430260896369</v>
      </c>
      <c r="AD2055" t="n" s="68120">
        <v>0.0473727595978</v>
      </c>
      <c r="AE2055" t="n" s="68716">
        <v>-0.016761650443572</v>
      </c>
      <c r="AF2055" t="n" s="69312">
        <v>0.02828037866617</v>
      </c>
      <c r="AG2055" t="n" s="69908">
        <v>0.03860242510759</v>
      </c>
      <c r="AH2055" t="n" s="70504">
        <v>0.05408692884153799</v>
      </c>
      <c r="AI2055" t="n" s="71100">
        <v>0.14143785213146698</v>
      </c>
      <c r="AJ2055" t="n" s="71696">
        <v>0.022163499027503</v>
      </c>
      <c r="AK2055" t="n" s="72292">
        <v>0.046824849771602</v>
      </c>
      <c r="AL2055" t="n" s="72888">
        <v>-3.985152221270003E-4</v>
      </c>
      <c r="AM2055" t="n" s="73484">
        <v>0.023491031668692</v>
      </c>
      <c r="AN2055" t="n" s="74080">
        <v>-0.06409015260117899</v>
      </c>
      <c r="AO2055" t="n" s="74558">
        <v>0.657919457355624</v>
      </c>
      <c r="AP2055" t="n" s="75036">
        <v>-0.33691005081014</v>
      </c>
      <c r="AQ2055" t="n" s="75514">
        <v>0.32100940654548393</v>
      </c>
      <c r="AR2055" t="n" s="75992">
        <v>0.994829508165764</v>
      </c>
      <c r="AS2055" t="n" s="76588">
        <v>4.258155673988167E-4</v>
      </c>
      <c r="AT2055" t="n" s="77183">
        <v>-1.7199818700140338E-5</v>
      </c>
      <c r="AU2055" t="n" s="77778">
        <v>1.9276887775673997E-4</v>
      </c>
      <c r="AV2055" t="n" s="78373">
        <v>2.271625588789754E-4</v>
      </c>
      <c r="AW2055" t="n" s="78968">
        <v>4.4939995660962833E-4</v>
      </c>
      <c r="AX2055" t="n" s="79563">
        <v>4.8387313764966495E-4</v>
      </c>
      <c r="AY2055" t="n" s="80158">
        <v>0.001205435093369347</v>
      </c>
      <c r="AZ2055" t="n" s="80753">
        <v>7.22686197080989E-5</v>
      </c>
      <c r="BA2055" t="n" s="81348">
        <v>-2.3738269017053404E-4</v>
      </c>
      <c r="BB2055" t="n" s="81943">
        <v>2.3888302531068365E-4</v>
      </c>
      <c r="BC2055" t="n" s="82538">
        <v>4.4649303963955E-6</v>
      </c>
      <c r="BD2055" t="n" s="83133">
        <v>9.293403277129749E-6</v>
      </c>
      <c r="BE2055" t="n" s="83728">
        <v>2.66264201568742E-6</v>
      </c>
      <c r="BF2055" t="n" s="84323">
        <v>-1.407058847844574E-7</v>
      </c>
      <c r="BG2055" t="n" s="84918">
        <v>1.5728923288638153E-5</v>
      </c>
      <c r="BH2055" t="n" s="85513">
        <v>0.003002517967664079</v>
      </c>
      <c r="BI2055" t="n" s="86108">
        <v>1.5427027846927E-5</v>
      </c>
      <c r="BJ2055" t="n" s="86703">
        <v>0.0</v>
      </c>
      <c r="BK2055" t="n" s="87298">
        <v>7.952216913394792E-4</v>
      </c>
      <c r="BL2055" t="n" s="87893">
        <v>5.275458536189763E-4</v>
      </c>
      <c r="BM2055" t="n" s="88488">
        <v>8.888066453592474E-5</v>
      </c>
      <c r="BN2055" t="n" s="89083">
        <v>0.0</v>
      </c>
      <c r="BO2055" t="n" s="89678">
        <v>0.0</v>
      </c>
      <c r="BP2055" t="n" s="90273">
        <v>-6.631697945653589E-7</v>
      </c>
      <c r="BQ2055" t="n" s="90868">
        <v>0.0</v>
      </c>
      <c r="BR2055" t="n" s="91463">
        <v>7.633572646123137E-4</v>
      </c>
      <c r="BS2055" t="n" s="92058">
        <v>1.0971054907712012E-5</v>
      </c>
      <c r="BT2055" t="n" s="92653">
        <v>1.2659246384915867E-5</v>
      </c>
      <c r="BU2055" t="n" s="93248">
        <v>1.9562106385715217E-4</v>
      </c>
      <c r="BV2055" t="n" s="93843">
        <v>1.6997398819552097E-5</v>
      </c>
      <c r="BW2055" t="n" s="94438">
        <v>6.348981899262153E-4</v>
      </c>
      <c r="BX2055" t="n" s="95033">
        <v>0.0</v>
      </c>
      <c r="BY2055" t="n" s="95628">
        <v>0.0</v>
      </c>
      <c r="BZ2055" t="s" s="96105">
        <v>5209</v>
      </c>
      <c r="CA2055" t="s" s="96583">
        <v>5228</v>
      </c>
      <c r="CB2055" t="n" s="97061">
        <v>0.016764085739850998</v>
      </c>
      <c r="CC2055" t="s" s="97539">
        <v>5229</v>
      </c>
      <c r="CD2055" t="s" s="98017">
        <v>5228</v>
      </c>
      <c r="CE2055" t="n" s="98495">
        <v>-0.008282317779958248</v>
      </c>
    </row>
    <row r="2056" spans="1:23" x14ac:dyDescent="0.25">
      <c r="A2056" s="116" t="str">
        <f>IF(ISBLANK(TBL_DATA[[#This Row],[Row.names]]), "",   DATE(YEAR(TBL_DATA[[#This Row],[Row.names]]), MONTH(TBL_DATA[[#This Row],[Row.names]]), DAY(TBL_DATA[[#This Row],[Row.names]])))</f>
        <v/>
      </c>
      <c r="B2056" s="2256" t="s">
        <v>2201</v>
      </c>
      <c r="C2056" s="4787" t="s">
        <v>4732</v>
      </c>
      <c r="D2056" t="n" s="7318">
        <v>-0.0035815671956016537</v>
      </c>
      <c r="E2056" s="9848" t="n">
        <v>-0.2077787280943335</v>
      </c>
      <c r="F2056" s="12142" t="n">
        <v>-0.1144820170318882</v>
      </c>
      <c r="G2056" s="14436" t="n">
        <v>0.6020063374280666</v>
      </c>
      <c r="H2056" s="16730" t="n">
        <v>0.6994633599254587</v>
      </c>
      <c r="I2056" s="19024" t="n">
        <v>0.0023904623914538957</v>
      </c>
      <c r="J2056" s="21489" t="n">
        <v>0.007245936029381506</v>
      </c>
      <c r="K2056" s="23953" t="n">
        <v>0.9276128847863141</v>
      </c>
      <c r="L2056" s="26417" t="n">
        <v>0.5418514018836612</v>
      </c>
      <c r="M2056" s="28881" t="n">
        <v>0.0029514564747565816</v>
      </c>
      <c r="N2056" s="31348" t="n">
        <v>0.06922029924177814</v>
      </c>
      <c r="O2056" s="33816" t="n">
        <v>0.052534696013960075</v>
      </c>
      <c r="P2056" s="36346" t="n">
        <v>-0.2077787280943335</v>
      </c>
      <c r="Q2056" s="38814" t="n">
        <v>-0.011528586466444191</v>
      </c>
      <c r="R2056" s="41282" t="n">
        <v>-0.010062744294355948</v>
      </c>
      <c r="S2056" s="43513" t="n">
        <v>-0.039274522655640576</v>
      </c>
      <c r="T2056" s="45744" t="n">
        <v>0.03789957961420007</v>
      </c>
      <c r="U2056" s="47975" t="n">
        <v>-1.0362785829140266</v>
      </c>
      <c r="V2056" s="50377" t="n">
        <v>0.014295755631691609</v>
      </c>
      <c r="W2056" s="52778" t="n">
        <v>0.04376182906144156</v>
      </c>
      <c r="X2056" t="n" s="55179">
        <v>0.32667180367667864</v>
      </c>
      <c r="Y2056" t="n" s="57472">
        <v>0.8363392612603204</v>
      </c>
      <c r="Z2056" t="n" s="59937">
        <v>0.7361055643612954</v>
      </c>
      <c r="AA2056" t="n" s="62466">
        <v>0.0</v>
      </c>
      <c r="AB2056" t="n" s="64996">
        <v>0.0</v>
      </c>
      <c r="AC2056" t="n" s="67526">
        <v>0.04267309740145857</v>
      </c>
      <c r="AD2056" t="n" s="68121">
        <v>0.05766453815379401</v>
      </c>
      <c r="AE2056" t="n" s="68717">
        <v>-0.016210326326096</v>
      </c>
      <c r="AF2056" t="n" s="69313">
        <v>0.033125478823539</v>
      </c>
      <c r="AG2056" t="n" s="69909">
        <v>0.042313325051844</v>
      </c>
      <c r="AH2056" t="n" s="70505">
        <v>0.053126060349672</v>
      </c>
      <c r="AI2056" t="n" s="71101">
        <v>0.169373068575912</v>
      </c>
      <c r="AJ2056" t="n" s="71697">
        <v>0.022103309873371998</v>
      </c>
      <c r="AK2056" t="n" s="72293">
        <v>0.045609744001881995</v>
      </c>
      <c r="AL2056" t="n" s="72889">
        <v>-4.3876474218700013E-4</v>
      </c>
      <c r="AM2056" t="n" s="73485">
        <v>0.03906189972125399</v>
      </c>
      <c r="AN2056" t="n" s="74081">
        <v>-0.08695914648988799</v>
      </c>
      <c r="AO2056" t="n" s="74559">
        <v>0.725191819973602</v>
      </c>
      <c r="AP2056" t="n" s="75037">
        <v>-0.366422632980504</v>
      </c>
      <c r="AQ2056" t="n" s="75515">
        <v>0.35876918699309807</v>
      </c>
      <c r="AR2056" t="n" s="75993">
        <v>1.091614452954106</v>
      </c>
      <c r="AS2056" t="n" s="76589">
        <v>3.950350400786181E-4</v>
      </c>
      <c r="AT2056" t="n" s="77184">
        <v>-1.8380912185777424E-5</v>
      </c>
      <c r="AU2056" t="n" s="77779">
        <v>1.9681893730469648E-4</v>
      </c>
      <c r="AV2056" t="n" s="78374">
        <v>2.153100301637589E-4</v>
      </c>
      <c r="AW2056" t="n" s="78969">
        <v>4.5005268840874835E-4</v>
      </c>
      <c r="AX2056" t="n" s="79564">
        <v>4.6728007509718144E-4</v>
      </c>
      <c r="AY2056" t="n" s="80159">
        <v>0.0011761020849529015</v>
      </c>
      <c r="AZ2056" t="n" s="80754">
        <v>6.55422770011737E-5</v>
      </c>
      <c r="BA2056" t="n" s="81349">
        <v>-1.8094557916512312E-4</v>
      </c>
      <c r="BB2056" t="n" s="81944">
        <v>2.394422880393846E-4</v>
      </c>
      <c r="BC2056" t="n" s="82539">
        <v>4.8734580633160554E-8</v>
      </c>
      <c r="BD2056" t="n" s="83134">
        <v>7.071597542015567E-6</v>
      </c>
      <c r="BE2056" t="n" s="83729">
        <v>2.011370150707398E-6</v>
      </c>
      <c r="BF2056" t="n" s="84324">
        <v>-7.500487334762342E-8</v>
      </c>
      <c r="BG2056" t="n" s="84919">
        <v>1.2021967734860886E-5</v>
      </c>
      <c r="BH2056" t="n" s="85514">
        <v>0.002973555509468389</v>
      </c>
      <c r="BI2056" t="n" s="86109">
        <v>1.1720224253571697E-5</v>
      </c>
      <c r="BJ2056" t="n" s="86704">
        <v>0.0</v>
      </c>
      <c r="BK2056" t="n" s="87299">
        <v>7.81880611570423E-4</v>
      </c>
      <c r="BL2056" t="n" s="87894">
        <v>4.87694218771542E-4</v>
      </c>
      <c r="BM2056" t="n" s="88489">
        <v>8.561158260582288E-5</v>
      </c>
      <c r="BN2056" t="n" s="89084">
        <v>0.0</v>
      </c>
      <c r="BO2056" t="n" s="89679">
        <v>0.0</v>
      </c>
      <c r="BP2056" t="n" s="90274">
        <v>2.9058025254170152E-8</v>
      </c>
      <c r="BQ2056" t="n" s="90869">
        <v>0.0</v>
      </c>
      <c r="BR2056" t="n" s="91464">
        <v>8.15510171725329E-4</v>
      </c>
      <c r="BS2056" t="n" s="92059">
        <v>8.388451772672584E-6</v>
      </c>
      <c r="BT2056" t="n" s="92654">
        <v>9.634878566215802E-6</v>
      </c>
      <c r="BU2056" t="n" s="93249">
        <v>1.8908662531486059E-4</v>
      </c>
      <c r="BV2056" t="n" s="93844">
        <v>1.2855055268996903E-5</v>
      </c>
      <c r="BW2056" t="n" s="94439">
        <v>6.15615010655079E-4</v>
      </c>
      <c r="BX2056" t="n" s="95034">
        <v>0.0</v>
      </c>
      <c r="BY2056" t="n" s="95629">
        <v>0.0</v>
      </c>
      <c r="BZ2056" t="s" s="96106">
        <v>5209</v>
      </c>
      <c r="CA2056" t="s" s="96584">
        <v>5228</v>
      </c>
      <c r="CB2056" t="n" s="97062">
        <v>0.016496632248163223</v>
      </c>
      <c r="CC2056" t="s" s="97540">
        <v>5229</v>
      </c>
      <c r="CD2056" t="s" s="98018">
        <v>5228</v>
      </c>
      <c r="CE2056" t="n" s="98496">
        <v>-0.008378799073398113</v>
      </c>
    </row>
    <row r="2057" spans="1:23" x14ac:dyDescent="0.25">
      <c r="A2057" s="116" t="str">
        <f>IF(ISBLANK(TBL_DATA[[#This Row],[Row.names]]), "",   DATE(YEAR(TBL_DATA[[#This Row],[Row.names]]), MONTH(TBL_DATA[[#This Row],[Row.names]]), DAY(TBL_DATA[[#This Row],[Row.names]])))</f>
        <v/>
      </c>
      <c r="B2057" s="2257" t="s">
        <v>2202</v>
      </c>
      <c r="C2057" s="4788" t="s">
        <v>4733</v>
      </c>
      <c r="D2057" t="n" s="7319">
        <v>0.0035244802823819477</v>
      </c>
      <c r="E2057" s="9849" t="n">
        <v>-0.20498655984221847</v>
      </c>
      <c r="F2057" s="12143" t="n">
        <v>-0.09266898832325376</v>
      </c>
      <c r="G2057" s="14437" t="n">
        <v>0.5887998977368084</v>
      </c>
      <c r="H2057" s="16731" t="n">
        <v>0.6965092261444418</v>
      </c>
      <c r="I2057" s="19025" t="n">
        <v>0.0023307043950224074</v>
      </c>
      <c r="J2057" s="21490" t="n">
        <v>0.04749356457053233</v>
      </c>
      <c r="K2057" s="23954" t="n">
        <v>0.9172831728110844</v>
      </c>
      <c r="L2057" s="26418" t="n">
        <v>0.562980583673257</v>
      </c>
      <c r="M2057" s="28882" t="n">
        <v>0.0027968219212980913</v>
      </c>
      <c r="N2057" s="31349" t="n">
        <v>0.0671606234456435</v>
      </c>
      <c r="O2057" s="33817" t="n">
        <v>0.049432711755871404</v>
      </c>
      <c r="P2057" s="36347" t="n">
        <v>-0.20498655984221847</v>
      </c>
      <c r="Q2057" s="38815" t="n">
        <v>-0.010988443539519721</v>
      </c>
      <c r="R2057" s="41283" t="n">
        <v>-0.009566218047449835</v>
      </c>
      <c r="S2057" s="43514" t="n">
        <v>-0.03851385201861701</v>
      </c>
      <c r="T2057" s="45745" t="n">
        <v>0.03792020409358668</v>
      </c>
      <c r="U2057" s="47976" t="n">
        <v>-1.0156551880249698</v>
      </c>
      <c r="V2057" s="50378" t="n">
        <v>0.0168819921225829</v>
      </c>
      <c r="W2057" s="52779" t="n">
        <v>0.04384706668116892</v>
      </c>
      <c r="X2057" t="n" s="55180">
        <v>0.3850198747692566</v>
      </c>
      <c r="Y2057" t="n" s="57473">
        <v>0.8345712828419403</v>
      </c>
      <c r="Z2057" t="n" s="59938">
        <v>0.7503203207119323</v>
      </c>
      <c r="AA2057" t="n" s="62467">
        <v>0.0</v>
      </c>
      <c r="AB2057" t="n" s="64997">
        <v>0.0</v>
      </c>
      <c r="AC2057" t="n" s="67527">
        <v>0.04383228410829589</v>
      </c>
      <c r="AD2057" t="n" s="68122">
        <v>0.05557011847530301</v>
      </c>
      <c r="AE2057" t="n" s="68718">
        <v>-0.015779489163642</v>
      </c>
      <c r="AF2057" t="n" s="69314">
        <v>0.033229155770511</v>
      </c>
      <c r="AG2057" t="n" s="69910">
        <v>0.04569313422956799</v>
      </c>
      <c r="AH2057" t="n" s="70506">
        <v>0.05502702895360399</v>
      </c>
      <c r="AI2057" t="n" s="71102">
        <v>0.16673090477515598</v>
      </c>
      <c r="AJ2057" t="n" s="71698">
        <v>0.023286662667854004</v>
      </c>
      <c r="AK2057" t="n" s="72294">
        <v>0.04501932110544599</v>
      </c>
      <c r="AL2057" t="n" s="72890">
        <v>-3.6990335654200034E-4</v>
      </c>
      <c r="AM2057" t="n" s="73486">
        <v>0.041094440282046</v>
      </c>
      <c r="AN2057" t="n" s="74082">
        <v>-0.083027469995193</v>
      </c>
      <c r="AO2057" t="n" s="74560">
        <v>0.7269382940962807</v>
      </c>
      <c r="AP2057" t="n" s="75038">
        <v>-0.36046439035217004</v>
      </c>
      <c r="AQ2057" t="n" s="75516">
        <v>0.3664739037441107</v>
      </c>
      <c r="AR2057" t="n" s="75994">
        <v>1.0874026844484508</v>
      </c>
      <c r="AS2057" t="n" s="76590">
        <v>4.1546541730223314E-4</v>
      </c>
      <c r="AT2057" t="n" s="77185">
        <v>-2.9518049575701384E-5</v>
      </c>
      <c r="AU2057" t="n" s="77780">
        <v>2.0611067869147744E-4</v>
      </c>
      <c r="AV2057" t="n" s="78375">
        <v>2.057480136136204E-4</v>
      </c>
      <c r="AW2057" t="n" s="78970">
        <v>4.999325096309994E-4</v>
      </c>
      <c r="AX2057" t="n" s="79565">
        <v>4.585318056111999E-4</v>
      </c>
      <c r="AY2057" t="n" s="80160">
        <v>0.001161551515430338</v>
      </c>
      <c r="AZ2057" t="n" s="80755">
        <v>8.661788240473023E-5</v>
      </c>
      <c r="BA2057" t="n" s="81350">
        <v>-2.0700143360851268E-4</v>
      </c>
      <c r="BB2057" t="n" s="81945">
        <v>2.3918091270723856E-4</v>
      </c>
      <c r="BC2057" t="n" s="82540">
        <v>1.9982304365003047E-6</v>
      </c>
      <c r="BD2057" t="n" s="83135">
        <v>3.903200513125025E-6</v>
      </c>
      <c r="BE2057" t="n" s="83730">
        <v>1.0825160634118517E-6</v>
      </c>
      <c r="BF2057" t="n" s="84325">
        <v>1.8928703031563877E-8</v>
      </c>
      <c r="BG2057" t="n" s="84920">
        <v>6.7360801916221334E-6</v>
      </c>
      <c r="BH2057" t="n" s="85515">
        <v>0.003020442744948482</v>
      </c>
      <c r="BI2057" t="n" s="86110">
        <v>6.434012224452049E-6</v>
      </c>
      <c r="BJ2057" t="n" s="86705">
        <v>0.0</v>
      </c>
      <c r="BK2057" t="n" s="87300">
        <v>7.799126648174549E-4</v>
      </c>
      <c r="BL2057" t="n" s="87895">
        <v>4.958128815336923E-4</v>
      </c>
      <c r="BM2057" t="n" s="88490">
        <v>8.108482425160338E-5</v>
      </c>
      <c r="BN2057" t="n" s="89085">
        <v>0.0</v>
      </c>
      <c r="BO2057" t="n" s="89680">
        <v>0.0</v>
      </c>
      <c r="BP2057" t="n" s="90275">
        <v>-3.338742315196384E-8</v>
      </c>
      <c r="BQ2057" t="n" s="90870">
        <v>0.0</v>
      </c>
      <c r="BR2057" t="n" s="91465">
        <v>8.305480925299456E-4</v>
      </c>
      <c r="BS2057" t="n" s="92060">
        <v>4.705843780777333E-6</v>
      </c>
      <c r="BT2057" t="n" s="92655">
        <v>3.737327588932094E-5</v>
      </c>
      <c r="BU2057" t="n" s="93250">
        <v>2.0536522922742024E-4</v>
      </c>
      <c r="BV2057" t="n" s="93845">
        <v>6.94729161453825E-6</v>
      </c>
      <c r="BW2057" t="n" s="94440">
        <v>5.969007664225229E-4</v>
      </c>
      <c r="BX2057" t="n" s="95035">
        <v>0.0</v>
      </c>
      <c r="BY2057" t="n" s="95630">
        <v>0.0</v>
      </c>
      <c r="BZ2057" t="s" s="96107">
        <v>5209</v>
      </c>
      <c r="CA2057" t="s" s="96585">
        <v>5228</v>
      </c>
      <c r="CB2057" t="n" s="97063">
        <v>0.016420463100075722</v>
      </c>
      <c r="CC2057" t="s" s="97541">
        <v>5229</v>
      </c>
      <c r="CD2057" t="s" s="98019">
        <v>5228</v>
      </c>
      <c r="CE2057" t="n" s="98497">
        <v>-0.00844570342451334</v>
      </c>
    </row>
    <row r="2058" spans="1:23" x14ac:dyDescent="0.25">
      <c r="A2058" s="116" t="str">
        <f>IF(ISBLANK(TBL_DATA[[#This Row],[Row.names]]), "",   DATE(YEAR(TBL_DATA[[#This Row],[Row.names]]), MONTH(TBL_DATA[[#This Row],[Row.names]]), DAY(TBL_DATA[[#This Row],[Row.names]])))</f>
        <v/>
      </c>
      <c r="B2058" s="2258" t="s">
        <v>2203</v>
      </c>
      <c r="C2058" s="4789" t="s">
        <v>4734</v>
      </c>
      <c r="D2058" t="n" s="7320">
        <v>0.0021656273702681528</v>
      </c>
      <c r="E2058" s="9850" t="n">
        <v>-0.20326485697648178</v>
      </c>
      <c r="F2058" s="12144" t="n">
        <v>-0.08460450873617653</v>
      </c>
      <c r="G2058" s="14438" t="n">
        <v>0.587226299932584</v>
      </c>
      <c r="H2058" s="16732" t="n">
        <v>0.6895903921602401</v>
      </c>
      <c r="I2058" s="19026" t="n">
        <v>0.00236078221643593</v>
      </c>
      <c r="J2058" s="21491" t="n">
        <v>0.0487541872539492</v>
      </c>
      <c r="K2058" s="23955" t="n">
        <v>0.9221921693478855</v>
      </c>
      <c r="L2058" s="26419" t="n">
        <v>0.5634203088828581</v>
      </c>
      <c r="M2058" s="28883" t="n">
        <v>0.0027997555360677667</v>
      </c>
      <c r="N2058" s="31350" t="n">
        <v>0.0672649181124112</v>
      </c>
      <c r="O2058" s="33818" t="n">
        <v>0.049427169014101456</v>
      </c>
      <c r="P2058" s="36348" t="n">
        <v>-0.20326485697648178</v>
      </c>
      <c r="Q2058" s="38816" t="n">
        <v>-0.010965564371854898</v>
      </c>
      <c r="R2058" s="41284" t="n">
        <v>-0.009541130286026439</v>
      </c>
      <c r="S2058" s="43515" t="n">
        <v>-0.03129766158513714</v>
      </c>
      <c r="T2058" s="45746" t="n">
        <v>0.038110128420719355</v>
      </c>
      <c r="U2058" s="47977" t="n">
        <v>-0.8212426166509982</v>
      </c>
      <c r="V2058" s="50379" t="n">
        <v>0.02052418234945974</v>
      </c>
      <c r="W2058" s="52780" t="n">
        <v>0.04392904952290163</v>
      </c>
      <c r="X2058" t="n" s="55181">
        <v>0.46721207429629963</v>
      </c>
      <c r="Y2058" t="n" s="57474">
        <v>0.8304157947439584</v>
      </c>
      <c r="Z2058" t="n" s="59939">
        <v>0.7506132885067104</v>
      </c>
      <c r="AA2058" t="n" s="62468">
        <v>0.0</v>
      </c>
      <c r="AB2058" t="n" s="64998">
        <v>0.0</v>
      </c>
      <c r="AC2058" t="n" s="67528">
        <v>0.04506392028911039</v>
      </c>
      <c r="AD2058" t="n" s="68123">
        <v>0.05684648499456099</v>
      </c>
      <c r="AE2058" t="n" s="68719">
        <v>-0.015358415823914999</v>
      </c>
      <c r="AF2058" t="n" s="69315">
        <v>0.032985489800042</v>
      </c>
      <c r="AG2058" t="n" s="69911">
        <v>0.045586342316473995</v>
      </c>
      <c r="AH2058" t="n" s="70507">
        <v>0.05567789218599799</v>
      </c>
      <c r="AI2058" t="n" s="71103">
        <v>0.163279185943244</v>
      </c>
      <c r="AJ2058" t="n" s="71699">
        <v>0.024142593831671</v>
      </c>
      <c r="AK2058" t="n" s="72295">
        <v>0.04517412879917901</v>
      </c>
      <c r="AL2058" t="n" s="72891">
        <v>-4.2615211872500027E-4</v>
      </c>
      <c r="AM2058" t="n" s="73487">
        <v>0.042591916848080995</v>
      </c>
      <c r="AN2058" t="n" s="74083">
        <v>-0.08190618729629</v>
      </c>
      <c r="AO2058" t="n" s="74561">
        <v>0.7362409756550428</v>
      </c>
      <c r="AP2058" t="n" s="75039">
        <v>-0.367647696174723</v>
      </c>
      <c r="AQ2058" t="n" s="75517">
        <v>0.3685932794803198</v>
      </c>
      <c r="AR2058" t="n" s="75995">
        <v>1.1038886718297658</v>
      </c>
      <c r="AS2058" t="n" s="76591">
        <v>4.309166542305134E-4</v>
      </c>
      <c r="AT2058" t="n" s="77186">
        <v>-3.8598658937223984E-5</v>
      </c>
      <c r="AU2058" t="n" s="77781">
        <v>2.014434095155762E-4</v>
      </c>
      <c r="AV2058" t="n" s="78376">
        <v>2.0534375186192014E-4</v>
      </c>
      <c r="AW2058" t="n" s="78971">
        <v>5.112282169940739E-4</v>
      </c>
      <c r="AX2058" t="n" s="79566">
        <v>4.4586941050586335E-4</v>
      </c>
      <c r="AY2058" t="n" s="80161">
        <v>0.0011529120278571238</v>
      </c>
      <c r="AZ2058" t="n" s="80756">
        <v>1.0789681989062958E-4</v>
      </c>
      <c r="BA2058" t="n" s="81351">
        <v>-2.0330214820636503E-4</v>
      </c>
      <c r="BB2058" t="n" s="81946">
        <v>2.540704521795459E-4</v>
      </c>
      <c r="BC2058" t="n" s="82541">
        <v>7.194916094085499E-6</v>
      </c>
      <c r="BD2058" t="n" s="83136">
        <v>6.3358019590094796E-6</v>
      </c>
      <c r="BE2058" t="n" s="83731">
        <v>1.8044363546833004E-6</v>
      </c>
      <c r="BF2058" t="n" s="84326">
        <v>-7.232033384771258E-8</v>
      </c>
      <c r="BG2058" t="n" s="84921">
        <v>1.0762560177782107E-5</v>
      </c>
      <c r="BH2058" t="n" s="85516">
        <v>0.003045640660192259</v>
      </c>
      <c r="BI2058" t="n" s="86111">
        <v>1.0503713635857233E-5</v>
      </c>
      <c r="BJ2058" t="n" s="86706">
        <v>0.0</v>
      </c>
      <c r="BK2058" t="n" s="87301">
        <v>7.565787912686431E-4</v>
      </c>
      <c r="BL2058" t="n" s="87896">
        <v>5.548600755991305E-4</v>
      </c>
      <c r="BM2058" t="n" s="88491">
        <v>7.383270359641002E-5</v>
      </c>
      <c r="BN2058" t="n" s="89086">
        <v>0.0</v>
      </c>
      <c r="BO2058" t="n" s="89681">
        <v>0.0</v>
      </c>
      <c r="BP2058" t="n" s="90276">
        <v>2.9720023863926045E-8</v>
      </c>
      <c r="BQ2058" t="n" s="90871">
        <v>0.0</v>
      </c>
      <c r="BR2058" t="n" s="91466">
        <v>8.033241669377352E-4</v>
      </c>
      <c r="BS2058" t="n" s="92061">
        <v>7.5092056240507315E-6</v>
      </c>
      <c r="BT2058" t="n" s="92656">
        <v>7.35533176949502E-5</v>
      </c>
      <c r="BU2058" t="n" s="93251">
        <v>2.0537884835962025E-4</v>
      </c>
      <c r="BV2058" t="n" s="93846">
        <v>1.1530063906766458E-5</v>
      </c>
      <c r="BW2058" t="n" s="94441">
        <v>5.883779589745724E-4</v>
      </c>
      <c r="BX2058" t="n" s="95036">
        <v>0.0</v>
      </c>
      <c r="BY2058" t="n" s="95631">
        <v>0.0</v>
      </c>
      <c r="BZ2058" t="s" s="96108">
        <v>5209</v>
      </c>
      <c r="CA2058" t="s" s="96586">
        <v>5228</v>
      </c>
      <c r="CB2058" t="n" s="97064">
        <v>0.016275784000754356</v>
      </c>
      <c r="CC2058" t="s" s="97542">
        <v>5229</v>
      </c>
      <c r="CD2058" t="s" s="98020">
        <v>5228</v>
      </c>
      <c r="CE2058" t="n" s="98498">
        <v>-0.008381545543670654</v>
      </c>
    </row>
    <row r="2059" spans="1:23" x14ac:dyDescent="0.25">
      <c r="A2059" s="116" t="str">
        <f>IF(ISBLANK(TBL_DATA[[#This Row],[Row.names]]), "",   DATE(YEAR(TBL_DATA[[#This Row],[Row.names]]), MONTH(TBL_DATA[[#This Row],[Row.names]]), DAY(TBL_DATA[[#This Row],[Row.names]])))</f>
        <v/>
      </c>
      <c r="B2059" s="2259" t="s">
        <v>2204</v>
      </c>
      <c r="C2059" s="4790" t="s">
        <v>4735</v>
      </c>
      <c r="D2059" t="n" s="7321">
        <v>0.0019094063818441143</v>
      </c>
      <c r="E2059" s="9851" t="n">
        <v>-0.20174356580975317</v>
      </c>
      <c r="F2059" s="12145" t="n">
        <v>-0.06988509369254481</v>
      </c>
      <c r="G2059" s="14439" t="n">
        <v>0.5931766568387035</v>
      </c>
      <c r="H2059" s="16733" t="n">
        <v>0.6986709204190231</v>
      </c>
      <c r="I2059" s="19027" t="n">
        <v>0.002327569410363689</v>
      </c>
      <c r="J2059" s="21492" t="n">
        <v>0.05972316491806695</v>
      </c>
      <c r="K2059" s="23956" t="n">
        <v>0.928501417851524</v>
      </c>
      <c r="L2059" s="26420" t="n">
        <v>0.5707825054890052</v>
      </c>
      <c r="M2059" s="28884" t="n">
        <v>0.0027779269811889786</v>
      </c>
      <c r="N2059" s="31351" t="n">
        <v>0.06731043369366907</v>
      </c>
      <c r="O2059" s="33819" t="n">
        <v>0.049398428886341404</v>
      </c>
      <c r="P2059" s="36349" t="n">
        <v>-0.20174356580975317</v>
      </c>
      <c r="Q2059" s="38817" t="n">
        <v>-0.010929461723408161</v>
      </c>
      <c r="R2059" s="41285" t="n">
        <v>-0.009504063777856099</v>
      </c>
      <c r="S2059" s="43516" t="n">
        <v>-0.025087263103036994</v>
      </c>
      <c r="T2059" s="45747" t="n">
        <v>0.03799277772646393</v>
      </c>
      <c r="U2059" s="47978" t="n">
        <v>-0.6603166339575751</v>
      </c>
      <c r="V2059" s="50380" t="n">
        <v>0.021178556019974204</v>
      </c>
      <c r="W2059" s="52781" t="n">
        <v>0.043925990868362866</v>
      </c>
      <c r="X2059" t="n" s="55182">
        <v>0.48214179353271663</v>
      </c>
      <c r="Y2059" t="n" s="57475">
        <v>0.8358653721856307</v>
      </c>
      <c r="Z2059" t="n" s="59940">
        <v>0.7555014927113018</v>
      </c>
      <c r="AA2059" t="n" s="62469">
        <v>0.0</v>
      </c>
      <c r="AB2059" t="n" s="64999">
        <v>0.0</v>
      </c>
      <c r="AC2059" t="n" s="67529">
        <v>0.04439311582220826</v>
      </c>
      <c r="AD2059" t="n" s="68124">
        <v>0.052527836700214985</v>
      </c>
      <c r="AE2059" t="n" s="68720">
        <v>-0.017725776952980003</v>
      </c>
      <c r="AF2059" t="n" s="69316">
        <v>0.032718536689422</v>
      </c>
      <c r="AG2059" t="n" s="69912">
        <v>0.03372121390363199</v>
      </c>
      <c r="AH2059" t="n" s="70508">
        <v>0.05554813690449501</v>
      </c>
      <c r="AI2059" t="n" s="71104">
        <v>0.16330612693005703</v>
      </c>
      <c r="AJ2059" t="n" s="71700">
        <v>0.024548642797935002</v>
      </c>
      <c r="AK2059" t="n" s="72296">
        <v>0.04555577063446598</v>
      </c>
      <c r="AL2059" t="n" s="72892">
        <v>-4.76013822355E-4</v>
      </c>
      <c r="AM2059" t="n" s="73488">
        <v>0.043218625948761004</v>
      </c>
      <c r="AN2059" t="n" s="74084">
        <v>-0.08170570426568101</v>
      </c>
      <c r="AO2059" t="n" s="74562">
        <v>0.7321892293778851</v>
      </c>
      <c r="AP2059" t="n" s="75040">
        <v>-0.3809518339099181</v>
      </c>
      <c r="AQ2059" t="n" s="75518">
        <v>0.351237395467967</v>
      </c>
      <c r="AR2059" t="n" s="75996">
        <v>1.1131410632878032</v>
      </c>
      <c r="AS2059" t="n" s="76592">
        <v>4.453953491468098E-4</v>
      </c>
      <c r="AT2059" t="n" s="77187">
        <v>-3.0168521945372827E-5</v>
      </c>
      <c r="AU2059" t="n" s="77782">
        <v>1.916698759529194E-4</v>
      </c>
      <c r="AV2059" t="n" s="78377">
        <v>2.0840840456327322E-4</v>
      </c>
      <c r="AW2059" t="n" s="78972">
        <v>4.84817387291611E-4</v>
      </c>
      <c r="AX2059" t="n" s="79567">
        <v>4.2387185894730736E-4</v>
      </c>
      <c r="AY2059" t="n" s="80162">
        <v>0.0011152632229577122</v>
      </c>
      <c r="AZ2059" t="n" s="80757">
        <v>1.1460377309719644E-4</v>
      </c>
      <c r="BA2059" t="n" s="81352">
        <v>-1.7468335626849853E-4</v>
      </c>
      <c r="BB2059" t="n" s="81947">
        <v>2.4703222629978496E-4</v>
      </c>
      <c r="BC2059" t="n" s="82542">
        <v>4.855904105159607E-6</v>
      </c>
      <c r="BD2059" t="n" s="83137">
        <v>7.748927821431487E-6</v>
      </c>
      <c r="BE2059" t="n" s="83732">
        <v>2.2239287745860794E-6</v>
      </c>
      <c r="BF2059" t="n" s="84327">
        <v>-1.2559112291376633E-7</v>
      </c>
      <c r="BG2059" t="n" s="84922">
        <v>1.3101149782629447E-5</v>
      </c>
      <c r="BH2059" t="n" s="85517">
        <v>0.002995249706621157</v>
      </c>
      <c r="BI2059" t="n" s="86112">
        <v>1.2868002271013665E-5</v>
      </c>
      <c r="BJ2059" t="n" s="86707">
        <v>0.0</v>
      </c>
      <c r="BK2059" t="n" s="87302">
        <v>7.224124970114925E-4</v>
      </c>
      <c r="BL2059" t="n" s="87897">
        <v>5.34388703959975E-4</v>
      </c>
      <c r="BM2059" t="n" s="88492">
        <v>6.947227349686539E-5</v>
      </c>
      <c r="BN2059" t="n" s="89087">
        <v>0.0</v>
      </c>
      <c r="BO2059" t="n" s="89682">
        <v>0.0</v>
      </c>
      <c r="BP2059" t="n" s="90277">
        <v>5.575823440609656E-8</v>
      </c>
      <c r="BQ2059" t="n" s="90872">
        <v>0.0</v>
      </c>
      <c r="BR2059" t="n" s="91467">
        <v>8.328360150388503E-4</v>
      </c>
      <c r="BS2059" t="n" s="92062">
        <v>9.137379739451997E-6</v>
      </c>
      <c r="BT2059" t="n" s="92657">
        <v>7.347401348136066E-5</v>
      </c>
      <c r="BU2059" t="n" s="93252">
        <v>2.042078696102521E-4</v>
      </c>
      <c r="BV2059" t="n" s="93847">
        <v>1.4192894643592225E-5</v>
      </c>
      <c r="BW2059" t="n" s="94442">
        <v>5.708887189316566E-4</v>
      </c>
      <c r="BX2059" t="n" s="95037">
        <v>0.0</v>
      </c>
      <c r="BY2059" t="n" s="95632">
        <v>0.0</v>
      </c>
      <c r="BZ2059" t="s" s="96109">
        <v>5209</v>
      </c>
      <c r="CA2059" t="s" s="96587">
        <v>5228</v>
      </c>
      <c r="CB2059" t="n" s="97065">
        <v>0.016231868416070938</v>
      </c>
      <c r="CC2059" t="s" s="97543">
        <v>5229</v>
      </c>
      <c r="CD2059" t="s" s="98021">
        <v>5228</v>
      </c>
      <c r="CE2059" t="n" s="98499">
        <v>-0.008492182940244675</v>
      </c>
    </row>
    <row r="2060" spans="1:23" x14ac:dyDescent="0.25">
      <c r="A2060" s="116" t="str">
        <f>IF(ISBLANK(TBL_DATA[[#This Row],[Row.names]]), "",   DATE(YEAR(TBL_DATA[[#This Row],[Row.names]]), MONTH(TBL_DATA[[#This Row],[Row.names]]), DAY(TBL_DATA[[#This Row],[Row.names]])))</f>
        <v/>
      </c>
      <c r="B2060" s="2260" t="s">
        <v>2205</v>
      </c>
      <c r="C2060" s="4791" t="s">
        <v>4736</v>
      </c>
      <c r="D2060" t="n" s="7322">
        <v>0.0028688409314030494</v>
      </c>
      <c r="E2060" s="9852" t="n">
        <v>-0.19945349507759236</v>
      </c>
      <c r="F2060" s="12146" t="n">
        <v>-0.06661495697624065</v>
      </c>
      <c r="G2060" s="14440" t="n">
        <v>0.5811596114428718</v>
      </c>
      <c r="H2060" s="16734" t="n">
        <v>0.6843834810525866</v>
      </c>
      <c r="I2060" s="19028" t="n">
        <v>0.002332085794051528</v>
      </c>
      <c r="J2060" s="21493" t="n">
        <v>0.05152877219172369</v>
      </c>
      <c r="K2060" s="23957" t="n">
        <v>0.9123326535708601</v>
      </c>
      <c r="L2060" s="26421" t="n">
        <v>0.5574170719733084</v>
      </c>
      <c r="M2060" s="28885" t="n">
        <v>0.0027616077289910777</v>
      </c>
      <c r="N2060" s="31352" t="n">
        <v>0.06589689189639639</v>
      </c>
      <c r="O2060" s="33820" t="n">
        <v>0.049398428886341404</v>
      </c>
      <c r="P2060" s="36350" t="n">
        <v>-0.19945349507759236</v>
      </c>
      <c r="Q2060" s="38818" t="n">
        <v>-0.010768161539944246</v>
      </c>
      <c r="R2060" s="41286" t="n">
        <v>-0.009372697431736838</v>
      </c>
      <c r="S2060" s="43517" t="n">
        <v>-0.019790815008878804</v>
      </c>
      <c r="T2060" s="45748" t="n">
        <v>0.038244453868916735</v>
      </c>
      <c r="U2060" s="47979" t="n">
        <v>-0.5174819616123172</v>
      </c>
      <c r="V2060" s="50381" t="n">
        <v>0.025792839112601218</v>
      </c>
      <c r="W2060" s="52782" t="n">
        <v>0.04385432907741627</v>
      </c>
      <c r="X2060" t="n" s="55183">
        <v>0.5881480723845754</v>
      </c>
      <c r="Y2060" t="n" s="57476">
        <v>0.827274731303082</v>
      </c>
      <c r="Z2060" t="n" s="59941">
        <v>0.7466036913740169</v>
      </c>
      <c r="AA2060" t="n" s="62470">
        <v>0.0</v>
      </c>
      <c r="AB2060" t="n" s="65000">
        <v>0.0</v>
      </c>
      <c r="AC2060" t="n" s="67530">
        <v>0.043515235124897</v>
      </c>
      <c r="AD2060" t="n" s="68125">
        <v>0.05025186563610802</v>
      </c>
      <c r="AE2060" t="n" s="68721">
        <v>-0.018972037247795</v>
      </c>
      <c r="AF2060" t="n" s="69317">
        <v>0.033677148955749005</v>
      </c>
      <c r="AG2060" t="n" s="69913">
        <v>0.035417289677222005</v>
      </c>
      <c r="AH2060" t="n" s="70509">
        <v>0.05540413388170699</v>
      </c>
      <c r="AI2060" t="n" s="71105">
        <v>0.16625589010922392</v>
      </c>
      <c r="AJ2060" t="n" s="71701">
        <v>0.025756168729098004</v>
      </c>
      <c r="AK2060" t="n" s="72297">
        <v>0.046550387629286996</v>
      </c>
      <c r="AL2060" t="n" s="72893">
        <v>-4.6282208153100015E-4</v>
      </c>
      <c r="AM2060" t="n" s="73489">
        <v>0.043032383400555006</v>
      </c>
      <c r="AN2060" t="n" s="74085">
        <v>-0.08109231392313301</v>
      </c>
      <c r="AO2060" t="n" s="74563">
        <v>0.7364697625678759</v>
      </c>
      <c r="AP2060" t="n" s="75041">
        <v>-0.3806516678013851</v>
      </c>
      <c r="AQ2060" t="n" s="75519">
        <v>0.3558180947664908</v>
      </c>
      <c r="AR2060" t="n" s="75997">
        <v>1.117121430369261</v>
      </c>
      <c r="AS2060" t="n" s="76593">
        <v>4.232813855720761E-4</v>
      </c>
      <c r="AT2060" t="n" s="77188">
        <v>-3.742380756692315E-5</v>
      </c>
      <c r="AU2060" t="n" s="77783">
        <v>2.004418791903432E-4</v>
      </c>
      <c r="AV2060" t="n" s="78378">
        <v>2.134406814309854E-4</v>
      </c>
      <c r="AW2060" t="n" s="78973">
        <v>4.612214895198949E-4</v>
      </c>
      <c r="AX2060" t="n" s="79568">
        <v>4.1282304332386846E-4</v>
      </c>
      <c r="AY2060" t="n" s="80163">
        <v>0.0011085528507772564</v>
      </c>
      <c r="AZ2060" t="n" s="80758">
        <v>1.129045893411667E-4</v>
      </c>
      <c r="BA2060" t="n" s="81353">
        <v>-1.6178538792231586E-4</v>
      </c>
      <c r="BB2060" t="n" s="81948">
        <v>2.4198463743113686E-4</v>
      </c>
      <c r="BC2060" t="n" s="82543">
        <v>3.0364131141808472E-6</v>
      </c>
      <c r="BD2060" t="n" s="83138">
        <v>8.952762662607948E-6</v>
      </c>
      <c r="BE2060" t="n" s="83733">
        <v>2.581410918681465E-6</v>
      </c>
      <c r="BF2060" t="n" s="84328">
        <v>-1.7123094834624981E-7</v>
      </c>
      <c r="BG2060" t="n" s="84923">
        <v>1.5092951568814929E-5</v>
      </c>
      <c r="BH2060" t="n" s="85518">
        <v>0.0029371396019242713</v>
      </c>
      <c r="BI2060" t="n" s="86113">
        <v>1.4882278085641346E-5</v>
      </c>
      <c r="BJ2060" t="n" s="86708">
        <v>0.0</v>
      </c>
      <c r="BK2060" t="n" s="87303">
        <v>7.085729515254831E-4</v>
      </c>
      <c r="BL2060" t="n" s="87898">
        <v>5.181264574030628E-4</v>
      </c>
      <c r="BM2060" t="n" s="88493">
        <v>6.56125654557198E-5</v>
      </c>
      <c r="BN2060" t="n" s="89088">
        <v>0.0</v>
      </c>
      <c r="BO2060" t="n" s="89683">
        <v>0.0</v>
      </c>
      <c r="BP2060" t="n" s="90278">
        <v>8.329032265674893E-8</v>
      </c>
      <c r="BQ2060" t="n" s="90873">
        <v>0.0</v>
      </c>
      <c r="BR2060" t="n" s="91468">
        <v>7.960542641633294E-4</v>
      </c>
      <c r="BS2060" t="n" s="92063">
        <v>1.0524088055117225E-5</v>
      </c>
      <c r="BT2060" t="n" s="92658">
        <v>7.573410175651958E-5</v>
      </c>
      <c r="BU2060" t="n" s="93253">
        <v>2.1363835851800252E-4</v>
      </c>
      <c r="BV2060" t="n" s="93848">
        <v>1.646198197222882E-5</v>
      </c>
      <c r="BW2060" t="n" s="94443">
        <v>5.7366971503955E-4</v>
      </c>
      <c r="BX2060" t="n" s="95038">
        <v>0.0</v>
      </c>
      <c r="BY2060" t="n" s="95633">
        <v>0.0</v>
      </c>
      <c r="BZ2060" t="s" s="96110">
        <v>5209</v>
      </c>
      <c r="CA2060" t="s" s="96588">
        <v>5228</v>
      </c>
      <c r="CB2060" t="n" s="97066">
        <v>0.016235657036304474</v>
      </c>
      <c r="CC2060" t="s" s="97544">
        <v>5229</v>
      </c>
      <c r="CD2060" t="s" s="98022">
        <v>5228</v>
      </c>
      <c r="CE2060" t="n" s="98500">
        <v>-0.008523646742105484</v>
      </c>
    </row>
    <row r="2061" spans="1:23" x14ac:dyDescent="0.25">
      <c r="A2061" s="116" t="str">
        <f>IF(ISBLANK(TBL_DATA[[#This Row],[Row.names]]), "",   DATE(YEAR(TBL_DATA[[#This Row],[Row.names]]), MONTH(TBL_DATA[[#This Row],[Row.names]]), DAY(TBL_DATA[[#This Row],[Row.names]])))</f>
        <v/>
      </c>
      <c r="B2061" s="2261" t="s">
        <v>2206</v>
      </c>
      <c r="C2061" s="4792" t="s">
        <v>4737</v>
      </c>
      <c r="D2061" t="n" s="7323">
        <v>0.005420564638535019</v>
      </c>
      <c r="E2061" s="9853" t="n">
        <v>-0.19511408100150718</v>
      </c>
      <c r="F2061" s="12147" t="n">
        <v>-0.0662215737920544</v>
      </c>
      <c r="G2061" s="14441" t="n">
        <v>0.5812883394567909</v>
      </c>
      <c r="H2061" s="16735" t="n">
        <v>0.6839355603420633</v>
      </c>
      <c r="I2061" s="19029" t="n">
        <v>0.0023333633963105367</v>
      </c>
      <c r="J2061" s="21494" t="n">
        <v>0.060212738958885126</v>
      </c>
      <c r="K2061" s="23958" t="n">
        <v>0.9176273538522646</v>
      </c>
      <c r="L2061" s="26422" t="n">
        <v>0.5504794457270749</v>
      </c>
      <c r="M2061" s="28886" t="n">
        <v>0.002782718914299631</v>
      </c>
      <c r="N2061" s="31353" t="n">
        <v>0.06588625655779246</v>
      </c>
      <c r="O2061" s="33821" t="n">
        <v>0.049398428886341404</v>
      </c>
      <c r="P2061" s="36351" t="n">
        <v>-0.19511408100150718</v>
      </c>
      <c r="Q2061" s="38819" t="n">
        <v>-0.010766913445261567</v>
      </c>
      <c r="R2061" s="41287" t="n">
        <v>-0.009371674556072436</v>
      </c>
      <c r="S2061" s="43518" t="n">
        <v>-0.017058406539020132</v>
      </c>
      <c r="T2061" s="45749" t="n">
        <v>0.038339563018208615</v>
      </c>
      <c r="U2061" s="47980" t="n">
        <v>-0.4449296026383655</v>
      </c>
      <c r="V2061" s="50382" t="n">
        <v>0.03381498434785435</v>
      </c>
      <c r="W2061" s="52783" t="n">
        <v>0.043996247065487</v>
      </c>
      <c r="X2061" t="n" s="55184">
        <v>0.7685879274548538</v>
      </c>
      <c r="Y2061" t="n" s="57477">
        <v>0.8270039663399829</v>
      </c>
      <c r="Z2061" t="n" s="59942">
        <v>0.7419430205393639</v>
      </c>
      <c r="AA2061" t="n" s="62471">
        <v>0.0</v>
      </c>
      <c r="AB2061" t="n" s="65001">
        <v>0.0</v>
      </c>
      <c r="AC2061" t="n" s="67531">
        <v>0.04379987857291585</v>
      </c>
      <c r="AD2061" t="n" s="68126">
        <v>0.04758132723766399</v>
      </c>
      <c r="AE2061" t="n" s="68722">
        <v>-0.019609694763823998</v>
      </c>
      <c r="AF2061" t="n" s="69318">
        <v>0.036567321390548</v>
      </c>
      <c r="AG2061" t="n" s="69914">
        <v>0.03259677928261799</v>
      </c>
      <c r="AH2061" t="n" s="70510">
        <v>0.057123755284333014</v>
      </c>
      <c r="AI2061" t="n" s="71106">
        <v>0.16978591460278494</v>
      </c>
      <c r="AJ2061" t="n" s="71702">
        <v>0.026844873225973998</v>
      </c>
      <c r="AK2061" t="n" s="72298">
        <v>0.04638145761034799</v>
      </c>
      <c r="AL2061" t="n" s="72894">
        <v>-5.012466969230001E-4</v>
      </c>
      <c r="AM2061" t="n" s="73490">
        <v>0.042615222574024</v>
      </c>
      <c r="AN2061" t="n" s="74086">
        <v>-0.08324321086213098</v>
      </c>
      <c r="AO2061" t="n" s="74564">
        <v>0.7395691879507952</v>
      </c>
      <c r="AP2061" t="n" s="75042">
        <v>-0.383426689065379</v>
      </c>
      <c r="AQ2061" t="n" s="75520">
        <v>0.35614249888541616</v>
      </c>
      <c r="AR2061" t="n" s="75998">
        <v>1.1229958770161743</v>
      </c>
      <c r="AS2061" t="n" s="76594">
        <v>4.3026005013923057E-4</v>
      </c>
      <c r="AT2061" t="n" s="77189">
        <v>-4.6714898605145684E-5</v>
      </c>
      <c r="AU2061" t="n" s="77784">
        <v>2.001979883143872E-4</v>
      </c>
      <c r="AV2061" t="n" s="78379">
        <v>2.074565139260633E-4</v>
      </c>
      <c r="AW2061" t="n" s="78974">
        <v>4.056597135201824E-4</v>
      </c>
      <c r="AX2061" t="n" s="79569">
        <v>4.204040849003968E-4</v>
      </c>
      <c r="AY2061" t="n" s="80164">
        <v>0.0011128465091055479</v>
      </c>
      <c r="AZ2061" t="n" s="80759">
        <v>1.2871149899017619E-4</v>
      </c>
      <c r="BA2061" t="n" s="81354">
        <v>-1.326759135063384E-4</v>
      </c>
      <c r="BB2061" t="n" s="81949">
        <v>2.452056047394179E-4</v>
      </c>
      <c r="BC2061" t="n" s="82544">
        <v>4.3019697507924716E-6</v>
      </c>
      <c r="BD2061" t="n" s="83139">
        <v>1.0705762588794263E-5</v>
      </c>
      <c r="BE2061" t="n" s="83734">
        <v>3.101567589653071E-6</v>
      </c>
      <c r="BF2061" t="n" s="84329">
        <v>-2.3681512747949358E-7</v>
      </c>
      <c r="BG2061" t="n" s="84924">
        <v>1.7994831687600856E-5</v>
      </c>
      <c r="BH2061" t="n" s="85519">
        <v>0.0029262728570565648</v>
      </c>
      <c r="BI2061" t="n" s="86114">
        <v>1.7814917479578055E-5</v>
      </c>
      <c r="BJ2061" t="n" s="86709">
        <v>0.0</v>
      </c>
      <c r="BK2061" t="n" s="87304">
        <v>6.885089440410737E-4</v>
      </c>
      <c r="BL2061" t="n" s="87899">
        <v>4.7396666804879763E-4</v>
      </c>
      <c r="BM2061" t="n" s="88494">
        <v>6.048316745295452E-5</v>
      </c>
      <c r="BN2061" t="n" s="89089">
        <v>0.0</v>
      </c>
      <c r="BO2061" t="n" s="89684">
        <v>0.0</v>
      </c>
      <c r="BP2061" t="n" s="90279">
        <v>-1.294070038341299E-7</v>
      </c>
      <c r="BQ2061" t="n" s="90874">
        <v>0.0</v>
      </c>
      <c r="BR2061" t="n" s="91469">
        <v>8.32535842668712E-4</v>
      </c>
      <c r="BS2061" t="n" s="92064">
        <v>1.2544484800906643E-5</v>
      </c>
      <c r="BT2061" t="n" s="92659">
        <v>9.242489955953355E-5</v>
      </c>
      <c r="BU2061" t="n" s="93254">
        <v>1.9843917036570816E-4</v>
      </c>
      <c r="BV2061" t="n" s="93849">
        <v>1.9764031243251583E-5</v>
      </c>
      <c r="BW2061" t="n" s="94444">
        <v>5.971153200976066E-4</v>
      </c>
      <c r="BX2061" t="n" s="95039">
        <v>0.0</v>
      </c>
      <c r="BY2061" t="n" s="95634">
        <v>0.0</v>
      </c>
      <c r="BZ2061" t="s" s="96111">
        <v>5209</v>
      </c>
      <c r="CA2061" t="s" s="96589">
        <v>5228</v>
      </c>
      <c r="CB2061" t="n" s="97067">
        <v>0.01629468984901905</v>
      </c>
      <c r="CC2061" t="s" s="97545">
        <v>5229</v>
      </c>
      <c r="CD2061" t="s" s="98023">
        <v>5228</v>
      </c>
      <c r="CE2061" t="n" s="98501">
        <v>-0.008431407622992992</v>
      </c>
    </row>
    <row r="2062" spans="1:23" x14ac:dyDescent="0.25">
      <c r="A2062" s="116" t="str">
        <f>IF(ISBLANK(TBL_DATA[[#This Row],[Row.names]]), "",   DATE(YEAR(TBL_DATA[[#This Row],[Row.names]]), MONTH(TBL_DATA[[#This Row],[Row.names]]), DAY(TBL_DATA[[#This Row],[Row.names]])))</f>
        <v/>
      </c>
      <c r="B2062" s="2262" t="s">
        <v>2207</v>
      </c>
      <c r="C2062" s="4793" t="s">
        <v>4738</v>
      </c>
      <c r="D2062" t="n" s="7324">
        <v>-3.1029222160028347E-4</v>
      </c>
      <c r="E2062" s="9854" t="n">
        <v>-0.19536383084144793</v>
      </c>
      <c r="F2062" s="12148" t="n">
        <v>-0.06836977107704978</v>
      </c>
      <c r="G2062" s="14442" t="n">
        <v>0.5811714632501634</v>
      </c>
      <c r="H2062" s="16736" t="n">
        <v>0.6832362978110348</v>
      </c>
      <c r="I2062" s="19030" t="n">
        <v>0.0023340030002645634</v>
      </c>
      <c r="J2062" s="21495" t="n">
        <v>0.05159577120739045</v>
      </c>
      <c r="K2062" s="23959" t="n">
        <v>0.9143569042236641</v>
      </c>
      <c r="L2062" s="26423" t="n">
        <v>0.5476775237924315</v>
      </c>
      <c r="M2062" s="28887" t="n">
        <v>0.0027890595636285084</v>
      </c>
      <c r="N2062" s="31354" t="n">
        <v>0.06583153402900853</v>
      </c>
      <c r="O2062" s="33822" t="n">
        <v>0.04940232688335714</v>
      </c>
      <c r="P2062" s="36352" t="n">
        <v>-0.19536383084144793</v>
      </c>
      <c r="Q2062" s="38820" t="n">
        <v>-0.010788352532328285</v>
      </c>
      <c r="R2062" s="41288" t="n">
        <v>-0.00939427247358822</v>
      </c>
      <c r="S2062" s="43519" t="n">
        <v>-0.017713403189387522</v>
      </c>
      <c r="T2062" s="45750" t="n">
        <v>0.0383471434931448</v>
      </c>
      <c r="U2062" s="47981" t="n">
        <v>-0.46192236437517414</v>
      </c>
      <c r="V2062" s="50383" t="n">
        <v>0.03200152406277246</v>
      </c>
      <c r="W2062" s="52784" t="n">
        <v>0.04403952460516584</v>
      </c>
      <c r="X2062" t="n" s="55185">
        <v>0.7266546210405431</v>
      </c>
      <c r="Y2062" t="n" s="57478">
        <v>0.826581089676648</v>
      </c>
      <c r="Z2062" t="n" s="59943">
        <v>0.7400523790870694</v>
      </c>
      <c r="AA2062" t="n" s="62472">
        <v>0.0</v>
      </c>
      <c r="AB2062" t="n" s="65002">
        <v>0.0</v>
      </c>
      <c r="AC2062" t="n" s="67532">
        <v>0.04875294704711238</v>
      </c>
      <c r="AD2062" t="n" s="68127">
        <v>0.04745750015310999</v>
      </c>
      <c r="AE2062" t="n" s="68723">
        <v>-0.01885728337423</v>
      </c>
      <c r="AF2062" t="n" s="69319">
        <v>0.037086151736759</v>
      </c>
      <c r="AG2062" t="n" s="69915">
        <v>0.035120894805947996</v>
      </c>
      <c r="AH2062" t="n" s="70511">
        <v>0.057774678578294034</v>
      </c>
      <c r="AI2062" t="n" s="71107">
        <v>0.17136961673929804</v>
      </c>
      <c r="AJ2062" t="n" s="71703">
        <v>0.027205065268222</v>
      </c>
      <c r="AK2062" t="n" s="72299">
        <v>0.04445727692149401</v>
      </c>
      <c r="AL2062" t="n" s="72895">
        <v>-5.27552638239E-4</v>
      </c>
      <c r="AM2062" t="n" s="73491">
        <v>0.04267588451847501</v>
      </c>
      <c r="AN2062" t="n" s="74087">
        <v>-0.07944777465118201</v>
      </c>
      <c r="AO2062" t="n" s="74565">
        <v>0.7412342895763958</v>
      </c>
      <c r="AP2062" t="n" s="75043">
        <v>-0.3769198315184472</v>
      </c>
      <c r="AQ2062" t="n" s="75521">
        <v>0.3643144580579486</v>
      </c>
      <c r="AR2062" t="n" s="75999">
        <v>1.1181541210948431</v>
      </c>
      <c r="AS2062" t="n" s="76595">
        <v>4.1984996778468293E-4</v>
      </c>
      <c r="AT2062" t="n" s="77190">
        <v>-5.2857731647681445E-5</v>
      </c>
      <c r="AU2062" t="n" s="77785">
        <v>2.2111223600748047E-4</v>
      </c>
      <c r="AV2062" t="n" s="78380">
        <v>2.3250054780379008E-4</v>
      </c>
      <c r="AW2062" t="n" s="78975">
        <v>5.399529881573349E-4</v>
      </c>
      <c r="AX2062" t="n" s="79570">
        <v>4.4682179949924255E-4</v>
      </c>
      <c r="AY2062" t="n" s="80165">
        <v>0.0011789872241798683</v>
      </c>
      <c r="AZ2062" t="n" s="80760">
        <v>1.262649408845453E-4</v>
      </c>
      <c r="BA2062" t="n" s="81355">
        <v>-1.847200671210501E-4</v>
      </c>
      <c r="BB2062" t="n" s="81950">
        <v>2.5437377866972783E-4</v>
      </c>
      <c r="BC2062" t="n" s="82545">
        <v>6.171727337822066E-7</v>
      </c>
      <c r="BD2062" t="n" s="83140">
        <v>1.3403596066793412E-5</v>
      </c>
      <c r="BE2062" t="n" s="83735">
        <v>3.903409760484908E-6</v>
      </c>
      <c r="BF2062" t="n" s="84330">
        <v>-3.4064991228630213E-7</v>
      </c>
      <c r="BG2062" t="n" s="84925">
        <v>2.2455935478885688E-5</v>
      </c>
      <c r="BH2062" t="n" s="85520">
        <v>0.003121150687406667</v>
      </c>
      <c r="BI2062" t="n" s="86115">
        <v>2.2329878151179637E-5</v>
      </c>
      <c r="BJ2062" t="n" s="86710">
        <v>0.0</v>
      </c>
      <c r="BK2062" t="n" s="87305">
        <v>7.106919690357515E-4</v>
      </c>
      <c r="BL2062" t="n" s="87900">
        <v>5.786307397777015E-4</v>
      </c>
      <c r="BM2062" t="n" s="88495">
        <v>5.096172872295726E-5</v>
      </c>
      <c r="BN2062" t="n" s="89090">
        <v>0.0</v>
      </c>
      <c r="BO2062" t="n" s="89685">
        <v>0.0</v>
      </c>
      <c r="BP2062" t="n" s="90280">
        <v>-4.7926341010422795E-8</v>
      </c>
      <c r="BQ2062" t="n" s="90875">
        <v>0.0</v>
      </c>
      <c r="BR2062" t="n" s="91470">
        <v>9.03989167712598E-4</v>
      </c>
      <c r="BS2062" t="n" s="92065">
        <v>1.565019066896193E-5</v>
      </c>
      <c r="BT2062" t="n" s="92660">
        <v>1.0647465453114522E-4</v>
      </c>
      <c r="BU2062" t="n" s="93255">
        <v>1.9785060381653525E-4</v>
      </c>
      <c r="BV2062" t="n" s="93850">
        <v>2.4852946969736264E-5</v>
      </c>
      <c r="BW2062" t="n" s="94445">
        <v>5.938487820573466E-4</v>
      </c>
      <c r="BX2062" t="n" s="95040">
        <v>0.0</v>
      </c>
      <c r="BY2062" t="n" s="95635">
        <v>0.0</v>
      </c>
      <c r="BZ2062" t="s" s="96112">
        <v>5209</v>
      </c>
      <c r="CA2062" t="s" s="96590">
        <v>5228</v>
      </c>
      <c r="CB2062" t="n" s="97068">
        <v>0.016122793778777122</v>
      </c>
      <c r="CC2062" t="s" s="97546">
        <v>5229</v>
      </c>
      <c r="CD2062" t="s" s="98024">
        <v>5228</v>
      </c>
      <c r="CE2062" t="n" s="98502">
        <v>-0.00856234971433878</v>
      </c>
    </row>
    <row r="2063" spans="1:23" x14ac:dyDescent="0.25">
      <c r="A2063" s="116" t="str">
        <f>IF(ISBLANK(TBL_DATA[[#This Row],[Row.names]]), "",   DATE(YEAR(TBL_DATA[[#This Row],[Row.names]]), MONTH(TBL_DATA[[#This Row],[Row.names]]), DAY(TBL_DATA[[#This Row],[Row.names]])))</f>
        <v/>
      </c>
      <c r="B2063" s="2263" t="s">
        <v>2208</v>
      </c>
      <c r="C2063" s="4794" t="s">
        <v>4739</v>
      </c>
      <c r="D2063" t="n" s="7325">
        <v>0.0017726299147504676</v>
      </c>
      <c r="E2063" s="9855" t="n">
        <v>-0.19393750869750725</v>
      </c>
      <c r="F2063" s="12149" t="n">
        <v>-0.05639881882887665</v>
      </c>
      <c r="G2063" s="14443" t="n">
        <v>0.5751077072105284</v>
      </c>
      <c r="H2063" s="16737" t="n">
        <v>0.6901188286310777</v>
      </c>
      <c r="I2063" s="19031" t="n">
        <v>0.0022823294470101334</v>
      </c>
      <c r="J2063" s="21496" t="n">
        <v>0.059656213669731395</v>
      </c>
      <c r="K2063" s="23960" t="n">
        <v>0.897617945741041</v>
      </c>
      <c r="L2063" s="26424" t="n">
        <v>0.5463220829414106</v>
      </c>
      <c r="M2063" s="28888" t="n">
        <v>0.0027615604820736875</v>
      </c>
      <c r="N2063" s="31355" t="n">
        <v>0.06508501504101512</v>
      </c>
      <c r="O2063" s="33823" t="n">
        <v>0.04841590486285389</v>
      </c>
      <c r="P2063" s="36353" t="n">
        <v>-0.19393750869750725</v>
      </c>
      <c r="Q2063" s="38821" t="n">
        <v>-0.010557919348121302</v>
      </c>
      <c r="R2063" s="41289" t="n">
        <v>-0.009179647932609478</v>
      </c>
      <c r="S2063" s="43520" t="n">
        <v>-0.02008713406470053</v>
      </c>
      <c r="T2063" s="45751" t="n">
        <v>0.03837143445124416</v>
      </c>
      <c r="U2063" s="47982" t="n">
        <v>-0.5234918723255919</v>
      </c>
      <c r="V2063" s="50384" t="n">
        <v>0.03644860189779098</v>
      </c>
      <c r="W2063" s="52785" t="n">
        <v>0.04379339646844762</v>
      </c>
      <c r="X2063" t="n" s="55186">
        <v>0.8322853406460848</v>
      </c>
      <c r="Y2063" t="n" s="57479">
        <v>0.8307339096432007</v>
      </c>
      <c r="Z2063" t="n" s="59944">
        <v>0.7391360381833715</v>
      </c>
      <c r="AA2063" t="n" s="62473">
        <v>0.0</v>
      </c>
      <c r="AB2063" t="n" s="65003">
        <v>0.0</v>
      </c>
      <c r="AC2063" t="n" s="67533">
        <v>0.046772768083338044</v>
      </c>
      <c r="AD2063" t="n" s="68128">
        <v>0.04966438130108201</v>
      </c>
      <c r="AE2063" t="n" s="68724">
        <v>-0.01940727433509</v>
      </c>
      <c r="AF2063" t="n" s="69320">
        <v>0.038061066650892</v>
      </c>
      <c r="AG2063" t="n" s="69916">
        <v>0.041860651667863</v>
      </c>
      <c r="AH2063" t="n" s="70512">
        <v>0.05357174721807601</v>
      </c>
      <c r="AI2063" t="n" s="71108">
        <v>0.171683852673873</v>
      </c>
      <c r="AJ2063" t="n" s="71704">
        <v>0.026910146351933</v>
      </c>
      <c r="AK2063" t="n" s="72300">
        <v>0.044906856092188</v>
      </c>
      <c r="AL2063" t="n" s="72896">
        <v>-8.03592419845E-4</v>
      </c>
      <c r="AM2063" t="n" s="73492">
        <v>0.043383057155796</v>
      </c>
      <c r="AN2063" t="n" s="74088">
        <v>-0.07757980864031201</v>
      </c>
      <c r="AO2063" t="n" s="74566">
        <v>0.749888876482241</v>
      </c>
      <c r="AP2063" t="n" s="75044">
        <v>-0.37763779276578496</v>
      </c>
      <c r="AQ2063" t="n" s="75522">
        <v>0.37225108371645604</v>
      </c>
      <c r="AR2063" t="n" s="76000">
        <v>1.127526669248026</v>
      </c>
      <c r="AS2063" t="n" s="76596">
        <v>4.0615892391439773E-4</v>
      </c>
      <c r="AT2063" t="n" s="77191">
        <v>-5.184388560283728E-5</v>
      </c>
      <c r="AU2063" t="n" s="77786">
        <v>2.1374198723427755E-4</v>
      </c>
      <c r="AV2063" t="n" s="78381">
        <v>2.2579287602844723E-4</v>
      </c>
      <c r="AW2063" t="n" s="78976">
        <v>5.225777872084498E-4</v>
      </c>
      <c r="AX2063" t="n" s="79571">
        <v>4.358611398710873E-4</v>
      </c>
      <c r="AY2063" t="n" s="80166">
        <v>0.0011435736328717003</v>
      </c>
      <c r="AZ2063" t="n" s="80761">
        <v>1.2424781639767802E-4</v>
      </c>
      <c r="BA2063" t="n" s="81356">
        <v>-1.7781484050022388E-4</v>
      </c>
      <c r="BB2063" t="n" s="81951">
        <v>2.4352774906838236E-4</v>
      </c>
      <c r="BC2063" t="n" s="82546">
        <v>6.753431660219039E-7</v>
      </c>
      <c r="BD2063" t="n" s="83141">
        <v>1.281278454625152E-5</v>
      </c>
      <c r="BE2063" t="n" s="83736">
        <v>3.730712108324722E-6</v>
      </c>
      <c r="BF2063" t="n" s="84331">
        <v>-3.2423719702998205E-7</v>
      </c>
      <c r="BG2063" t="n" s="84926">
        <v>2.1468437507470026E-5</v>
      </c>
      <c r="BH2063" t="n" s="85521">
        <v>0.0030274660350559954</v>
      </c>
      <c r="BI2063" t="n" s="86116">
        <v>2.1344797636370278E-5</v>
      </c>
      <c r="BJ2063" t="n" s="86711">
        <v>0.0</v>
      </c>
      <c r="BK2063" t="n" s="87306">
        <v>6.911856534894798E-4</v>
      </c>
      <c r="BL2063" t="n" s="87901">
        <v>5.634376220250703E-4</v>
      </c>
      <c r="BM2063" t="n" s="88496">
        <v>4.949902290159269E-5</v>
      </c>
      <c r="BN2063" t="n" s="89091">
        <v>0.0</v>
      </c>
      <c r="BO2063" t="n" s="89686">
        <v>0.0</v>
      </c>
      <c r="BP2063" t="n" s="90281">
        <v>-5.06430463518356E-8</v>
      </c>
      <c r="BQ2063" t="n" s="90876">
        <v>0.0</v>
      </c>
      <c r="BR2063" t="n" s="91471">
        <v>8.751214826566197E-4</v>
      </c>
      <c r="BS2063" t="n" s="92066">
        <v>1.4962108153157257E-5</v>
      </c>
      <c r="BT2063" t="n" s="92661">
        <v>1.0388526810151745E-4</v>
      </c>
      <c r="BU2063" t="n" s="93256">
        <v>1.8991706509928832E-4</v>
      </c>
      <c r="BV2063" t="n" s="93851">
        <v>2.3754033570735757E-5</v>
      </c>
      <c r="BW2063" t="n" s="94446">
        <v>5.747869167062717E-4</v>
      </c>
      <c r="BX2063" t="n" s="95041">
        <v>0.0</v>
      </c>
      <c r="BY2063" t="n" s="95636">
        <v>0.0</v>
      </c>
      <c r="BZ2063" t="s" s="96113">
        <v>5209</v>
      </c>
      <c r="CA2063" t="s" s="96591">
        <v>5228</v>
      </c>
      <c r="CB2063" t="n" s="97069">
        <v>0.01621423289179802</v>
      </c>
      <c r="CC2063" t="s" s="97547">
        <v>5229</v>
      </c>
      <c r="CD2063" t="s" s="98025">
        <v>5228</v>
      </c>
      <c r="CE2063" t="n" s="98503">
        <v>-0.008619127795100212</v>
      </c>
    </row>
    <row r="2064" spans="1:23" x14ac:dyDescent="0.25">
      <c r="A2064" s="116" t="str">
        <f>IF(ISBLANK(TBL_DATA[[#This Row],[Row.names]]), "",   DATE(YEAR(TBL_DATA[[#This Row],[Row.names]]), MONTH(TBL_DATA[[#This Row],[Row.names]]), DAY(TBL_DATA[[#This Row],[Row.names]])))</f>
        <v/>
      </c>
      <c r="B2064" s="2264" t="s">
        <v>2209</v>
      </c>
      <c r="C2064" s="4795" t="s">
        <v>4740</v>
      </c>
      <c r="D2064" t="n" s="7326">
        <v>-0.0058995361412914615</v>
      </c>
      <c r="E2064" s="9856" t="n">
        <v>-0.1986929034970858</v>
      </c>
      <c r="F2064" s="12150" t="n">
        <v>-0.05341114242764666</v>
      </c>
      <c r="G2064" s="14444" t="n">
        <v>0.5611786917641789</v>
      </c>
      <c r="H2064" s="16738" t="n">
        <v>0.6626585301494273</v>
      </c>
      <c r="I2064" s="19032" t="n">
        <v>0.0022836238323954905</v>
      </c>
      <c r="J2064" s="21497" t="n">
        <v>0.08685526281894163</v>
      </c>
      <c r="K2064" s="23961" t="n">
        <v>0.8681159809389107</v>
      </c>
      <c r="L2064" s="26425" t="n">
        <v>0.567057836281043</v>
      </c>
      <c r="M2064" s="28889" t="n">
        <v>0.0025870489249618426</v>
      </c>
      <c r="N2064" s="31356" t="n">
        <v>0.06241514311928823</v>
      </c>
      <c r="O2064" s="33824" t="n">
        <v>0.0449613960604988</v>
      </c>
      <c r="P2064" s="36354" t="n">
        <v>-0.1986929034970858</v>
      </c>
      <c r="Q2064" s="38822" t="n">
        <v>-0.010036332372666292</v>
      </c>
      <c r="R2064" s="41290" t="n">
        <v>-0.008714599442249308</v>
      </c>
      <c r="S2064" s="43521" t="n">
        <v>-0.029034772543094167</v>
      </c>
      <c r="T2064" s="45752" t="n">
        <v>0.03873840340466829</v>
      </c>
      <c r="U2064" s="47983" t="n">
        <v>-0.7495087559441141</v>
      </c>
      <c r="V2064" s="50385" t="n">
        <v>0.033205235184129434</v>
      </c>
      <c r="W2064" s="52786" t="n">
        <v>0.043808698001198174</v>
      </c>
      <c r="X2064" t="n" s="55187">
        <v>0.7579598732475744</v>
      </c>
      <c r="Y2064" t="n" s="57480">
        <v>0.8140384082765549</v>
      </c>
      <c r="Z2064" t="n" s="59945">
        <v>0.7530324271112386</v>
      </c>
      <c r="AA2064" t="n" s="62474">
        <v>0.0</v>
      </c>
      <c r="AB2064" t="n" s="65004">
        <v>0.0</v>
      </c>
      <c r="AC2064" t="n" s="67534">
        <v>0.04563465037598442</v>
      </c>
      <c r="AD2064" t="n" s="68129">
        <v>0.052359022575163</v>
      </c>
      <c r="AE2064" t="n" s="68725">
        <v>-0.019802320072367</v>
      </c>
      <c r="AF2064" t="n" s="69321">
        <v>0.037873726830346</v>
      </c>
      <c r="AG2064" t="n" s="69917">
        <v>0.03596909346037</v>
      </c>
      <c r="AH2064" t="n" s="70513">
        <v>0.053217824717771</v>
      </c>
      <c r="AI2064" t="n" s="71109">
        <v>0.171786468826086</v>
      </c>
      <c r="AJ2064" t="n" s="71705">
        <v>0.026805223489061003</v>
      </c>
      <c r="AK2064" t="n" s="72301">
        <v>0.043724234150396</v>
      </c>
      <c r="AL2064" t="n" s="72897">
        <v>-3.88787089428E-4</v>
      </c>
      <c r="AM2064" t="n" s="73493">
        <v>0.042697267502807994</v>
      </c>
      <c r="AN2064" t="n" s="74089">
        <v>-0.07574512849973401</v>
      </c>
      <c r="AO2064" t="n" s="74567">
        <v>0.7424788808412977</v>
      </c>
      <c r="AP2064" t="n" s="75045">
        <v>-0.3739822549508261</v>
      </c>
      <c r="AQ2064" t="n" s="75523">
        <v>0.36849662589047155</v>
      </c>
      <c r="AR2064" t="n" s="76001">
        <v>1.1164611357921237</v>
      </c>
      <c r="AS2064" t="n" s="76597">
        <v>4.0162961703608577E-4</v>
      </c>
      <c r="AT2064" t="n" s="77192">
        <v>-5.161401728279491E-5</v>
      </c>
      <c r="AU2064" t="n" s="77787">
        <v>2.0333744873064758E-4</v>
      </c>
      <c r="AV2064" t="n" s="78382">
        <v>2.3392563021508572E-4</v>
      </c>
      <c r="AW2064" t="n" s="78977">
        <v>4.8113409860402634E-4</v>
      </c>
      <c r="AX2064" t="n" s="79572">
        <v>4.2296091565883473E-4</v>
      </c>
      <c r="AY2064" t="n" s="80167">
        <v>0.0011292070770947344</v>
      </c>
      <c r="AZ2064" t="n" s="80762">
        <v>1.2632867500972174E-4</v>
      </c>
      <c r="BA2064" t="n" s="81357">
        <v>-1.5036357791964423E-4</v>
      </c>
      <c r="BB2064" t="n" s="81952">
        <v>2.3901455656789064E-4</v>
      </c>
      <c r="BC2064" t="n" s="82547">
        <v>-9.107531937275719E-6</v>
      </c>
      <c r="BD2064" t="n" s="83142">
        <v>1.3696424568866195E-5</v>
      </c>
      <c r="BE2064" t="n" s="83737">
        <v>3.993102177344835E-6</v>
      </c>
      <c r="BF2064" t="n" s="84332">
        <v>-3.577174596328717E-7</v>
      </c>
      <c r="BG2064" t="n" s="84927">
        <v>2.2930495656411896E-5</v>
      </c>
      <c r="BH2064" t="n" s="85522">
        <v>0.0029633672803017334</v>
      </c>
      <c r="BI2064" t="n" s="86117">
        <v>2.282330653258844E-5</v>
      </c>
      <c r="BJ2064" t="n" s="86712">
        <v>0.0</v>
      </c>
      <c r="BK2064" t="n" s="87307">
        <v>6.74852133791896E-4</v>
      </c>
      <c r="BL2064" t="n" s="87902">
        <v>5.610332803954733E-4</v>
      </c>
      <c r="BM2064" t="n" s="88497">
        <v>4.667731508035454E-5</v>
      </c>
      <c r="BN2064" t="n" s="89092">
        <v>0.0</v>
      </c>
      <c r="BO2064" t="n" s="89687">
        <v>0.0</v>
      </c>
      <c r="BP2064" t="n" s="90282">
        <v>-2.4853272115113205E-8</v>
      </c>
      <c r="BQ2064" t="n" s="90877">
        <v>0.0</v>
      </c>
      <c r="BR2064" t="n" s="91472">
        <v>8.515190379023154E-4</v>
      </c>
      <c r="BS2064" t="n" s="92067">
        <v>1.598000668103496E-5</v>
      </c>
      <c r="BT2064" t="n" s="92662">
        <v>1.0000803357424279E-4</v>
      </c>
      <c r="BU2064" t="n" s="93257">
        <v>1.9572268998640187E-4</v>
      </c>
      <c r="BV2064" t="n" s="93852">
        <v>2.541954135690485E-5</v>
      </c>
      <c r="BW2064" t="n" s="94447">
        <v>5.552657062808034E-4</v>
      </c>
      <c r="BX2064" t="n" s="95042">
        <v>0.0</v>
      </c>
      <c r="BY2064" t="n" s="95637">
        <v>0.0</v>
      </c>
      <c r="BZ2064" t="s" s="96114">
        <v>5209</v>
      </c>
      <c r="CA2064" t="s" s="96592">
        <v>5228</v>
      </c>
      <c r="CB2064" t="n" s="97070">
        <v>0.015623386949300766</v>
      </c>
      <c r="CC2064" t="s" s="97548">
        <v>5229</v>
      </c>
      <c r="CD2064" t="s" s="98026">
        <v>5228</v>
      </c>
      <c r="CE2064" t="n" s="98504">
        <v>-0.008644076064229012</v>
      </c>
    </row>
    <row r="2065" spans="1:23" x14ac:dyDescent="0.25">
      <c r="A2065" s="116" t="str">
        <f>IF(ISBLANK(TBL_DATA[[#This Row],[Row.names]]), "",   DATE(YEAR(TBL_DATA[[#This Row],[Row.names]]), MONTH(TBL_DATA[[#This Row],[Row.names]]), DAY(TBL_DATA[[#This Row],[Row.names]])))</f>
        <v/>
      </c>
      <c r="B2065" s="2265" t="s">
        <v>2210</v>
      </c>
      <c r="C2065" s="4796" t="s">
        <v>4741</v>
      </c>
      <c r="D2065" t="n" s="7327">
        <v>-0.00447607268224437</v>
      </c>
      <c r="E2065" s="9857" t="n">
        <v>-0.202279612301831</v>
      </c>
      <c r="F2065" s="12151" t="n">
        <v>-0.04047395589298808</v>
      </c>
      <c r="G2065" s="14445" t="n">
        <v>0.5459112907612592</v>
      </c>
      <c r="H2065" s="16739" t="n">
        <v>0.6470646016780578</v>
      </c>
      <c r="I2065" s="19033" t="n">
        <v>0.0022544209665274952</v>
      </c>
      <c r="J2065" s="21498" t="n">
        <v>0.1015816657885047</v>
      </c>
      <c r="K2065" s="23962" t="n">
        <v>0.8337256360520963</v>
      </c>
      <c r="L2065" s="26426" t="n">
        <v>0.5450051197420874</v>
      </c>
      <c r="M2065" s="28890" t="n">
        <v>0.002559709382132292</v>
      </c>
      <c r="N2065" s="31357" t="n">
        <v>0.06024037625083232</v>
      </c>
      <c r="O2065" s="33825" t="n">
        <v>0.04211309291508427</v>
      </c>
      <c r="P2065" s="36355" t="n">
        <v>-0.202279612301831</v>
      </c>
      <c r="Q2065" s="38823" t="n">
        <v>-0.009601392732821469</v>
      </c>
      <c r="R2065" s="41291" t="n">
        <v>-0.008325713706030474</v>
      </c>
      <c r="S2065" s="43522" t="n">
        <v>-0.029625486862939865</v>
      </c>
      <c r="T2065" s="45753" t="n">
        <v>0.03874717775791153</v>
      </c>
      <c r="U2065" s="47984" t="n">
        <v>-0.7645843794878926</v>
      </c>
      <c r="V2065" s="50386" t="n">
        <v>0.04056504350666201</v>
      </c>
      <c r="W2065" s="52787" t="n">
        <v>0.04371198865839543</v>
      </c>
      <c r="X2065" t="n" s="55188">
        <v>0.9280072756166172</v>
      </c>
      <c r="Y2065" t="n" s="57481">
        <v>0.8044032581224778</v>
      </c>
      <c r="Z2065" t="n" s="59946">
        <v>0.7382446205304087</v>
      </c>
      <c r="AA2065" t="n" s="62475">
        <v>0.0</v>
      </c>
      <c r="AB2065" t="n" s="65005">
        <v>0.0</v>
      </c>
      <c r="AC2065" t="n" s="67535">
        <v>0.050957236742704824</v>
      </c>
      <c r="AD2065" t="n" s="68130">
        <v>0.053343781624767994</v>
      </c>
      <c r="AE2065" t="n" s="68726">
        <v>-0.019067221159845</v>
      </c>
      <c r="AF2065" t="n" s="69322">
        <v>0.03740898594028</v>
      </c>
      <c r="AG2065" t="n" s="69918">
        <v>0.036294814460902</v>
      </c>
      <c r="AH2065" t="n" s="70514">
        <v>0.052024244135916005</v>
      </c>
      <c r="AI2065" t="n" s="71110">
        <v>0.17124959784783703</v>
      </c>
      <c r="AJ2065" t="n" s="71706">
        <v>0.026837224138851</v>
      </c>
      <c r="AK2065" t="n" s="72302">
        <v>0.042989500673058</v>
      </c>
      <c r="AL2065" t="n" s="72898">
        <v>-3.420783117999999E-4</v>
      </c>
      <c r="AM2065" t="n" s="73494">
        <v>0.04218908005633801</v>
      </c>
      <c r="AN2065" t="n" s="74090">
        <v>-0.07192734845323502</v>
      </c>
      <c r="AO2065" t="n" s="74568">
        <v>0.7398451590922427</v>
      </c>
      <c r="AP2065" t="n" s="75046">
        <v>-0.36884457813917293</v>
      </c>
      <c r="AQ2065" t="n" s="75524">
        <v>0.37100058095306976</v>
      </c>
      <c r="AR2065" t="n" s="76002">
        <v>1.1086897372314155</v>
      </c>
      <c r="AS2065" t="n" s="76598">
        <v>4.2279452636372186E-4</v>
      </c>
      <c r="AT2065" t="n" s="77193">
        <v>-4.9481921544226145E-5</v>
      </c>
      <c r="AU2065" t="n" s="77788">
        <v>2.7338348446315214E-4</v>
      </c>
      <c r="AV2065" t="n" s="78383">
        <v>2.5257568847436205E-4</v>
      </c>
      <c r="AW2065" t="n" s="78978">
        <v>5.240414748128514E-4</v>
      </c>
      <c r="AX2065" t="n" s="79573">
        <v>4.365626970330182E-4</v>
      </c>
      <c r="AY2065" t="n" s="80168">
        <v>0.0010801329118353853</v>
      </c>
      <c r="AZ2065" t="n" s="80763">
        <v>1.3665798835888068E-4</v>
      </c>
      <c r="BA2065" t="n" s="81358">
        <v>-1.0193650707731252E-4</v>
      </c>
      <c r="BB2065" t="n" s="81953">
        <v>2.96766044166665E-4</v>
      </c>
      <c r="BC2065" t="n" s="82548">
        <v>-8.666779430273522E-6</v>
      </c>
      <c r="BD2065" t="n" s="83143">
        <v>7.805270978419783E-6</v>
      </c>
      <c r="BE2065" t="n" s="83738">
        <v>2.2621905800119036E-6</v>
      </c>
      <c r="BF2065" t="n" s="84333">
        <v>-1.7467147118789708E-7</v>
      </c>
      <c r="BG2065" t="n" s="84928">
        <v>1.3116167844967056E-5</v>
      </c>
      <c r="BH2065" t="n" s="85523">
        <v>0.003226831122915178</v>
      </c>
      <c r="BI2065" t="n" s="86118">
        <v>1.2989526608836214E-5</v>
      </c>
      <c r="BJ2065" t="n" s="86713">
        <v>0.0</v>
      </c>
      <c r="BK2065" t="n" s="87308">
        <v>7.127758726627713E-4</v>
      </c>
      <c r="BL2065" t="n" s="87903">
        <v>5.931632595671003E-4</v>
      </c>
      <c r="BM2065" t="n" s="88498">
        <v>4.296591645751146E-5</v>
      </c>
      <c r="BN2065" t="n" s="89093">
        <v>0.0</v>
      </c>
      <c r="BO2065" t="n" s="89688">
        <v>0.0</v>
      </c>
      <c r="BP2065" t="n" s="90283">
        <v>5.74827024172992E-7</v>
      </c>
      <c r="BQ2065" t="n" s="90878">
        <v>0.0</v>
      </c>
      <c r="BR2065" t="n" s="91473">
        <v>9.566460833184766E-4</v>
      </c>
      <c r="BS2065" t="n" s="92068">
        <v>9.143298445699491E-6</v>
      </c>
      <c r="BT2065" t="n" s="92663">
        <v>1.4564927337826499E-4</v>
      </c>
      <c r="BU2065" t="n" s="93258">
        <v>1.8201048653843592E-4</v>
      </c>
      <c r="BV2065" t="n" s="93853">
        <v>1.4414350490508096E-5</v>
      </c>
      <c r="BW2065" t="n" s="94448">
        <v>6.054862395732838E-4</v>
      </c>
      <c r="BX2065" t="n" s="95043">
        <v>0.0</v>
      </c>
      <c r="BY2065" t="n" s="95638">
        <v>0.0</v>
      </c>
      <c r="BZ2065" t="s" s="96115">
        <v>5209</v>
      </c>
      <c r="CA2065" t="s" s="96593">
        <v>5228</v>
      </c>
      <c r="CB2065" t="n" s="97071">
        <v>0.0149843106046319</v>
      </c>
      <c r="CC2065" t="s" s="97549">
        <v>5229</v>
      </c>
      <c r="CD2065" t="s" s="98027">
        <v>5228</v>
      </c>
      <c r="CE2065" t="n" s="98505">
        <v>-0.008608213625848293</v>
      </c>
    </row>
    <row r="2066" spans="1:23" x14ac:dyDescent="0.25">
      <c r="A2066" s="116" t="str">
        <f>IF(ISBLANK(TBL_DATA[[#This Row],[Row.names]]), "",   DATE(YEAR(TBL_DATA[[#This Row],[Row.names]]), MONTH(TBL_DATA[[#This Row],[Row.names]]), DAY(TBL_DATA[[#This Row],[Row.names]])))</f>
        <v/>
      </c>
      <c r="B2066" s="2266" t="s">
        <v>2211</v>
      </c>
      <c r="C2066" s="4797" t="s">
        <v>4742</v>
      </c>
      <c r="D2066" t="n" s="7328">
        <v>0.0030555219443888504</v>
      </c>
      <c r="E2066" s="9858" t="n">
        <v>-0.19984216015173295</v>
      </c>
      <c r="F2066" s="12152" t="n">
        <v>-0.03554769791049439</v>
      </c>
      <c r="G2066" s="14446" t="n">
        <v>0.5483410908693658</v>
      </c>
      <c r="H2066" s="16740" t="n">
        <v>0.6497595579140122</v>
      </c>
      <c r="I2066" s="19034" t="n">
        <v>0.002253503787122697</v>
      </c>
      <c r="J2066" s="21499" t="n">
        <v>0.09141543807624553</v>
      </c>
      <c r="K2066" s="23963" t="n">
        <v>0.8660137185717253</v>
      </c>
      <c r="L2066" s="26427" t="n">
        <v>0.5657653596362988</v>
      </c>
      <c r="M2066" s="28891" t="n">
        <v>0.0025092121331512494</v>
      </c>
      <c r="N2066" s="31358" t="n">
        <v>0.06044709253851159</v>
      </c>
      <c r="O2066" s="33826" t="n">
        <v>0.04211309291508427</v>
      </c>
      <c r="P2066" s="36356" t="n">
        <v>-0.19984216015173295</v>
      </c>
      <c r="Q2066" s="38824" t="n">
        <v>-0.009607404304483183</v>
      </c>
      <c r="R2066" s="41292" t="n">
        <v>-0.008327347754690165</v>
      </c>
      <c r="S2066" s="43523" t="n">
        <v>-0.027998063064616607</v>
      </c>
      <c r="T2066" s="45754" t="n">
        <v>0.03875942991984549</v>
      </c>
      <c r="U2066" s="47985" t="n">
        <v>-0.7223548726727046</v>
      </c>
      <c r="V2066" s="50387" t="n">
        <v>0.043308715496156225</v>
      </c>
      <c r="W2066" s="52788" t="n">
        <v>0.04384435204326804</v>
      </c>
      <c r="X2066" t="n" s="55189">
        <v>0.987783225839825</v>
      </c>
      <c r="Y2066" t="n" s="57482">
        <v>0.8060766451858113</v>
      </c>
      <c r="Z2066" t="n" s="59947">
        <v>0.752173756279956</v>
      </c>
      <c r="AA2066" t="n" s="62476">
        <v>0.0</v>
      </c>
      <c r="AB2066" t="n" s="65006">
        <v>0.0</v>
      </c>
      <c r="AC2066" t="n" s="67536">
        <v>0.0526969689861236</v>
      </c>
      <c r="AD2066" t="n" s="68131">
        <v>0.048994725085590995</v>
      </c>
      <c r="AE2066" t="n" s="68727">
        <v>-0.019008559075139</v>
      </c>
      <c r="AF2066" t="n" s="69323">
        <v>0.03874494285449</v>
      </c>
      <c r="AG2066" t="n" s="69919">
        <v>0.04157373265849798</v>
      </c>
      <c r="AH2066" t="n" s="70515">
        <v>0.05323824426266899</v>
      </c>
      <c r="AI2066" t="n" s="71111">
        <v>0.163388289457579</v>
      </c>
      <c r="AJ2066" t="n" s="71707">
        <v>0.025679395027393002</v>
      </c>
      <c r="AK2066" t="n" s="72303">
        <v>0.042199746253318</v>
      </c>
      <c r="AL2066" t="n" s="72899">
        <v>-3.3602086369599994E-4</v>
      </c>
      <c r="AM2066" t="n" s="73495">
        <v>0.037408632370401006</v>
      </c>
      <c r="AN2066" t="n" s="74091">
        <v>-0.07399963364596499</v>
      </c>
      <c r="AO2066" t="n" s="74569">
        <v>0.7329237080171893</v>
      </c>
      <c r="AP2066" t="n" s="75047">
        <v>-0.37504021363205</v>
      </c>
      <c r="AQ2066" t="n" s="75525">
        <v>0.35788349438513933</v>
      </c>
      <c r="AR2066" t="n" s="76003">
        <v>1.1079639216492394</v>
      </c>
      <c r="AS2066" t="n" s="76599">
        <v>4.271961303264878E-4</v>
      </c>
      <c r="AT2066" t="n" s="77194">
        <v>-8.13809837302316E-5</v>
      </c>
      <c r="AU2066" t="n" s="77789">
        <v>1.977428635574922E-4</v>
      </c>
      <c r="AV2066" t="n" s="78384">
        <v>2.6938514308869944E-4</v>
      </c>
      <c r="AW2066" t="n" s="78979">
        <v>6.129883910219296E-4</v>
      </c>
      <c r="AX2066" t="n" s="79574">
        <v>4.2137146940336197E-4</v>
      </c>
      <c r="AY2066" t="n" s="80169">
        <v>0.0011560259365107441</v>
      </c>
      <c r="AZ2066" t="n" s="80764">
        <v>1.224449606953365E-4</v>
      </c>
      <c r="BA2066" t="n" s="81359">
        <v>-1.271368624214099E-4</v>
      </c>
      <c r="BB2066" t="n" s="81954">
        <v>3.560433604962148E-4</v>
      </c>
      <c r="BC2066" t="n" s="82549">
        <v>-1.2561015788638162E-5</v>
      </c>
      <c r="BD2066" t="n" s="83144">
        <v>4.111468480365058E-6</v>
      </c>
      <c r="BE2066" t="n" s="83739">
        <v>1.1765151794125192E-6</v>
      </c>
      <c r="BF2066" t="n" s="84334">
        <v>-5.907293667768294E-8</v>
      </c>
      <c r="BG2066" t="n" s="84929">
        <v>6.963880330861335E-6</v>
      </c>
      <c r="BH2066" t="n" s="85524">
        <v>0.003323103417784726</v>
      </c>
      <c r="BI2066" t="n" s="86119">
        <v>6.823184321299656E-6</v>
      </c>
      <c r="BJ2066" t="n" s="86714">
        <v>0.0</v>
      </c>
      <c r="BK2066" t="n" s="87309">
        <v>7.393164112250904E-4</v>
      </c>
      <c r="BL2066" t="n" s="87904">
        <v>5.981620201662055E-4</v>
      </c>
      <c r="BM2066" t="n" s="88499">
        <v>4.1102704955356975E-5</v>
      </c>
      <c r="BN2066" t="n" s="89094">
        <v>0.0</v>
      </c>
      <c r="BO2066" t="n" s="89689">
        <v>0.0</v>
      </c>
      <c r="BP2066" t="n" s="90284">
        <v>4.6721142378217446E-7</v>
      </c>
      <c r="BQ2066" t="n" s="90879">
        <v>0.0</v>
      </c>
      <c r="BR2066" t="n" s="91474">
        <v>9.460413561572941E-4</v>
      </c>
      <c r="BS2066" t="n" s="92069">
        <v>4.857664594668721E-6</v>
      </c>
      <c r="BT2066" t="n" s="92664">
        <v>2.24422953364743E-4</v>
      </c>
      <c r="BU2066" t="n" s="93259">
        <v>1.7847538868877763E-4</v>
      </c>
      <c r="BV2066" t="n" s="93854">
        <v>7.511973076980377E-6</v>
      </c>
      <c r="BW2066" t="n" s="94449">
        <v>6.01761709507088E-4</v>
      </c>
      <c r="BX2066" t="n" s="95044">
        <v>0.0</v>
      </c>
      <c r="BY2066" t="n" s="95639">
        <v>0.0</v>
      </c>
      <c r="BZ2066" t="s" s="96116">
        <v>5209</v>
      </c>
      <c r="CA2066" t="s" s="96594">
        <v>5228</v>
      </c>
      <c r="CB2066" t="n" s="97072">
        <v>0.01546946819871664</v>
      </c>
      <c r="CC2066" t="s" s="97550">
        <v>5229</v>
      </c>
      <c r="CD2066" t="s" s="98028">
        <v>5228</v>
      </c>
      <c r="CE2066" t="n" s="98506">
        <v>-0.008717561140656471</v>
      </c>
    </row>
    <row r="2067" spans="1:23" x14ac:dyDescent="0.25">
      <c r="A2067" s="116" t="str">
        <f>IF(ISBLANK(TBL_DATA[[#This Row],[Row.names]]), "",   DATE(YEAR(TBL_DATA[[#This Row],[Row.names]]), MONTH(TBL_DATA[[#This Row],[Row.names]]), DAY(TBL_DATA[[#This Row],[Row.names]])))</f>
        <v/>
      </c>
      <c r="B2067" s="2267" t="s">
        <v>2212</v>
      </c>
      <c r="C2067" s="4798" t="s">
        <v>4743</v>
      </c>
      <c r="D2067" t="n" s="7329">
        <v>-0.0024162337730146977</v>
      </c>
      <c r="E2067" s="9859" t="n">
        <v>-0.20177552854811676</v>
      </c>
      <c r="F2067" s="12153" t="n">
        <v>-0.04159169412019814</v>
      </c>
      <c r="G2067" s="14447" t="n">
        <v>0.5363086012912136</v>
      </c>
      <c r="H2067" s="16741" t="n">
        <v>0.6344784295668321</v>
      </c>
      <c r="I2067" s="19035" t="n">
        <v>0.002234560095633113</v>
      </c>
      <c r="J2067" s="21500" t="n">
        <v>0.07836786086525738</v>
      </c>
      <c r="K2067" s="23964" t="n">
        <v>0.8403281986813242</v>
      </c>
      <c r="L2067" s="26428" t="n">
        <v>0.5510065896405307</v>
      </c>
      <c r="M2067" s="28892" t="n">
        <v>0.0024765979952444824</v>
      </c>
      <c r="N2067" s="31359" t="n">
        <v>0.05867266349899146</v>
      </c>
      <c r="O2067" s="33827" t="n">
        <v>0.042389448421251585</v>
      </c>
      <c r="P2067" s="36357" t="n">
        <v>-0.20177552854811676</v>
      </c>
      <c r="Q2067" s="38825" t="n">
        <v>-0.009478950129339043</v>
      </c>
      <c r="R2067" s="41293" t="n">
        <v>-0.008236469737782809</v>
      </c>
      <c r="S2067" s="43524" t="n">
        <v>-0.03335308716764085</v>
      </c>
      <c r="T2067" s="45755" t="n">
        <v>0.038583997876245855</v>
      </c>
      <c r="U2067" s="47986" t="n">
        <v>-0.8644279754165806</v>
      </c>
      <c r="V2067" s="50388" t="n">
        <v>0.044101654957688474</v>
      </c>
      <c r="W2067" s="52789" t="n">
        <v>0.043850509902467326</v>
      </c>
      <c r="X2067" t="n" s="55190">
        <v>1.0057273006808758</v>
      </c>
      <c r="Y2067" t="n" s="57483">
        <v>0.7965415429008282</v>
      </c>
      <c r="Z2067" t="n" s="59948">
        <v>0.7422981810839434</v>
      </c>
      <c r="AA2067" t="n" s="62477">
        <v>0.0</v>
      </c>
      <c r="AB2067" t="n" s="65007">
        <v>0.0</v>
      </c>
      <c r="AC2067" t="n" s="67537">
        <v>0.052479676996913395</v>
      </c>
      <c r="AD2067" t="n" s="68132">
        <v>0.05099624676677401</v>
      </c>
      <c r="AE2067" t="n" s="68728">
        <v>-0.018148698151532</v>
      </c>
      <c r="AF2067" t="n" s="69324">
        <v>0.038834755474083</v>
      </c>
      <c r="AG2067" t="n" s="69920">
        <v>0.03820932277098101</v>
      </c>
      <c r="AH2067" t="n" s="70516">
        <v>0.052220270236321</v>
      </c>
      <c r="AI2067" t="n" s="71112">
        <v>0.158618752858266</v>
      </c>
      <c r="AJ2067" t="n" s="71708">
        <v>0.02494048557479</v>
      </c>
      <c r="AK2067" t="n" s="72304">
        <v>0.042755925880339</v>
      </c>
      <c r="AL2067" t="n" s="72900">
        <v>-3.002663421589999E-4</v>
      </c>
      <c r="AM2067" t="n" s="73496">
        <v>0.035577156505902</v>
      </c>
      <c r="AN2067" t="n" s="74092">
        <v>-0.074263694016875</v>
      </c>
      <c r="AO2067" t="n" s="74570">
        <v>0.723008461138817</v>
      </c>
      <c r="AP2067" t="n" s="75048">
        <v>-0.37356820358192705</v>
      </c>
      <c r="AQ2067" t="n" s="75526">
        <v>0.34944025755688995</v>
      </c>
      <c r="AR2067" t="n" s="76004">
        <v>1.096576664720744</v>
      </c>
      <c r="AS2067" t="n" s="76600">
        <v>4.216288635588675E-4</v>
      </c>
      <c r="AT2067" t="n" s="77195">
        <v>-8.61067392663365E-5</v>
      </c>
      <c r="AU2067" t="n" s="77790">
        <v>2.332514425303933E-4</v>
      </c>
      <c r="AV2067" t="n" s="78385">
        <v>2.9833348117046883E-4</v>
      </c>
      <c r="AW2067" t="n" s="78980">
        <v>6.532972325678052E-4</v>
      </c>
      <c r="AX2067" t="n" s="79575">
        <v>3.8371181805348353E-4</v>
      </c>
      <c r="AY2067" t="n" s="80170">
        <v>0.0011093587788130626</v>
      </c>
      <c r="AZ2067" t="n" s="80765">
        <v>1.1827660817137635E-4</v>
      </c>
      <c r="BA2067" t="n" s="81360">
        <v>-1.4495273459666608E-4</v>
      </c>
      <c r="BB2067" t="n" s="81955">
        <v>3.5367130693862367E-4</v>
      </c>
      <c r="BC2067" t="n" s="82550">
        <v>-1.097723687827173E-5</v>
      </c>
      <c r="BD2067" t="n" s="83145">
        <v>6.054061682795141E-6</v>
      </c>
      <c r="BE2067" t="n" s="83740">
        <v>1.7511520559873104E-6</v>
      </c>
      <c r="BF2067" t="n" s="84335">
        <v>-1.2787662159785687E-7</v>
      </c>
      <c r="BG2067" t="n" s="84930">
        <v>1.0186062393093117E-5</v>
      </c>
      <c r="BH2067" t="n" s="85525">
        <v>0.0033015586708604137</v>
      </c>
      <c r="BI2067" t="n" s="86120">
        <v>1.0070750692116058E-5</v>
      </c>
      <c r="BJ2067" t="n" s="86715">
        <v>0.0</v>
      </c>
      <c r="BK2067" t="n" s="87310">
        <v>6.984299296453337E-4</v>
      </c>
      <c r="BL2067" t="n" s="87905">
        <v>5.653097751452315E-4</v>
      </c>
      <c r="BM2067" t="n" s="88500">
        <v>3.75908404330196E-5</v>
      </c>
      <c r="BN2067" t="n" s="89095">
        <v>0.0</v>
      </c>
      <c r="BO2067" t="n" s="89690">
        <v>0.0</v>
      </c>
      <c r="BP2067" t="n" s="90285">
        <v>4.832838560936926E-7</v>
      </c>
      <c r="BQ2067" t="n" s="90880">
        <v>0.0</v>
      </c>
      <c r="BR2067" t="n" s="91475">
        <v>0.0010127860646834002</v>
      </c>
      <c r="BS2067" t="n" s="92070">
        <v>7.101441639624116E-6</v>
      </c>
      <c r="BT2067" t="n" s="92665">
        <v>2.2517196514929678E-4</v>
      </c>
      <c r="BU2067" t="n" s="93260">
        <v>2.0729589192722405E-4</v>
      </c>
      <c r="BV2067" t="n" s="93855">
        <v>1.1161640458405321E-5</v>
      </c>
      <c r="BW2067" t="n" s="94450">
        <v>5.641619881251778E-4</v>
      </c>
      <c r="BX2067" t="n" s="95045">
        <v>0.0</v>
      </c>
      <c r="BY2067" t="n" s="95640">
        <v>0.0</v>
      </c>
      <c r="BZ2067" t="s" s="96117">
        <v>5209</v>
      </c>
      <c r="CA2067" t="s" s="96595">
        <v>5228</v>
      </c>
      <c r="CB2067" t="n" s="97073">
        <v>0.015342535451054573</v>
      </c>
      <c r="CC2067" t="s" s="97551">
        <v>5229</v>
      </c>
      <c r="CD2067" t="s" s="98029">
        <v>5228</v>
      </c>
      <c r="CE2067" t="n" s="98507">
        <v>-0.008634304627776146</v>
      </c>
    </row>
    <row r="2068" spans="1:23" x14ac:dyDescent="0.25">
      <c r="A2068" s="116" t="str">
        <f>IF(ISBLANK(TBL_DATA[[#This Row],[Row.names]]), "",   DATE(YEAR(TBL_DATA[[#This Row],[Row.names]]), MONTH(TBL_DATA[[#This Row],[Row.names]]), DAY(TBL_DATA[[#This Row],[Row.names]])))</f>
        <v/>
      </c>
      <c r="B2068" s="2268" t="s">
        <v>2213</v>
      </c>
      <c r="C2068" s="4799" t="s">
        <v>4744</v>
      </c>
      <c r="D2068" t="n" s="7330">
        <v>0.001204883646367172</v>
      </c>
      <c r="E2068" s="9860" t="n">
        <v>-0.2008137609363343</v>
      </c>
      <c r="F2068" s="12154" t="n">
        <v>-0.0406572111718041</v>
      </c>
      <c r="G2068" s="14448" t="n">
        <v>0.538435720658902</v>
      </c>
      <c r="H2068" s="16742" t="n">
        <v>0.5649893249473306</v>
      </c>
      <c r="I2068" s="19036" t="n">
        <v>0.002235492273424968</v>
      </c>
      <c r="J2068" s="21501" t="n">
        <v>0.1055784869601426</v>
      </c>
      <c r="K2068" s="23965" t="n">
        <v>0.7745703725731614</v>
      </c>
      <c r="L2068" s="26429" t="n">
        <v>0.5127878429187682</v>
      </c>
      <c r="M2068" s="28893" t="n">
        <v>0.002365823133381284</v>
      </c>
      <c r="N2068" s="31360" t="n">
        <v>0.05380510537201707</v>
      </c>
      <c r="O2068" s="33828" t="n">
        <v>0.035934623070536416</v>
      </c>
      <c r="P2068" s="36358" t="n">
        <v>-0.2008137609363343</v>
      </c>
      <c r="Q2068" s="38826" t="n">
        <v>-0.008470658179684796</v>
      </c>
      <c r="R2068" s="41294" t="n">
        <v>-0.007331255527690016</v>
      </c>
      <c r="S2068" s="43525" t="n">
        <v>-0.04028411422190037</v>
      </c>
      <c r="T2068" s="45756" t="n">
        <v>0.03815054389918118</v>
      </c>
      <c r="U2068" s="47987" t="n">
        <v>-1.0559250302789256</v>
      </c>
      <c r="V2068" s="50389" t="n">
        <v>0.03422916284599986</v>
      </c>
      <c r="W2068" s="52790" t="n">
        <v>0.04326757771987819</v>
      </c>
      <c r="X2068" t="n" s="55191">
        <v>0.7911042089669406</v>
      </c>
      <c r="Y2068" t="n" s="57484">
        <v>0.7516577179456955</v>
      </c>
      <c r="Z2068" t="n" s="59949">
        <v>0.7160920631586194</v>
      </c>
      <c r="AA2068" t="n" s="62478">
        <v>0.0</v>
      </c>
      <c r="AB2068" t="n" s="65008">
        <v>0.0</v>
      </c>
      <c r="AC2068" t="n" s="67538">
        <v>0.051410143311284025</v>
      </c>
      <c r="AD2068" t="n" s="68133">
        <v>0.046263670433055994</v>
      </c>
      <c r="AE2068" t="n" s="68729">
        <v>-0.017856366250488</v>
      </c>
      <c r="AF2068" t="n" s="69325">
        <v>0.03886144724379001</v>
      </c>
      <c r="AG2068" t="n" s="69921">
        <v>0.032541484394479</v>
      </c>
      <c r="AH2068" t="n" s="70517">
        <v>0.051282559806479</v>
      </c>
      <c r="AI2068" t="n" s="71113">
        <v>0.15681744788289104</v>
      </c>
      <c r="AJ2068" t="n" s="71709">
        <v>0.022042929867998003</v>
      </c>
      <c r="AK2068" t="n" s="72305">
        <v>0.04345464311432698</v>
      </c>
      <c r="AL2068" t="n" s="72901">
        <v>-3.173326949849997E-4</v>
      </c>
      <c r="AM2068" t="n" s="73497">
        <v>0.03756335831980499</v>
      </c>
      <c r="AN2068" t="n" s="74093">
        <v>-0.07539149959184799</v>
      </c>
      <c r="AO2068" t="n" s="74571">
        <v>0.7174255822264912</v>
      </c>
      <c r="AP2068" t="n" s="75049">
        <v>-0.382163239700987</v>
      </c>
      <c r="AQ2068" t="n" s="75527">
        <v>0.33526234252550424</v>
      </c>
      <c r="AR2068" t="n" s="76005">
        <v>1.0995888219274783</v>
      </c>
      <c r="AS2068" t="n" s="76601">
        <v>3.6850459215294123E-4</v>
      </c>
      <c r="AT2068" t="n" s="77196">
        <v>-9.570458396118746E-5</v>
      </c>
      <c r="AU2068" t="n" s="77791">
        <v>2.2701090693576147E-4</v>
      </c>
      <c r="AV2068" t="n" s="78386">
        <v>3.072391756108504E-4</v>
      </c>
      <c r="AW2068" t="n" s="78981">
        <v>6.528946738133575E-4</v>
      </c>
      <c r="AX2068" t="n" s="79576">
        <v>3.770648637684715E-4</v>
      </c>
      <c r="AY2068" t="n" s="80171">
        <v>0.0011323583858487787</v>
      </c>
      <c r="AZ2068" t="n" s="80766">
        <v>1.3406592271161997E-4</v>
      </c>
      <c r="BA2068" t="n" s="81361">
        <v>-1.5753582423627227E-4</v>
      </c>
      <c r="BB2068" t="n" s="81956">
        <v>3.452718845058553E-4</v>
      </c>
      <c r="BC2068" t="n" s="82551">
        <v>-1.2518878424534336E-5</v>
      </c>
      <c r="BD2068" t="n" s="83146">
        <v>4.123892476841694E-6</v>
      </c>
      <c r="BE2068" t="n" s="83741">
        <v>1.183698468020425E-6</v>
      </c>
      <c r="BF2068" t="n" s="84336">
        <v>-6.716200728566342E-8</v>
      </c>
      <c r="BG2068" t="n" s="84931">
        <v>6.971745524065648E-6</v>
      </c>
      <c r="BH2068" t="n" s="85526">
        <v>0.0032595905498089585</v>
      </c>
      <c r="BI2068" t="n" s="86121">
        <v>6.848394455042139E-6</v>
      </c>
      <c r="BJ2068" t="n" s="86716">
        <v>0.0</v>
      </c>
      <c r="BK2068" t="n" s="87311">
        <v>7.009325561097758E-4</v>
      </c>
      <c r="BL2068" t="n" s="87906">
        <v>5.349236777716385E-4</v>
      </c>
      <c r="BM2068" t="n" s="88501">
        <v>3.679077073454483E-5</v>
      </c>
      <c r="BN2068" t="n" s="89096">
        <v>0.0</v>
      </c>
      <c r="BO2068" t="n" s="89691">
        <v>0.0</v>
      </c>
      <c r="BP2068" t="n" s="90286">
        <v>4.3412149114509773E-7</v>
      </c>
      <c r="BQ2068" t="n" s="90881">
        <v>0.0</v>
      </c>
      <c r="BR2068" t="n" s="91476">
        <v>9.9991301945129E-4</v>
      </c>
      <c r="BS2068" t="n" s="92071">
        <v>4.862404148628996E-6</v>
      </c>
      <c r="BT2068" t="n" s="92666">
        <v>2.072233967644737E-4</v>
      </c>
      <c r="BU2068" t="n" s="93261">
        <v>2.0457449618922736E-4</v>
      </c>
      <c r="BV2068" t="n" s="93856">
        <v>7.554094376016895E-6</v>
      </c>
      <c r="BW2068" t="n" s="94451">
        <v>5.814425816889009E-4</v>
      </c>
      <c r="BX2068" t="n" s="95046">
        <v>0.0</v>
      </c>
      <c r="BY2068" t="n" s="95641">
        <v>0.0</v>
      </c>
      <c r="BZ2068" t="s" s="96118">
        <v>5209</v>
      </c>
      <c r="CA2068" t="s" s="96596">
        <v>5228</v>
      </c>
      <c r="CB2068" t="n" s="97074">
        <v>0.0157571192830801</v>
      </c>
      <c r="CC2068" t="s" s="97552">
        <v>5229</v>
      </c>
      <c r="CD2068" t="s" s="98030">
        <v>5228</v>
      </c>
      <c r="CE2068" t="n" s="98508">
        <v>-0.00854562222957611</v>
      </c>
    </row>
    <row r="2069" spans="1:23" x14ac:dyDescent="0.25">
      <c r="A2069" s="116" t="str">
        <f>IF(ISBLANK(TBL_DATA[[#This Row],[Row.names]]), "",   DATE(YEAR(TBL_DATA[[#This Row],[Row.names]]), MONTH(TBL_DATA[[#This Row],[Row.names]]), DAY(TBL_DATA[[#This Row],[Row.names]])))</f>
        <v/>
      </c>
      <c r="B2069" s="2269" t="s">
        <v>2214</v>
      </c>
      <c r="C2069" s="4800" t="s">
        <v>4745</v>
      </c>
      <c r="D2069" t="n" s="7331">
        <v>0.0017482814827844972</v>
      </c>
      <c r="E2069" s="9861" t="n">
        <v>-0.1994165584332831</v>
      </c>
      <c r="F2069" s="12155" t="n">
        <v>-0.03534357358207452</v>
      </c>
      <c r="G2069" s="14449" t="n">
        <v>0.5274861675605511</v>
      </c>
      <c r="H2069" s="16743" t="n">
        <v>0.5365255993907845</v>
      </c>
      <c r="I2069" s="19037" t="n">
        <v>0.002232457307933349</v>
      </c>
      <c r="J2069" s="21502" t="n">
        <v>0.10512742568080657</v>
      </c>
      <c r="K2069" s="23966" t="n">
        <v>0.7553376467615294</v>
      </c>
      <c r="L2069" s="26430" t="n">
        <v>0.47833151569190485</v>
      </c>
      <c r="M2069" s="28894" t="n">
        <v>0.002368468357250701</v>
      </c>
      <c r="N2069" s="31361" t="n">
        <v>0.05205597164102094</v>
      </c>
      <c r="O2069" s="33829" t="n">
        <v>0.03365351936731915</v>
      </c>
      <c r="P2069" s="36359" t="n">
        <v>-0.1994165584332831</v>
      </c>
      <c r="Q2069" s="38827" t="n">
        <v>-0.008051587882913583</v>
      </c>
      <c r="R2069" s="41295" t="n">
        <v>-0.006949225723600879</v>
      </c>
      <c r="S2069" s="43526" t="n">
        <v>-0.04876222764015625</v>
      </c>
      <c r="T2069" s="45757" t="n">
        <v>0.03774474826365154</v>
      </c>
      <c r="U2069" s="47988" t="n">
        <v>-1.291894366324722</v>
      </c>
      <c r="V2069" s="50390" t="n">
        <v>0.030089097699989686</v>
      </c>
      <c r="W2069" s="52791" t="n">
        <v>0.04332675854576133</v>
      </c>
      <c r="X2069" t="n" s="55192">
        <v>0.6944691620124283</v>
      </c>
      <c r="Y2069" t="n" s="57485">
        <v>0.7324790777836487</v>
      </c>
      <c r="Z2069" t="n" s="59950">
        <v>0.6916151499872634</v>
      </c>
      <c r="AA2069" t="n" s="62479">
        <v>0.0</v>
      </c>
      <c r="AB2069" t="n" s="65009">
        <v>0.0</v>
      </c>
      <c r="AC2069" t="n" s="67539">
        <v>0.04965175912593107</v>
      </c>
      <c r="AD2069" t="n" s="68134">
        <v>0.04347510868510299</v>
      </c>
      <c r="AE2069" t="n" s="68730">
        <v>-0.017932058983910003</v>
      </c>
      <c r="AF2069" t="n" s="69326">
        <v>0.03999263079613</v>
      </c>
      <c r="AG2069" t="n" s="69922">
        <v>0.03269444946102801</v>
      </c>
      <c r="AH2069" t="n" s="70518">
        <v>0.051511663272151</v>
      </c>
      <c r="AI2069" t="n" s="71114">
        <v>0.157079080821202</v>
      </c>
      <c r="AJ2069" t="n" s="71710">
        <v>0.020729794391884996</v>
      </c>
      <c r="AK2069" t="n" s="72306">
        <v>0.044569549192294014</v>
      </c>
      <c r="AL2069" t="n" s="72902">
        <v>-4.850809838980001E-4</v>
      </c>
      <c r="AM2069" t="n" s="73498">
        <v>0.03778161600824</v>
      </c>
      <c r="AN2069" t="n" s="74094">
        <v>-0.07567232198716699</v>
      </c>
      <c r="AO2069" t="n" s="74572">
        <v>0.7220920658179016</v>
      </c>
      <c r="AP2069" t="n" s="75050">
        <v>-0.3883476351448439</v>
      </c>
      <c r="AQ2069" t="n" s="75528">
        <v>0.33374443067305776</v>
      </c>
      <c r="AR2069" t="n" s="76006">
        <v>1.1104397009627456</v>
      </c>
      <c r="AS2069" t="n" s="76602">
        <v>3.5719546492280407E-4</v>
      </c>
      <c r="AT2069" t="n" s="77197">
        <v>-8.626181398647557E-5</v>
      </c>
      <c r="AU2069" t="n" s="77792">
        <v>2.3929763007074004E-4</v>
      </c>
      <c r="AV2069" t="n" s="78387">
        <v>2.869249974383741E-4</v>
      </c>
      <c r="AW2069" t="n" s="78982">
        <v>6.362080437889123E-4</v>
      </c>
      <c r="AX2069" t="n" s="79577">
        <v>3.645611626170416E-4</v>
      </c>
      <c r="AY2069" t="n" s="80172">
        <v>0.0010947831106662745</v>
      </c>
      <c r="AZ2069" t="n" s="80767">
        <v>1.2991416083624782E-4</v>
      </c>
      <c r="BA2069" t="n" s="81362">
        <v>-1.5688619001617824E-4</v>
      </c>
      <c r="BB2069" t="n" s="81957">
        <v>3.406833084934011E-4</v>
      </c>
      <c r="BC2069" t="n" s="82552">
        <v>-1.224600920346181E-5</v>
      </c>
      <c r="BD2069" t="n" s="83147">
        <v>4.906786697808767E-6</v>
      </c>
      <c r="BE2069" t="n" s="83742">
        <v>1.4156015614718635E-6</v>
      </c>
      <c r="BF2069" t="n" s="84337">
        <v>-9.557949537359012E-8</v>
      </c>
      <c r="BG2069" t="n" s="84932">
        <v>8.269186175662687E-6</v>
      </c>
      <c r="BH2069" t="n" s="85527">
        <v>0.003171520258537081</v>
      </c>
      <c r="BI2069" t="n" s="86122">
        <v>8.157612151030068E-6</v>
      </c>
      <c r="BJ2069" t="n" s="86717">
        <v>0.0</v>
      </c>
      <c r="BK2069" t="n" s="87312">
        <v>6.697048313186807E-4</v>
      </c>
      <c r="BL2069" t="n" s="87907">
        <v>5.162166271343564E-4</v>
      </c>
      <c r="BM2069" t="n" s="88502">
        <v>3.498929570084346E-5</v>
      </c>
      <c r="BN2069" t="n" s="89097">
        <v>0.0</v>
      </c>
      <c r="BO2069" t="n" s="89692">
        <v>0.0</v>
      </c>
      <c r="BP2069" t="n" s="90287">
        <v>4.339878967337191E-7</v>
      </c>
      <c r="BQ2069" t="n" s="90882">
        <v>0.0</v>
      </c>
      <c r="BR2069" t="n" s="91477">
        <v>9.965714392144583E-4</v>
      </c>
      <c r="BS2069" t="n" s="92072">
        <v>5.765814819736708E-6</v>
      </c>
      <c r="BT2069" t="n" s="92667">
        <v>2.070262700355353E-4</v>
      </c>
      <c r="BU2069" t="n" s="93262">
        <v>1.8887362293372508E-4</v>
      </c>
      <c r="BV2069" t="n" s="93857">
        <v>9.026655665229466E-6</v>
      </c>
      <c r="BW2069" t="n" s="94452">
        <v>5.655653209083811E-4</v>
      </c>
      <c r="BX2069" t="n" s="95047">
        <v>0.0</v>
      </c>
      <c r="BY2069" t="n" s="95642">
        <v>0.0</v>
      </c>
      <c r="BZ2069" t="s" s="96119">
        <v>5209</v>
      </c>
      <c r="CA2069" t="s" s="96597">
        <v>5228</v>
      </c>
      <c r="CB2069" t="n" s="97075">
        <v>0.01614290662109852</v>
      </c>
      <c r="CC2069" t="s" s="97553">
        <v>5229</v>
      </c>
      <c r="CD2069" t="s" s="98031">
        <v>5228</v>
      </c>
      <c r="CE2069" t="n" s="98509">
        <v>-0.008629166521131992</v>
      </c>
    </row>
    <row r="2070" spans="1:23" x14ac:dyDescent="0.25">
      <c r="A2070" s="116" t="str">
        <f>IF(ISBLANK(TBL_DATA[[#This Row],[Row.names]]), "",   DATE(YEAR(TBL_DATA[[#This Row],[Row.names]]), MONTH(TBL_DATA[[#This Row],[Row.names]]), DAY(TBL_DATA[[#This Row],[Row.names]])))</f>
        <v/>
      </c>
      <c r="B2070" s="2270" t="s">
        <v>2215</v>
      </c>
      <c r="C2070" s="4801" t="s">
        <v>4746</v>
      </c>
      <c r="D2070" t="n" s="7332">
        <v>-0.003501318736656045</v>
      </c>
      <c r="E2070" s="9862" t="n">
        <v>-0.20221965623749727</v>
      </c>
      <c r="F2070" s="12156" t="n">
        <v>-0.03802245175863339</v>
      </c>
      <c r="G2070" s="14450" t="n">
        <v>0.5550004466962073</v>
      </c>
      <c r="H2070" s="16744" t="n">
        <v>0.5631447858233687</v>
      </c>
      <c r="I2070" s="19038" t="n">
        <v>0.002194305388103708</v>
      </c>
      <c r="J2070" s="21503" t="n">
        <v>0.07031669083948833</v>
      </c>
      <c r="K2070" s="23967" t="n">
        <v>0.8047214992259172</v>
      </c>
      <c r="L2070" s="26431" t="n">
        <v>0.5026460781853843</v>
      </c>
      <c r="M2070" s="28895" t="n">
        <v>0.0023413216504008026</v>
      </c>
      <c r="N2070" s="31362" t="n">
        <v>0.05270217976946676</v>
      </c>
      <c r="O2070" s="33830" t="n">
        <v>0.03437435522870443</v>
      </c>
      <c r="P2070" s="36360" t="n">
        <v>-0.20221965623749727</v>
      </c>
      <c r="Q2070" s="38828" t="n">
        <v>-0.008219959154972652</v>
      </c>
      <c r="R2070" s="41296" t="n">
        <v>-0.007103912583182712</v>
      </c>
      <c r="S2070" s="43527" t="n">
        <v>-0.055283112778286014</v>
      </c>
      <c r="T2070" s="45758" t="n">
        <v>0.0378628178734161</v>
      </c>
      <c r="U2070" s="47989" t="n">
        <v>-1.4600897630786454</v>
      </c>
      <c r="V2070" s="50391" t="n">
        <v>0.029422764381795252</v>
      </c>
      <c r="W2070" s="52792" t="n">
        <v>0.04336447481152603</v>
      </c>
      <c r="X2070" t="n" s="55193">
        <v>0.6784992671922052</v>
      </c>
      <c r="Y2070" t="n" s="57486">
        <v>0.7504297341013138</v>
      </c>
      <c r="Z2070" t="n" s="59951">
        <v>0.7089753720584265</v>
      </c>
      <c r="AA2070" t="n" s="62480">
        <v>0.0</v>
      </c>
      <c r="AB2070" t="n" s="65010">
        <v>0.0</v>
      </c>
      <c r="AC2070" t="n" s="67540">
        <v>0.048333248121609364</v>
      </c>
      <c r="AD2070" t="n" s="68135">
        <v>0.04335028674218401</v>
      </c>
      <c r="AE2070" t="n" s="68731">
        <v>-0.017900916934973</v>
      </c>
      <c r="AF2070" t="n" s="69327">
        <v>0.041095093166113</v>
      </c>
      <c r="AG2070" t="n" s="69923">
        <v>0.03184360214240302</v>
      </c>
      <c r="AH2070" t="n" s="70519">
        <v>0.050740385244894985</v>
      </c>
      <c r="AI2070" t="n" s="71115">
        <v>0.156740166573346</v>
      </c>
      <c r="AJ2070" t="n" s="71711">
        <v>0.020689471058154</v>
      </c>
      <c r="AK2070" t="n" s="72307">
        <v>0.04469482594666202</v>
      </c>
      <c r="AL2070" t="n" s="72903">
        <v>-4.88894040733E-4</v>
      </c>
      <c r="AM2070" t="n" s="73499">
        <v>0.038534912410388</v>
      </c>
      <c r="AN2070" t="n" s="74095">
        <v>-0.075086423685593</v>
      </c>
      <c r="AO2070" t="n" s="74573">
        <v>0.7187495197530036</v>
      </c>
      <c r="AP2070" t="n" s="75051">
        <v>-0.3845370111301581</v>
      </c>
      <c r="AQ2070" t="n" s="75529">
        <v>0.3342125086228455</v>
      </c>
      <c r="AR2070" t="n" s="76007">
        <v>1.1032865308831616</v>
      </c>
      <c r="AS2070" t="n" s="76603">
        <v>3.47447789837031E-4</v>
      </c>
      <c r="AT2070" t="n" s="77198">
        <v>-8.6865930319822E-5</v>
      </c>
      <c r="AU2070" t="n" s="77793">
        <v>2.3267498046645888E-4</v>
      </c>
      <c r="AV2070" t="n" s="78388">
        <v>2.8151203304099934E-4</v>
      </c>
      <c r="AW2070" t="n" s="78983">
        <v>6.258926039749634E-4</v>
      </c>
      <c r="AX2070" t="n" s="79578">
        <v>3.694734659030974E-4</v>
      </c>
      <c r="AY2070" t="n" s="80173">
        <v>0.0010856169719860851</v>
      </c>
      <c r="AZ2070" t="n" s="80768">
        <v>1.2006654888454923E-4</v>
      </c>
      <c r="BA2070" t="n" s="81363">
        <v>-1.6649853587107153E-4</v>
      </c>
      <c r="BB2070" t="n" s="81958">
        <v>3.3676968367240103E-4</v>
      </c>
      <c r="BC2070" t="n" s="82553">
        <v>-1.72683470840249E-5</v>
      </c>
      <c r="BD2070" t="n" s="83148">
        <v>6.057106573851241E-6</v>
      </c>
      <c r="BE2070" t="n" s="83743">
        <v>1.755935648981642E-6</v>
      </c>
      <c r="BF2070" t="n" s="84338">
        <v>-1.3645054301449704E-7</v>
      </c>
      <c r="BG2070" t="n" s="84933">
        <v>1.0177009338314196E-5</v>
      </c>
      <c r="BH2070" t="n" s="85528">
        <v>0.0031008869080654615</v>
      </c>
      <c r="BI2070" t="n" s="86123">
        <v>1.0080755407073213E-5</v>
      </c>
      <c r="BJ2070" t="n" s="86718">
        <v>0.0</v>
      </c>
      <c r="BK2070" t="n" s="87313">
        <v>6.560411913412651E-4</v>
      </c>
      <c r="BL2070" t="n" s="87908">
        <v>5.116701492483788E-4</v>
      </c>
      <c r="BM2070" t="n" s="88503">
        <v>3.283767448671808E-5</v>
      </c>
      <c r="BN2070" t="n" s="89098">
        <v>0.0</v>
      </c>
      <c r="BO2070" t="n" s="89693">
        <v>0.0</v>
      </c>
      <c r="BP2070" t="n" s="90288">
        <v>2.939698143956766E-7</v>
      </c>
      <c r="BQ2070" t="n" s="90883">
        <v>0.0</v>
      </c>
      <c r="BR2070" t="n" s="91478">
        <v>9.836117002265292E-4</v>
      </c>
      <c r="BS2070" t="n" s="92073">
        <v>7.094321349575735E-6</v>
      </c>
      <c r="BT2070" t="n" s="92668">
        <v>2.0578797436872462E-4</v>
      </c>
      <c r="BU2070" t="n" s="93263">
        <v>1.7764225039809822E-4</v>
      </c>
      <c r="BV2070" t="n" s="93858">
        <v>1.1188146638150778E-5</v>
      </c>
      <c r="BW2070" t="n" s="94453">
        <v>5.42653886618831E-4</v>
      </c>
      <c r="BX2070" t="n" s="95048">
        <v>0.0</v>
      </c>
      <c r="BY2070" t="n" s="95643">
        <v>0.0</v>
      </c>
      <c r="BZ2070" t="s" s="96120">
        <v>5209</v>
      </c>
      <c r="CA2070" t="s" s="96598">
        <v>5228</v>
      </c>
      <c r="CB2070" t="n" s="97076">
        <v>0.015774840489029884</v>
      </c>
      <c r="CC2070" t="s" s="97554">
        <v>5229</v>
      </c>
      <c r="CD2070" t="s" s="98032">
        <v>5228</v>
      </c>
      <c r="CE2070" t="n" s="98510">
        <v>-0.008638990111649036</v>
      </c>
    </row>
    <row r="2071" spans="1:23" x14ac:dyDescent="0.25">
      <c r="A2071" s="116" t="str">
        <f>IF(ISBLANK(TBL_DATA[[#This Row],[Row.names]]), "",   DATE(YEAR(TBL_DATA[[#This Row],[Row.names]]), MONTH(TBL_DATA[[#This Row],[Row.names]]), DAY(TBL_DATA[[#This Row],[Row.names]])))</f>
        <v/>
      </c>
      <c r="B2071" s="2271" t="s">
        <v>2216</v>
      </c>
      <c r="C2071" s="4802" t="s">
        <v>4747</v>
      </c>
      <c r="D2071" t="n" s="7333">
        <v>-0.001170634617951083</v>
      </c>
      <c r="E2071" s="9863" t="n">
        <v>-0.20315356552542652</v>
      </c>
      <c r="F2071" s="12157" t="n">
        <v>-0.04552112128784935</v>
      </c>
      <c r="G2071" s="14451" t="n">
        <v>0.5519147307974651</v>
      </c>
      <c r="H2071" s="16745" t="n">
        <v>0.5480329296307591</v>
      </c>
      <c r="I2071" s="19039" t="n">
        <v>0.002231057024495759</v>
      </c>
      <c r="J2071" s="21504" t="n">
        <v>0.04073270604711543</v>
      </c>
      <c r="K2071" s="23968" t="n">
        <v>0.8233473676228633</v>
      </c>
      <c r="L2071" s="26432" t="n">
        <v>0.5192940968215063</v>
      </c>
      <c r="M2071" s="28896" t="n">
        <v>0.0023008960655491826</v>
      </c>
      <c r="N2071" s="31363" t="n">
        <v>0.05268142867725784</v>
      </c>
      <c r="O2071" s="33831" t="n">
        <v>0.03445399598049755</v>
      </c>
      <c r="P2071" s="36361" t="n">
        <v>-0.20315356552542652</v>
      </c>
      <c r="Q2071" s="38829" t="n">
        <v>-0.008272884732736383</v>
      </c>
      <c r="R2071" s="41297" t="n">
        <v>-0.0071572775960024905</v>
      </c>
      <c r="S2071" s="43528" t="n">
        <v>-0.0640888518524595</v>
      </c>
      <c r="T2071" s="45759" t="n">
        <v>0.038022806205902954</v>
      </c>
      <c r="U2071" s="47990" t="n">
        <v>-1.6855371354076925</v>
      </c>
      <c r="V2071" s="50392" t="n">
        <v>0.014804176391375545</v>
      </c>
      <c r="W2071" s="52793" t="n">
        <v>0.04296552483198934</v>
      </c>
      <c r="X2071" t="n" s="55194">
        <v>0.34455942175186266</v>
      </c>
      <c r="Y2071" t="n" s="57487">
        <v>0.7402924622274355</v>
      </c>
      <c r="Z2071" t="n" s="59952">
        <v>0.720620633080615</v>
      </c>
      <c r="AA2071" t="n" s="62481">
        <v>0.0</v>
      </c>
      <c r="AB2071" t="n" s="65011">
        <v>0.0</v>
      </c>
      <c r="AC2071" t="n" s="67541">
        <v>0.048826204175129354</v>
      </c>
      <c r="AD2071" t="n" s="68136">
        <v>0.040654850536372</v>
      </c>
      <c r="AE2071" t="n" s="68732">
        <v>-0.017742808921107998</v>
      </c>
      <c r="AF2071" t="n" s="69328">
        <v>0.041264103118752</v>
      </c>
      <c r="AG2071" t="n" s="69924">
        <v>0.03504187837772</v>
      </c>
      <c r="AH2071" t="n" s="70520">
        <v>0.04987446049547201</v>
      </c>
      <c r="AI2071" t="n" s="71116">
        <v>0.16440775755625298</v>
      </c>
      <c r="AJ2071" t="n" s="71712">
        <v>0.019783819777747996</v>
      </c>
      <c r="AK2071" t="n" s="72308">
        <v>0.043847493017833</v>
      </c>
      <c r="AL2071" t="n" s="72904">
        <v>-5.122166188070002E-4</v>
      </c>
      <c r="AM2071" t="n" s="73500">
        <v>0.03936362818188101</v>
      </c>
      <c r="AN2071" t="n" s="74096">
        <v>-0.07209386459981798</v>
      </c>
      <c r="AO2071" t="n" s="74574">
        <v>0.7271622081195656</v>
      </c>
      <c r="AP2071" t="n" s="75052">
        <v>-0.38327310719726804</v>
      </c>
      <c r="AQ2071" t="n" s="75530">
        <v>0.3438891009222975</v>
      </c>
      <c r="AR2071" t="n" s="76008">
        <v>1.1104353153168336</v>
      </c>
      <c r="AS2071" t="n" s="76604">
        <v>3.317687978787272E-4</v>
      </c>
      <c r="AT2071" t="n" s="77199">
        <v>-8.509112486813112E-5</v>
      </c>
      <c r="AU2071" t="n" s="77794">
        <v>2.7837304292092224E-4</v>
      </c>
      <c r="AV2071" t="n" s="78389">
        <v>2.97606646178611E-4</v>
      </c>
      <c r="AW2071" t="n" s="78984">
        <v>6.457845684831183E-4</v>
      </c>
      <c r="AX2071" t="n" s="79579">
        <v>3.689505844862571E-4</v>
      </c>
      <c r="AY2071" t="n" s="80174">
        <v>0.0010480913754419936</v>
      </c>
      <c r="AZ2071" t="n" s="80769">
        <v>1.1894566620855963E-4</v>
      </c>
      <c r="BA2071" t="n" s="81364">
        <v>-1.819704801767549E-4</v>
      </c>
      <c r="BB2071" t="n" s="81959">
        <v>3.4230749467123575E-4</v>
      </c>
      <c r="BC2071" t="n" s="82554">
        <v>-1.6648695182204547E-5</v>
      </c>
      <c r="BD2071" t="n" s="83149">
        <v>3.1297678682131224E-6</v>
      </c>
      <c r="BE2071" t="n" s="83744">
        <v>8.949623482659859E-7</v>
      </c>
      <c r="BF2071" t="n" s="84339">
        <v>-4.3583947289882165E-8</v>
      </c>
      <c r="BG2071" t="n" s="84934">
        <v>5.303411392796228E-6</v>
      </c>
      <c r="BH2071" t="n" s="85529">
        <v>0.0031336401179667397</v>
      </c>
      <c r="BI2071" t="n" s="86124">
        <v>5.193200413609381E-6</v>
      </c>
      <c r="BJ2071" t="n" s="86719">
        <v>0.0</v>
      </c>
      <c r="BK2071" t="n" s="87314">
        <v>6.597647832556643E-4</v>
      </c>
      <c r="BL2071" t="n" s="87909">
        <v>4.945134975350521E-4</v>
      </c>
      <c r="BM2071" t="n" s="88504">
        <v>3.206472617550196E-5</v>
      </c>
      <c r="BN2071" t="n" s="89099">
        <v>0.0</v>
      </c>
      <c r="BO2071" t="n" s="89694">
        <v>0.0</v>
      </c>
      <c r="BP2071" t="n" s="90289">
        <v>2.1657914306601517E-7</v>
      </c>
      <c r="BQ2071" t="n" s="90884">
        <v>0.0</v>
      </c>
      <c r="BR2071" t="n" s="91479">
        <v>0.0010487858838468002</v>
      </c>
      <c r="BS2071" t="n" s="92074">
        <v>3.699532801046979E-6</v>
      </c>
      <c r="BT2071" t="n" s="92669">
        <v>1.9988639525277604E-4</v>
      </c>
      <c r="BU2071" t="n" s="93264">
        <v>1.8395164775688707E-4</v>
      </c>
      <c r="BV2071" t="n" s="93859">
        <v>5.714931505460318E-6</v>
      </c>
      <c r="BW2071" t="n" s="94454">
        <v>5.195198987700792E-4</v>
      </c>
      <c r="BX2071" t="n" s="95049">
        <v>0.0</v>
      </c>
      <c r="BY2071" t="n" s="95644">
        <v>0.0</v>
      </c>
      <c r="BZ2071" t="s" s="96121">
        <v>5209</v>
      </c>
      <c r="CA2071" t="s" s="96599">
        <v>5228</v>
      </c>
      <c r="CB2071" t="n" s="97077">
        <v>0.015314312651753426</v>
      </c>
      <c r="CC2071" t="s" s="97555">
        <v>5229</v>
      </c>
      <c r="CD2071" t="s" s="98033">
        <v>5228</v>
      </c>
      <c r="CE2071" t="n" s="98511">
        <v>-0.008517375215888023</v>
      </c>
    </row>
    <row r="2072" spans="1:23" x14ac:dyDescent="0.25">
      <c r="A2072" s="116" t="str">
        <f>IF(ISBLANK(TBL_DATA[[#This Row],[Row.names]]), "",   DATE(YEAR(TBL_DATA[[#This Row],[Row.names]]), MONTH(TBL_DATA[[#This Row],[Row.names]]), DAY(TBL_DATA[[#This Row],[Row.names]])))</f>
        <v/>
      </c>
      <c r="B2072" s="2272" t="s">
        <v>2217</v>
      </c>
      <c r="C2072" s="4803" t="s">
        <v>4748</v>
      </c>
      <c r="D2072" t="n" s="7334">
        <v>-0.0036342303011397403</v>
      </c>
      <c r="E2072" s="9864" t="n">
        <v>-0.20604948898294917</v>
      </c>
      <c r="F2072" s="12158" t="n">
        <v>-0.026326500778184325</v>
      </c>
      <c r="G2072" s="14452" t="n">
        <v>0.5263932146981114</v>
      </c>
      <c r="H2072" s="16746" t="n">
        <v>0.5329237451107616</v>
      </c>
      <c r="I2072" s="19040" t="n">
        <v>0.002259268438957469</v>
      </c>
      <c r="J2072" s="21505" t="n">
        <v>0.03972152385276573</v>
      </c>
      <c r="K2072" s="23969" t="n">
        <v>0.8578508556622787</v>
      </c>
      <c r="L2072" s="26433" t="n">
        <v>0.5176046552154066</v>
      </c>
      <c r="M2072" s="28897" t="n">
        <v>0.0022960190912146633</v>
      </c>
      <c r="N2072" s="31364" t="n">
        <v>0.05247762976267545</v>
      </c>
      <c r="O2072" s="33832" t="n">
        <v>0.035212332478139395</v>
      </c>
      <c r="P2072" s="36362" t="n">
        <v>-0.20604948898294917</v>
      </c>
      <c r="Q2072" s="38830" t="n">
        <v>-0.008377611994439198</v>
      </c>
      <c r="R2072" s="41298" t="n">
        <v>-0.007266320601018941</v>
      </c>
      <c r="S2072" s="43529" t="n">
        <v>-0.05612773239464963</v>
      </c>
      <c r="T2072" s="45760" t="n">
        <v>0.03817630124085032</v>
      </c>
      <c r="U2072" s="47991" t="n">
        <v>-1.4702244735692334</v>
      </c>
      <c r="V2072" s="50393" t="n">
        <v>0.015544965534591837</v>
      </c>
      <c r="W2072" s="52794" t="n">
        <v>0.04294690089152414</v>
      </c>
      <c r="X2072" t="n" s="55195">
        <v>0.3619577946696438</v>
      </c>
      <c r="Y2072" t="n" s="57488">
        <v>0.7300162635933268</v>
      </c>
      <c r="Z2072" t="n" s="59953">
        <v>0.7194474652227267</v>
      </c>
      <c r="AA2072" t="n" s="62482">
        <v>0.0</v>
      </c>
      <c r="AB2072" t="n" s="65012">
        <v>0.0</v>
      </c>
      <c r="AC2072" t="n" s="67542">
        <v>0.04708372946558017</v>
      </c>
      <c r="AD2072" t="n" s="68137">
        <v>0.042523250190024</v>
      </c>
      <c r="AE2072" t="n" s="68733">
        <v>-0.01705012321379</v>
      </c>
      <c r="AF2072" t="n" s="69329">
        <v>0.040756573219604</v>
      </c>
      <c r="AG2072" t="n" s="69925">
        <v>0.03749360233400199</v>
      </c>
      <c r="AH2072" t="n" s="70521">
        <v>0.050159964608644</v>
      </c>
      <c r="AI2072" t="n" s="71117">
        <v>0.16639635536068795</v>
      </c>
      <c r="AJ2072" t="n" s="71713">
        <v>0.020114953455443996</v>
      </c>
      <c r="AK2072" t="n" s="72309">
        <v>0.043960229141512985</v>
      </c>
      <c r="AL2072" t="n" s="72905">
        <v>-4.5360011177200026E-4</v>
      </c>
      <c r="AM2072" t="n" s="73501">
        <v>0.041022182503041</v>
      </c>
      <c r="AN2072" t="n" s="74097">
        <v>-0.069805051884353</v>
      </c>
      <c r="AO2072" t="n" s="74575">
        <v>0.72716007924204</v>
      </c>
      <c r="AP2072" t="n" s="75053">
        <v>-0.37204174363899506</v>
      </c>
      <c r="AQ2072" t="n" s="75531">
        <v>0.3551183356030449</v>
      </c>
      <c r="AR2072" t="n" s="76009">
        <v>1.099201822881035</v>
      </c>
      <c r="AS2072" t="n" s="76605">
        <v>3.303104003446022E-4</v>
      </c>
      <c r="AT2072" t="n" s="77200">
        <v>-8.540782121637704E-5</v>
      </c>
      <c r="AU2072" t="n" s="77795">
        <v>2.6775156575445125E-4</v>
      </c>
      <c r="AV2072" t="n" s="78390">
        <v>2.889225964200622E-4</v>
      </c>
      <c r="AW2072" t="n" s="78985">
        <v>6.404572150852876E-4</v>
      </c>
      <c r="AX2072" t="n" s="79580">
        <v>3.5938588637271024E-4</v>
      </c>
      <c r="AY2072" t="n" s="80175">
        <v>9.98598275524848E-4</v>
      </c>
      <c r="AZ2072" t="n" s="80770">
        <v>1.1299043996689096E-4</v>
      </c>
      <c r="BA2072" t="n" s="81365">
        <v>-1.6478135664562804E-4</v>
      </c>
      <c r="BB2072" t="n" s="81960">
        <v>3.3161861220772906E-4</v>
      </c>
      <c r="BC2072" t="n" s="82555">
        <v>-1.5810704159502506E-5</v>
      </c>
      <c r="BD2072" t="n" s="83150">
        <v>2.1926345800064053E-6</v>
      </c>
      <c r="BE2072" t="n" s="83745">
        <v>6.196601097387308E-7</v>
      </c>
      <c r="BF2072" t="n" s="84340">
        <v>-1.4557423434139607E-8</v>
      </c>
      <c r="BG2072" t="n" s="84935">
        <v>3.742048121095417E-6</v>
      </c>
      <c r="BH2072" t="n" s="85530">
        <v>0.003053866376020516</v>
      </c>
      <c r="BI2072" t="n" s="86125">
        <v>3.6289482471520965E-6</v>
      </c>
      <c r="BJ2072" t="n" s="86720">
        <v>0.0</v>
      </c>
      <c r="BK2072" t="n" s="87315">
        <v>6.347250834170012E-4</v>
      </c>
      <c r="BL2072" t="n" s="87910">
        <v>4.6564959265997107E-4</v>
      </c>
      <c r="BM2072" t="n" s="88505">
        <v>3.142304962882993E-5</v>
      </c>
      <c r="BN2072" t="n" s="89100">
        <v>0.0</v>
      </c>
      <c r="BO2072" t="n" s="89695">
        <v>0.0</v>
      </c>
      <c r="BP2072" t="n" s="90290">
        <v>1.9296796284085244E-7</v>
      </c>
      <c r="BQ2072" t="n" s="90885">
        <v>0.0</v>
      </c>
      <c r="BR2072" t="n" s="91480">
        <v>0.0010582819022825392</v>
      </c>
      <c r="BS2072" t="n" s="92075">
        <v>2.6118708136996113E-6</v>
      </c>
      <c r="BT2072" t="n" s="92670">
        <v>1.829878211284661E-4</v>
      </c>
      <c r="BU2072" t="n" s="93265">
        <v>1.8063799014363916E-4</v>
      </c>
      <c r="BV2072" t="n" s="93860">
        <v>3.964508984937927E-6</v>
      </c>
      <c r="BW2072" t="n" s="94455">
        <v>5.035603226331489E-4</v>
      </c>
      <c r="BX2072" t="n" s="95050">
        <v>0.0</v>
      </c>
      <c r="BY2072" t="n" s="95645">
        <v>0.0</v>
      </c>
      <c r="BZ2072" t="s" s="96122">
        <v>5209</v>
      </c>
      <c r="CA2072" t="s" s="96600">
        <v>5228</v>
      </c>
      <c r="CB2072" t="n" s="97078">
        <v>0.014991180039942265</v>
      </c>
      <c r="CC2072" t="s" s="97556">
        <v>5229</v>
      </c>
      <c r="CD2072" t="s" s="98034">
        <v>5228</v>
      </c>
      <c r="CE2072" t="n" s="98512">
        <v>-0.008621188811957836</v>
      </c>
    </row>
    <row r="2073" spans="1:23" x14ac:dyDescent="0.25">
      <c r="A2073" s="116" t="str">
        <f>IF(ISBLANK(TBL_DATA[[#This Row],[Row.names]]), "",   DATE(YEAR(TBL_DATA[[#This Row],[Row.names]]), MONTH(TBL_DATA[[#This Row],[Row.names]]), DAY(TBL_DATA[[#This Row],[Row.names]])))</f>
        <v/>
      </c>
      <c r="B2073" s="2273" t="s">
        <v>2218</v>
      </c>
      <c r="C2073" s="4804" t="s">
        <v>4749</v>
      </c>
      <c r="D2073" t="n" s="7335">
        <v>0.005908989162337841</v>
      </c>
      <c r="E2073" s="9865" t="n">
        <v>-0.2013580440179169</v>
      </c>
      <c r="F2073" s="12159" t="n">
        <v>-0.03579950180545699</v>
      </c>
      <c r="G2073" s="14453" t="n">
        <v>0.529668148676135</v>
      </c>
      <c r="H2073" s="16747" t="n">
        <v>0.558101003616683</v>
      </c>
      <c r="I2073" s="19041" t="n">
        <v>0.002231302222468429</v>
      </c>
      <c r="J2073" s="21506" t="n">
        <v>0.05183146526212057</v>
      </c>
      <c r="K2073" s="23970" t="n">
        <v>0.8828693368944196</v>
      </c>
      <c r="L2073" s="26434" t="n">
        <v>0.5234684026473473</v>
      </c>
      <c r="M2073" s="28898" t="n">
        <v>0.0023170891401092055</v>
      </c>
      <c r="N2073" s="31365" t="n">
        <v>0.053284041857806067</v>
      </c>
      <c r="O2073" s="33833" t="n">
        <v>0.035212332478139395</v>
      </c>
      <c r="P2073" s="36363" t="n">
        <v>-0.2013580440179169</v>
      </c>
      <c r="Q2073" s="38831" t="n">
        <v>-0.008473281348264142</v>
      </c>
      <c r="R2073" s="41299" t="n">
        <v>-0.007344912986525738</v>
      </c>
      <c r="S2073" s="43530" t="n">
        <v>-0.05688031907988356</v>
      </c>
      <c r="T2073" s="45761" t="n">
        <v>0.03816315864689634</v>
      </c>
      <c r="U2073" s="47992" t="n">
        <v>-1.490451029123854</v>
      </c>
      <c r="V2073" s="50394" t="n">
        <v>0.016806788504014847</v>
      </c>
      <c r="W2073" s="52795" t="n">
        <v>0.043008903815608415</v>
      </c>
      <c r="X2073" t="n" s="55196">
        <v>0.39077463066881224</v>
      </c>
      <c r="Y2073" t="n" s="57489">
        <v>0.7470615795345676</v>
      </c>
      <c r="Z2073" t="n" s="59954">
        <v>0.7235111627662336</v>
      </c>
      <c r="AA2073" t="n" s="62483">
        <v>0.0</v>
      </c>
      <c r="AB2073" t="n" s="65013">
        <v>0.0</v>
      </c>
      <c r="AC2073" t="n" s="67543">
        <v>0.047884813029421366</v>
      </c>
      <c r="AD2073" t="n" s="68138">
        <v>0.04281847678731499</v>
      </c>
      <c r="AE2073" t="n" s="68734">
        <v>-0.017594572069749</v>
      </c>
      <c r="AF2073" t="n" s="69330">
        <v>0.039487133812643994</v>
      </c>
      <c r="AG2073" t="n" s="69926">
        <v>0.03747038742641999</v>
      </c>
      <c r="AH2073" t="n" s="70522">
        <v>0.051791672648384995</v>
      </c>
      <c r="AI2073" t="n" s="71118">
        <v>0.172115643412469</v>
      </c>
      <c r="AJ2073" t="n" s="71714">
        <v>0.019334161824652</v>
      </c>
      <c r="AK2073" t="n" s="72310">
        <v>0.044053146874818996</v>
      </c>
      <c r="AL2073" t="n" s="72906">
        <v>-4.139132635139998E-4</v>
      </c>
      <c r="AM2073" t="n" s="73502">
        <v>0.041691338499232004</v>
      </c>
      <c r="AN2073" t="n" s="74098">
        <v>-0.07444421960320098</v>
      </c>
      <c r="AO2073" t="n" s="74576">
        <v>0.726839129545082</v>
      </c>
      <c r="AP2073" t="n" s="75054">
        <v>-0.37052987319561</v>
      </c>
      <c r="AQ2073" t="n" s="75532">
        <v>0.356309256349472</v>
      </c>
      <c r="AR2073" t="n" s="76010">
        <v>1.097369002740692</v>
      </c>
      <c r="AS2073" t="n" s="76606">
        <v>3.336938080160835E-4</v>
      </c>
      <c r="AT2073" t="n" s="77201">
        <v>-9.421976877739016E-5</v>
      </c>
      <c r="AU2073" t="n" s="77796">
        <v>2.90495834377236E-4</v>
      </c>
      <c r="AV2073" t="n" s="78391">
        <v>3.1040344730905064E-4</v>
      </c>
      <c r="AW2073" t="n" s="78986">
        <v>6.464167863402702E-4</v>
      </c>
      <c r="AX2073" t="n" s="79581">
        <v>3.615126998881277E-4</v>
      </c>
      <c r="AY2073" t="n" s="80176">
        <v>0.0010607294308846431</v>
      </c>
      <c r="AZ2073" t="n" s="80771">
        <v>8.62584733339061E-5</v>
      </c>
      <c r="BA2073" t="n" s="81366">
        <v>-2.2380250259920232E-4</v>
      </c>
      <c r="BB2073" t="n" s="81961">
        <v>3.43881467493939E-4</v>
      </c>
      <c r="BC2073" t="n" s="82556">
        <v>-1.9545474736835716E-5</v>
      </c>
      <c r="BD2073" t="n" s="83151">
        <v>-6.221058492604472E-7</v>
      </c>
      <c r="BE2073" t="n" s="83746">
        <v>-2.0820780680408863E-7</v>
      </c>
      <c r="BF2073" t="n" s="84341">
        <v>7.476202089310753E-8</v>
      </c>
      <c r="BG2073" t="n" s="84936">
        <v>-9.440483987467815E-7</v>
      </c>
      <c r="BH2073" t="n" s="85531">
        <v>0.0030985944259808574</v>
      </c>
      <c r="BI2073" t="n" s="86126">
        <v>-1.070624417110391E-6</v>
      </c>
      <c r="BJ2073" t="n" s="86721">
        <v>0.0</v>
      </c>
      <c r="BK2073" t="n" s="87316">
        <v>6.301955510973066E-4</v>
      </c>
      <c r="BL2073" t="n" s="87911">
        <v>4.832320856849013E-4</v>
      </c>
      <c r="BM2073" t="n" s="88506">
        <v>3.069379862053094E-5</v>
      </c>
      <c r="BN2073" t="n" s="89101">
        <v>0.0</v>
      </c>
      <c r="BO2073" t="n" s="89696">
        <v>0.0</v>
      </c>
      <c r="BP2073" t="n" s="90291">
        <v>1.1906303970330054E-7</v>
      </c>
      <c r="BQ2073" t="n" s="90886">
        <v>0.0</v>
      </c>
      <c r="BR2073" t="n" s="91481">
        <v>0.001052944414460997</v>
      </c>
      <c r="BS2073" t="n" s="92076">
        <v>-6.523079968544164E-7</v>
      </c>
      <c r="BT2073" t="n" s="92671">
        <v>1.9900928077800625E-4</v>
      </c>
      <c r="BU2073" t="n" s="93266">
        <v>2.1597651962493989E-4</v>
      </c>
      <c r="BV2073" t="n" s="93861">
        <v>-1.298243451530914E-6</v>
      </c>
      <c r="BW2073" t="n" s="94456">
        <v>4.856040396718282E-4</v>
      </c>
      <c r="BX2073" t="n" s="95051">
        <v>0.0</v>
      </c>
      <c r="BY2073" t="n" s="95646">
        <v>0.0</v>
      </c>
      <c r="BZ2073" t="s" s="96123">
        <v>5209</v>
      </c>
      <c r="CA2073" t="s" s="96601">
        <v>5228</v>
      </c>
      <c r="CB2073" t="n" s="97079">
        <v>0.015296407975256443</v>
      </c>
      <c r="CC2073" t="s" s="97557">
        <v>5229</v>
      </c>
      <c r="CD2073" t="s" s="98035">
        <v>5228</v>
      </c>
      <c r="CE2073" t="n" s="98513">
        <v>-0.008520353585481644</v>
      </c>
    </row>
    <row r="2074" spans="1:23" x14ac:dyDescent="0.25">
      <c r="A2074" s="116" t="str">
        <f>IF(ISBLANK(TBL_DATA[[#This Row],[Row.names]]), "",   DATE(YEAR(TBL_DATA[[#This Row],[Row.names]]), MONTH(TBL_DATA[[#This Row],[Row.names]]), DAY(TBL_DATA[[#This Row],[Row.names]])))</f>
        <v/>
      </c>
      <c r="B2074" s="2274" t="s">
        <v>2219</v>
      </c>
      <c r="C2074" s="4805" t="s">
        <v>4750</v>
      </c>
      <c r="D2074" t="n" s="7336">
        <v>-1.7339267561911065E-4</v>
      </c>
      <c r="E2074" s="9866" t="n">
        <v>-0.20149652268352625</v>
      </c>
      <c r="F2074" s="12160" t="n">
        <v>-0.039302419423168256</v>
      </c>
      <c r="G2074" s="14454" t="n">
        <v>0.5216646971002666</v>
      </c>
      <c r="H2074" s="16748" t="n">
        <v>0.5553629627660656</v>
      </c>
      <c r="I2074" s="19042" t="n">
        <v>0.002212069634345452</v>
      </c>
      <c r="J2074" s="21507" t="n">
        <v>0.04507790143936341</v>
      </c>
      <c r="K2074" s="23971" t="n">
        <v>0.8710578814164183</v>
      </c>
      <c r="L2074" s="26435" t="n">
        <v>0.5205121720703708</v>
      </c>
      <c r="M2074" s="28899" t="n">
        <v>0.002297125747932718</v>
      </c>
      <c r="N2074" s="31366" t="n">
        <v>0.052661866370234664</v>
      </c>
      <c r="O2074" s="33834" t="n">
        <v>0.035214040078225387</v>
      </c>
      <c r="P2074" s="36364" t="n">
        <v>-0.20149652268352625</v>
      </c>
      <c r="Q2074" s="38832" t="n">
        <v>-0.008442690636550568</v>
      </c>
      <c r="R2074" s="41300" t="n">
        <v>-0.007327497760588905</v>
      </c>
      <c r="S2074" s="43531" t="n">
        <v>-0.06023114158483589</v>
      </c>
      <c r="T2074" s="45762" t="n">
        <v>0.03798424557930587</v>
      </c>
      <c r="U2074" s="47993" t="n">
        <v>-1.5856874518958544</v>
      </c>
      <c r="V2074" s="50395" t="n">
        <v>0.01626090251610779</v>
      </c>
      <c r="W2074" s="52796" t="n">
        <v>0.04299524423422705</v>
      </c>
      <c r="X2074" t="n" s="55197">
        <v>0.3782023525095605</v>
      </c>
      <c r="Y2074" t="n" s="57490">
        <v>0.7452267861302798</v>
      </c>
      <c r="Z2074" t="n" s="59955">
        <v>0.7214652951253933</v>
      </c>
      <c r="AA2074" t="n" s="62484">
        <v>0.0</v>
      </c>
      <c r="AB2074" t="n" s="65014">
        <v>0.0</v>
      </c>
      <c r="AC2074" t="n" s="67544">
        <v>0.053242073701283185</v>
      </c>
      <c r="AD2074" t="n" s="68139">
        <v>0.042403946037807</v>
      </c>
      <c r="AE2074" t="n" s="68735">
        <v>-0.016653246295314</v>
      </c>
      <c r="AF2074" t="n" s="69331">
        <v>0.035634722095517005</v>
      </c>
      <c r="AG2074" t="n" s="69927">
        <v>0.037446383652944996</v>
      </c>
      <c r="AH2074" t="n" s="70523">
        <v>0.052883758097511016</v>
      </c>
      <c r="AI2074" t="n" s="71119">
        <v>0.172141177323973</v>
      </c>
      <c r="AJ2074" t="n" s="71715">
        <v>0.018899000388354004</v>
      </c>
      <c r="AK2074" t="n" s="72311">
        <v>0.044597468802092005</v>
      </c>
      <c r="AL2074" t="n" s="72907">
        <v>-3.8677973113199985E-4</v>
      </c>
      <c r="AM2074" t="n" s="73503">
        <v>0.04235964332601801</v>
      </c>
      <c r="AN2074" t="n" s="74099">
        <v>-0.072705934709964</v>
      </c>
      <c r="AO2074" t="n" s="74577">
        <v>0.7251700756897542</v>
      </c>
      <c r="AP2074" t="n" s="75055">
        <v>-0.3685499367019471</v>
      </c>
      <c r="AQ2074" t="n" s="75533">
        <v>0.35662013898780714</v>
      </c>
      <c r="AR2074" t="n" s="76011">
        <v>1.0937200123917012</v>
      </c>
      <c r="AS2074" t="n" s="76607">
        <v>3.558753744141169E-4</v>
      </c>
      <c r="AT2074" t="n" s="77202">
        <v>-7.351562295300055E-5</v>
      </c>
      <c r="AU2074" t="n" s="77797">
        <v>2.6523789542332396E-4</v>
      </c>
      <c r="AV2074" t="n" s="78392">
        <v>3.5054557363996616E-4</v>
      </c>
      <c r="AW2074" t="n" s="78987">
        <v>6.923933827318463E-4</v>
      </c>
      <c r="AX2074" t="n" s="79582">
        <v>3.9115324622924065E-4</v>
      </c>
      <c r="AY2074" t="n" s="80177">
        <v>0.0012611797535388243</v>
      </c>
      <c r="AZ2074" t="n" s="80772">
        <v>8.497300577437879E-5</v>
      </c>
      <c r="BA2074" t="n" s="81367">
        <v>-3.181766527673201E-4</v>
      </c>
      <c r="BB2074" t="n" s="81962">
        <v>3.4262291800866615E-4</v>
      </c>
      <c r="BC2074" t="n" s="82557">
        <v>-1.1947912503913569E-5</v>
      </c>
      <c r="BD2074" t="n" s="83152">
        <v>3.6089105796226656E-6</v>
      </c>
      <c r="BE2074" t="n" s="83747">
        <v>1.0422046212845587E-6</v>
      </c>
      <c r="BF2074" t="n" s="84342">
        <v>-7.256269097615425E-8</v>
      </c>
      <c r="BG2074" t="n" s="84937">
        <v>6.078161573618238E-6</v>
      </c>
      <c r="BH2074" t="n" s="85532">
        <v>0.0033236830607799002</v>
      </c>
      <c r="BI2074" t="n" s="86127">
        <v>6.001186672679466E-6</v>
      </c>
      <c r="BJ2074" t="n" s="86722">
        <v>0.0</v>
      </c>
      <c r="BK2074" t="n" s="87317">
        <v>7.126214633155921E-4</v>
      </c>
      <c r="BL2074" t="n" s="87912">
        <v>5.817514910859686E-4</v>
      </c>
      <c r="BM2074" t="n" s="88507">
        <v>2.4464461586832624E-5</v>
      </c>
      <c r="BN2074" t="n" s="89102">
        <v>0.0</v>
      </c>
      <c r="BO2074" t="n" s="89697">
        <v>0.0</v>
      </c>
      <c r="BP2074" t="n" s="90292">
        <v>1.56493536218185E-7</v>
      </c>
      <c r="BQ2074" t="n" s="90887">
        <v>0.0</v>
      </c>
      <c r="BR2074" t="n" s="91482">
        <v>0.0010161755488040233</v>
      </c>
      <c r="BS2074" t="n" s="92077">
        <v>4.237874984602872E-6</v>
      </c>
      <c r="BT2074" t="n" s="92672">
        <v>2.0894417036604635E-4</v>
      </c>
      <c r="BU2074" t="n" s="93267">
        <v>2.7580696363102076E-4</v>
      </c>
      <c r="BV2074" t="n" s="93862">
        <v>6.6446080407537105E-6</v>
      </c>
      <c r="BW2074" t="n" s="94457">
        <v>5.095378861850705E-4</v>
      </c>
      <c r="BX2074" t="n" s="95052">
        <v>0.0</v>
      </c>
      <c r="BY2074" t="n" s="95647">
        <v>0.0</v>
      </c>
      <c r="BZ2074" t="s" s="96124">
        <v>5209</v>
      </c>
      <c r="CA2074" t="s" s="96602">
        <v>5228</v>
      </c>
      <c r="CB2074" t="n" s="97080">
        <v>0.015873748809099197</v>
      </c>
      <c r="CC2074" t="s" s="97558">
        <v>5229</v>
      </c>
      <c r="CD2074" t="s" s="98036">
        <v>5228</v>
      </c>
      <c r="CE2074" t="n" s="98514">
        <v>-0.008392753079533577</v>
      </c>
    </row>
    <row r="2075" spans="1:23" x14ac:dyDescent="0.25">
      <c r="A2075" s="116" t="str">
        <f>IF(ISBLANK(TBL_DATA[[#This Row],[Row.names]]), "",   DATE(YEAR(TBL_DATA[[#This Row],[Row.names]]), MONTH(TBL_DATA[[#This Row],[Row.names]]), DAY(TBL_DATA[[#This Row],[Row.names]])))</f>
        <v/>
      </c>
      <c r="B2075" s="2275" t="s">
        <v>2220</v>
      </c>
      <c r="C2075" s="4806" t="s">
        <v>4751</v>
      </c>
      <c r="D2075" t="n" s="7337">
        <v>0.004061959783616453</v>
      </c>
      <c r="E2075" s="9867" t="n">
        <v>-0.19825303367158886</v>
      </c>
      <c r="F2075" s="12161" t="n">
        <v>-0.04759149742192814</v>
      </c>
      <c r="G2075" s="14455" t="n">
        <v>0.5172606149727463</v>
      </c>
      <c r="H2075" s="16749" t="n">
        <v>0.5638476949421544</v>
      </c>
      <c r="I2075" s="19043" t="n">
        <v>0.0021611138037907636</v>
      </c>
      <c r="J2075" s="21508" t="n">
        <v>0.043953143272535744</v>
      </c>
      <c r="K2075" s="23972" t="n">
        <v>0.861639839053282</v>
      </c>
      <c r="L2075" s="26436" t="n">
        <v>0.5090646787811918</v>
      </c>
      <c r="M2075" s="28900" t="n">
        <v>0.002292823851862701</v>
      </c>
      <c r="N2075" s="31367" t="n">
        <v>0.05194680265177265</v>
      </c>
      <c r="O2075" s="33835" t="n">
        <v>0.035214040078225387</v>
      </c>
      <c r="P2075" s="36365" t="n">
        <v>-0.19825303367158886</v>
      </c>
      <c r="Q2075" s="38833" t="n">
        <v>-0.008354517727103475</v>
      </c>
      <c r="R2075" s="41301" t="n">
        <v>-0.0072544673825340935</v>
      </c>
      <c r="S2075" s="43532" t="n">
        <v>-0.05971302259880229</v>
      </c>
      <c r="T2075" s="45763" t="n">
        <v>0.03801213472153747</v>
      </c>
      <c r="U2075" s="47994" t="n">
        <v>-1.5708936905605886</v>
      </c>
      <c r="V2075" s="50396" t="n">
        <v>0.013753066644433432</v>
      </c>
      <c r="W2075" s="52797" t="n">
        <v>0.04288162008555922</v>
      </c>
      <c r="X2075" t="n" s="55198">
        <v>0.32072171286888723</v>
      </c>
      <c r="Y2075" t="n" s="57491">
        <v>0.7508979257809643</v>
      </c>
      <c r="Z2075" t="n" s="59956">
        <v>0.713487686495844</v>
      </c>
      <c r="AA2075" t="n" s="62485">
        <v>0.0</v>
      </c>
      <c r="AB2075" t="n" s="65015">
        <v>0.0</v>
      </c>
      <c r="AC2075" t="n" s="67545">
        <v>0.05106941908420551</v>
      </c>
      <c r="AD2075" t="n" s="68140">
        <v>0.040713917633515</v>
      </c>
      <c r="AE2075" t="n" s="68736">
        <v>-0.016727456135585</v>
      </c>
      <c r="AF2075" t="n" s="69332">
        <v>0.03586477157607</v>
      </c>
      <c r="AG2075" t="n" s="69928">
        <v>0.03993773026606198</v>
      </c>
      <c r="AH2075" t="n" s="70524">
        <v>0.05444674981702901</v>
      </c>
      <c r="AI2075" t="n" s="71120">
        <v>0.173418809808531</v>
      </c>
      <c r="AJ2075" t="n" s="71716">
        <v>0.018496637116008</v>
      </c>
      <c r="AK2075" t="n" s="72312">
        <v>0.045038431875746</v>
      </c>
      <c r="AL2075" t="n" s="72908">
        <v>-3.126501514650001E-4</v>
      </c>
      <c r="AM2075" t="n" s="73504">
        <v>0.042032770254511</v>
      </c>
      <c r="AN2075" t="n" s="74100">
        <v>-0.07303633555897102</v>
      </c>
      <c r="AO2075" t="n" s="74578">
        <v>0.7275354682505174</v>
      </c>
      <c r="AP2075" t="n" s="75056">
        <v>-0.36766209174906606</v>
      </c>
      <c r="AQ2075" t="n" s="75534">
        <v>0.35987337650145135</v>
      </c>
      <c r="AR2075" t="n" s="76012">
        <v>1.0951975599995833</v>
      </c>
      <c r="AS2075" t="n" s="76608">
        <v>3.4575794681694486E-4</v>
      </c>
      <c r="AT2075" t="n" s="77203">
        <v>-7.185450158264697E-5</v>
      </c>
      <c r="AU2075" t="n" s="77798">
        <v>2.580809937237362E-4</v>
      </c>
      <c r="AV2075" t="n" s="78393">
        <v>3.4056162190536344E-4</v>
      </c>
      <c r="AW2075" t="n" s="78988">
        <v>6.693377239960913E-4</v>
      </c>
      <c r="AX2075" t="n" s="79583">
        <v>3.793656958516635E-4</v>
      </c>
      <c r="AY2075" t="n" s="80178">
        <v>0.0012225972038081311</v>
      </c>
      <c r="AZ2075" t="n" s="80773">
        <v>8.247706774986872E-5</v>
      </c>
      <c r="BA2075" t="n" s="81368">
        <v>-3.084475984224891E-4</v>
      </c>
      <c r="BB2075" t="n" s="81963">
        <v>3.3255904397572244E-4</v>
      </c>
      <c r="BC2075" t="n" s="82558">
        <v>-1.1758982783412133E-5</v>
      </c>
      <c r="BD2075" t="n" s="83153">
        <v>3.42622914724052E-6</v>
      </c>
      <c r="BE2075" t="n" s="83748">
        <v>9.890134165278245E-7</v>
      </c>
      <c r="BF2075" t="n" s="84343">
        <v>-6.794054553025593E-8</v>
      </c>
      <c r="BG2075" t="n" s="84938">
        <v>5.772068793413149E-6</v>
      </c>
      <c r="BH2075" t="n" s="85533">
        <v>0.0032228599858325135</v>
      </c>
      <c r="BI2075" t="n" s="86128">
        <v>5.696858394808785E-6</v>
      </c>
      <c r="BJ2075" t="n" s="86723">
        <v>0.0</v>
      </c>
      <c r="BK2075" t="n" s="87318">
        <v>6.908702910525656E-4</v>
      </c>
      <c r="BL2075" t="n" s="87913">
        <v>5.646566668099226E-4</v>
      </c>
      <c r="BM2075" t="n" s="88508">
        <v>2.3758298572347573E-5</v>
      </c>
      <c r="BN2075" t="n" s="89103">
        <v>0.0</v>
      </c>
      <c r="BO2075" t="n" s="89698">
        <v>0.0</v>
      </c>
      <c r="BP2075" t="n" s="90293">
        <v>1.5927341336468388E-7</v>
      </c>
      <c r="BQ2075" t="n" s="90888">
        <v>0.0</v>
      </c>
      <c r="BR2075" t="n" s="91483">
        <v>9.83654784783657E-4</v>
      </c>
      <c r="BS2075" t="n" s="92078">
        <v>4.024548103700122E-6</v>
      </c>
      <c r="BT2075" t="n" s="92673">
        <v>2.0232197453782863E-4</v>
      </c>
      <c r="BU2075" t="n" s="93268">
        <v>2.6785016945972466E-4</v>
      </c>
      <c r="BV2075" t="n" s="93863">
        <v>6.3059308870058005E-6</v>
      </c>
      <c r="BW2075" t="n" s="94458">
        <v>4.95074277418857E-4</v>
      </c>
      <c r="BX2075" t="n" s="95053">
        <v>0.0</v>
      </c>
      <c r="BY2075" t="n" s="95648">
        <v>0.0</v>
      </c>
      <c r="BZ2075" t="s" s="96125">
        <v>5209</v>
      </c>
      <c r="CA2075" t="s" s="96603">
        <v>5228</v>
      </c>
      <c r="CB2075" t="n" s="97081">
        <v>0.016491414979100227</v>
      </c>
      <c r="CC2075" t="s" s="97559">
        <v>5229</v>
      </c>
      <c r="CD2075" t="s" s="98037">
        <v>5228</v>
      </c>
      <c r="CE2075" t="n" s="98515">
        <v>-0.008416322059929371</v>
      </c>
    </row>
    <row r="2076" spans="1:23" x14ac:dyDescent="0.25">
      <c r="A2076" s="116" t="str">
        <f>IF(ISBLANK(TBL_DATA[[#This Row],[Row.names]]), "",   DATE(YEAR(TBL_DATA[[#This Row],[Row.names]]), MONTH(TBL_DATA[[#This Row],[Row.names]]), DAY(TBL_DATA[[#This Row],[Row.names]])))</f>
        <v/>
      </c>
      <c r="B2076" s="2276" t="s">
        <v>2221</v>
      </c>
      <c r="C2076" s="4807" t="s">
        <v>4752</v>
      </c>
      <c r="D2076" t="n" s="7338">
        <v>7.012898872040818E-4</v>
      </c>
      <c r="E2076" s="9868" t="n">
        <v>-0.19769077663200618</v>
      </c>
      <c r="F2076" s="12162" t="n">
        <v>-0.04726787629841389</v>
      </c>
      <c r="G2076" s="14456" t="n">
        <v>0.5170508463677372</v>
      </c>
      <c r="H2076" s="16750" t="n">
        <v>0.5621039049452807</v>
      </c>
      <c r="I2076" s="19044" t="n">
        <v>0.002161084462217543</v>
      </c>
      <c r="J2076" s="21509" t="n">
        <v>0.0572047299276468</v>
      </c>
      <c r="K2076" s="23973" t="n">
        <v>0.8590943596044961</v>
      </c>
      <c r="L2076" s="26437" t="n">
        <v>0.5093915638935979</v>
      </c>
      <c r="M2076" s="28901" t="n">
        <v>0.002287461064321809</v>
      </c>
      <c r="N2076" s="31368" t="n">
        <v>0.05184256430733459</v>
      </c>
      <c r="O2076" s="33836" t="n">
        <v>0.03510836774250838</v>
      </c>
      <c r="P2076" s="36366" t="n">
        <v>-0.19769077663200618</v>
      </c>
      <c r="Q2076" s="38834" t="n">
        <v>-0.00830438973052537</v>
      </c>
      <c r="R2076" s="41302" t="n">
        <v>-0.007206546787005963</v>
      </c>
      <c r="S2076" s="43533" t="n">
        <v>-0.0651127274577401</v>
      </c>
      <c r="T2076" s="45764" t="n">
        <v>0.03778632466211807</v>
      </c>
      <c r="U2076" s="47995" t="n">
        <v>-1.723182342817733</v>
      </c>
      <c r="V2076" s="50397" t="n">
        <v>0.011545817366457989</v>
      </c>
      <c r="W2076" s="52798" t="n">
        <v>0.042773266364041294</v>
      </c>
      <c r="X2076" t="n" s="55199">
        <v>0.26993069147892684</v>
      </c>
      <c r="Y2076" t="n" s="57492">
        <v>0.7497358901275041</v>
      </c>
      <c r="Z2076" t="n" s="59957">
        <v>0.7137167252444053</v>
      </c>
      <c r="AA2076" t="n" s="62486">
        <v>0.0</v>
      </c>
      <c r="AB2076" t="n" s="65016">
        <v>0.0</v>
      </c>
      <c r="AC2076" t="n" s="67546">
        <v>0.0524094805921468</v>
      </c>
      <c r="AD2076" t="n" s="68141">
        <v>0.04138167823226</v>
      </c>
      <c r="AE2076" t="n" s="68737">
        <v>-0.016440824272471</v>
      </c>
      <c r="AF2076" t="n" s="69333">
        <v>0.036362627120706995</v>
      </c>
      <c r="AG2076" t="n" s="69929">
        <v>0.04203615870230799</v>
      </c>
      <c r="AH2076" t="n" s="70525">
        <v>0.054448185840914994</v>
      </c>
      <c r="AI2076" t="n" s="71121">
        <v>0.17313142940738002</v>
      </c>
      <c r="AJ2076" t="n" s="71717">
        <v>0.019993445638416</v>
      </c>
      <c r="AK2076" t="n" s="72313">
        <v>0.04751143508384499</v>
      </c>
      <c r="AL2076" t="n" s="72909">
        <v>-2.993141278189999E-4</v>
      </c>
      <c r="AM2076" t="n" s="73505">
        <v>0.03963019150132801</v>
      </c>
      <c r="AN2076" t="n" s="74101">
        <v>-0.069658327421983</v>
      </c>
      <c r="AO2076" t="n" s="74579">
        <v>0.7304192826747229</v>
      </c>
      <c r="AP2076" t="n" s="75057">
        <v>-0.36232259696983704</v>
      </c>
      <c r="AQ2076" t="n" s="75535">
        <v>0.36809668570488585</v>
      </c>
      <c r="AR2076" t="n" s="76013">
        <v>1.09274187964456</v>
      </c>
      <c r="AS2076" t="n" s="76609">
        <v>3.185628266285698E-4</v>
      </c>
      <c r="AT2076" t="n" s="77204">
        <v>-6.918763077103191E-5</v>
      </c>
      <c r="AU2076" t="n" s="77799">
        <v>2.3448667354758175E-4</v>
      </c>
      <c r="AV2076" t="n" s="78394">
        <v>3.605685259590785E-4</v>
      </c>
      <c r="AW2076" t="n" s="78989">
        <v>7.220360134596257E-4</v>
      </c>
      <c r="AX2076" t="n" s="79584">
        <v>3.9101126178565346E-4</v>
      </c>
      <c r="AY2076" t="n" s="80179">
        <v>0.001248400636315856</v>
      </c>
      <c r="AZ2076" t="n" s="80774">
        <v>8.546298243821675E-5</v>
      </c>
      <c r="BA2076" t="n" s="81369">
        <v>-3.141707223936502E-4</v>
      </c>
      <c r="BB2076" t="n" s="81964">
        <v>3.2667646061211694E-4</v>
      </c>
      <c r="BC2076" t="n" s="82559">
        <v>-4.555996638883507E-6</v>
      </c>
      <c r="BD2076" t="n" s="83154">
        <v>6.064907670500985E-6</v>
      </c>
      <c r="BE2076" t="n" s="83749">
        <v>1.768460596464652E-6</v>
      </c>
      <c r="BF2076" t="n" s="84344">
        <v>-1.5900422667982855E-7</v>
      </c>
      <c r="BG2076" t="n" s="84939">
        <v>1.0152837182347384E-5</v>
      </c>
      <c r="BH2076" t="n" s="85534">
        <v>0.0032713571011797494</v>
      </c>
      <c r="BI2076" t="n" s="86129">
        <v>1.0106728540750852E-5</v>
      </c>
      <c r="BJ2076" t="n" s="86724">
        <v>0.0</v>
      </c>
      <c r="BK2076" t="n" s="87319">
        <v>6.646401375068165E-4</v>
      </c>
      <c r="BL2076" t="n" s="87914">
        <v>5.722992507491372E-4</v>
      </c>
      <c r="BM2076" t="n" s="88509">
        <v>2.033071664145322E-5</v>
      </c>
      <c r="BN2076" t="n" s="89104">
        <v>0.0</v>
      </c>
      <c r="BO2076" t="n" s="89699">
        <v>0.0</v>
      </c>
      <c r="BP2076" t="n" s="90294">
        <v>1.8490400344756362E-7</v>
      </c>
      <c r="BQ2076" t="n" s="90889">
        <v>0.0</v>
      </c>
      <c r="BR2076" t="n" s="91484">
        <v>0.001025330566060223</v>
      </c>
      <c r="BS2076" t="n" s="92079">
        <v>7.0753413554353004E-6</v>
      </c>
      <c r="BT2076" t="n" s="92674">
        <v>2.0991927379754923E-4</v>
      </c>
      <c r="BU2076" t="n" s="93269">
        <v>2.636152832494273E-4</v>
      </c>
      <c r="BV2076" t="n" s="93864">
        <v>1.125749753155482E-5</v>
      </c>
      <c r="BW2076" t="n" s="94459">
        <v>5.246380600480893E-4</v>
      </c>
      <c r="BX2076" t="n" s="95054">
        <v>0.0</v>
      </c>
      <c r="BY2076" t="n" s="95649">
        <v>0.0</v>
      </c>
      <c r="BZ2076" t="s" s="96126">
        <v>5209</v>
      </c>
      <c r="CA2076" t="s" s="96604">
        <v>5228</v>
      </c>
      <c r="CB2076" t="n" s="97082">
        <v>0.016926245763897896</v>
      </c>
      <c r="CC2076" t="s" s="97560">
        <v>5229</v>
      </c>
      <c r="CD2076" t="s" s="98038">
        <v>5228</v>
      </c>
      <c r="CE2076" t="n" s="98516">
        <v>-0.008172927424311638</v>
      </c>
    </row>
    <row r="2077" spans="1:23" x14ac:dyDescent="0.25">
      <c r="A2077" s="116" t="str">
        <f>IF(ISBLANK(TBL_DATA[[#This Row],[Row.names]]), "",   DATE(YEAR(TBL_DATA[[#This Row],[Row.names]]), MONTH(TBL_DATA[[#This Row],[Row.names]]), DAY(TBL_DATA[[#This Row],[Row.names]])))</f>
        <v/>
      </c>
      <c r="B2077" s="2277" t="s">
        <v>2222</v>
      </c>
      <c r="C2077" s="4808" t="s">
        <v>4753</v>
      </c>
      <c r="D2077" t="n" s="7339">
        <v>-0.0027368085184680258</v>
      </c>
      <c r="E2077" s="9869" t="n">
        <v>-0.19988654334896516</v>
      </c>
      <c r="F2077" s="12163" t="n">
        <v>-0.05279249938311825</v>
      </c>
      <c r="G2077" s="14457" t="n">
        <v>0.5188288236325858</v>
      </c>
      <c r="H2077" s="16751" t="n">
        <v>0.5589481831229552</v>
      </c>
      <c r="I2077" s="19045" t="n">
        <v>0.0021822178353702805</v>
      </c>
      <c r="J2077" s="21510" t="n">
        <v>0.04844591063660597</v>
      </c>
      <c r="K2077" s="23974" t="n">
        <v>0.855342880041525</v>
      </c>
      <c r="L2077" s="26438" t="n">
        <v>0.4989914120165142</v>
      </c>
      <c r="M2077" s="28902" t="n">
        <v>0.0023258188092577523</v>
      </c>
      <c r="N2077" s="31369" t="n">
        <v>0.05216191938677714</v>
      </c>
      <c r="O2077" s="33837" t="n">
        <v>0.03550059725811577</v>
      </c>
      <c r="P2077" s="36367" t="n">
        <v>-0.19988654334896516</v>
      </c>
      <c r="Q2077" s="38835" t="n">
        <v>-0.008389075426031092</v>
      </c>
      <c r="R2077" s="41303" t="n">
        <v>-0.00728446966656831</v>
      </c>
      <c r="S2077" s="43534" t="n">
        <v>-0.07427493920331563</v>
      </c>
      <c r="T2077" s="45765" t="n">
        <v>0.03788627326573078</v>
      </c>
      <c r="U2077" s="47996" t="n">
        <v>-1.9604709780336045</v>
      </c>
      <c r="V2077" s="50398" t="n">
        <v>0.004960699628314913</v>
      </c>
      <c r="W2077" s="52799" t="n">
        <v>0.043068529180505</v>
      </c>
      <c r="X2077" t="n" s="55200">
        <v>0.11518154259515268</v>
      </c>
      <c r="Y2077" t="n" s="57493">
        <v>0.7476283723367881</v>
      </c>
      <c r="Z2077" t="n" s="59958">
        <v>0.7063932417687149</v>
      </c>
      <c r="AA2077" t="n" s="62487">
        <v>0.0</v>
      </c>
      <c r="AB2077" t="n" s="65017">
        <v>0.0</v>
      </c>
      <c r="AC2077" t="n" s="67547">
        <v>0.05039439148392374</v>
      </c>
      <c r="AD2077" t="n" s="68142">
        <v>0.04193388024244099</v>
      </c>
      <c r="AE2077" t="n" s="68738">
        <v>-0.016668077450369998</v>
      </c>
      <c r="AF2077" t="n" s="69334">
        <v>0.036335983721043005</v>
      </c>
      <c r="AG2077" t="n" s="69930">
        <v>0.04198382873264799</v>
      </c>
      <c r="AH2077" t="n" s="70526">
        <v>0.05329295164043598</v>
      </c>
      <c r="AI2077" t="n" s="71122">
        <v>0.17491645386094698</v>
      </c>
      <c r="AJ2077" t="n" s="71718">
        <v>0.019718350670978994</v>
      </c>
      <c r="AK2077" t="n" s="72314">
        <v>0.047356679436711006</v>
      </c>
      <c r="AL2077" t="n" s="72910">
        <v>-2.331296704020003E-4</v>
      </c>
      <c r="AM2077" t="n" s="73506">
        <v>0.038676329834903996</v>
      </c>
      <c r="AN2077" t="n" s="74102">
        <v>-0.06754036895092501</v>
      </c>
      <c r="AO2077" t="n" s="74580">
        <v>0.7309904975184713</v>
      </c>
      <c r="AP2077" t="n" s="75058">
        <v>-0.3612176154500589</v>
      </c>
      <c r="AQ2077" t="n" s="75536">
        <v>0.3697728820684124</v>
      </c>
      <c r="AR2077" t="n" s="76014">
        <v>1.0922081129685304</v>
      </c>
      <c r="AS2077" t="n" s="76610">
        <v>3.1444901666439763E-4</v>
      </c>
      <c r="AT2077" t="n" s="77205">
        <v>-6.338066319942365E-5</v>
      </c>
      <c r="AU2077" t="n" s="77800">
        <v>2.2348784153143516E-4</v>
      </c>
      <c r="AV2077" t="n" s="78395">
        <v>3.541542251896093E-4</v>
      </c>
      <c r="AW2077" t="n" s="78990">
        <v>7.034516616986788E-4</v>
      </c>
      <c r="AX2077" t="n" s="79585">
        <v>3.772991460502643E-4</v>
      </c>
      <c r="AY2077" t="n" s="80180">
        <v>0.00120251696943485</v>
      </c>
      <c r="AZ2077" t="n" s="80775">
        <v>8.423892722916979E-5</v>
      </c>
      <c r="BA2077" t="n" s="81370">
        <v>-3.057599818148378E-4</v>
      </c>
      <c r="BB2077" t="n" s="81965">
        <v>3.180796013410469E-4</v>
      </c>
      <c r="BC2077" t="n" s="82560">
        <v>-4.07006411226628E-6</v>
      </c>
      <c r="BD2077" t="n" s="83155">
        <v>6.4329055074189734E-6</v>
      </c>
      <c r="BE2077" t="n" s="83750">
        <v>1.8775613019658494E-6</v>
      </c>
      <c r="BF2077" t="n" s="84345">
        <v>-1.7256922188677123E-7</v>
      </c>
      <c r="BG2077" t="n" s="84940">
        <v>1.0762350994466901E-5</v>
      </c>
      <c r="BH2077" t="n" s="85535">
        <v>0.0031748441873756033</v>
      </c>
      <c r="BI2077" t="n" s="86130">
        <v>1.0722244055356045E-5</v>
      </c>
      <c r="BJ2077" t="n" s="86725">
        <v>0.0</v>
      </c>
      <c r="BK2077" t="n" s="87320">
        <v>6.489199221454725E-4</v>
      </c>
      <c r="BL2077" t="n" s="87915">
        <v>5.625846985248518E-4</v>
      </c>
      <c r="BM2077" t="n" s="88510">
        <v>1.936762271511895E-5</v>
      </c>
      <c r="BN2077" t="n" s="89105">
        <v>0.0</v>
      </c>
      <c r="BO2077" t="n" s="89700">
        <v>0.0</v>
      </c>
      <c r="BP2077" t="n" s="90295">
        <v>1.8827671737734708E-7</v>
      </c>
      <c r="BQ2077" t="n" s="90890">
        <v>0.0</v>
      </c>
      <c r="BR2077" t="n" s="91485">
        <v>9.92817526274604E-4</v>
      </c>
      <c r="BS2077" t="n" s="92080">
        <v>7.4997270994094774E-6</v>
      </c>
      <c r="BT2077" t="n" s="92675">
        <v>2.018886527716798E-4</v>
      </c>
      <c r="BU2077" t="n" s="93270">
        <v>2.5651099500942863E-4</v>
      </c>
      <c r="BV2077" t="n" s="93865">
        <v>1.1950181202857304E-5</v>
      </c>
      <c r="BW2077" t="n" s="94460">
        <v>5.027390775521245E-4</v>
      </c>
      <c r="BX2077" t="n" s="95055">
        <v>0.0</v>
      </c>
      <c r="BY2077" t="n" s="95650">
        <v>0.0</v>
      </c>
      <c r="BZ2077" t="s" s="96127">
        <v>5209</v>
      </c>
      <c r="CA2077" t="s" s="96605">
        <v>5228</v>
      </c>
      <c r="CB2077" t="n" s="97083">
        <v>0.01680602692067623</v>
      </c>
      <c r="CC2077" t="s" s="97561">
        <v>5229</v>
      </c>
      <c r="CD2077" t="s" s="98039">
        <v>5228</v>
      </c>
      <c r="CE2077" t="n" s="98517">
        <v>-0.0082092871889472</v>
      </c>
    </row>
    <row r="2078" spans="1:23" x14ac:dyDescent="0.25">
      <c r="A2078" s="116" t="str">
        <f>IF(ISBLANK(TBL_DATA[[#This Row],[Row.names]]), "",   DATE(YEAR(TBL_DATA[[#This Row],[Row.names]]), MONTH(TBL_DATA[[#This Row],[Row.names]]), DAY(TBL_DATA[[#This Row],[Row.names]])))</f>
        <v/>
      </c>
      <c r="B2078" s="2278" t="s">
        <v>2223</v>
      </c>
      <c r="C2078" s="4809" t="s">
        <v>4754</v>
      </c>
      <c r="D2078" t="n" s="7340">
        <v>-0.004157797255477935</v>
      </c>
      <c r="E2078" s="9870" t="n">
        <v>-0.20321325288309988</v>
      </c>
      <c r="F2078" s="12164" t="n">
        <v>-0.030472478442893913</v>
      </c>
      <c r="G2078" s="14458" t="n">
        <v>0.4890159340835591</v>
      </c>
      <c r="H2078" s="16752" t="n">
        <v>0.5449800802340304</v>
      </c>
      <c r="I2078" s="19046" t="n">
        <v>0.002078271321100512</v>
      </c>
      <c r="J2078" s="21511" t="n">
        <v>0.06475205906424897</v>
      </c>
      <c r="K2078" s="23975" t="n">
        <v>0.8034745436373175</v>
      </c>
      <c r="L2078" s="26439" t="n">
        <v>0.48115189054396973</v>
      </c>
      <c r="M2078" s="28903" t="n">
        <v>0.002219254755600802</v>
      </c>
      <c r="N2078" s="31370" t="n">
        <v>0.048908834116073496</v>
      </c>
      <c r="O2078" s="33838" t="n">
        <v>0.030853852681548093</v>
      </c>
      <c r="P2078" s="36368" t="n">
        <v>-0.20321325288309988</v>
      </c>
      <c r="Q2078" s="38836" t="n">
        <v>-0.00775905746386026</v>
      </c>
      <c r="R2078" s="41304" t="n">
        <v>-0.006723340594382492</v>
      </c>
      <c r="S2078" s="43535" t="n">
        <v>-0.08091622684014987</v>
      </c>
      <c r="T2078" s="45766" t="n">
        <v>0.037870775880338485</v>
      </c>
      <c r="U2078" s="47997" t="n">
        <v>-2.1366403238165357</v>
      </c>
      <c r="V2078" s="50399" t="n">
        <v>-0.0013765849265303665</v>
      </c>
      <c r="W2078" s="52800" t="n">
        <v>0.04318436839866319</v>
      </c>
      <c r="X2078" t="n" s="55201">
        <v>-0.0318769262484566</v>
      </c>
      <c r="Y2078" t="n" s="57494">
        <v>0.738227661520503</v>
      </c>
      <c r="Z2078" t="n" s="59959">
        <v>0.6936511302837829</v>
      </c>
      <c r="AA2078" t="n" s="62488">
        <v>0.0</v>
      </c>
      <c r="AB2078" t="n" s="65018">
        <v>0.0</v>
      </c>
      <c r="AC2078" t="n" s="67548">
        <v>0.0497774986672288</v>
      </c>
      <c r="AD2078" t="n" s="68143">
        <v>0.042526724166913006</v>
      </c>
      <c r="AE2078" t="n" s="68739">
        <v>-0.014143362032356999</v>
      </c>
      <c r="AF2078" t="n" s="69335">
        <v>0.036448292667738004</v>
      </c>
      <c r="AG2078" t="n" s="69931">
        <v>0.041130451347108014</v>
      </c>
      <c r="AH2078" t="n" s="70527">
        <v>0.053784497151432</v>
      </c>
      <c r="AI2078" t="n" s="71123">
        <v>0.17237256490375497</v>
      </c>
      <c r="AJ2078" t="n" s="71719">
        <v>0.018009015397863</v>
      </c>
      <c r="AK2078" t="n" s="72315">
        <v>0.046657429354972</v>
      </c>
      <c r="AL2078" t="n" s="72911">
        <v>-2.6014901549500013E-4</v>
      </c>
      <c r="AM2078" t="n" s="73507">
        <v>0.038905133185396</v>
      </c>
      <c r="AN2078" t="n" s="74103">
        <v>-0.06771814670578499</v>
      </c>
      <c r="AO2078" t="n" s="74581">
        <v>0.7248013774471219</v>
      </c>
      <c r="AP2078" t="n" s="75059">
        <v>-0.3570889270255819</v>
      </c>
      <c r="AQ2078" t="n" s="75537">
        <v>0.36771245042154</v>
      </c>
      <c r="AR2078" t="n" s="76015">
        <v>1.081890304472704</v>
      </c>
      <c r="AS2078" t="n" s="76611">
        <v>3.311784236122995E-4</v>
      </c>
      <c r="AT2078" t="n" s="77206">
        <v>-6.00577429203102E-5</v>
      </c>
      <c r="AU2078" t="n" s="77801">
        <v>2.284140873590168E-4</v>
      </c>
      <c r="AV2078" t="n" s="78396">
        <v>3.37506018825951E-4</v>
      </c>
      <c r="AW2078" t="n" s="78991">
        <v>7.219053877854596E-4</v>
      </c>
      <c r="AX2078" t="n" s="79586">
        <v>3.7116185459373747E-4</v>
      </c>
      <c r="AY2078" t="n" s="80181">
        <v>0.0011685923146659747</v>
      </c>
      <c r="AZ2078" t="n" s="80776">
        <v>8.283741919990823E-5</v>
      </c>
      <c r="BA2078" t="n" s="81371">
        <v>-3.050780503986012E-4</v>
      </c>
      <c r="BB2078" t="n" s="81966">
        <v>3.057670016232444E-4</v>
      </c>
      <c r="BC2078" t="n" s="82561">
        <v>-7.759087766832782E-6</v>
      </c>
      <c r="BD2078" t="n" s="83156">
        <v>4.162154081945774E-6</v>
      </c>
      <c r="BE2078" t="n" s="83751">
        <v>1.209148554729765E-6</v>
      </c>
      <c r="BF2078" t="n" s="84346">
        <v>-9.932986952923602E-8</v>
      </c>
      <c r="BG2078" t="n" s="84941">
        <v>6.983879293035553E-6</v>
      </c>
      <c r="BH2078" t="n" s="85536">
        <v>0.003155281529455956</v>
      </c>
      <c r="BI2078" t="n" s="86131">
        <v>6.9302450637094865E-6</v>
      </c>
      <c r="BJ2078" t="n" s="86726">
        <v>0.0</v>
      </c>
      <c r="BK2078" t="n" s="87321">
        <v>6.619372107725551E-4</v>
      </c>
      <c r="BL2078" t="n" s="87916">
        <v>5.569478668971853E-4</v>
      </c>
      <c r="BM2078" t="n" s="88511">
        <v>1.9442256704655635E-5</v>
      </c>
      <c r="BN2078" t="n" s="89106">
        <v>0.0</v>
      </c>
      <c r="BO2078" t="n" s="89701">
        <v>0.0</v>
      </c>
      <c r="BP2078" t="n" s="90296">
        <v>1.527093332514237E-7</v>
      </c>
      <c r="BQ2078" t="n" s="90891">
        <v>0.0</v>
      </c>
      <c r="BR2078" t="n" s="91486">
        <v>0.001022397678011199</v>
      </c>
      <c r="BS2078" t="n" s="92081">
        <v>4.867883063879395E-6</v>
      </c>
      <c r="BT2078" t="n" s="92676">
        <v>1.5567943216029115E-4</v>
      </c>
      <c r="BU2078" t="n" s="93271">
        <v>2.5666258270365985E-4</v>
      </c>
      <c r="BV2078" t="n" s="93866">
        <v>7.7016288182033E-6</v>
      </c>
      <c r="BW2078" t="n" s="94461">
        <v>4.886783781149668E-4</v>
      </c>
      <c r="BX2078" t="n" s="95056">
        <v>0.0</v>
      </c>
      <c r="BY2078" t="n" s="95651">
        <v>0.0</v>
      </c>
      <c r="BZ2078" t="s" s="96128">
        <v>5209</v>
      </c>
      <c r="CA2078" t="s" s="96606">
        <v>5228</v>
      </c>
      <c r="CB2078" t="n" s="97084">
        <v>0.016707658767700195</v>
      </c>
      <c r="CC2078" t="s" s="97562">
        <v>5229</v>
      </c>
      <c r="CD2078" t="s" s="98040">
        <v>5228</v>
      </c>
      <c r="CE2078" t="n" s="98518">
        <v>-0.008289916440844536</v>
      </c>
    </row>
    <row r="2079" spans="1:23" x14ac:dyDescent="0.25">
      <c r="A2079" s="116" t="str">
        <f>IF(ISBLANK(TBL_DATA[[#This Row],[Row.names]]), "",   DATE(YEAR(TBL_DATA[[#This Row],[Row.names]]), MONTH(TBL_DATA[[#This Row],[Row.names]]), DAY(TBL_DATA[[#This Row],[Row.names]])))</f>
        <v/>
      </c>
      <c r="B2079" s="2279" t="s">
        <v>2224</v>
      </c>
      <c r="C2079" s="4810" t="s">
        <v>4755</v>
      </c>
      <c r="D2079" t="n" s="7341">
        <v>-9.23698869879308E-4</v>
      </c>
      <c r="E2079" s="9871" t="n">
        <v>-0.2039492439009465</v>
      </c>
      <c r="F2079" s="12165" t="n">
        <v>-0.0213867205070426</v>
      </c>
      <c r="G2079" s="14459" t="n">
        <v>0.4958994494021036</v>
      </c>
      <c r="H2079" s="16753" t="n">
        <v>0.5633527370111541</v>
      </c>
      <c r="I2079" s="19047" t="n">
        <v>0.0020270576641904245</v>
      </c>
      <c r="J2079" s="21512" t="n">
        <v>0.06631842863072324</v>
      </c>
      <c r="K2079" s="23976" t="n">
        <v>0.8020598425504125</v>
      </c>
      <c r="L2079" s="26440" t="n">
        <v>0.47622272497236506</v>
      </c>
      <c r="M2079" s="28904" t="n">
        <v>0.0022201077770941484</v>
      </c>
      <c r="N2079" s="31371" t="n">
        <v>0.04869686493866946</v>
      </c>
      <c r="O2079" s="33839" t="n">
        <v>0.03058936980325595</v>
      </c>
      <c r="P2079" s="36369" t="n">
        <v>-0.2039492439009465</v>
      </c>
      <c r="Q2079" s="38837" t="n">
        <v>-0.007703221502535909</v>
      </c>
      <c r="R2079" s="41305" t="n">
        <v>-0.006671993393765986</v>
      </c>
      <c r="S2079" s="43536" t="n">
        <v>-0.07451925750831223</v>
      </c>
      <c r="T2079" s="45767" t="n">
        <v>0.037511951899707165</v>
      </c>
      <c r="U2079" s="47998" t="n">
        <v>-1.9865470532578169</v>
      </c>
      <c r="V2079" s="50400" t="n">
        <v>0.002256451764599321</v>
      </c>
      <c r="W2079" s="52801" t="n">
        <v>0.043201801124168895</v>
      </c>
      <c r="X2079" t="n" s="55202">
        <v>0.052230502106009824</v>
      </c>
      <c r="Y2079" t="n" s="57495">
        <v>0.7505682760489908</v>
      </c>
      <c r="Z2079" t="n" s="59960">
        <v>0.690088925409157</v>
      </c>
      <c r="AA2079" t="n" s="62489">
        <v>0.0</v>
      </c>
      <c r="AB2079" t="n" s="65019">
        <v>0.0</v>
      </c>
      <c r="AC2079" t="n" s="67549">
        <v>0.051121196522926175</v>
      </c>
      <c r="AD2079" t="n" s="68144">
        <v>0.041179228859197996</v>
      </c>
      <c r="AE2079" t="n" s="68740">
        <v>-0.012425932569398999</v>
      </c>
      <c r="AF2079" t="n" s="69336">
        <v>0.035940002233036</v>
      </c>
      <c r="AG2079" t="n" s="69932">
        <v>0.040842290313571006</v>
      </c>
      <c r="AH2079" t="n" s="70528">
        <v>0.05338512692094298</v>
      </c>
      <c r="AI2079" t="n" s="71124">
        <v>0.173870562982994</v>
      </c>
      <c r="AJ2079" t="n" s="71720">
        <v>0.017682410778258995</v>
      </c>
      <c r="AK2079" t="n" s="72316">
        <v>0.044176150266309</v>
      </c>
      <c r="AL2079" t="n" s="72912">
        <v>-2.583946953909999E-4</v>
      </c>
      <c r="AM2079" t="n" s="73508">
        <v>0.038807114496456005</v>
      </c>
      <c r="AN2079" t="n" s="74104">
        <v>-0.068008656844197</v>
      </c>
      <c r="AO2079" t="n" s="74582">
        <v>0.717927481841203</v>
      </c>
      <c r="AP2079" t="n" s="75060">
        <v>-0.3527375790994241</v>
      </c>
      <c r="AQ2079" t="n" s="75538">
        <v>0.3651899027417789</v>
      </c>
      <c r="AR2079" t="n" s="76016">
        <v>1.0706650609406272</v>
      </c>
      <c r="AS2079" t="n" s="76612">
        <v>3.373215283085224E-4</v>
      </c>
      <c r="AT2079" t="n" s="77207">
        <v>-6.082406799584831E-5</v>
      </c>
      <c r="AU2079" t="n" s="77802">
        <v>2.338260057614106E-4</v>
      </c>
      <c r="AV2079" t="n" s="78397">
        <v>3.6814298399275486E-4</v>
      </c>
      <c r="AW2079" t="n" s="78992">
        <v>6.326188824561675E-4</v>
      </c>
      <c r="AX2079" t="n" s="79587">
        <v>3.5546905646631125E-4</v>
      </c>
      <c r="AY2079" t="n" s="80182">
        <v>0.0012783684496771508</v>
      </c>
      <c r="AZ2079" t="n" s="80777">
        <v>8.139864607400351E-5</v>
      </c>
      <c r="BA2079" t="n" s="81372">
        <v>-2.83946602971835E-4</v>
      </c>
      <c r="BB2079" t="n" s="81967">
        <v>2.999047609779933E-4</v>
      </c>
      <c r="BC2079" t="n" s="82562">
        <v>-5.9760378722559E-6</v>
      </c>
      <c r="BD2079" t="n" s="83157">
        <v>9.134343083619418E-7</v>
      </c>
      <c r="BE2079" t="n" s="83752">
        <v>2.5287926857035013E-7</v>
      </c>
      <c r="BF2079" t="n" s="84347">
        <v>5.4178068780624395E-9</v>
      </c>
      <c r="BG2079" t="n" s="84942">
        <v>1.5780361609421582E-6</v>
      </c>
      <c r="BH2079" t="n" s="85537">
        <v>0.003232048711271016</v>
      </c>
      <c r="BI2079" t="n" s="86132">
        <v>1.5051260586068467E-6</v>
      </c>
      <c r="BJ2079" t="n" s="86727">
        <v>0.0</v>
      </c>
      <c r="BK2079" t="n" s="87322">
        <v>6.640022883677586E-4</v>
      </c>
      <c r="BL2079" t="n" s="87917">
        <v>5.395634140594401E-4</v>
      </c>
      <c r="BM2079" t="n" s="88512">
        <v>1.9529722582581564E-5</v>
      </c>
      <c r="BN2079" t="n" s="89107">
        <v>0.0</v>
      </c>
      <c r="BO2079" t="n" s="89702">
        <v>0.0</v>
      </c>
      <c r="BP2079" t="n" s="90297">
        <v>9.274104802118837E-8</v>
      </c>
      <c r="BQ2079" t="n" s="90892">
        <v>0.0</v>
      </c>
      <c r="BR2079" t="n" s="91487">
        <v>9.905137677459848E-4</v>
      </c>
      <c r="BS2079" t="n" s="92082">
        <v>1.1025118681839011E-6</v>
      </c>
      <c r="BT2079" t="n" s="92677">
        <v>1.5360778712052696E-4</v>
      </c>
      <c r="BU2079" t="n" s="93272">
        <v>2.4730465516687854E-4</v>
      </c>
      <c r="BV2079" t="n" s="93867">
        <v>1.6233923362059554E-6</v>
      </c>
      <c r="BW2079" t="n" s="94462">
        <v>6.189633245787939E-4</v>
      </c>
      <c r="BX2079" t="n" s="95057">
        <v>0.0</v>
      </c>
      <c r="BY2079" t="n" s="95652">
        <v>0.0</v>
      </c>
      <c r="BZ2079" t="s" s="96129">
        <v>5209</v>
      </c>
      <c r="CA2079" t="s" s="96607">
        <v>5228</v>
      </c>
      <c r="CB2079" t="n" s="97085">
        <v>0.016296613961458206</v>
      </c>
      <c r="CC2079" t="s" s="97563">
        <v>5229</v>
      </c>
      <c r="CD2079" t="s" s="98041">
        <v>5228</v>
      </c>
      <c r="CE2079" t="n" s="98519">
        <v>-0.008288233540952206</v>
      </c>
    </row>
    <row r="2080" spans="1:23" x14ac:dyDescent="0.25">
      <c r="A2080" s="116" t="str">
        <f>IF(ISBLANK(TBL_DATA[[#This Row],[Row.names]]), "",   DATE(YEAR(TBL_DATA[[#This Row],[Row.names]]), MONTH(TBL_DATA[[#This Row],[Row.names]]), DAY(TBL_DATA[[#This Row],[Row.names]])))</f>
        <v/>
      </c>
      <c r="B2080" s="2280" t="s">
        <v>2225</v>
      </c>
      <c r="C2080" s="4811" t="s">
        <v>4756</v>
      </c>
      <c r="D2080" t="n" s="7342">
        <v>3.5875435905263764E-4</v>
      </c>
      <c r="E2080" s="9872" t="n">
        <v>-0.20366365722216884</v>
      </c>
      <c r="F2080" s="12166" t="n">
        <v>-0.0018648364067638257</v>
      </c>
      <c r="G2080" s="14460" t="n">
        <v>0.491277407887254</v>
      </c>
      <c r="H2080" s="16754" t="n">
        <v>0.5588331117636087</v>
      </c>
      <c r="I2080" s="19048" t="n">
        <v>0.0020374864876062503</v>
      </c>
      <c r="J2080" s="21513" t="n">
        <v>0.07874846748258024</v>
      </c>
      <c r="K2080" s="23977" t="n">
        <v>0.7994151845636852</v>
      </c>
      <c r="L2080" s="26441" t="n">
        <v>0.475105166139582</v>
      </c>
      <c r="M2080" s="28905" t="n">
        <v>0.00222243686249998</v>
      </c>
      <c r="N2080" s="31372" t="n">
        <v>0.04869602964121352</v>
      </c>
      <c r="O2080" s="33840" t="n">
        <v>0.03058936980325595</v>
      </c>
      <c r="P2080" s="36370" t="n">
        <v>-0.20366365722216884</v>
      </c>
      <c r="Q2080" s="38838" t="n">
        <v>-0.007701489208547007</v>
      </c>
      <c r="R2080" s="41306" t="n">
        <v>-0.0066702787884356214</v>
      </c>
      <c r="S2080" s="43537" t="n">
        <v>-0.06937858974414135</v>
      </c>
      <c r="T2080" s="45768" t="n">
        <v>0.03773968601478542</v>
      </c>
      <c r="U2080" s="47999" t="n">
        <v>-1.8383457063463815</v>
      </c>
      <c r="V2080" s="50401" t="n">
        <v>0.009104617144891414</v>
      </c>
      <c r="W2080" s="52802" t="n">
        <v>0.043257711984329754</v>
      </c>
      <c r="X2080" t="n" s="55203">
        <v>0.21047384910671166</v>
      </c>
      <c r="Y2080" t="n" s="57496">
        <v>0.74755141078297</v>
      </c>
      <c r="Z2080" t="n" s="59961">
        <v>0.6892787289185575</v>
      </c>
      <c r="AA2080" t="n" s="62490">
        <v>0.0</v>
      </c>
      <c r="AB2080" t="n" s="65020">
        <v>0.0</v>
      </c>
      <c r="AC2080" t="n" s="67550">
        <v>0.049176852574403775</v>
      </c>
      <c r="AD2080" t="n" s="68145">
        <v>0.04143877766777299</v>
      </c>
      <c r="AE2080" t="n" s="68741">
        <v>-0.012850990139063</v>
      </c>
      <c r="AF2080" t="n" s="69337">
        <v>0.036101527411785996</v>
      </c>
      <c r="AG2080" t="n" s="69933">
        <v>0.040883796045504996</v>
      </c>
      <c r="AH2080" t="n" s="70529">
        <v>0.05119226361009299</v>
      </c>
      <c r="AI2080" t="n" s="71125">
        <v>0.168620902504854</v>
      </c>
      <c r="AJ2080" t="n" s="71721">
        <v>0.017158014545437</v>
      </c>
      <c r="AK2080" t="n" s="72317">
        <v>0.044116682605308995</v>
      </c>
      <c r="AL2080" t="n" s="72913">
        <v>-2.2971191054500014E-4</v>
      </c>
      <c r="AM2080" t="n" s="73509">
        <v>0.03883606617511099</v>
      </c>
      <c r="AN2080" t="n" s="74105">
        <v>-0.072851855871679</v>
      </c>
      <c r="AO2080" t="n" s="74583">
        <v>0.7091405982363118</v>
      </c>
      <c r="AP2080" t="n" s="75061">
        <v>-0.356725125591731</v>
      </c>
      <c r="AQ2080" t="n" s="75539">
        <v>0.35241547264458084</v>
      </c>
      <c r="AR2080" t="n" s="76017">
        <v>1.065865723828043</v>
      </c>
      <c r="AS2080" t="n" s="76613">
        <v>3.265233534816633E-4</v>
      </c>
      <c r="AT2080" t="n" s="77208">
        <v>-6.039933988160037E-5</v>
      </c>
      <c r="AU2080" t="n" s="77803">
        <v>2.2775561021228975E-4</v>
      </c>
      <c r="AV2080" t="n" s="78398">
        <v>3.6432887246540285E-4</v>
      </c>
      <c r="AW2080" t="n" s="78993">
        <v>6.172576206899099E-4</v>
      </c>
      <c r="AX2080" t="n" s="79588">
        <v>3.4752567378589275E-4</v>
      </c>
      <c r="AY2080" t="n" s="80183">
        <v>0.0012309939126776276</v>
      </c>
      <c r="AZ2080" t="n" s="80778">
        <v>8.167970891325982E-5</v>
      </c>
      <c r="BA2080" t="n" s="81373">
        <v>-2.7269922508191513E-4</v>
      </c>
      <c r="BB2080" t="n" s="81968">
        <v>2.8766517769662466E-4</v>
      </c>
      <c r="BC2080" t="n" s="82563">
        <v>-5.984774197130809E-6</v>
      </c>
      <c r="BD2080" t="n" s="83158">
        <v>2.558714165470963E-7</v>
      </c>
      <c r="BE2080" t="n" s="83753">
        <v>5.957760858104286E-8</v>
      </c>
      <c r="BF2080" t="n" s="84348">
        <v>2.6066241572902044E-8</v>
      </c>
      <c r="BG2080" t="n" s="84943">
        <v>4.829353045571681E-7</v>
      </c>
      <c r="BH2080" t="n" s="85538">
        <v>0.0031434147738507168</v>
      </c>
      <c r="BI2080" t="n" s="86133">
        <v>4.073663400494953E-7</v>
      </c>
      <c r="BJ2080" t="n" s="86728">
        <v>0.0</v>
      </c>
      <c r="BK2080" t="n" s="87323">
        <v>6.43773294866003E-4</v>
      </c>
      <c r="BL2080" t="n" s="87918">
        <v>5.196137872315006E-4</v>
      </c>
      <c r="BM2080" t="n" s="88513">
        <v>1.923719655120644E-5</v>
      </c>
      <c r="BN2080" t="n" s="89108">
        <v>0.0</v>
      </c>
      <c r="BO2080" t="n" s="89703">
        <v>0.0</v>
      </c>
      <c r="BP2080" t="n" s="90298">
        <v>1.5729342331251816E-7</v>
      </c>
      <c r="BQ2080" t="n" s="90893">
        <v>0.0</v>
      </c>
      <c r="BR2080" t="n" s="91488">
        <v>9.670107326528267E-4</v>
      </c>
      <c r="BS2080" t="n" s="92083">
        <v>3.39680149956085E-7</v>
      </c>
      <c r="BT2080" t="n" s="92678">
        <v>1.4883795819422101E-4</v>
      </c>
      <c r="BU2080" t="n" s="93273">
        <v>2.499343176131548E-4</v>
      </c>
      <c r="BV2080" t="n" s="93868">
        <v>3.9447429815001677E-7</v>
      </c>
      <c r="BW2080" t="n" s="94463">
        <v>5.953478557816935E-4</v>
      </c>
      <c r="BX2080" t="n" s="95058">
        <v>0.0</v>
      </c>
      <c r="BY2080" t="n" s="95653">
        <v>0.0</v>
      </c>
      <c r="BZ2080" t="s" s="96130">
        <v>5209</v>
      </c>
      <c r="CA2080" t="s" s="96608">
        <v>5228</v>
      </c>
      <c r="CB2080" t="n" s="97086">
        <v>0.016717512160539627</v>
      </c>
      <c r="CC2080" t="s" s="97564">
        <v>5229</v>
      </c>
      <c r="CD2080" t="s" s="98042">
        <v>5228</v>
      </c>
      <c r="CE2080" t="n" s="98520">
        <v>-0.008223830722272396</v>
      </c>
    </row>
    <row r="2081" spans="1:23" x14ac:dyDescent="0.25">
      <c r="A2081" s="116" t="str">
        <f>IF(ISBLANK(TBL_DATA[[#This Row],[Row.names]]), "",   DATE(YEAR(TBL_DATA[[#This Row],[Row.names]]), MONTH(TBL_DATA[[#This Row],[Row.names]]), DAY(TBL_DATA[[#This Row],[Row.names]])))</f>
        <v/>
      </c>
      <c r="B2081" s="2281" t="s">
        <v>2226</v>
      </c>
      <c r="C2081" s="4812" t="s">
        <v>4757</v>
      </c>
      <c r="D2081" t="n" s="7343">
        <v>0.0032264671258270816</v>
      </c>
      <c r="E2081" s="9873" t="n">
        <v>-0.20109430419109475</v>
      </c>
      <c r="F2081" s="12167" t="n">
        <v>0.007139850293632621</v>
      </c>
      <c r="G2081" s="14461" t="n">
        <v>0.4882178279162503</v>
      </c>
      <c r="H2081" s="16755" t="n">
        <v>0.5467803761542561</v>
      </c>
      <c r="I2081" s="19049" t="n">
        <v>0.00207128049679289</v>
      </c>
      <c r="J2081" s="21514" t="n">
        <v>0.08443419324498946</v>
      </c>
      <c r="K2081" s="23978" t="n">
        <v>0.796657271654904</v>
      </c>
      <c r="L2081" s="26442" t="n">
        <v>0.468525693100069</v>
      </c>
      <c r="M2081" s="28906" t="n">
        <v>0.0022429815435224174</v>
      </c>
      <c r="N2081" s="31373" t="n">
        <v>0.04884103215102339</v>
      </c>
      <c r="O2081" s="33841" t="n">
        <v>0.03058936980325595</v>
      </c>
      <c r="P2081" s="36371" t="n">
        <v>-0.20109430419109475</v>
      </c>
      <c r="Q2081" s="38839" t="n">
        <v>-0.007714404083641437</v>
      </c>
      <c r="R2081" s="41307" t="n">
        <v>-0.006680123021012378</v>
      </c>
      <c r="S2081" s="43538" t="n">
        <v>-0.07389186256099078</v>
      </c>
      <c r="T2081" s="45769" t="n">
        <v>0.03745511965083754</v>
      </c>
      <c r="U2081" s="48000" t="n">
        <v>-1.9728107465634135</v>
      </c>
      <c r="V2081" s="50402" t="n">
        <v>0.017974487165755004</v>
      </c>
      <c r="W2081" s="52803" t="n">
        <v>0.043439849209292274</v>
      </c>
      <c r="X2081" t="n" s="55204">
        <v>0.41377876518756557</v>
      </c>
      <c r="Y2081" t="n" s="57497">
        <v>0.7394459927231036</v>
      </c>
      <c r="Z2081" t="n" s="59962">
        <v>0.6844893666815206</v>
      </c>
      <c r="AA2081" t="n" s="62491">
        <v>0.0</v>
      </c>
      <c r="AB2081" t="n" s="65021">
        <v>0.0</v>
      </c>
      <c r="AC2081" t="n" s="67551">
        <v>0.04721154551173033</v>
      </c>
      <c r="AD2081" t="n" s="68146">
        <v>0.04113517597880298</v>
      </c>
      <c r="AE2081" t="n" s="68742">
        <v>-0.013579470090353</v>
      </c>
      <c r="AF2081" t="n" s="69338">
        <v>0.036598366217829005</v>
      </c>
      <c r="AG2081" t="n" s="69934">
        <v>0.040828221942008</v>
      </c>
      <c r="AH2081" t="n" s="70530">
        <v>0.05195272557996199</v>
      </c>
      <c r="AI2081" t="n" s="71126">
        <v>0.17154614694019302</v>
      </c>
      <c r="AJ2081" t="n" s="71722">
        <v>0.014717545675101001</v>
      </c>
      <c r="AK2081" t="n" s="72318">
        <v>0.045786017358006005</v>
      </c>
      <c r="AL2081" t="n" s="72914">
        <v>-2.140185622119999E-4</v>
      </c>
      <c r="AM2081" t="n" s="73510">
        <v>0.04107828234432599</v>
      </c>
      <c r="AN2081" t="n" s="74106">
        <v>-0.073379137049376</v>
      </c>
      <c r="AO2081" t="n" s="74584">
        <v>0.7094221404360119</v>
      </c>
      <c r="AP2081" t="n" s="75062">
        <v>-0.3529522841017251</v>
      </c>
      <c r="AQ2081" t="n" s="75540">
        <v>0.35646985633428685</v>
      </c>
      <c r="AR2081" t="n" s="76018">
        <v>1.0623744245377371</v>
      </c>
      <c r="AS2081" t="n" s="76614">
        <v>3.1660810606440066E-4</v>
      </c>
      <c r="AT2081" t="n" s="77209">
        <v>-5.787880125487027E-5</v>
      </c>
      <c r="AU2081" t="n" s="77804">
        <v>2.2094110599495112E-4</v>
      </c>
      <c r="AV2081" t="n" s="78399">
        <v>3.5608157028775317E-4</v>
      </c>
      <c r="AW2081" t="n" s="78994">
        <v>6.016033750247869E-4</v>
      </c>
      <c r="AX2081" t="n" s="79589">
        <v>3.3540112693116955E-4</v>
      </c>
      <c r="AY2081" t="n" s="80184">
        <v>0.001189345174040011</v>
      </c>
      <c r="AZ2081" t="n" s="80779">
        <v>8.187694273527597E-5</v>
      </c>
      <c r="BA2081" t="n" s="81374">
        <v>-2.6439727448560084E-4</v>
      </c>
      <c r="BB2081" t="n" s="81969">
        <v>2.765935025140332E-4</v>
      </c>
      <c r="BC2081" t="n" s="82564">
        <v>-5.467847342387052E-6</v>
      </c>
      <c r="BD2081" t="n" s="83159">
        <v>5.780827756694126E-7</v>
      </c>
      <c r="BE2081" t="n" s="83754">
        <v>1.5505091067656626E-7</v>
      </c>
      <c r="BF2081" t="n" s="84349">
        <v>1.4304652158552395E-8</v>
      </c>
      <c r="BG2081" t="n" s="84944">
        <v>1.0168057466842235E-6</v>
      </c>
      <c r="BH2081" t="n" s="85539">
        <v>0.0030479965044502874</v>
      </c>
      <c r="BI2081" t="n" s="86134">
        <v>9.462319740477235E-7</v>
      </c>
      <c r="BJ2081" t="n" s="86729">
        <v>0.0</v>
      </c>
      <c r="BK2081" t="n" s="87324">
        <v>6.238141667457234E-4</v>
      </c>
      <c r="BL2081" t="n" s="87919">
        <v>4.973562617484914E-4</v>
      </c>
      <c r="BM2081" t="n" s="88514">
        <v>1.8458781846620146E-5</v>
      </c>
      <c r="BN2081" t="n" s="89109">
        <v>0.0</v>
      </c>
      <c r="BO2081" t="n" s="89704">
        <v>0.0</v>
      </c>
      <c r="BP2081" t="n" s="90299">
        <v>1.555829483405347E-7</v>
      </c>
      <c r="BQ2081" t="n" s="90894">
        <v>0.0</v>
      </c>
      <c r="BR2081" t="n" s="91489">
        <v>9.410942998026582E-4</v>
      </c>
      <c r="BS2081" t="n" s="92084">
        <v>7.114089036429872E-7</v>
      </c>
      <c r="BT2081" t="n" s="92679">
        <v>1.4288718092327098E-4</v>
      </c>
      <c r="BU2081" t="n" s="93274">
        <v>2.463226505515996E-4</v>
      </c>
      <c r="BV2081" t="n" s="93869">
        <v>1.000689995287762E-6</v>
      </c>
      <c r="BW2081" t="n" s="94464">
        <v>5.789059570438885E-4</v>
      </c>
      <c r="BX2081" t="n" s="95059">
        <v>0.0</v>
      </c>
      <c r="BY2081" t="n" s="95654">
        <v>0.0</v>
      </c>
      <c r="BZ2081" t="s" s="96131">
        <v>5209</v>
      </c>
      <c r="CA2081" t="s" s="96609">
        <v>5228</v>
      </c>
      <c r="CB2081" t="n" s="97087">
        <v>0.016718454658985138</v>
      </c>
      <c r="CC2081" t="s" s="97565">
        <v>5229</v>
      </c>
      <c r="CD2081" t="s" s="98043">
        <v>5228</v>
      </c>
      <c r="CE2081" t="n" s="98521">
        <v>-0.008228986524045467</v>
      </c>
    </row>
    <row r="2082" spans="1:23" x14ac:dyDescent="0.25">
      <c r="A2082" s="116" t="str">
        <f>IF(ISBLANK(TBL_DATA[[#This Row],[Row.names]]), "",   DATE(YEAR(TBL_DATA[[#This Row],[Row.names]]), MONTH(TBL_DATA[[#This Row],[Row.names]]), DAY(TBL_DATA[[#This Row],[Row.names]])))</f>
        <v/>
      </c>
      <c r="B2082" s="2282" t="s">
        <v>2227</v>
      </c>
      <c r="C2082" s="4813" t="s">
        <v>4758</v>
      </c>
      <c r="D2082" t="n" s="7344">
        <v>-0.01214839852972227</v>
      </c>
      <c r="E2082" s="9874" t="n">
        <v>-0.2107997289714465</v>
      </c>
      <c r="F2082" s="12168" t="n">
        <v>-0.006972197357577592</v>
      </c>
      <c r="G2082" s="14462" t="n">
        <v>0.5164920349928749</v>
      </c>
      <c r="H2082" s="16756" t="n">
        <v>0.635788347286952</v>
      </c>
      <c r="I2082" s="19050" t="n">
        <v>0.0020883335101425375</v>
      </c>
      <c r="J2082" s="21515" t="n">
        <v>0.06783544139389441</v>
      </c>
      <c r="K2082" s="23979" t="n">
        <v>0.8967870656968159</v>
      </c>
      <c r="L2082" s="26443" t="n">
        <v>0.547878651066729</v>
      </c>
      <c r="M2082" s="28907" t="n">
        <v>0.00232675387784018</v>
      </c>
      <c r="N2082" s="31374" t="n">
        <v>0.05493172148717244</v>
      </c>
      <c r="O2082" s="33842" t="n">
        <v>0.03906461176446247</v>
      </c>
      <c r="P2082" s="36372" t="n">
        <v>-0.2107997289714465</v>
      </c>
      <c r="Q2082" s="38840" t="n">
        <v>-0.008924941962549875</v>
      </c>
      <c r="R2082" s="41308" t="n">
        <v>-0.0077616815487216665</v>
      </c>
      <c r="S2082" s="43539" t="n">
        <v>-0.07610214120316539</v>
      </c>
      <c r="T2082" s="45770" t="n">
        <v>0.03748303184886211</v>
      </c>
      <c r="U2082" s="48001" t="n">
        <v>-2.030309114535399</v>
      </c>
      <c r="V2082" s="50403" t="n">
        <v>0.0026796696843922607</v>
      </c>
      <c r="W2082" s="52804" t="n">
        <v>0.043513475880125815</v>
      </c>
      <c r="X2082" t="n" s="55205">
        <v>0.061582524268445384</v>
      </c>
      <c r="Y2082" t="n" s="57498">
        <v>0.7973633721754168</v>
      </c>
      <c r="Z2082" t="n" s="59963">
        <v>0.7401882538021859</v>
      </c>
      <c r="AA2082" t="n" s="62492">
        <v>0.0</v>
      </c>
      <c r="AB2082" t="n" s="65022">
        <v>0.0</v>
      </c>
      <c r="AC2082" t="n" s="67552">
        <v>0.047667388061342054</v>
      </c>
      <c r="AD2082" t="n" s="68147">
        <v>0.040847860787103</v>
      </c>
      <c r="AE2082" t="n" s="68743">
        <v>-0.013467683592511</v>
      </c>
      <c r="AF2082" t="n" s="69339">
        <v>0.034088186480671995</v>
      </c>
      <c r="AG2082" t="n" s="69935">
        <v>0.03941168535450401</v>
      </c>
      <c r="AH2082" t="n" s="70531">
        <v>0.05395698034285798</v>
      </c>
      <c r="AI2082" t="n" s="71127">
        <v>0.170391869275648</v>
      </c>
      <c r="AJ2082" t="n" s="71723">
        <v>0.014406036682527998</v>
      </c>
      <c r="AK2082" t="n" s="72319">
        <v>0.042255245372125</v>
      </c>
      <c r="AL2082" t="n" s="72915">
        <v>-2.3600873956800038E-4</v>
      </c>
      <c r="AM2082" t="n" s="73511">
        <v>0.03838180860769299</v>
      </c>
      <c r="AN2082" t="n" s="74107">
        <v>-0.07618523899690201</v>
      </c>
      <c r="AO2082" t="n" s="74585">
        <v>0.69925523730648</v>
      </c>
      <c r="AP2082" t="n" s="75063">
        <v>-0.35540449573233</v>
      </c>
      <c r="AQ2082" t="n" s="75541">
        <v>0.34385074157414997</v>
      </c>
      <c r="AR2082" t="n" s="76019">
        <v>1.05465973303881</v>
      </c>
      <c r="AS2082" t="n" s="76615">
        <v>2.7293811076215907E-4</v>
      </c>
      <c r="AT2082" t="n" s="77210">
        <v>-7.044325073791255E-5</v>
      </c>
      <c r="AU2082" t="n" s="77805">
        <v>2.1997332052311263E-4</v>
      </c>
      <c r="AV2082" t="n" s="78400">
        <v>3.745626437447662E-4</v>
      </c>
      <c r="AW2082" t="n" s="78995">
        <v>6.071879852269816E-4</v>
      </c>
      <c r="AX2082" t="n" s="79590">
        <v>3.7122863140760283E-4</v>
      </c>
      <c r="AY2082" t="n" s="80185">
        <v>0.0011729182518501104</v>
      </c>
      <c r="AZ2082" t="n" s="80780">
        <v>7.55167960420267E-5</v>
      </c>
      <c r="BA2082" t="n" s="81375">
        <v>-2.608443288312135E-4</v>
      </c>
      <c r="BB2082" t="n" s="81970">
        <v>3.068305067716476E-4</v>
      </c>
      <c r="BC2082" t="n" s="82565">
        <v>-3.466190924616006E-6</v>
      </c>
      <c r="BD2082" t="n" s="83160">
        <v>3.035973125187891E-6</v>
      </c>
      <c r="BE2082" t="n" s="83755">
        <v>8.805806410177755E-7</v>
      </c>
      <c r="BF2082" t="n" s="84350">
        <v>-6.939937338060593E-8</v>
      </c>
      <c r="BG2082" t="n" s="84945">
        <v>5.0992938281192475E-6</v>
      </c>
      <c r="BH2082" t="n" s="85540">
        <v>0.003052402716667286</v>
      </c>
      <c r="BI2082" t="n" s="86135">
        <v>5.053310946435031E-6</v>
      </c>
      <c r="BJ2082" t="n" s="86730">
        <v>0.0</v>
      </c>
      <c r="BK2082" t="n" s="87325">
        <v>5.769941926920644E-4</v>
      </c>
      <c r="BL2082" t="n" s="87920">
        <v>4.833402071770436E-4</v>
      </c>
      <c r="BM2082" t="n" s="88515">
        <v>1.589437731290753E-5</v>
      </c>
      <c r="BN2082" t="n" s="89110">
        <v>0.0</v>
      </c>
      <c r="BO2082" t="n" s="89705">
        <v>0.0</v>
      </c>
      <c r="BP2082" t="n" s="90300">
        <v>1.7768544308268877E-7</v>
      </c>
      <c r="BQ2082" t="n" s="90895">
        <v>0.0</v>
      </c>
      <c r="BR2082" t="n" s="91490">
        <v>9.314981664475209E-4</v>
      </c>
      <c r="BS2082" t="n" s="92085">
        <v>3.554585887577558E-6</v>
      </c>
      <c r="BT2082" t="n" s="92680">
        <v>1.6650913280546548E-4</v>
      </c>
      <c r="BU2082" t="n" s="93275">
        <v>2.476368271248111E-4</v>
      </c>
      <c r="BV2082" t="n" s="93870">
        <v>5.6102508103156404E-6</v>
      </c>
      <c r="BW2082" t="n" s="94465">
        <v>6.351870501338762E-4</v>
      </c>
      <c r="BX2082" t="n" s="95060">
        <v>0.0</v>
      </c>
      <c r="BY2082" t="n" s="95655">
        <v>0.0</v>
      </c>
      <c r="BZ2082" t="s" s="96132">
        <v>5209</v>
      </c>
      <c r="CA2082" t="s" s="96610">
        <v>5228</v>
      </c>
      <c r="CB2082" t="n" s="97088">
        <v>0.01626899279654026</v>
      </c>
      <c r="CC2082" t="s" s="97566">
        <v>5229</v>
      </c>
      <c r="CD2082" t="s" s="98044">
        <v>5228</v>
      </c>
      <c r="CE2082" t="n" s="98522">
        <v>-0.008480358868837357</v>
      </c>
    </row>
    <row r="2083" spans="1:23" x14ac:dyDescent="0.25">
      <c r="A2083" s="116" t="str">
        <f>IF(ISBLANK(TBL_DATA[[#This Row],[Row.names]]), "",   DATE(YEAR(TBL_DATA[[#This Row],[Row.names]]), MONTH(TBL_DATA[[#This Row],[Row.names]]), DAY(TBL_DATA[[#This Row],[Row.names]])))</f>
        <v/>
      </c>
      <c r="B2083" s="2283" t="s">
        <v>2228</v>
      </c>
      <c r="C2083" s="4814" t="s">
        <v>4759</v>
      </c>
      <c r="D2083" t="n" s="7345">
        <v>8.676977312476186E-4</v>
      </c>
      <c r="E2083" s="9875" t="n">
        <v>-0.21011494168677503</v>
      </c>
      <c r="F2083" s="12169" t="n">
        <v>0.004913871911155443</v>
      </c>
      <c r="G2083" s="14463" t="n">
        <v>0.5115908228158872</v>
      </c>
      <c r="H2083" s="16757" t="n">
        <v>0.627906927226872</v>
      </c>
      <c r="I2083" s="19051" t="n">
        <v>0.002108477040135257</v>
      </c>
      <c r="J2083" s="21516" t="n">
        <v>0.08689661779000901</v>
      </c>
      <c r="K2083" s="23980" t="n">
        <v>0.8886251277434584</v>
      </c>
      <c r="L2083" s="26444" t="n">
        <v>0.5435089147282801</v>
      </c>
      <c r="M2083" s="28908" t="n">
        <v>0.0023353890206009548</v>
      </c>
      <c r="N2083" s="31375" t="n">
        <v>0.054871060527973865</v>
      </c>
      <c r="O2083" s="33843" t="n">
        <v>0.03899264910180531</v>
      </c>
      <c r="P2083" s="36373" t="n">
        <v>-0.21011494168677503</v>
      </c>
      <c r="Q2083" s="38841" t="n">
        <v>-0.0088822555624604</v>
      </c>
      <c r="R2083" s="41309" t="n">
        <v>-0.0077202797341246925</v>
      </c>
      <c r="S2083" s="43540" t="n">
        <v>-0.07444861553585924</v>
      </c>
      <c r="T2083" s="45771" t="n">
        <v>0.03759620647036545</v>
      </c>
      <c r="U2083" s="48002" t="n">
        <v>-1.9802161580994098</v>
      </c>
      <c r="V2083" s="50404" t="n">
        <v>0.008373575237980546</v>
      </c>
      <c r="W2083" s="52805" t="n">
        <v>0.04371310232304306</v>
      </c>
      <c r="X2083" t="n" s="55206">
        <v>0.1915575603877118</v>
      </c>
      <c r="Y2083" t="n" s="57499">
        <v>0.7924057844481398</v>
      </c>
      <c r="Z2083" t="n" s="59964">
        <v>0.7372305709398383</v>
      </c>
      <c r="AA2083" t="n" s="62493">
        <v>0.0</v>
      </c>
      <c r="AB2083" t="n" s="65023">
        <v>0.0</v>
      </c>
      <c r="AC2083" t="n" s="67553">
        <v>0.07086892829647856</v>
      </c>
      <c r="AD2083" t="n" s="68148">
        <v>0.039636617618806984</v>
      </c>
      <c r="AE2083" t="n" s="68744">
        <v>-0.013744466846555</v>
      </c>
      <c r="AF2083" t="n" s="69340">
        <v>0.03617893045793301</v>
      </c>
      <c r="AG2083" t="n" s="69936">
        <v>0.040848365562827976</v>
      </c>
      <c r="AH2083" t="n" s="70532">
        <v>0.055381671827290986</v>
      </c>
      <c r="AI2083" t="n" s="71128">
        <v>0.15899465931374399</v>
      </c>
      <c r="AJ2083" t="n" s="71724">
        <v>0.015209107794648995</v>
      </c>
      <c r="AK2083" t="n" s="72320">
        <v>0.03649304058689501</v>
      </c>
      <c r="AL2083" t="n" s="72916">
        <v>-8.23320137769E-4</v>
      </c>
      <c r="AM2083" t="n" s="73512">
        <v>0.03445134276030801</v>
      </c>
      <c r="AN2083" t="n" s="74108">
        <v>-0.07433747743946299</v>
      </c>
      <c r="AO2083" t="n" s="74586">
        <v>0.6751739764167188</v>
      </c>
      <c r="AP2083" t="n" s="75064">
        <v>-0.34688550491805104</v>
      </c>
      <c r="AQ2083" t="n" s="75542">
        <v>0.3282884714986678</v>
      </c>
      <c r="AR2083" t="n" s="76020">
        <v>1.0220594813347699</v>
      </c>
      <c r="AS2083" t="n" s="76616">
        <v>4.0606158209110875E-4</v>
      </c>
      <c r="AT2083" t="n" s="77211">
        <v>-2.951844723929469E-5</v>
      </c>
      <c r="AU2083" t="n" s="77806">
        <v>4.3550670292007507E-4</v>
      </c>
      <c r="AV2083" t="n" s="78401">
        <v>3.095895427667772E-4</v>
      </c>
      <c r="AW2083" t="n" s="78996">
        <v>6.990644367952136E-4</v>
      </c>
      <c r="AX2083" t="n" s="79591">
        <v>7.922126024178282E-4</v>
      </c>
      <c r="AY2083" t="n" s="80186">
        <v>0.0016034730559214459</v>
      </c>
      <c r="AZ2083" t="n" s="80781">
        <v>1.4255256289251718E-4</v>
      </c>
      <c r="BA2083" t="n" s="81376">
        <v>-4.928068313541978E-4</v>
      </c>
      <c r="BB2083" t="n" s="81971">
        <v>3.28460671780661E-4</v>
      </c>
      <c r="BC2083" t="n" s="82566">
        <v>-9.671484984410672E-7</v>
      </c>
      <c r="BD2083" t="n" s="83161">
        <v>-4.584333653319649E-6</v>
      </c>
      <c r="BE2083" t="n" s="83756">
        <v>-1.3612358331780932E-6</v>
      </c>
      <c r="BF2083" t="n" s="84351">
        <v>1.7359438726090175E-7</v>
      </c>
      <c r="BG2083" t="n" s="84946">
        <v>-7.585342121149656E-6</v>
      </c>
      <c r="BH2083" t="n" s="85541">
        <v>0.004214656508332153</v>
      </c>
      <c r="BI2083" t="n" s="86136">
        <v>-7.670460618072123E-6</v>
      </c>
      <c r="BJ2083" t="n" s="86731">
        <v>0.0</v>
      </c>
      <c r="BK2083" t="n" s="87326">
        <v>9.014542618317284E-4</v>
      </c>
      <c r="BL2083" t="n" s="87921">
        <v>7.412525341289727E-4</v>
      </c>
      <c r="BM2083" t="n" s="88516">
        <v>1.4582093710857894E-5</v>
      </c>
      <c r="BN2083" t="n" s="89111">
        <v>0.0</v>
      </c>
      <c r="BO2083" t="n" s="89706">
        <v>0.0</v>
      </c>
      <c r="BP2083" t="n" s="90301">
        <v>5.643601506938103E-8</v>
      </c>
      <c r="BQ2083" t="n" s="90896">
        <v>0.0</v>
      </c>
      <c r="BR2083" t="n" s="91491">
        <v>0.001260756945253907</v>
      </c>
      <c r="BS2083" t="n" s="92086">
        <v>-5.280995790155045E-6</v>
      </c>
      <c r="BT2083" t="n" s="92681">
        <v>2.422245748984108E-4</v>
      </c>
      <c r="BU2083" t="n" s="93276">
        <v>2.4755734263515004E-4</v>
      </c>
      <c r="BV2083" t="n" s="93871">
        <v>-8.640422408716544E-6</v>
      </c>
      <c r="BW2083" t="n" s="94466">
        <v>7.996659602184687E-4</v>
      </c>
      <c r="BX2083" t="n" s="95061">
        <v>0.0</v>
      </c>
      <c r="BY2083" t="n" s="95656">
        <v>0.0</v>
      </c>
      <c r="BZ2083" t="s" s="96133">
        <v>5209</v>
      </c>
      <c r="CA2083" t="s" s="96611">
        <v>5228</v>
      </c>
      <c r="CB2083" t="n" s="97089">
        <v>0.017089825123548508</v>
      </c>
      <c r="CC2083" t="s" s="97567">
        <v>5229</v>
      </c>
      <c r="CD2083" t="s" s="98045">
        <v>5228</v>
      </c>
      <c r="CE2083" t="n" s="98523">
        <v>-0.008768200874328613</v>
      </c>
    </row>
    <row r="2084" spans="1:23" x14ac:dyDescent="0.25">
      <c r="A2084" s="116" t="str">
        <f>IF(ISBLANK(TBL_DATA[[#This Row],[Row.names]]), "",   DATE(YEAR(TBL_DATA[[#This Row],[Row.names]]), MONTH(TBL_DATA[[#This Row],[Row.names]]), DAY(TBL_DATA[[#This Row],[Row.names]])))</f>
        <v/>
      </c>
      <c r="B2084" s="2284" t="s">
        <v>2229</v>
      </c>
      <c r="C2084" s="4815" t="s">
        <v>4760</v>
      </c>
      <c r="D2084" t="n" s="7346">
        <v>0.002831008968985582</v>
      </c>
      <c r="E2084" s="9876" t="n">
        <v>-0.20787877000222255</v>
      </c>
      <c r="F2084" s="12170" t="n">
        <v>9.888328249463285E-5</v>
      </c>
      <c r="G2084" s="14464" t="n">
        <v>0.508067977840399</v>
      </c>
      <c r="H2084" s="16758" t="n">
        <v>0.6297944816960147</v>
      </c>
      <c r="I2084" s="19052" t="n">
        <v>0.0021103850000097108</v>
      </c>
      <c r="J2084" s="21517" t="n">
        <v>0.08321574903343376</v>
      </c>
      <c r="K2084" s="23981" t="n">
        <v>0.8927393574879048</v>
      </c>
      <c r="L2084" s="26445" t="n">
        <v>0.5492749217071446</v>
      </c>
      <c r="M2084" s="28909" t="n">
        <v>0.0023286065179827726</v>
      </c>
      <c r="N2084" s="31376" t="n">
        <v>0.05506054651077878</v>
      </c>
      <c r="O2084" s="33844" t="n">
        <v>0.03899264910180531</v>
      </c>
      <c r="P2084" s="36374" t="n">
        <v>-0.20787877000222255</v>
      </c>
      <c r="Q2084" s="38842" t="n">
        <v>-0.008892214478354114</v>
      </c>
      <c r="R2084" s="41310" t="n">
        <v>-0.0077262260041954705</v>
      </c>
      <c r="S2084" s="43541" t="n">
        <v>-0.08053054899580248</v>
      </c>
      <c r="T2084" s="45772" t="n">
        <v>0.03752848612197638</v>
      </c>
      <c r="U2084" s="48003" t="n">
        <v>-2.145851253739874</v>
      </c>
      <c r="V2084" s="50405" t="n">
        <v>0.017420622134890706</v>
      </c>
      <c r="W2084" s="52806" t="n">
        <v>0.043460693185202896</v>
      </c>
      <c r="X2084" t="n" s="55207">
        <v>0.40083626969902825</v>
      </c>
      <c r="Y2084" t="n" s="57500">
        <v>0.7935959183967711</v>
      </c>
      <c r="Z2084" t="n" s="59965">
        <v>0.7411308398030301</v>
      </c>
      <c r="AA2084" t="n" s="62494">
        <v>0.0</v>
      </c>
      <c r="AB2084" t="n" s="65024">
        <v>0.0</v>
      </c>
      <c r="AC2084" t="n" s="67554">
        <v>0.06811059120708912</v>
      </c>
      <c r="AD2084" t="n" s="68149">
        <v>0.038967181195626005</v>
      </c>
      <c r="AE2084" t="n" s="68745">
        <v>-0.013746092079105</v>
      </c>
      <c r="AF2084" t="n" s="69341">
        <v>0.036596106742593996</v>
      </c>
      <c r="AG2084" t="n" s="69937">
        <v>0.047479120678098015</v>
      </c>
      <c r="AH2084" t="n" s="70533">
        <v>0.05564888258046</v>
      </c>
      <c r="AI2084" t="n" s="71129">
        <v>0.16190511364293506</v>
      </c>
      <c r="AJ2084" t="n" s="71725">
        <v>0.015248411419629005</v>
      </c>
      <c r="AK2084" t="n" s="72321">
        <v>0.03700471701421499</v>
      </c>
      <c r="AL2084" t="n" s="72917">
        <v>-8.69337403419E-4</v>
      </c>
      <c r="AM2084" t="n" s="73513">
        <v>0.03343866795852599</v>
      </c>
      <c r="AN2084" t="n" s="74109">
        <v>-0.07833142504664697</v>
      </c>
      <c r="AO2084" t="n" s="74587">
        <v>0.6756196849908603</v>
      </c>
      <c r="AP2084" t="n" s="75065">
        <v>-0.342278338287948</v>
      </c>
      <c r="AQ2084" t="n" s="75543">
        <v>0.3333413467029123</v>
      </c>
      <c r="AR2084" t="n" s="76021">
        <v>1.0178980232788084</v>
      </c>
      <c r="AS2084" t="n" s="76617">
        <v>3.89438802572929E-4</v>
      </c>
      <c r="AT2084" t="n" s="77212">
        <v>-2.6318369886858475E-5</v>
      </c>
      <c r="AU2084" t="n" s="77807">
        <v>4.1653476188711094E-4</v>
      </c>
      <c r="AV2084" t="n" s="78402">
        <v>3.038946004334088E-4</v>
      </c>
      <c r="AW2084" t="n" s="78997">
        <v>6.84829325178523E-4</v>
      </c>
      <c r="AX2084" t="n" s="79592">
        <v>7.705336226467695E-4</v>
      </c>
      <c r="AY2084" t="n" s="80187">
        <v>0.0015515762232292264</v>
      </c>
      <c r="AZ2084" t="n" s="80782">
        <v>1.4068021295819935E-4</v>
      </c>
      <c r="BA2084" t="n" s="81377">
        <v>-4.7176949560519314E-4</v>
      </c>
      <c r="BB2084" t="n" s="81972">
        <v>3.145108203218274E-4</v>
      </c>
      <c r="BC2084" t="n" s="82567">
        <v>-1.436131823592359E-6</v>
      </c>
      <c r="BD2084" t="n" s="83162">
        <v>-3.89916488457897E-6</v>
      </c>
      <c r="BE2084" t="n" s="83757">
        <v>-1.1589462526086765E-6</v>
      </c>
      <c r="BF2084" t="n" s="84352">
        <v>1.501762705485194E-7</v>
      </c>
      <c r="BG2084" t="n" s="84947">
        <v>-6.447436520868558E-6</v>
      </c>
      <c r="BH2084" t="n" s="85542">
        <v>0.004090355253389902</v>
      </c>
      <c r="BI2084" t="n" s="86137">
        <v>-6.5255100900442986E-6</v>
      </c>
      <c r="BJ2084" t="n" s="86732">
        <v>0.0</v>
      </c>
      <c r="BK2084" t="n" s="87327">
        <v>8.804447055641767E-4</v>
      </c>
      <c r="BL2084" t="n" s="87922">
        <v>7.136155174288767E-4</v>
      </c>
      <c r="BM2084" t="n" s="88517">
        <v>1.3819826372911726E-5</v>
      </c>
      <c r="BN2084" t="n" s="89112">
        <v>0.0</v>
      </c>
      <c r="BO2084" t="n" s="89707">
        <v>0.0</v>
      </c>
      <c r="BP2084" t="n" s="90302">
        <v>6.481200833333657E-8</v>
      </c>
      <c r="BQ2084" t="n" s="90897">
        <v>0.0</v>
      </c>
      <c r="BR2084" t="n" s="91492">
        <v>0.0012387986176980756</v>
      </c>
      <c r="BS2084" t="n" s="92087">
        <v>-4.488529597234583E-6</v>
      </c>
      <c r="BT2084" t="n" s="92682">
        <v>2.328224135218896E-4</v>
      </c>
      <c r="BU2084" t="n" s="93277">
        <v>2.3427745733409065E-4</v>
      </c>
      <c r="BV2084" t="n" s="93872">
        <v>-7.355240081947522E-6</v>
      </c>
      <c r="BW2084" t="n" s="94467">
        <v>7.704747916631783E-4</v>
      </c>
      <c r="BX2084" t="n" s="95062">
        <v>0.0</v>
      </c>
      <c r="BY2084" t="n" s="95657">
        <v>0.0</v>
      </c>
      <c r="BZ2084" t="s" s="96134">
        <v>5209</v>
      </c>
      <c r="CA2084" t="s" s="96612">
        <v>5228</v>
      </c>
      <c r="CB2084" t="n" s="97090">
        <v>0.0174403116106987</v>
      </c>
      <c r="CC2084" t="s" s="97568">
        <v>5229</v>
      </c>
      <c r="CD2084" t="s" s="98046">
        <v>5228</v>
      </c>
      <c r="CE2084" t="n" s="98524">
        <v>-0.008717416785657406</v>
      </c>
    </row>
    <row r="2085" spans="1:23" x14ac:dyDescent="0.25">
      <c r="A2085" s="116" t="str">
        <f>IF(ISBLANK(TBL_DATA[[#This Row],[Row.names]]), "",   DATE(YEAR(TBL_DATA[[#This Row],[Row.names]]), MONTH(TBL_DATA[[#This Row],[Row.names]]), DAY(TBL_DATA[[#This Row],[Row.names]])))</f>
        <v/>
      </c>
      <c r="B2085" s="2285" t="s">
        <v>2230</v>
      </c>
      <c r="C2085" s="4816" t="s">
        <v>4761</v>
      </c>
      <c r="D2085" t="n" s="7347">
        <v>-0.0015280515216204993</v>
      </c>
      <c r="E2085" s="9877" t="n">
        <v>-0.20908917205302857</v>
      </c>
      <c r="F2085" s="12171" t="n">
        <v>0.01090881798981247</v>
      </c>
      <c r="G2085" s="14465" t="n">
        <v>0.4952358216581847</v>
      </c>
      <c r="H2085" s="16759" t="n">
        <v>0.6112724089681528</v>
      </c>
      <c r="I2085" s="19053" t="n">
        <v>0.002146818717349154</v>
      </c>
      <c r="J2085" s="21518" t="n">
        <v>0.09186080884712933</v>
      </c>
      <c r="K2085" s="23982" t="n">
        <v>0.8812329293101482</v>
      </c>
      <c r="L2085" s="26446" t="n">
        <v>0.5436605899216799</v>
      </c>
      <c r="M2085" s="28910" t="n">
        <v>0.0023260373170403367</v>
      </c>
      <c r="N2085" s="31377" t="n">
        <v>0.054660419443748956</v>
      </c>
      <c r="O2085" s="33845" t="n">
        <v>0.03849377402829371</v>
      </c>
      <c r="P2085" s="36375" t="n">
        <v>-0.20908917205302857</v>
      </c>
      <c r="Q2085" s="38843" t="n">
        <v>-0.008794842799185023</v>
      </c>
      <c r="R2085" s="41311" t="n">
        <v>-0.0076373276072206325</v>
      </c>
      <c r="S2085" s="43542" t="n">
        <v>-0.06876654774770041</v>
      </c>
      <c r="T2085" s="45773" t="n">
        <v>0.03787510429327826</v>
      </c>
      <c r="U2085" s="48004" t="n">
        <v>-1.815613422875894</v>
      </c>
      <c r="V2085" s="50406" t="n">
        <v>0.014064736422651825</v>
      </c>
      <c r="W2085" s="52807" t="n">
        <v>0.04329776926701572</v>
      </c>
      <c r="X2085" t="n" s="55208">
        <v>0.3248374376036586</v>
      </c>
      <c r="Y2085" t="n" s="57501">
        <v>0.7818391196199848</v>
      </c>
      <c r="Z2085" t="n" s="59966">
        <v>0.737333431984255</v>
      </c>
      <c r="AA2085" t="n" s="62495">
        <v>0.0</v>
      </c>
      <c r="AB2085" t="n" s="65025">
        <v>0.0</v>
      </c>
      <c r="AC2085" t="n" s="67555">
        <v>0.06663171639731094</v>
      </c>
      <c r="AD2085" t="n" s="68150">
        <v>0.03963214730687799</v>
      </c>
      <c r="AE2085" t="n" s="68746">
        <v>-0.013117291323458997</v>
      </c>
      <c r="AF2085" t="n" s="69342">
        <v>0.035931077821942006</v>
      </c>
      <c r="AG2085" t="n" s="69938">
        <v>0.05702006852383999</v>
      </c>
      <c r="AH2085" t="n" s="70534">
        <v>0.055769613391777</v>
      </c>
      <c r="AI2085" t="n" s="71130">
        <v>0.1616795038014009</v>
      </c>
      <c r="AJ2085" t="n" s="71726">
        <v>0.015097744467087998</v>
      </c>
      <c r="AK2085" t="n" s="72322">
        <v>0.039206301891068</v>
      </c>
      <c r="AL2085" t="n" s="72918">
        <v>-9.060911163340001E-4</v>
      </c>
      <c r="AM2085" t="n" s="73514">
        <v>0.033427770731594995</v>
      </c>
      <c r="AN2085" t="n" s="74110">
        <v>-0.07460704476448901</v>
      </c>
      <c r="AO2085" t="n" s="74588">
        <v>0.6804282716661642</v>
      </c>
      <c r="AP2085" t="n" s="75066">
        <v>-0.33129447093485703</v>
      </c>
      <c r="AQ2085" t="n" s="75544">
        <v>0.3491338007313071</v>
      </c>
      <c r="AR2085" t="n" s="76022">
        <v>1.0117227426010211</v>
      </c>
      <c r="AS2085" t="n" s="76618">
        <v>3.8275835478398216E-4</v>
      </c>
      <c r="AT2085" t="n" s="77213">
        <v>-2.6166048634172956E-5</v>
      </c>
      <c r="AU2085" t="n" s="77808">
        <v>4.0566608006485107E-4</v>
      </c>
      <c r="AV2085" t="n" s="78403">
        <v>3.046255512304355E-4</v>
      </c>
      <c r="AW2085" t="n" s="78998">
        <v>6.72502620505772E-4</v>
      </c>
      <c r="AX2085" t="n" s="79593">
        <v>7.507515308287939E-4</v>
      </c>
      <c r="AY2085" t="n" s="80188">
        <v>0.0015243232611620678</v>
      </c>
      <c r="AZ2085" t="n" s="80783">
        <v>1.398394354319937E-4</v>
      </c>
      <c r="BA2085" t="n" s="81378">
        <v>-4.544058599593387E-4</v>
      </c>
      <c r="BB2085" t="n" s="81973">
        <v>3.150181179659539E-4</v>
      </c>
      <c r="BC2085" t="n" s="82568">
        <v>-3.1493991677550286E-6</v>
      </c>
      <c r="BD2085" t="n" s="83163">
        <v>-2.0463401967254154E-6</v>
      </c>
      <c r="BE2085" t="n" s="83758">
        <v>-6.123350676568225E-7</v>
      </c>
      <c r="BF2085" t="n" s="84353">
        <v>8.776009956154628E-8</v>
      </c>
      <c r="BG2085" t="n" s="84948">
        <v>-3.3688093346161123E-6</v>
      </c>
      <c r="BH2085" t="n" s="85543">
        <v>0.004021133246816675</v>
      </c>
      <c r="BI2085" t="n" s="86138">
        <v>-3.4298781046551658E-6</v>
      </c>
      <c r="BJ2085" t="n" s="86733">
        <v>0.0</v>
      </c>
      <c r="BK2085" t="n" s="87328">
        <v>8.543248595044708E-4</v>
      </c>
      <c r="BL2085" t="n" s="87923">
        <v>6.857500809975959E-4</v>
      </c>
      <c r="BM2085" t="n" s="88518">
        <v>1.2269278752964957E-5</v>
      </c>
      <c r="BN2085" t="n" s="89113">
        <v>0.0</v>
      </c>
      <c r="BO2085" t="n" s="89708">
        <v>0.0</v>
      </c>
      <c r="BP2085" t="n" s="90303">
        <v>-1.3756617703523862E-7</v>
      </c>
      <c r="BQ2085" t="n" s="90898">
        <v>0.0</v>
      </c>
      <c r="BR2085" t="n" s="91493">
        <v>0.001241584909262523</v>
      </c>
      <c r="BS2085" t="n" s="92088">
        <v>-2.3444081912415252E-6</v>
      </c>
      <c r="BT2085" t="n" s="92683">
        <v>2.3678930927327601E-4</v>
      </c>
      <c r="BU2085" t="n" s="93278">
        <v>2.3991508416678885E-4</v>
      </c>
      <c r="BV2085" t="n" s="93873">
        <v>-3.882102511929055E-6</v>
      </c>
      <c r="BW2085" t="n" s="94468">
        <v>7.47494199135169E-4</v>
      </c>
      <c r="BX2085" t="n" s="95063">
        <v>0.0</v>
      </c>
      <c r="BY2085" t="n" s="95658">
        <v>0.0</v>
      </c>
      <c r="BZ2085" t="s" s="96135">
        <v>5209</v>
      </c>
      <c r="CA2085" t="s" s="96613">
        <v>5228</v>
      </c>
      <c r="CB2085" t="n" s="97091">
        <v>0.01719122752547264</v>
      </c>
      <c r="CC2085" t="s" s="97569">
        <v>5229</v>
      </c>
      <c r="CD2085" t="s" s="98047">
        <v>5228</v>
      </c>
      <c r="CE2085" t="n" s="98525">
        <v>-0.008751854300498962</v>
      </c>
    </row>
    <row r="2086" spans="1:23" x14ac:dyDescent="0.25">
      <c r="A2086" s="116" t="str">
        <f>IF(ISBLANK(TBL_DATA[[#This Row],[Row.names]]), "",   DATE(YEAR(TBL_DATA[[#This Row],[Row.names]]), MONTH(TBL_DATA[[#This Row],[Row.names]]), DAY(TBL_DATA[[#This Row],[Row.names]])))</f>
        <v/>
      </c>
      <c r="B2086" s="2286" t="s">
        <v>2231</v>
      </c>
      <c r="C2086" s="4817" t="s">
        <v>4762</v>
      </c>
      <c r="D2086" t="n" s="7348">
        <v>-0.001992302416928271</v>
      </c>
      <c r="E2086" s="9878" t="n">
        <v>-0.21066490560712203</v>
      </c>
      <c r="F2086" s="12172" t="n">
        <v>0.022062803038992662</v>
      </c>
      <c r="G2086" s="14466" t="n">
        <v>0.5122174816255619</v>
      </c>
      <c r="H2086" s="16760" t="n">
        <v>0.6446060780223594</v>
      </c>
      <c r="I2086" s="19054" t="n">
        <v>0.0020500216881812186</v>
      </c>
      <c r="J2086" s="21519" t="n">
        <v>0.08822128407000696</v>
      </c>
      <c r="K2086" s="23983" t="n">
        <v>0.8875450272550499</v>
      </c>
      <c r="L2086" s="26447" t="n">
        <v>0.5432727948137707</v>
      </c>
      <c r="M2086" s="28911" t="n">
        <v>0.002323977389013926</v>
      </c>
      <c r="N2086" s="31378" t="n">
        <v>0.05458882268768298</v>
      </c>
      <c r="O2086" s="33846" t="n">
        <v>0.03840618731972123</v>
      </c>
      <c r="P2086" s="36376" t="n">
        <v>-0.21066490560712203</v>
      </c>
      <c r="Q2086" s="38844" t="n">
        <v>-0.008776801703836436</v>
      </c>
      <c r="R2086" s="41312" t="n">
        <v>-0.007620802679030751</v>
      </c>
      <c r="S2086" s="43543" t="n">
        <v>-0.06783475725841015</v>
      </c>
      <c r="T2086" s="45774" t="n">
        <v>0.03783150766023351</v>
      </c>
      <c r="U2086" s="48005" t="n">
        <v>-1.7930757047178028</v>
      </c>
      <c r="V2086" s="50407" t="n">
        <v>0.023588129544994008</v>
      </c>
      <c r="W2086" s="52808" t="n">
        <v>0.042862651202393756</v>
      </c>
      <c r="X2086" t="n" s="55209">
        <v>0.5503189579574275</v>
      </c>
      <c r="Y2086" t="n" s="57502">
        <v>0.8028736376431593</v>
      </c>
      <c r="Z2086" t="n" s="59967">
        <v>0.737070413741978</v>
      </c>
      <c r="AA2086" t="n" s="62496">
        <v>0.0</v>
      </c>
      <c r="AB2086" t="n" s="65026">
        <v>0.0</v>
      </c>
      <c r="AC2086" t="n" s="67556">
        <v>0.06423682187969704</v>
      </c>
      <c r="AD2086" t="n" s="68151">
        <v>0.039126963522717995</v>
      </c>
      <c r="AE2086" t="n" s="68747">
        <v>-0.013036541859457998</v>
      </c>
      <c r="AF2086" t="n" s="69343">
        <v>0.037497440826163</v>
      </c>
      <c r="AG2086" t="n" s="69939">
        <v>0.05219515227188299</v>
      </c>
      <c r="AH2086" t="n" s="70535">
        <v>0.055015035246133014</v>
      </c>
      <c r="AI2086" t="n" s="71131">
        <v>0.16488595602705</v>
      </c>
      <c r="AJ2086" t="n" s="71727">
        <v>0.015227168856934002</v>
      </c>
      <c r="AK2086" t="n" s="72323">
        <v>0.036159111978184</v>
      </c>
      <c r="AL2086" t="n" s="72919">
        <v>-8.454225206100002E-4</v>
      </c>
      <c r="AM2086" t="n" s="73515">
        <v>0.037997852706065004</v>
      </c>
      <c r="AN2086" t="n" s="74111">
        <v>-0.074356445756138</v>
      </c>
      <c r="AO2086" t="n" s="74589">
        <v>0.6785979949402481</v>
      </c>
      <c r="AP2086" t="n" s="75067">
        <v>-0.3287317236413241</v>
      </c>
      <c r="AQ2086" t="n" s="75545">
        <v>0.349866271298924</v>
      </c>
      <c r="AR2086" t="n" s="76023">
        <v>1.0073297185815722</v>
      </c>
      <c r="AS2086" t="n" s="76619">
        <v>3.65765841219805E-4</v>
      </c>
      <c r="AT2086" t="n" s="77214">
        <v>-2.334860819472888E-5</v>
      </c>
      <c r="AU2086" t="n" s="77809">
        <v>4.086024814210631E-4</v>
      </c>
      <c r="AV2086" t="n" s="78404">
        <v>2.791977221176797E-4</v>
      </c>
      <c r="AW2086" t="n" s="78999">
        <v>6.586965027752435E-4</v>
      </c>
      <c r="AX2086" t="n" s="79594">
        <v>7.333060238145833E-4</v>
      </c>
      <c r="AY2086" t="n" s="80189">
        <v>0.001485728355433105</v>
      </c>
      <c r="AZ2086" t="n" s="80784">
        <v>1.3766622251738784E-4</v>
      </c>
      <c r="BA2086" t="n" s="81379">
        <v>-4.488946321146875E-4</v>
      </c>
      <c r="BB2086" t="n" s="81974">
        <v>3.1161588300871373E-4</v>
      </c>
      <c r="BC2086" t="n" s="82569">
        <v>-2.399479971424207E-6</v>
      </c>
      <c r="BD2086" t="n" s="83164">
        <v>-2.8412058177199414E-6</v>
      </c>
      <c r="BE2086" t="n" s="83759">
        <v>-8.463299519112253E-7</v>
      </c>
      <c r="BF2086" t="n" s="84354">
        <v>1.1344125900652582E-7</v>
      </c>
      <c r="BG2086" t="n" s="84949">
        <v>-4.691371764125284E-6</v>
      </c>
      <c r="BH2086" t="n" s="85544">
        <v>0.003918959053010273</v>
      </c>
      <c r="BI2086" t="n" s="86139">
        <v>-4.757274708782176E-6</v>
      </c>
      <c r="BJ2086" t="n" s="86734">
        <v>0.0</v>
      </c>
      <c r="BK2086" t="n" s="87329">
        <v>8.164282776993694E-4</v>
      </c>
      <c r="BL2086" t="n" s="87924">
        <v>6.868393748655369E-4</v>
      </c>
      <c r="BM2086" t="n" s="88519">
        <v>1.2320121368661632E-5</v>
      </c>
      <c r="BN2086" t="n" s="89114">
        <v>0.0</v>
      </c>
      <c r="BO2086" t="n" s="89709">
        <v>0.0</v>
      </c>
      <c r="BP2086" t="n" s="90304">
        <v>-1.4369437223358912E-7</v>
      </c>
      <c r="BQ2086" t="n" s="90899">
        <v>0.0</v>
      </c>
      <c r="BR2086" t="n" s="91494">
        <v>0.0012254188739428773</v>
      </c>
      <c r="BS2086" t="n" s="92089">
        <v>-3.2656171647119076E-6</v>
      </c>
      <c r="BT2086" t="n" s="92684">
        <v>2.3329340400730429E-4</v>
      </c>
      <c r="BU2086" t="n" s="93279">
        <v>2.1851220421707576E-4</v>
      </c>
      <c r="BV2086" t="n" s="93874">
        <v>-5.369396065495194E-6</v>
      </c>
      <c r="BW2086" t="n" s="94469">
        <v>7.219027635283558E-4</v>
      </c>
      <c r="BX2086" t="n" s="95064">
        <v>0.0</v>
      </c>
      <c r="BY2086" t="n" s="95659">
        <v>0.0</v>
      </c>
      <c r="BZ2086" t="s" s="96136">
        <v>5209</v>
      </c>
      <c r="CA2086" t="s" s="96614">
        <v>5228</v>
      </c>
      <c r="CB2086" t="n" s="97092">
        <v>0.017024869099259377</v>
      </c>
      <c r="CC2086" t="s" s="97570">
        <v>5229</v>
      </c>
      <c r="CD2086" t="s" s="98048">
        <v>5228</v>
      </c>
      <c r="CE2086" t="n" s="98526">
        <v>-0.008938079699873924</v>
      </c>
    </row>
    <row r="2087" spans="1:23" x14ac:dyDescent="0.25">
      <c r="A2087" s="116" t="str">
        <f>IF(ISBLANK(TBL_DATA[[#This Row],[Row.names]]), "",   DATE(YEAR(TBL_DATA[[#This Row],[Row.names]]), MONTH(TBL_DATA[[#This Row],[Row.names]]), DAY(TBL_DATA[[#This Row],[Row.names]])))</f>
        <v/>
      </c>
      <c r="B2087" s="2287" t="s">
        <v>2232</v>
      </c>
      <c r="C2087" s="4818" t="s">
        <v>4763</v>
      </c>
      <c r="D2087" t="n" s="7349">
        <v>-0.0026191301918364607</v>
      </c>
      <c r="E2087" s="9879" t="n">
        <v>-0.2127322769843225</v>
      </c>
      <c r="F2087" s="12173" t="n">
        <v>0.034920298854328236</v>
      </c>
      <c r="G2087" s="14467" t="n">
        <v>0.5096633922597392</v>
      </c>
      <c r="H2087" s="16761" t="n">
        <v>0.6545535453023881</v>
      </c>
      <c r="I2087" s="19055" t="n">
        <v>0.002012514845006371</v>
      </c>
      <c r="J2087" s="21520" t="n">
        <v>0.09244228345854011</v>
      </c>
      <c r="K2087" s="23984" t="n">
        <v>0.8837853977162222</v>
      </c>
      <c r="L2087" s="26448" t="n">
        <v>0.5435838986922518</v>
      </c>
      <c r="M2087" s="28912" t="n">
        <v>0.0023132853159044267</v>
      </c>
      <c r="N2087" s="31379" t="n">
        <v>0.05435618811870962</v>
      </c>
      <c r="O2087" s="33847" t="n">
        <v>0.03811113975542282</v>
      </c>
      <c r="P2087" s="36377" t="n">
        <v>-0.2127322769843225</v>
      </c>
      <c r="Q2087" s="38845" t="n">
        <v>-0.008723500418324372</v>
      </c>
      <c r="R2087" s="41313" t="n">
        <v>-0.007572427774444831</v>
      </c>
      <c r="S2087" s="43544" t="n">
        <v>-0.06033458785722334</v>
      </c>
      <c r="T2087" s="45775" t="n">
        <v>0.03729312302174106</v>
      </c>
      <c r="U2087" s="48006" t="n">
        <v>-1.6178475538787573</v>
      </c>
      <c r="V2087" s="50408" t="n">
        <v>0.03041663978300191</v>
      </c>
      <c r="W2087" s="52809" t="n">
        <v>0.04246817246161741</v>
      </c>
      <c r="X2087" t="n" s="55210">
        <v>0.7162220086228661</v>
      </c>
      <c r="Y2087" t="n" s="57503">
        <v>0.8090448351620495</v>
      </c>
      <c r="Z2087" t="n" s="59968">
        <v>0.737281424350466</v>
      </c>
      <c r="AA2087" t="n" s="62497">
        <v>0.0</v>
      </c>
      <c r="AB2087" t="n" s="65027">
        <v>0.0</v>
      </c>
      <c r="AC2087" t="n" s="67557">
        <v>0.06220381073766194</v>
      </c>
      <c r="AD2087" t="n" s="68152">
        <v>0.038180742998313</v>
      </c>
      <c r="AE2087" t="n" s="68748">
        <v>-0.012567663404482</v>
      </c>
      <c r="AF2087" t="n" s="69344">
        <v>0.039701939112491993</v>
      </c>
      <c r="AG2087" t="n" s="69940">
        <v>0.052996511568277005</v>
      </c>
      <c r="AH2087" t="n" s="70536">
        <v>0.05511421243642299</v>
      </c>
      <c r="AI2087" t="n" s="71132">
        <v>0.16475541194480806</v>
      </c>
      <c r="AJ2087" t="n" s="71728">
        <v>0.014203611856018001</v>
      </c>
      <c r="AK2087" t="n" s="72324">
        <v>0.035419593182032</v>
      </c>
      <c r="AL2087" t="n" s="72920">
        <v>-8.52371505779E-4</v>
      </c>
      <c r="AM2087" t="n" s="73516">
        <v>0.03844663467328099</v>
      </c>
      <c r="AN2087" t="n" s="74112">
        <v>-0.07668097527949702</v>
      </c>
      <c r="AO2087" t="n" s="74590">
        <v>0.675001115574321</v>
      </c>
      <c r="AP2087" t="n" s="75068">
        <v>-0.32628346799243496</v>
      </c>
      <c r="AQ2087" t="n" s="75546">
        <v>0.348717647581886</v>
      </c>
      <c r="AR2087" t="n" s="76024">
        <v>1.0012845835667559</v>
      </c>
      <c r="AS2087" t="n" s="76620">
        <v>3.563802273303488E-4</v>
      </c>
      <c r="AT2087" t="n" s="77215">
        <v>-2.5119572141417818E-5</v>
      </c>
      <c r="AU2087" t="n" s="77810">
        <v>4.04383842321162E-4</v>
      </c>
      <c r="AV2087" t="n" s="78405">
        <v>2.606183336491173E-4</v>
      </c>
      <c r="AW2087" t="n" s="79000">
        <v>6.328039447600034E-4</v>
      </c>
      <c r="AX2087" t="n" s="79595">
        <v>7.224672174649383E-4</v>
      </c>
      <c r="AY2087" t="n" s="80190">
        <v>0.0014366711064719253</v>
      </c>
      <c r="AZ2087" t="n" s="80785">
        <v>1.2665699759224655E-4</v>
      </c>
      <c r="BA2087" t="n" s="81380">
        <v>-4.3670183265055967E-4</v>
      </c>
      <c r="BB2087" t="n" s="81975">
        <v>3.422840653311922E-4</v>
      </c>
      <c r="BC2087" t="n" s="82570">
        <v>-4.497807894182562E-6</v>
      </c>
      <c r="BD2087" t="n" s="83165">
        <v>-3.897642371010165E-6</v>
      </c>
      <c r="BE2087" t="n" s="83760">
        <v>-1.1574122765332085E-6</v>
      </c>
      <c r="BF2087" t="n" s="84355">
        <v>1.4775970556377032E-7</v>
      </c>
      <c r="BG2087" t="n" s="84950">
        <v>-6.448847042730968E-6</v>
      </c>
      <c r="BH2087" t="n" s="85545">
        <v>0.003833824257561224</v>
      </c>
      <c r="BI2087" t="n" s="86140">
        <v>-6.521593341738842E-6</v>
      </c>
      <c r="BJ2087" t="n" s="86735">
        <v>0.0</v>
      </c>
      <c r="BK2087" t="n" s="87330">
        <v>7.560206982238089E-4</v>
      </c>
      <c r="BL2087" t="n" s="87925">
        <v>6.802243015768569E-4</v>
      </c>
      <c r="BM2087" t="n" s="88520">
        <v>1.2492137339330352E-5</v>
      </c>
      <c r="BN2087" t="n" s="89115">
        <v>0.0</v>
      </c>
      <c r="BO2087" t="n" s="89710">
        <v>0.0</v>
      </c>
      <c r="BP2087" t="n" s="90305">
        <v>-1.4895500152130738E-7</v>
      </c>
      <c r="BQ2087" t="n" s="90900">
        <v>0.0</v>
      </c>
      <c r="BR2087" t="n" s="91495">
        <v>0.001206248966925498</v>
      </c>
      <c r="BS2087" t="n" s="92090">
        <v>-4.4897395872724084E-6</v>
      </c>
      <c r="BT2087" t="n" s="92685">
        <v>2.3933723798549988E-4</v>
      </c>
      <c r="BU2087" t="n" s="93280">
        <v>2.2474037734474708E-4</v>
      </c>
      <c r="BV2087" t="n" s="93875">
        <v>-7.346578988158082E-6</v>
      </c>
      <c r="BW2087" t="n" s="94470">
        <v>7.088680764159848E-4</v>
      </c>
      <c r="BX2087" t="n" s="95065">
        <v>0.0</v>
      </c>
      <c r="BY2087" t="n" s="95660">
        <v>0.0</v>
      </c>
      <c r="BZ2087" t="s" s="96137">
        <v>5209</v>
      </c>
      <c r="CA2087" t="s" s="96615">
        <v>5228</v>
      </c>
      <c r="CB2087" t="n" s="97093">
        <v>0.01673683151602745</v>
      </c>
      <c r="CC2087" t="s" s="97571">
        <v>5229</v>
      </c>
      <c r="CD2087" t="s" s="98049">
        <v>5228</v>
      </c>
      <c r="CE2087" t="n" s="98527">
        <v>-0.008917808532714844</v>
      </c>
    </row>
    <row r="2088" spans="1:23" x14ac:dyDescent="0.25">
      <c r="A2088" s="116" t="str">
        <f>IF(ISBLANK(TBL_DATA[[#This Row],[Row.names]]), "",   DATE(YEAR(TBL_DATA[[#This Row],[Row.names]]), MONTH(TBL_DATA[[#This Row],[Row.names]]), DAY(TBL_DATA[[#This Row],[Row.names]])))</f>
        <v/>
      </c>
      <c r="B2088" s="2288" t="s">
        <v>2233</v>
      </c>
      <c r="C2088" s="4819" t="s">
        <v>4764</v>
      </c>
      <c r="D2088" t="n" s="7350">
        <v>0.0023891565381357616</v>
      </c>
      <c r="E2088" s="9880" t="n">
        <v>-0.21085137115661634</v>
      </c>
      <c r="F2088" s="12174" t="n">
        <v>0.02026290277685283</v>
      </c>
      <c r="G2088" s="14468" t="n">
        <v>0.4887638862221046</v>
      </c>
      <c r="H2088" s="16762" t="n">
        <v>0.6397305935479103</v>
      </c>
      <c r="I2088" s="19056" t="n">
        <v>0.0020588002113438417</v>
      </c>
      <c r="J2088" s="21521" t="n">
        <v>0.0832695355824482</v>
      </c>
      <c r="K2088" s="23985" t="n">
        <v>0.8994888080429121</v>
      </c>
      <c r="L2088" s="26449" t="n">
        <v>0.5574890744065979</v>
      </c>
      <c r="M2088" s="28913" t="n">
        <v>0.0022817208508184882</v>
      </c>
      <c r="N2088" s="31380" t="n">
        <v>0.05445036339521867</v>
      </c>
      <c r="O2088" s="33848" t="n">
        <v>0.03811113975542282</v>
      </c>
      <c r="P2088" s="36378" t="n">
        <v>-0.21085137115661634</v>
      </c>
      <c r="Q2088" s="38846" t="n">
        <v>-0.008727259974975445</v>
      </c>
      <c r="R2088" s="41314" t="n">
        <v>-0.007574193030386618</v>
      </c>
      <c r="S2088" s="43545" t="n">
        <v>-0.0610875574548414</v>
      </c>
      <c r="T2088" s="45776" t="n">
        <v>0.037362762624973074</v>
      </c>
      <c r="U2088" s="48007" t="n">
        <v>-1.6349850268837134</v>
      </c>
      <c r="V2088" s="50409" t="n">
        <v>0.03544814493540982</v>
      </c>
      <c r="W2088" s="52810" t="n">
        <v>0.042465333562203195</v>
      </c>
      <c r="X2088" t="n" s="55211">
        <v>0.8347548920929916</v>
      </c>
      <c r="Y2088" t="n" s="57504">
        <v>0.7998316032440268</v>
      </c>
      <c r="Z2088" t="n" s="59969">
        <v>0.7466519097990696</v>
      </c>
      <c r="AA2088" t="n" s="62498">
        <v>0.0</v>
      </c>
      <c r="AB2088" t="n" s="65028">
        <v>0.0</v>
      </c>
      <c r="AC2088" t="n" s="67558">
        <v>0.06073595006685545</v>
      </c>
      <c r="AD2088" t="n" s="68153">
        <v>0.032619423898956</v>
      </c>
      <c r="AE2088" t="n" s="68749">
        <v>-0.012636083166462</v>
      </c>
      <c r="AF2088" t="n" s="69345">
        <v>0.03980304070302999</v>
      </c>
      <c r="AG2088" t="n" s="69941">
        <v>0.05718395612922801</v>
      </c>
      <c r="AH2088" t="n" s="70537">
        <v>0.056739159045746</v>
      </c>
      <c r="AI2088" t="n" s="71133">
        <v>0.16428668032662097</v>
      </c>
      <c r="AJ2088" t="n" s="71729">
        <v>0.018159678306730005</v>
      </c>
      <c r="AK2088" t="n" s="72325">
        <v>0.034462026851553994</v>
      </c>
      <c r="AL2088" t="n" s="72921">
        <v>-8.73663532627E-4</v>
      </c>
      <c r="AM2088" t="n" s="73517">
        <v>0.03878381243551799</v>
      </c>
      <c r="AN2088" t="n" s="74113">
        <v>-0.075396357688105</v>
      </c>
      <c r="AO2088" t="n" s="74591">
        <v>0.680232547443295</v>
      </c>
      <c r="AP2088" t="n" s="75069">
        <v>-0.32710087413310596</v>
      </c>
      <c r="AQ2088" t="n" s="75547">
        <v>0.353131673310189</v>
      </c>
      <c r="AR2088" t="n" s="76025">
        <v>1.007333421576401</v>
      </c>
      <c r="AS2088" t="n" s="76621">
        <v>3.535783678843886E-4</v>
      </c>
      <c r="AT2088" t="n" s="77216">
        <v>-2.3171939117664133E-5</v>
      </c>
      <c r="AU2088" t="n" s="77811">
        <v>3.7236538673616104E-4</v>
      </c>
      <c r="AV2088" t="n" s="78406">
        <v>2.389170183104984E-4</v>
      </c>
      <c r="AW2088" t="n" s="79001">
        <v>6.356187394161807E-4</v>
      </c>
      <c r="AX2088" t="n" s="79596">
        <v>6.916552352092756E-4</v>
      </c>
      <c r="AY2088" t="n" s="80191">
        <v>0.0014339745475699687</v>
      </c>
      <c r="AZ2088" t="n" s="80786">
        <v>1.3169105425489297E-4</v>
      </c>
      <c r="BA2088" t="n" s="81381">
        <v>-4.1174948647719484E-4</v>
      </c>
      <c r="BB2088" t="n" s="81976">
        <v>3.335045867173343E-4</v>
      </c>
      <c r="BC2088" t="n" s="82571">
        <v>-4.4952197368154464E-6</v>
      </c>
      <c r="BD2088" t="n" s="83166">
        <v>-5.2985287515581295E-6</v>
      </c>
      <c r="BE2088" t="n" s="83761">
        <v>-1.5699919635592168E-6</v>
      </c>
      <c r="BF2088" t="n" s="84356">
        <v>1.9341886089359174E-7</v>
      </c>
      <c r="BG2088" t="n" s="84951">
        <v>-8.779093034852913E-6</v>
      </c>
      <c r="BH2088" t="n" s="85546">
        <v>0.0037762037393125106</v>
      </c>
      <c r="BI2088" t="n" s="86141">
        <v>-8.861253656407289E-6</v>
      </c>
      <c r="BJ2088" t="n" s="86736">
        <v>0.0</v>
      </c>
      <c r="BK2088" t="n" s="87331">
        <v>7.729963147773274E-4</v>
      </c>
      <c r="BL2088" t="n" s="87926">
        <v>6.849159147041835E-4</v>
      </c>
      <c r="BM2088" t="n" s="88521">
        <v>1.2805042083845045E-5</v>
      </c>
      <c r="BN2088" t="n" s="89116">
        <v>0.0</v>
      </c>
      <c r="BO2088" t="n" s="89711">
        <v>0.0</v>
      </c>
      <c r="BP2088" t="n" s="90306">
        <v>-1.5147945475972644E-7</v>
      </c>
      <c r="BQ2088" t="n" s="90901">
        <v>0.0</v>
      </c>
      <c r="BR2088" t="n" s="91496">
        <v>0.0011577059939791544</v>
      </c>
      <c r="BS2088" t="n" s="92091">
        <v>-6.1127956027934345E-6</v>
      </c>
      <c r="BT2088" t="n" s="92686">
        <v>2.2290814133095325E-4</v>
      </c>
      <c r="BU2088" t="n" s="93281">
        <v>2.080480587584864E-4</v>
      </c>
      <c r="BV2088" t="n" s="93876">
        <v>-9.968791222884374E-6</v>
      </c>
      <c r="BW2088" t="n" s="94471">
        <v>7.087418914135135E-4</v>
      </c>
      <c r="BX2088" t="n" s="95066">
        <v>0.0</v>
      </c>
      <c r="BY2088" t="n" s="95661">
        <v>0.0</v>
      </c>
      <c r="BZ2088" t="s" s="96138">
        <v>5209</v>
      </c>
      <c r="CA2088" t="s" s="96616">
        <v>5228</v>
      </c>
      <c r="CB2088" t="n" s="97094">
        <v>0.01654840260744095</v>
      </c>
      <c r="CC2088" t="s" s="97572">
        <v>5229</v>
      </c>
      <c r="CD2088" t="s" s="98050">
        <v>5228</v>
      </c>
      <c r="CE2088" t="n" s="98528">
        <v>-0.009141016751527786</v>
      </c>
    </row>
    <row r="2089" spans="1:23" x14ac:dyDescent="0.25">
      <c r="A2089" s="116" t="str">
        <f>IF(ISBLANK(TBL_DATA[[#This Row],[Row.names]]), "",   DATE(YEAR(TBL_DATA[[#This Row],[Row.names]]), MONTH(TBL_DATA[[#This Row],[Row.names]]), DAY(TBL_DATA[[#This Row],[Row.names]])))</f>
        <v/>
      </c>
      <c r="B2089" s="2289" t="s">
        <v>2234</v>
      </c>
      <c r="C2089" s="4820" t="s">
        <v>4765</v>
      </c>
      <c r="D2089" t="n" s="7351">
        <v>0.005113123211216486</v>
      </c>
      <c r="E2089" s="9881" t="n">
        <v>-0.2068163569853776</v>
      </c>
      <c r="F2089" s="12175" t="n">
        <v>0.02509671331268759</v>
      </c>
      <c r="G2089" s="14469" t="n">
        <v>0.48053131238818353</v>
      </c>
      <c r="H2089" s="16763" t="n">
        <v>0.6170182601522617</v>
      </c>
      <c r="I2089" s="19057" t="n">
        <v>0.002081536109770796</v>
      </c>
      <c r="J2089" s="21522" t="n">
        <v>0.0668533030625913</v>
      </c>
      <c r="K2089" s="23986" t="n">
        <v>0.8705458640829556</v>
      </c>
      <c r="L2089" s="26450" t="n">
        <v>0.5605159902397243</v>
      </c>
      <c r="M2089" s="28914" t="n">
        <v>0.0022298027900095295</v>
      </c>
      <c r="N2089" s="31381" t="n">
        <v>0.05339433547018669</v>
      </c>
      <c r="O2089" s="33849" t="n">
        <v>0.03811113975542282</v>
      </c>
      <c r="P2089" s="36379" t="n">
        <v>-0.2068163569853776</v>
      </c>
      <c r="Q2089" s="38847" t="n">
        <v>-0.008588657242274877</v>
      </c>
      <c r="R2089" s="41315" t="n">
        <v>-0.007457953250235674</v>
      </c>
      <c r="S2089" s="43546" t="n">
        <v>-0.05581010703769129</v>
      </c>
      <c r="T2089" s="45777" t="n">
        <v>0.03771769511483575</v>
      </c>
      <c r="U2089" s="48008" t="n">
        <v>-1.4796796799955876</v>
      </c>
      <c r="V2089" s="50410" t="n">
        <v>0.036965549976034406</v>
      </c>
      <c r="W2089" s="52811" t="n">
        <v>0.04243709007049315</v>
      </c>
      <c r="X2089" t="n" s="55212">
        <v>0.8710670292103004</v>
      </c>
      <c r="Y2089" t="n" s="57505">
        <v>0.7855050987436438</v>
      </c>
      <c r="Z2089" t="n" s="59970">
        <v>0.7486761584555263</v>
      </c>
      <c r="AA2089" t="n" s="62499">
        <v>0.0</v>
      </c>
      <c r="AB2089" t="n" s="65029">
        <v>0.0</v>
      </c>
      <c r="AC2089" t="n" s="67559">
        <v>0.05930872080397623</v>
      </c>
      <c r="AD2089" t="n" s="68154">
        <v>0.034145950520487994</v>
      </c>
      <c r="AE2089" t="n" s="68750">
        <v>-0.012717436225462</v>
      </c>
      <c r="AF2089" t="n" s="69346">
        <v>0.043182795768500995</v>
      </c>
      <c r="AG2089" t="n" s="69942">
        <v>0.05960634613865599</v>
      </c>
      <c r="AH2089" t="n" s="70538">
        <v>0.059013389292497984</v>
      </c>
      <c r="AI2089" t="n" s="71134">
        <v>0.17408803455443397</v>
      </c>
      <c r="AJ2089" t="n" s="71730">
        <v>0.018804737985423</v>
      </c>
      <c r="AK2089" t="n" s="72326">
        <v>0.03356105403531599</v>
      </c>
      <c r="AL2089" t="n" s="72922">
        <v>-0.001032479490465</v>
      </c>
      <c r="AM2089" t="n" s="73518">
        <v>0.049906529239919006</v>
      </c>
      <c r="AN2089" t="n" s="74114">
        <v>-0.082324760382218</v>
      </c>
      <c r="AO2089" t="n" s="74592">
        <v>0.7108337931870751</v>
      </c>
      <c r="AP2089" t="n" s="75070">
        <v>-0.33459963174998497</v>
      </c>
      <c r="AQ2089" t="n" s="75548">
        <v>0.3762341614370901</v>
      </c>
      <c r="AR2089" t="n" s="76026">
        <v>1.04543342493706</v>
      </c>
      <c r="AS2089" t="n" s="76622">
        <v>3.675098174713279E-4</v>
      </c>
      <c r="AT2089" t="n" s="77217">
        <v>-3.252625982513807E-5</v>
      </c>
      <c r="AU2089" t="n" s="77812">
        <v>3.8402012620540984E-4</v>
      </c>
      <c r="AV2089" t="n" s="78407">
        <v>2.4319641073390288E-4</v>
      </c>
      <c r="AW2089" t="n" s="79002">
        <v>6.63708606304664E-4</v>
      </c>
      <c r="AX2089" t="n" s="79597">
        <v>6.739886586955636E-4</v>
      </c>
      <c r="AY2089" t="n" s="80192">
        <v>0.0013483545317091118</v>
      </c>
      <c r="AZ2089" t="n" s="80787">
        <v>1.320438671079481E-4</v>
      </c>
      <c r="BA2089" t="n" s="81382">
        <v>-4.2124355420077367E-4</v>
      </c>
      <c r="BB2089" t="n" s="81977">
        <v>3.332077157119892E-4</v>
      </c>
      <c r="BC2089" t="n" s="82572">
        <v>-4.848783567344689E-6</v>
      </c>
      <c r="BD2089" t="n" s="83167">
        <v>-3.5181061319759583E-6</v>
      </c>
      <c r="BE2089" t="n" s="83762">
        <v>-1.044808006665081E-6</v>
      </c>
      <c r="BF2089" t="n" s="84357">
        <v>1.3358893518678926E-7</v>
      </c>
      <c r="BG2089" t="n" s="84952">
        <v>-5.820522819701533E-6</v>
      </c>
      <c r="BH2089" t="n" s="85547">
        <v>0.003703547658244788</v>
      </c>
      <c r="BI2089" t="n" s="86142">
        <v>-5.886673874970909E-6</v>
      </c>
      <c r="BJ2089" t="n" s="86737">
        <v>0.0</v>
      </c>
      <c r="BK2089" t="n" s="87332">
        <v>8.349649558450167E-4</v>
      </c>
      <c r="BL2089" t="n" s="87927">
        <v>6.314026526157643E-4</v>
      </c>
      <c r="BM2089" t="n" s="88522">
        <v>1.1397651551597878E-5</v>
      </c>
      <c r="BN2089" t="n" s="89117">
        <v>0.0</v>
      </c>
      <c r="BO2089" t="n" s="89712">
        <v>0.0</v>
      </c>
      <c r="BP2089" t="n" s="90307">
        <v>-1.3622079611045539E-7</v>
      </c>
      <c r="BQ2089" t="n" s="90902">
        <v>0.0</v>
      </c>
      <c r="BR2089" t="n" s="91497">
        <v>0.0011205527450651159</v>
      </c>
      <c r="BS2089" t="n" s="92092">
        <v>-4.052274153505512E-6</v>
      </c>
      <c r="BT2089" t="n" s="92687">
        <v>1.9990231728566566E-4</v>
      </c>
      <c r="BU2089" t="n" s="93282">
        <v>2.0719643968991443E-4</v>
      </c>
      <c r="BV2089" t="n" s="93877">
        <v>-6.631733504602362E-6</v>
      </c>
      <c r="BW2089" t="n" s="94472">
        <v>6.928146027478044E-4</v>
      </c>
      <c r="BX2089" t="n" s="95067">
        <v>0.0</v>
      </c>
      <c r="BY2089" t="n" s="95662">
        <v>0.0</v>
      </c>
      <c r="BZ2089" t="s" s="96139">
        <v>5209</v>
      </c>
      <c r="CA2089" t="s" s="96617">
        <v>5228</v>
      </c>
      <c r="CB2089" t="n" s="97095">
        <v>0.017298009246587753</v>
      </c>
      <c r="CC2089" t="s" s="97573">
        <v>5229</v>
      </c>
      <c r="CD2089" t="s" s="98051">
        <v>5228</v>
      </c>
      <c r="CE2089" t="n" s="98529">
        <v>-0.009287375956773758</v>
      </c>
    </row>
    <row r="2090" spans="1:23" x14ac:dyDescent="0.25">
      <c r="A2090" s="116" t="str">
        <f>IF(ISBLANK(TBL_DATA[[#This Row],[Row.names]]), "",   DATE(YEAR(TBL_DATA[[#This Row],[Row.names]]), MONTH(TBL_DATA[[#This Row],[Row.names]]), DAY(TBL_DATA[[#This Row],[Row.names]])))</f>
        <v/>
      </c>
      <c r="B2090" s="2290" t="s">
        <v>2235</v>
      </c>
      <c r="C2090" s="4821" t="s">
        <v>4766</v>
      </c>
      <c r="D2090" t="n" s="7352">
        <v>-0.0026827541280026734</v>
      </c>
      <c r="E2090" s="9882" t="n">
        <v>-0.20894427367793922</v>
      </c>
      <c r="F2090" s="12176" t="n">
        <v>0.019380057099431802</v>
      </c>
      <c r="G2090" s="14470" t="n">
        <v>0.4827565374010984</v>
      </c>
      <c r="H2090" s="16764" t="n">
        <v>0.6165617954797105</v>
      </c>
      <c r="I2090" s="19058" t="n">
        <v>0.0020953786098582934</v>
      </c>
      <c r="J2090" s="21523" t="n">
        <v>0.057668767423743494</v>
      </c>
      <c r="K2090" s="23987" t="n">
        <v>0.8707668289172563</v>
      </c>
      <c r="L2090" s="26451" t="n">
        <v>0.5539328457879974</v>
      </c>
      <c r="M2090" s="28915" t="n">
        <v>0.0022600338181023405</v>
      </c>
      <c r="N2090" s="31382" t="n">
        <v>0.053717412541404275</v>
      </c>
      <c r="O2090" s="33850" t="n">
        <v>0.038483531130256515</v>
      </c>
      <c r="P2090" s="36380" t="n">
        <v>-0.20894427367793922</v>
      </c>
      <c r="Q2090" s="38848" t="n">
        <v>-0.008680961414171889</v>
      </c>
      <c r="R2090" s="41316" t="n">
        <v>-0.007543415787510863</v>
      </c>
      <c r="S2090" s="43547" t="n">
        <v>-0.055266719146117915</v>
      </c>
      <c r="T2090" s="45778" t="n">
        <v>0.03763606983563275</v>
      </c>
      <c r="U2090" s="48009" t="n">
        <v>-1.4684508607695528</v>
      </c>
      <c r="V2090" s="50411" t="n">
        <v>0.03182063357074871</v>
      </c>
      <c r="W2090" s="52812" t="n">
        <v>0.04263609418871331</v>
      </c>
      <c r="X2090" t="n" s="55213">
        <v>0.7463308770711066</v>
      </c>
      <c r="Y2090" t="n" s="57506">
        <v>0.7852144901106387</v>
      </c>
      <c r="Z2090" t="n" s="59971">
        <v>0.7442666496545425</v>
      </c>
      <c r="AA2090" t="n" s="62500">
        <v>0.0</v>
      </c>
      <c r="AB2090" t="n" s="65030">
        <v>0.0</v>
      </c>
      <c r="AC2090" t="n" s="67560">
        <v>0.061494957498846606</v>
      </c>
      <c r="AD2090" t="n" s="68155">
        <v>0.03752169809643799</v>
      </c>
      <c r="AE2090" t="n" s="68751">
        <v>-0.011435106598732</v>
      </c>
      <c r="AF2090" t="n" s="69347">
        <v>0.042919267012655</v>
      </c>
      <c r="AG2090" t="n" s="69943">
        <v>0.059620422971446006</v>
      </c>
      <c r="AH2090" t="n" s="70539">
        <v>0.059479403845049995</v>
      </c>
      <c r="AI2090" t="n" s="71135">
        <v>0.17667436563965896</v>
      </c>
      <c r="AJ2090" t="n" s="71731">
        <v>0.018077915400792</v>
      </c>
      <c r="AK2090" t="n" s="72327">
        <v>0.03537857972724</v>
      </c>
      <c r="AL2090" t="n" s="72923">
        <v>-0.0010185601442800002</v>
      </c>
      <c r="AM2090" t="n" s="73519">
        <v>0.050922512387123</v>
      </c>
      <c r="AN2090" t="n" s="74115">
        <v>-0.085217693421795</v>
      </c>
      <c r="AO2090" t="n" s="74593">
        <v>0.7126041793587182</v>
      </c>
      <c r="AP2090" t="n" s="75071">
        <v>-0.32968137444312196</v>
      </c>
      <c r="AQ2090" t="n" s="75549">
        <v>0.38292280491559627</v>
      </c>
      <c r="AR2090" t="n" s="76027">
        <v>1.04228555380184</v>
      </c>
      <c r="AS2090" t="n" s="76623">
        <v>3.868070340908064E-4</v>
      </c>
      <c r="AT2090" t="n" s="77218">
        <v>-2.4999279774428873E-5</v>
      </c>
      <c r="AU2090" t="n" s="77813">
        <v>3.3866834229379653E-4</v>
      </c>
      <c r="AV2090" t="n" s="78408">
        <v>3.156566146588793E-4</v>
      </c>
      <c r="AW2090" t="n" s="79003">
        <v>7.239063474267048E-4</v>
      </c>
      <c r="AX2090" t="n" s="79598">
        <v>6.513857359283607E-4</v>
      </c>
      <c r="AY2090" t="n" s="80193">
        <v>0.0013594281913203075</v>
      </c>
      <c r="AZ2090" t="n" s="80788">
        <v>1.2753725957314333E-4</v>
      </c>
      <c r="BA2090" t="n" s="81383">
        <v>-4.28322357828926E-4</v>
      </c>
      <c r="BB2090" t="n" s="81978">
        <v>3.4589069139976086E-4</v>
      </c>
      <c r="BC2090" t="n" s="82573">
        <v>-2.099886683592957E-6</v>
      </c>
      <c r="BD2090" t="n" s="83168">
        <v>-4.860608942629838E-8</v>
      </c>
      <c r="BE2090" t="n" s="83763">
        <v>-2.140329880596729E-8</v>
      </c>
      <c r="BF2090" t="n" s="84358">
        <v>1.7038932205534963E-8</v>
      </c>
      <c r="BG2090" t="n" s="84953">
        <v>-5.5105796622976234E-8</v>
      </c>
      <c r="BH2090" t="n" s="85548">
        <v>0.0037940569181774625</v>
      </c>
      <c r="BI2090" t="n" s="86143">
        <v>-9.014952000175631E-8</v>
      </c>
      <c r="BJ2090" t="n" s="86738">
        <v>0.0</v>
      </c>
      <c r="BK2090" t="n" s="87333">
        <v>8.166643416455662E-4</v>
      </c>
      <c r="BL2090" t="n" s="87928">
        <v>6.450407398339805E-4</v>
      </c>
      <c r="BM2090" t="n" s="88523">
        <v>8.677650739907974E-6</v>
      </c>
      <c r="BN2090" t="n" s="89118">
        <v>0.0</v>
      </c>
      <c r="BO2090" t="n" s="89713">
        <v>0.0</v>
      </c>
      <c r="BP2090" t="n" s="90308">
        <v>-5.749607354720928E-7</v>
      </c>
      <c r="BQ2090" t="n" s="90903">
        <v>0.0</v>
      </c>
      <c r="BR2090" t="n" s="91498">
        <v>0.0012286615647290583</v>
      </c>
      <c r="BS2090" t="n" s="92093">
        <v>-3.68964418446918E-8</v>
      </c>
      <c r="BT2090" t="n" s="92688">
        <v>2.1887973591489166E-4</v>
      </c>
      <c r="BU2090" t="n" s="93283">
        <v>2.3036685662368225E-4</v>
      </c>
      <c r="BV2090" t="n" s="93878">
        <v>-1.2892579393620168E-7</v>
      </c>
      <c r="BW2090" t="n" s="94473">
        <v>6.463085858889775E-4</v>
      </c>
      <c r="BX2090" t="n" s="95068">
        <v>0.0</v>
      </c>
      <c r="BY2090" t="n" s="95663">
        <v>0.0</v>
      </c>
      <c r="BZ2090" t="s" s="96140">
        <v>5209</v>
      </c>
      <c r="CA2090" t="s" s="96618">
        <v>5228</v>
      </c>
      <c r="CB2090" t="n" s="97096">
        <v>0.017653340473771095</v>
      </c>
      <c r="CC2090" t="s" s="97574">
        <v>5229</v>
      </c>
      <c r="CD2090" t="s" s="98052">
        <v>5228</v>
      </c>
      <c r="CE2090" t="n" s="98530">
        <v>-0.009295414201915264</v>
      </c>
    </row>
    <row r="2091" spans="1:23" x14ac:dyDescent="0.25">
      <c r="A2091" s="116" t="str">
        <f>IF(ISBLANK(TBL_DATA[[#This Row],[Row.names]]), "",   DATE(YEAR(TBL_DATA[[#This Row],[Row.names]]), MONTH(TBL_DATA[[#This Row],[Row.names]]), DAY(TBL_DATA[[#This Row],[Row.names]])))</f>
        <v/>
      </c>
      <c r="B2091" s="2291" t="s">
        <v>2236</v>
      </c>
      <c r="C2091" s="4822" t="s">
        <v>4767</v>
      </c>
      <c r="D2091" t="n" s="7353">
        <v>0.0038917921083243545</v>
      </c>
      <c r="E2091" s="9883" t="n">
        <v>-0.2058656492449943</v>
      </c>
      <c r="F2091" s="12177" t="n">
        <v>0.03448526548966435</v>
      </c>
      <c r="G2091" s="14471" t="n">
        <v>0.4762673380391014</v>
      </c>
      <c r="H2091" s="16765" t="n">
        <v>0.620242248277186</v>
      </c>
      <c r="I2091" s="19059" t="n">
        <v>0.002060457235881755</v>
      </c>
      <c r="J2091" s="21524" t="n">
        <v>0.07835824045670314</v>
      </c>
      <c r="K2091" s="23988" t="n">
        <v>0.8618655349340815</v>
      </c>
      <c r="L2091" s="26452" t="n">
        <v>0.5543433180117564</v>
      </c>
      <c r="M2091" s="28916" t="n">
        <v>0.002232083786319081</v>
      </c>
      <c r="N2091" s="31383" t="n">
        <v>0.053077511356739555</v>
      </c>
      <c r="O2091" s="33851" t="n">
        <v>0.03711298180728539</v>
      </c>
      <c r="P2091" s="36381" t="n">
        <v>-0.2058656492449943</v>
      </c>
      <c r="Q2091" s="38849" t="n">
        <v>-0.008431823825484942</v>
      </c>
      <c r="R2091" s="41317" t="n">
        <v>-0.0073078290524423665</v>
      </c>
      <c r="S2091" s="43548" t="n">
        <v>-0.06012379946567237</v>
      </c>
      <c r="T2091" s="45779" t="n">
        <v>0.03743164324090675</v>
      </c>
      <c r="U2091" s="48010" t="n">
        <v>-1.6062292290701987</v>
      </c>
      <c r="V2091" s="50412" t="n">
        <v>0.03436173464240122</v>
      </c>
      <c r="W2091" s="52813" t="n">
        <v>0.042684071995896994</v>
      </c>
      <c r="X2091" t="n" s="55214">
        <v>0.8050247559723037</v>
      </c>
      <c r="Y2091" t="n" s="57507">
        <v>0.78755460018794</v>
      </c>
      <c r="Z2091" t="n" s="59972">
        <v>0.7445423547466969</v>
      </c>
      <c r="AA2091" t="n" s="62501">
        <v>0.0</v>
      </c>
      <c r="AB2091" t="n" s="65031">
        <v>0.0</v>
      </c>
      <c r="AC2091" t="n" s="67561">
        <v>0.0601228665311262</v>
      </c>
      <c r="AD2091" t="n" s="68156">
        <v>0.034203805166240005</v>
      </c>
      <c r="AE2091" t="n" s="68752">
        <v>-0.011163650615824</v>
      </c>
      <c r="AF2091" t="n" s="69348">
        <v>0.043411081880346994</v>
      </c>
      <c r="AG2091" t="n" s="69944">
        <v>0.05930069897588199</v>
      </c>
      <c r="AH2091" t="n" s="70540">
        <v>0.061679602776761</v>
      </c>
      <c r="AI2091" t="n" s="71136">
        <v>0.18319472915352603</v>
      </c>
      <c r="AJ2091" t="n" s="71732">
        <v>0.018189812132712996</v>
      </c>
      <c r="AK2091" t="n" s="72328">
        <v>0.034931631492982</v>
      </c>
      <c r="AL2091" t="n" s="72924">
        <v>-0.001045024885773</v>
      </c>
      <c r="AM2091" t="n" s="73520">
        <v>0.055075794651935</v>
      </c>
      <c r="AN2091" t="n" s="74116">
        <v>-0.08558738875438501</v>
      </c>
      <c r="AO2091" t="n" s="74594">
        <v>0.7190305081412979</v>
      </c>
      <c r="AP2091" t="n" s="75072">
        <v>-0.326839416166894</v>
      </c>
      <c r="AQ2091" t="n" s="75550">
        <v>0.3921910919744039</v>
      </c>
      <c r="AR2091" t="n" s="76028">
        <v>1.045869924308192</v>
      </c>
      <c r="AS2091" t="n" s="76624">
        <v>3.87562857924065E-4</v>
      </c>
      <c r="AT2091" t="n" s="77219">
        <v>-2.7366863866260754E-5</v>
      </c>
      <c r="AU2091" t="n" s="77814">
        <v>3.5616693572556354E-4</v>
      </c>
      <c r="AV2091" t="n" s="78409">
        <v>3.1128492273799473E-4</v>
      </c>
      <c r="AW2091" t="n" s="79004">
        <v>6.848439419378416E-4</v>
      </c>
      <c r="AX2091" t="n" s="79599">
        <v>6.270777517711678E-4</v>
      </c>
      <c r="AY2091" t="n" s="80194">
        <v>0.0013459522062433762</v>
      </c>
      <c r="AZ2091" t="n" s="80789">
        <v>1.2238585752047092E-4</v>
      </c>
      <c r="BA2091" t="n" s="81384">
        <v>-4.069413187958695E-4</v>
      </c>
      <c r="BB2091" t="n" s="81979">
        <v>3.357137805099366E-4</v>
      </c>
      <c r="BC2091" t="n" s="82574">
        <v>-3.1632789656535305E-6</v>
      </c>
      <c r="BD2091" t="n" s="83169">
        <v>-1.6674235761775325E-6</v>
      </c>
      <c r="BE2091" t="n" s="83764">
        <v>-4.982797024211031E-7</v>
      </c>
      <c r="BF2091" t="n" s="84359">
        <v>7.004773507868487E-8</v>
      </c>
      <c r="BG2091" t="n" s="84954">
        <v>-2.7474493681741323E-6</v>
      </c>
      <c r="BH2091" t="n" s="85549">
        <v>0.00374115382359826</v>
      </c>
      <c r="BI2091" t="n" s="86144">
        <v>-2.7939259439327305E-6</v>
      </c>
      <c r="BJ2091" t="n" s="86739">
        <v>0.0</v>
      </c>
      <c r="BK2091" t="n" s="87334">
        <v>8.263724528720315E-4</v>
      </c>
      <c r="BL2091" t="n" s="87929">
        <v>6.209372648467153E-4</v>
      </c>
      <c r="BM2091" t="n" s="88524">
        <v>9.177527899802516E-6</v>
      </c>
      <c r="BN2091" t="n" s="89119">
        <v>0.0</v>
      </c>
      <c r="BO2091" t="n" s="89714">
        <v>0.0</v>
      </c>
      <c r="BP2091" t="n" s="90309">
        <v>-5.909331823708981E-7</v>
      </c>
      <c r="BQ2091" t="n" s="90904">
        <v>0.0</v>
      </c>
      <c r="BR2091" t="n" s="91499">
        <v>0.0011777587482284947</v>
      </c>
      <c r="BS2091" t="n" s="92094">
        <v>-1.912135880773532E-6</v>
      </c>
      <c r="BT2091" t="n" s="92689">
        <v>2.4836817226599265E-4</v>
      </c>
      <c r="BU2091" t="n" s="93284">
        <v>2.3671957816862323E-4</v>
      </c>
      <c r="BV2091" t="n" s="93879">
        <v>-3.1596720874010194E-6</v>
      </c>
      <c r="BW2091" t="n" s="94474">
        <v>6.198457896115182E-4</v>
      </c>
      <c r="BX2091" t="n" s="95069">
        <v>0.0</v>
      </c>
      <c r="BY2091" t="n" s="95664">
        <v>0.0</v>
      </c>
      <c r="BZ2091" t="s" s="96141">
        <v>5209</v>
      </c>
      <c r="CA2091" t="s" s="96619">
        <v>5228</v>
      </c>
      <c r="CB2091" t="n" s="97097">
        <v>0.02011939138174057</v>
      </c>
      <c r="CC2091" t="s" s="97575">
        <v>5229</v>
      </c>
      <c r="CD2091" t="s" s="98053">
        <v>5228</v>
      </c>
      <c r="CE2091" t="n" s="98531">
        <v>-0.009191598743200302</v>
      </c>
    </row>
    <row r="2092" spans="1:23" x14ac:dyDescent="0.25">
      <c r="A2092" s="116" t="str">
        <f>IF(ISBLANK(TBL_DATA[[#This Row],[Row.names]]), "",   DATE(YEAR(TBL_DATA[[#This Row],[Row.names]]), MONTH(TBL_DATA[[#This Row],[Row.names]]), DAY(TBL_DATA[[#This Row],[Row.names]])))</f>
        <v/>
      </c>
      <c r="B2092" s="2292" t="s">
        <v>2237</v>
      </c>
      <c r="C2092" s="4823" t="s">
        <v>4768</v>
      </c>
      <c r="D2092" t="n" s="7354">
        <v>9.798027859053704E-6</v>
      </c>
      <c r="E2092" s="9884" t="n">
        <v>-0.2058578682945017</v>
      </c>
      <c r="F2092" s="12178" t="n">
        <v>0.009855666868476387</v>
      </c>
      <c r="G2092" s="14472" t="n">
        <v>0.48923016336803676</v>
      </c>
      <c r="H2092" s="16766" t="n">
        <v>0.6275403809136787</v>
      </c>
      <c r="I2092" s="19060" t="n">
        <v>0.0020375275875853245</v>
      </c>
      <c r="J2092" s="21525" t="n">
        <v>0.04025160914780557</v>
      </c>
      <c r="K2092" s="23989" t="n">
        <v>0.930183784468388</v>
      </c>
      <c r="L2092" s="26453" t="n">
        <v>0.5833053982157854</v>
      </c>
      <c r="M2092" s="28917" t="n">
        <v>0.0021551268488287146</v>
      </c>
      <c r="N2092" s="31384" t="n">
        <v>0.05299857231858922</v>
      </c>
      <c r="O2092" s="33852" t="n">
        <v>0.037050665853739194</v>
      </c>
      <c r="P2092" s="36382" t="n">
        <v>-0.2058578682945017</v>
      </c>
      <c r="Q2092" s="38850" t="n">
        <v>-0.008401458826380884</v>
      </c>
      <c r="R2092" s="41318" t="n">
        <v>-0.0072791357041750195</v>
      </c>
      <c r="S2092" s="43549" t="n">
        <v>-0.06498758872381882</v>
      </c>
      <c r="T2092" s="45780" t="n">
        <v>0.03754948400856404</v>
      </c>
      <c r="U2092" s="48011" t="n">
        <v>-1.730718555519881</v>
      </c>
      <c r="V2092" s="50413" t="n">
        <v>0.024033253773956487</v>
      </c>
      <c r="W2092" s="52814" t="n">
        <v>0.042772225861758675</v>
      </c>
      <c r="X2092" t="n" s="55215">
        <v>0.5618892468124712</v>
      </c>
      <c r="Y2092" t="n" s="57508">
        <v>0.7921744636844076</v>
      </c>
      <c r="Z2092" t="n" s="59973">
        <v>0.7637443277797783</v>
      </c>
      <c r="AA2092" t="n" s="62502">
        <v>0.0</v>
      </c>
      <c r="AB2092" t="n" s="65032">
        <v>0.0</v>
      </c>
      <c r="AC2092" t="n" s="67562">
        <v>0.060373825150899986</v>
      </c>
      <c r="AD2092" t="n" s="68157">
        <v>0.024485711844718996</v>
      </c>
      <c r="AE2092" t="n" s="68753">
        <v>-0.011732490048158</v>
      </c>
      <c r="AF2092" t="n" s="69349">
        <v>0.045905709696972004</v>
      </c>
      <c r="AG2092" t="n" s="69945">
        <v>0.062754894248104</v>
      </c>
      <c r="AH2092" t="n" s="70541">
        <v>0.06278546831599997</v>
      </c>
      <c r="AI2092" t="n" s="71137">
        <v>0.18439691541625194</v>
      </c>
      <c r="AJ2092" t="n" s="71733">
        <v>0.018314854249264004</v>
      </c>
      <c r="AK2092" t="n" s="72329">
        <v>0.036625272963612995</v>
      </c>
      <c r="AL2092" t="n" s="72925">
        <v>-9.939421420020003E-4</v>
      </c>
      <c r="AM2092" t="n" s="73521">
        <v>0.056095721223860986</v>
      </c>
      <c r="AN2092" t="n" s="74117">
        <v>-0.08417122574480798</v>
      </c>
      <c r="AO2092" t="n" s="74595">
        <v>0.7194811009489832</v>
      </c>
      <c r="AP2092" t="n" s="75073">
        <v>-0.32501421092516597</v>
      </c>
      <c r="AQ2092" t="n" s="75551">
        <v>0.39446689002381724</v>
      </c>
      <c r="AR2092" t="n" s="76029">
        <v>1.0444953118741491</v>
      </c>
      <c r="AS2092" t="n" s="76625">
        <v>2.2774796395361472E-4</v>
      </c>
      <c r="AT2092" t="n" s="77220">
        <v>-1.1603489313191227E-5</v>
      </c>
      <c r="AU2092" t="n" s="77815">
        <v>3.9492643936859753E-4</v>
      </c>
      <c r="AV2092" t="n" s="78410">
        <v>3.1178889755792665E-4</v>
      </c>
      <c r="AW2092" t="n" s="79005">
        <v>8.310066464380859E-4</v>
      </c>
      <c r="AX2092" t="n" s="79600">
        <v>5.584527888984189E-4</v>
      </c>
      <c r="AY2092" t="n" s="80195">
        <v>0.0014140007460928532</v>
      </c>
      <c r="AZ2092" t="n" s="80790">
        <v>1.0795083470059618E-4</v>
      </c>
      <c r="BA2092" t="n" s="81385">
        <v>-4.251961252289295E-4</v>
      </c>
      <c r="BB2092" t="n" s="81980">
        <v>3.4370392441452767E-4</v>
      </c>
      <c r="BC2092" t="n" s="82575">
        <v>-4.2370242448848315E-6</v>
      </c>
      <c r="BD2092" t="n" s="83170">
        <v>8.967273636122312E-7</v>
      </c>
      <c r="BE2092" t="n" s="83765">
        <v>2.5800914748400574E-7</v>
      </c>
      <c r="BF2092" t="n" s="84360">
        <v>-1.595089130028066E-8</v>
      </c>
      <c r="BG2092" t="n" s="84955">
        <v>1.5137404856294988E-6</v>
      </c>
      <c r="BH2092" t="n" s="85550">
        <v>0.0037443991330956697</v>
      </c>
      <c r="BI2092" t="n" s="86145">
        <v>1.489943436520857E-6</v>
      </c>
      <c r="BJ2092" t="n" s="86740">
        <v>0.0</v>
      </c>
      <c r="BK2092" t="n" s="87335">
        <v>8.143803898319746E-4</v>
      </c>
      <c r="BL2092" t="n" s="87930">
        <v>6.346596235727446E-4</v>
      </c>
      <c r="BM2092" t="n" s="88525">
        <v>7.244811149815471E-6</v>
      </c>
      <c r="BN2092" t="n" s="89120">
        <v>0.0</v>
      </c>
      <c r="BO2092" t="n" s="89715">
        <v>0.0</v>
      </c>
      <c r="BP2092" t="n" s="90310">
        <v>-5.064301148608332E-7</v>
      </c>
      <c r="BQ2092" t="n" s="90905">
        <v>0.0</v>
      </c>
      <c r="BR2092" t="n" s="91500">
        <v>0.001267308070808565</v>
      </c>
      <c r="BS2092" t="n" s="92095">
        <v>1.055622284917902E-6</v>
      </c>
      <c r="BT2092" t="n" s="92690">
        <v>3.3375122900310036E-4</v>
      </c>
      <c r="BU2092" t="n" s="93285">
        <v>7.006435545402919E-5</v>
      </c>
      <c r="BV2092" t="n" s="93880">
        <v>1.6459203316423203E-6</v>
      </c>
      <c r="BW2092" t="n" s="94475">
        <v>6.189380103156869E-4</v>
      </c>
      <c r="BX2092" t="n" s="95070">
        <v>0.0</v>
      </c>
      <c r="BY2092" t="n" s="95665">
        <v>0.0</v>
      </c>
      <c r="BZ2092" t="s" s="96142">
        <v>5209</v>
      </c>
      <c r="CA2092" t="s" s="96620">
        <v>5228</v>
      </c>
      <c r="CB2092" t="n" s="97098">
        <v>0.020079530775547028</v>
      </c>
      <c r="CC2092" t="s" s="97576">
        <v>5229</v>
      </c>
      <c r="CD2092" t="s" s="98054">
        <v>5228</v>
      </c>
      <c r="CE2092" t="n" s="98532">
        <v>-0.009220345877110958</v>
      </c>
    </row>
    <row r="2093" spans="1:23" x14ac:dyDescent="0.25">
      <c r="A2093" s="116" t="str">
        <f>IF(ISBLANK(TBL_DATA[[#This Row],[Row.names]]), "",   DATE(YEAR(TBL_DATA[[#This Row],[Row.names]]), MONTH(TBL_DATA[[#This Row],[Row.names]]), DAY(TBL_DATA[[#This Row],[Row.names]])))</f>
        <v/>
      </c>
      <c r="B2093" s="2293" t="s">
        <v>2238</v>
      </c>
      <c r="C2093" s="4824" t="s">
        <v>4769</v>
      </c>
      <c r="D2093" t="n" s="7355">
        <v>0.0017412151743376736</v>
      </c>
      <c r="E2093" s="9885" t="n">
        <v>-0.20447509596419522</v>
      </c>
      <c r="F2093" s="12179" t="n">
        <v>0.02000488925701882</v>
      </c>
      <c r="G2093" s="14473" t="n">
        <v>0.4900478633036991</v>
      </c>
      <c r="H2093" s="16767" t="n">
        <v>0.6254568817441504</v>
      </c>
      <c r="I2093" s="19061" t="n">
        <v>0.002045256452539641</v>
      </c>
      <c r="J2093" s="21526" t="n">
        <v>0.03861538300908385</v>
      </c>
      <c r="K2093" s="23990" t="n">
        <v>0.938621321040837</v>
      </c>
      <c r="L2093" s="26454" t="n">
        <v>0.5863300321900009</v>
      </c>
      <c r="M2093" s="28918" t="n">
        <v>0.0021494327254994714</v>
      </c>
      <c r="N2093" s="31385" t="n">
        <v>0.05305143441469477</v>
      </c>
      <c r="O2093" s="33853" t="n">
        <v>0.037050665853739194</v>
      </c>
      <c r="P2093" s="36383" t="n">
        <v>-0.20447509596419522</v>
      </c>
      <c r="Q2093" s="38851" t="n">
        <v>-0.008398676157195232</v>
      </c>
      <c r="R2093" s="41319" t="n">
        <v>-0.007275233601952738</v>
      </c>
      <c r="S2093" s="43550" t="n">
        <v>-0.05899528140974852</v>
      </c>
      <c r="T2093" s="45781" t="n">
        <v>0.037606678615456766</v>
      </c>
      <c r="U2093" s="48012" t="n">
        <v>-1.5687447969813746</v>
      </c>
      <c r="V2093" s="50414" t="n">
        <v>0.03175232115526372</v>
      </c>
      <c r="W2093" s="52815" t="n">
        <v>0.04300592474744345</v>
      </c>
      <c r="X2093" t="n" s="55216">
        <v>0.738324343488307</v>
      </c>
      <c r="Y2093" t="n" s="57509">
        <v>0.7908583196402187</v>
      </c>
      <c r="Z2093" t="n" s="59974">
        <v>0.7657219026448185</v>
      </c>
      <c r="AA2093" t="n" s="62503">
        <v>0.0</v>
      </c>
      <c r="AB2093" t="n" s="65033">
        <v>0.0</v>
      </c>
      <c r="AC2093" t="n" s="67563">
        <v>0.057910227303455256</v>
      </c>
      <c r="AD2093" t="n" s="68158">
        <v>0.024573781242535002</v>
      </c>
      <c r="AE2093" t="n" s="68754">
        <v>-0.010938667444170998</v>
      </c>
      <c r="AF2093" t="n" s="69350">
        <v>0.047208070026638994</v>
      </c>
      <c r="AG2093" t="n" s="69946">
        <v>0.06710259951130702</v>
      </c>
      <c r="AH2093" t="n" s="70542">
        <v>0.06266280190597899</v>
      </c>
      <c r="AI2093" t="n" s="71138">
        <v>0.18524268832489496</v>
      </c>
      <c r="AJ2093" t="n" s="71734">
        <v>0.018311061565625997</v>
      </c>
      <c r="AK2093" t="n" s="72330">
        <v>0.03995164295353299</v>
      </c>
      <c r="AL2093" t="n" s="72926">
        <v>-0.0010139411069660003</v>
      </c>
      <c r="AM2093" t="n" s="73522">
        <v>0.057328786647468</v>
      </c>
      <c r="AN2093" t="n" s="74118">
        <v>-0.088946436393733</v>
      </c>
      <c r="AO2093" t="n" s="74596">
        <v>0.7263928395421988</v>
      </c>
      <c r="AP2093" t="n" s="75074">
        <v>-0.32491045230908705</v>
      </c>
      <c r="AQ2093" t="n" s="75552">
        <v>0.40148238723311175</v>
      </c>
      <c r="AR2093" t="n" s="76030">
        <v>1.051303291851286</v>
      </c>
      <c r="AS2093" t="n" s="76626">
        <v>2.2124241407491497E-4</v>
      </c>
      <c r="AT2093" t="n" s="77221">
        <v>-1.1588523402255529E-5</v>
      </c>
      <c r="AU2093" t="n" s="77816">
        <v>3.8249272876743996E-4</v>
      </c>
      <c r="AV2093" t="n" s="78411">
        <v>3.0221031710177986E-4</v>
      </c>
      <c r="AW2093" t="n" s="79006">
        <v>8.052763456529343E-4</v>
      </c>
      <c r="AX2093" t="n" s="79601">
        <v>5.421305325250584E-4</v>
      </c>
      <c r="AY2093" t="n" s="80196">
        <v>0.0013709545297748724</v>
      </c>
      <c r="AZ2093" t="n" s="80791">
        <v>1.0482250548627952E-4</v>
      </c>
      <c r="BA2093" t="n" s="81386">
        <v>-4.130495733416677E-4</v>
      </c>
      <c r="BB2093" t="n" s="81981">
        <v>3.339321783482322E-4</v>
      </c>
      <c r="BC2093" t="n" s="82576">
        <v>-4.022100542464041E-6</v>
      </c>
      <c r="BD2093" t="n" s="83171">
        <v>9.216361845333069E-7</v>
      </c>
      <c r="BE2093" t="n" s="83766">
        <v>2.6554459272797867E-7</v>
      </c>
      <c r="BF2093" t="n" s="84361">
        <v>-1.719765243535146E-8</v>
      </c>
      <c r="BG2093" t="n" s="84956">
        <v>1.5544495140157749E-6</v>
      </c>
      <c r="BH2093" t="n" s="85551">
        <v>0.0036301451249839</v>
      </c>
      <c r="BI2093" t="n" s="86146">
        <v>1.5317968223832257E-6</v>
      </c>
      <c r="BJ2093" t="n" s="86741">
        <v>0.0</v>
      </c>
      <c r="BK2093" t="n" s="87336">
        <v>7.892625825409954E-4</v>
      </c>
      <c r="BL2093" t="n" s="87931">
        <v>6.162991982167158E-4</v>
      </c>
      <c r="BM2093" t="n" s="88526">
        <v>6.9953576120496005E-6</v>
      </c>
      <c r="BN2093" t="n" s="89121">
        <v>0.0</v>
      </c>
      <c r="BO2093" t="n" s="89716">
        <v>0.0</v>
      </c>
      <c r="BP2093" t="n" s="90311">
        <v>-4.89988271200253E-7</v>
      </c>
      <c r="BQ2093" t="n" s="90906">
        <v>0.0</v>
      </c>
      <c r="BR2093" t="n" s="91501">
        <v>0.0012273005726538026</v>
      </c>
      <c r="BS2093" t="n" s="92096">
        <v>1.0839350082071417E-6</v>
      </c>
      <c r="BT2093" t="n" s="92691">
        <v>3.2380422502070126E-4</v>
      </c>
      <c r="BU2093" t="n" s="93286">
        <v>6.806050752042061E-5</v>
      </c>
      <c r="BV2093" t="n" s="93881">
        <v>1.6936130163823373E-6</v>
      </c>
      <c r="BW2093" t="n" s="94476">
        <v>6.003913511270499E-4</v>
      </c>
      <c r="BX2093" t="n" s="95071">
        <v>0.0</v>
      </c>
      <c r="BY2093" t="n" s="95666">
        <v>0.0</v>
      </c>
      <c r="BZ2093" t="s" s="96143">
        <v>5209</v>
      </c>
      <c r="CA2093" t="s" s="96621">
        <v>5228</v>
      </c>
      <c r="CB2093" t="n" s="97099">
        <v>0.01997237838804722</v>
      </c>
      <c r="CC2093" t="s" s="97577">
        <v>5229</v>
      </c>
      <c r="CD2093" t="s" s="98055">
        <v>5228</v>
      </c>
      <c r="CE2093" t="n" s="98533">
        <v>-0.009243075735867023</v>
      </c>
    </row>
    <row r="2094" spans="1:23" x14ac:dyDescent="0.25">
      <c r="A2094" s="116" t="str">
        <f>IF(ISBLANK(TBL_DATA[[#This Row],[Row.names]]), "",   DATE(YEAR(TBL_DATA[[#This Row],[Row.names]]), MONTH(TBL_DATA[[#This Row],[Row.names]]), DAY(TBL_DATA[[#This Row],[Row.names]])))</f>
        <v/>
      </c>
      <c r="B2094" s="2294" t="s">
        <v>2239</v>
      </c>
      <c r="C2094" s="4825" t="s">
        <v>4770</v>
      </c>
      <c r="D2094" t="n" s="7356">
        <v>0.005700674444301779</v>
      </c>
      <c r="E2094" s="9886" t="n">
        <v>-0.19994006747395277</v>
      </c>
      <c r="F2094" s="12180" t="n">
        <v>0.015955520406542467</v>
      </c>
      <c r="G2094" s="14474" t="n">
        <v>0.4921078931580109</v>
      </c>
      <c r="H2094" s="16768" t="n">
        <v>0.636941250767629</v>
      </c>
      <c r="I2094" s="19062" t="n">
        <v>0.00203211417757667</v>
      </c>
      <c r="J2094" s="21527" t="n">
        <v>0.03014508685419015</v>
      </c>
      <c r="K2094" s="23991" t="n">
        <v>0.9460742936738712</v>
      </c>
      <c r="L2094" s="26455" t="n">
        <v>0.6061272942620505</v>
      </c>
      <c r="M2094" s="28919" t="n">
        <v>0.002116594169677074</v>
      </c>
      <c r="N2094" s="31386" t="n">
        <v>0.053537726239393985</v>
      </c>
      <c r="O2094" s="33854" t="n">
        <v>0.037050665853739194</v>
      </c>
      <c r="P2094" s="36384" t="n">
        <v>-0.19994006747395277</v>
      </c>
      <c r="Q2094" s="38852" t="n">
        <v>-0.008457435132425176</v>
      </c>
      <c r="R2094" s="41320" t="n">
        <v>-0.007323694628858362</v>
      </c>
      <c r="S2094" s="43551" t="n">
        <v>-0.06362134403314734</v>
      </c>
      <c r="T2094" s="45782" t="n">
        <v>0.03731281049553035</v>
      </c>
      <c r="U2094" s="48013" t="n">
        <v>-1.7050804586475323</v>
      </c>
      <c r="V2094" s="50415" t="n">
        <v>0.03152292347395114</v>
      </c>
      <c r="W2094" s="52816" t="n">
        <v>0.0429986794395187</v>
      </c>
      <c r="X2094" t="n" s="55217">
        <v>0.7331137580234484</v>
      </c>
      <c r="Y2094" t="n" s="57510">
        <v>0.7980859920883394</v>
      </c>
      <c r="Z2094" t="n" s="59975">
        <v>0.7785417742562376</v>
      </c>
      <c r="AA2094" t="n" s="62504">
        <v>0.0</v>
      </c>
      <c r="AB2094" t="n" s="65034">
        <v>0.0</v>
      </c>
      <c r="AC2094" t="n" s="67564">
        <v>0.0561499239910776</v>
      </c>
      <c r="AD2094" t="n" s="68159">
        <v>0.02590152952125199</v>
      </c>
      <c r="AE2094" t="n" s="68755">
        <v>-0.011090326570563002</v>
      </c>
      <c r="AF2094" t="n" s="69351">
        <v>0.04774879524320701</v>
      </c>
      <c r="AG2094" t="n" s="69947">
        <v>0.071517044611084</v>
      </c>
      <c r="AH2094" t="n" s="70543">
        <v>0.06338901790744403</v>
      </c>
      <c r="AI2094" t="n" s="71139">
        <v>0.18809843714861002</v>
      </c>
      <c r="AJ2094" t="n" s="71735">
        <v>0.017993684206099994</v>
      </c>
      <c r="AK2094" t="n" s="72331">
        <v>0.040130332199640004</v>
      </c>
      <c r="AL2094" t="n" s="72927">
        <v>-0.0010208823822900003</v>
      </c>
      <c r="AM2094" t="n" s="73523">
        <v>0.05783475079511101</v>
      </c>
      <c r="AN2094" t="n" s="74119">
        <v>-0.09457279353337097</v>
      </c>
      <c r="AO2094" t="n" s="74597">
        <v>0.7360298390423959</v>
      </c>
      <c r="AP2094" t="n" s="75075">
        <v>-0.33010024989617215</v>
      </c>
      <c r="AQ2094" t="n" s="75553">
        <v>0.4059295891462238</v>
      </c>
      <c r="AR2094" t="n" s="76031">
        <v>1.066130088938568</v>
      </c>
      <c r="AS2094" t="n" s="76627">
        <v>2.100132576077638E-4</v>
      </c>
      <c r="AT2094" t="n" s="77222">
        <v>-5.8653171700917386E-6</v>
      </c>
      <c r="AU2094" t="n" s="77817">
        <v>3.7934788252169736E-4</v>
      </c>
      <c r="AV2094" t="n" s="78412">
        <v>3.004997019661518E-4</v>
      </c>
      <c r="AW2094" t="n" s="79007">
        <v>7.783356005568623E-4</v>
      </c>
      <c r="AX2094" t="n" s="79602">
        <v>5.193788491676646E-4</v>
      </c>
      <c r="AY2094" t="n" s="80197">
        <v>0.0013306571557072408</v>
      </c>
      <c r="AZ2094" t="n" s="80792">
        <v>1.0894276021400046E-4</v>
      </c>
      <c r="BA2094" t="n" s="81387">
        <v>-3.9924319989674946E-4</v>
      </c>
      <c r="BB2094" t="n" s="81982">
        <v>3.3372039115366406E-4</v>
      </c>
      <c r="BC2094" t="n" s="82577">
        <v>-4.239283264942742E-6</v>
      </c>
      <c r="BD2094" t="n" s="83172">
        <v>2.0690873279924627E-6</v>
      </c>
      <c r="BE2094" t="n" s="83767">
        <v>6.040226556156604E-7</v>
      </c>
      <c r="BF2094" t="n" s="84362">
        <v>-5.577054354359813E-8</v>
      </c>
      <c r="BG2094" t="n" s="84957">
        <v>3.4611735350307196E-6</v>
      </c>
      <c r="BH2094" t="n" s="85552">
        <v>0.003542020416413655</v>
      </c>
      <c r="BI2094" t="n" s="86147">
        <v>3.4488691745113473E-6</v>
      </c>
      <c r="BJ2094" t="n" s="86742">
        <v>0.0</v>
      </c>
      <c r="BK2094" t="n" s="87337">
        <v>7.490511418912234E-4</v>
      </c>
      <c r="BL2094" t="n" s="87932">
        <v>6.038573585363962E-4</v>
      </c>
      <c r="BM2094" t="n" s="88527">
        <v>6.080718418804313E-6</v>
      </c>
      <c r="BN2094" t="n" s="89122">
        <v>0.0</v>
      </c>
      <c r="BO2094" t="n" s="89717">
        <v>0.0</v>
      </c>
      <c r="BP2094" t="n" s="90312">
        <v>-4.4855060925394653E-7</v>
      </c>
      <c r="BQ2094" t="n" s="90907">
        <v>0.0</v>
      </c>
      <c r="BR2094" t="n" s="91502">
        <v>0.0012112500531732825</v>
      </c>
      <c r="BS2094" t="n" s="92097">
        <v>2.4118879039466656E-6</v>
      </c>
      <c r="BT2094" t="n" s="92692">
        <v>3.1740500870795806E-4</v>
      </c>
      <c r="BU2094" t="n" s="93287">
        <v>8.21479925271697E-5</v>
      </c>
      <c r="BV2094" t="n" s="93882">
        <v>3.844321448389049E-6</v>
      </c>
      <c r="BW2094" t="n" s="94477">
        <v>5.759478665653454E-4</v>
      </c>
      <c r="BX2094" t="n" s="95072">
        <v>0.0</v>
      </c>
      <c r="BY2094" t="n" s="95667">
        <v>0.0</v>
      </c>
      <c r="BZ2094" t="s" s="96144">
        <v>5209</v>
      </c>
      <c r="CA2094" t="s" s="96622">
        <v>5228</v>
      </c>
      <c r="CB2094" t="n" s="97100">
        <v>0.020611194893717766</v>
      </c>
      <c r="CC2094" t="s" s="97578">
        <v>5229</v>
      </c>
      <c r="CD2094" t="s" s="98056">
        <v>5228</v>
      </c>
      <c r="CE2094" t="n" s="98534">
        <v>-0.009297072887420654</v>
      </c>
    </row>
    <row r="2095" spans="1:23" x14ac:dyDescent="0.25">
      <c r="A2095" s="116" t="str">
        <f>IF(ISBLANK(TBL_DATA[[#This Row],[Row.names]]), "",   DATE(YEAR(TBL_DATA[[#This Row],[Row.names]]), MONTH(TBL_DATA[[#This Row],[Row.names]]), DAY(TBL_DATA[[#This Row],[Row.names]])))</f>
        <v/>
      </c>
      <c r="B2095" s="2295" t="s">
        <v>2240</v>
      </c>
      <c r="C2095" s="4826" t="s">
        <v>4771</v>
      </c>
      <c r="D2095" t="n" s="7357">
        <v>0.0021125224897822203</v>
      </c>
      <c r="E2095" s="9887" t="n">
        <v>-0.19824992287331777</v>
      </c>
      <c r="F2095" s="12181" t="n">
        <v>0.020786666720870928</v>
      </c>
      <c r="G2095" s="14475" t="n">
        <v>0.48563617435394824</v>
      </c>
      <c r="H2095" s="16769" t="n">
        <v>0.6276221905573888</v>
      </c>
      <c r="I2095" s="19063" t="n">
        <v>0.0020261778988586872</v>
      </c>
      <c r="J2095" s="21528" t="n">
        <v>0.04178679260603402</v>
      </c>
      <c r="K2095" s="23992" t="n">
        <v>0.9262583040512509</v>
      </c>
      <c r="L2095" s="26456" t="n">
        <v>0.6119141353039893</v>
      </c>
      <c r="M2095" s="28920" t="n">
        <v>0.0020684717302057397</v>
      </c>
      <c r="N2095" s="31387" t="n">
        <v>0.0527091421224922</v>
      </c>
      <c r="O2095" s="33855" t="n">
        <v>0.03598534915453698</v>
      </c>
      <c r="P2095" s="36385" t="n">
        <v>-0.19824992287331777</v>
      </c>
      <c r="Q2095" s="38853" t="n">
        <v>-0.008215891944917581</v>
      </c>
      <c r="R2095" s="41321" t="n">
        <v>-0.00709969793500915</v>
      </c>
      <c r="S2095" s="43552" t="n">
        <v>-0.07173471662218478</v>
      </c>
      <c r="T2095" s="45783" t="n">
        <v>0.03700683748075072</v>
      </c>
      <c r="U2095" s="48014" t="n">
        <v>-1.9384179115412912</v>
      </c>
      <c r="V2095" s="50416" t="n">
        <v>0.024308101307963126</v>
      </c>
      <c r="W2095" s="52817" t="n">
        <v>0.04297955432822908</v>
      </c>
      <c r="X2095" t="n" s="55218">
        <v>0.565573600934189</v>
      </c>
      <c r="Y2095" t="n" s="57511">
        <v>0.7922260981294348</v>
      </c>
      <c r="Z2095" t="n" s="59976">
        <v>0.7822494073529166</v>
      </c>
      <c r="AA2095" t="n" s="62505">
        <v>0.0</v>
      </c>
      <c r="AB2095" t="n" s="65035">
        <v>0.0</v>
      </c>
      <c r="AC2095" t="n" s="67565">
        <v>0.059802066652876636</v>
      </c>
      <c r="AD2095" t="n" s="68160">
        <v>0.02705215755688301</v>
      </c>
      <c r="AE2095" t="n" s="68756">
        <v>-0.007901428456987</v>
      </c>
      <c r="AF2095" t="n" s="69352">
        <v>0.048432455834285</v>
      </c>
      <c r="AG2095" t="n" s="69948">
        <v>0.07302111402727102</v>
      </c>
      <c r="AH2095" t="n" s="70544">
        <v>0.06243124352585701</v>
      </c>
      <c r="AI2095" t="n" s="71140">
        <v>0.19022077745383706</v>
      </c>
      <c r="AJ2095" t="n" s="71736">
        <v>0.017944309695823002</v>
      </c>
      <c r="AK2095" t="n" s="72332">
        <v>0.039480293822752005</v>
      </c>
      <c r="AL2095" t="n" s="72928">
        <v>-0.0010602568229329998</v>
      </c>
      <c r="AM2095" t="n" s="73524">
        <v>0.059478265690458</v>
      </c>
      <c r="AN2095" t="n" s="74120">
        <v>-0.09497691928258202</v>
      </c>
      <c r="AO2095" t="n" s="74598">
        <v>0.740109612481769</v>
      </c>
      <c r="AP2095" t="n" s="75076">
        <v>-0.325987599437105</v>
      </c>
      <c r="AQ2095" t="n" s="75554">
        <v>0.414122013044664</v>
      </c>
      <c r="AR2095" t="n" s="76032">
        <v>1.066097211918874</v>
      </c>
      <c r="AS2095" t="n" s="76628">
        <v>2.237200484986709E-4</v>
      </c>
      <c r="AT2095" t="n" s="77223">
        <v>-2.6089222277498755E-5</v>
      </c>
      <c r="AU2095" t="n" s="77818">
        <v>3.9500259770232647E-4</v>
      </c>
      <c r="AV2095" t="n" s="78413">
        <v>3.8071271503376794E-4</v>
      </c>
      <c r="AW2095" t="n" s="79008">
        <v>8.251307511219896E-4</v>
      </c>
      <c r="AX2095" t="n" s="79603">
        <v>5.08473332993317E-4</v>
      </c>
      <c r="AY2095" t="n" s="80198">
        <v>0.0013966388243582103</v>
      </c>
      <c r="AZ2095" t="n" s="80793">
        <v>1.2663774801905528E-4</v>
      </c>
      <c r="BA2095" t="n" s="81388">
        <v>-4.4926902716006264E-4</v>
      </c>
      <c r="BB2095" t="n" s="81983">
        <v>3.4497558411013555E-4</v>
      </c>
      <c r="BC2095" t="n" s="82578">
        <v>-3.950462722741474E-6</v>
      </c>
      <c r="BD2095" t="n" s="83173">
        <v>5.4466790340465214E-6</v>
      </c>
      <c r="BE2095" t="n" s="83768">
        <v>1.6002738686438526E-6</v>
      </c>
      <c r="BF2095" t="n" s="84363">
        <v>-1.69139062909648E-7</v>
      </c>
      <c r="BG2095" t="n" s="84958">
        <v>9.074019179629418E-6</v>
      </c>
      <c r="BH2095" t="n" s="85553">
        <v>0.003696939269780405</v>
      </c>
      <c r="BI2095" t="n" s="86148">
        <v>9.091786877355924E-6</v>
      </c>
      <c r="BJ2095" t="n" s="86743">
        <v>0.0</v>
      </c>
      <c r="BK2095" t="n" s="87338">
        <v>7.527349265917943E-4</v>
      </c>
      <c r="BL2095" t="n" s="87933">
        <v>6.796537260404441E-4</v>
      </c>
      <c r="BM2095" t="n" s="88528">
        <v>3.485502763873763E-6</v>
      </c>
      <c r="BN2095" t="n" s="89123">
        <v>0.0</v>
      </c>
      <c r="BO2095" t="n" s="89718">
        <v>0.0</v>
      </c>
      <c r="BP2095" t="n" s="90313">
        <v>-7.195691835710316E-7</v>
      </c>
      <c r="BQ2095" t="n" s="90908">
        <v>0.0</v>
      </c>
      <c r="BR2095" t="n" s="91503">
        <v>0.0012154478143077093</v>
      </c>
      <c r="BS2095" t="n" s="92098">
        <v>6.321014924227562E-6</v>
      </c>
      <c r="BT2095" t="n" s="92693">
        <v>3.531559717514356E-4</v>
      </c>
      <c r="BU2095" t="n" s="93288">
        <v>1.2043075279017371E-4</v>
      </c>
      <c r="BV2095" t="n" s="93883">
        <v>1.0174636521960519E-5</v>
      </c>
      <c r="BW2095" t="n" s="94478">
        <v>5.812981131691226E-4</v>
      </c>
      <c r="BX2095" t="n" s="95073">
        <v>0.0</v>
      </c>
      <c r="BY2095" t="n" s="95668">
        <v>0.0</v>
      </c>
      <c r="BZ2095" t="s" s="96145">
        <v>5209</v>
      </c>
      <c r="CA2095" t="s" s="96623">
        <v>5228</v>
      </c>
      <c r="CB2095" t="n" s="97101">
        <v>0.020204517990350723</v>
      </c>
      <c r="CC2095" t="s" s="97579">
        <v>5229</v>
      </c>
      <c r="CD2095" t="s" s="98057">
        <v>5228</v>
      </c>
      <c r="CE2095" t="n" s="98535">
        <v>-0.009311721660196781</v>
      </c>
    </row>
    <row r="2096" spans="1:23" x14ac:dyDescent="0.25">
      <c r="A2096" s="116" t="str">
        <f>IF(ISBLANK(TBL_DATA[[#This Row],[Row.names]]), "",   DATE(YEAR(TBL_DATA[[#This Row],[Row.names]]), MONTH(TBL_DATA[[#This Row],[Row.names]]), DAY(TBL_DATA[[#This Row],[Row.names]])))</f>
        <v/>
      </c>
      <c r="B2096" s="2296" t="s">
        <v>2241</v>
      </c>
      <c r="C2096" s="4827" t="s">
        <v>4772</v>
      </c>
      <c r="D2096" t="n" s="7358">
        <v>-4.2393580449595625E-4</v>
      </c>
      <c r="E2096" s="9888" t="n">
        <v>-0.19858981343726922</v>
      </c>
      <c r="F2096" s="12182" t="n">
        <v>0.016726741720365146</v>
      </c>
      <c r="G2096" s="14476" t="n">
        <v>0.48757465113873355</v>
      </c>
      <c r="H2096" s="16770" t="n">
        <v>0.6207363721180367</v>
      </c>
      <c r="I2096" s="19064" t="n">
        <v>0.0020352372565333615</v>
      </c>
      <c r="J2096" s="21529" t="n">
        <v>0.04391864518789035</v>
      </c>
      <c r="K2096" s="23993" t="n">
        <v>0.9301273369376983</v>
      </c>
      <c r="L2096" s="26457" t="n">
        <v>0.6086904493127342</v>
      </c>
      <c r="M2096" s="28921" t="n">
        <v>0.0020673055498838092</v>
      </c>
      <c r="N2096" s="31388" t="n">
        <v>0.05246198476762237</v>
      </c>
      <c r="O2096" s="33856" t="n">
        <v>0.03599533636513582</v>
      </c>
      <c r="P2096" s="36386" t="n">
        <v>-0.19858981343726922</v>
      </c>
      <c r="Q2096" s="38854" t="n">
        <v>-0.008232856737291426</v>
      </c>
      <c r="R2096" s="41322" t="n">
        <v>-0.007121896649771058</v>
      </c>
      <c r="S2096" s="43553" t="n">
        <v>-0.07617008968866601</v>
      </c>
      <c r="T2096" s="45784" t="n">
        <v>0.037044126938362204</v>
      </c>
      <c r="U2096" s="48015" t="n">
        <v>-2.056198808934155</v>
      </c>
      <c r="V2096" s="50417" t="n">
        <v>0.018292993761168663</v>
      </c>
      <c r="W2096" s="52818" t="n">
        <v>0.04275256623346793</v>
      </c>
      <c r="X2096" t="n" s="55219">
        <v>0.4278806016292043</v>
      </c>
      <c r="Y2096" t="n" s="57512">
        <v>0.7878682454053066</v>
      </c>
      <c r="Z2096" t="n" s="59977">
        <v>0.7801861632410141</v>
      </c>
      <c r="AA2096" t="n" s="62506">
        <v>0.0</v>
      </c>
      <c r="AB2096" t="n" s="65036">
        <v>0.0</v>
      </c>
      <c r="AC2096" t="n" s="67566">
        <v>0.058205382074618124</v>
      </c>
      <c r="AD2096" t="n" s="68161">
        <v>0.027399586567790006</v>
      </c>
      <c r="AE2096" t="n" s="68757">
        <v>-0.012065094602421002</v>
      </c>
      <c r="AF2096" t="n" s="69353">
        <v>0.0472657011514</v>
      </c>
      <c r="AG2096" t="n" s="69949">
        <v>0.070219642162139</v>
      </c>
      <c r="AH2096" t="n" s="70545">
        <v>0.061219966778537</v>
      </c>
      <c r="AI2096" t="n" s="71141">
        <v>0.19295041430709503</v>
      </c>
      <c r="AJ2096" t="n" s="71737">
        <v>0.018195000243077</v>
      </c>
      <c r="AK2096" t="n" s="72333">
        <v>0.03636628584364699</v>
      </c>
      <c r="AL2096" t="n" s="72929">
        <v>-0.001013146838356</v>
      </c>
      <c r="AM2096" t="n" s="73525">
        <v>0.06064942571820801</v>
      </c>
      <c r="AN2096" t="n" s="74121">
        <v>-0.095383669813572</v>
      </c>
      <c r="AO2096" t="n" s="74599">
        <v>0.7367451927138348</v>
      </c>
      <c r="AP2096" t="n" s="75077">
        <v>-0.33094108119629106</v>
      </c>
      <c r="AQ2096" t="n" s="75555">
        <v>0.4058041115175437</v>
      </c>
      <c r="AR2096" t="n" s="76033">
        <v>1.0676862739101258</v>
      </c>
      <c r="AS2096" t="n" s="76629">
        <v>2.154214331632948E-4</v>
      </c>
      <c r="AT2096" t="n" s="77224">
        <v>-2.6243888801819147E-5</v>
      </c>
      <c r="AU2096" t="n" s="77819">
        <v>3.890636378290275E-4</v>
      </c>
      <c r="AV2096" t="n" s="78414">
        <v>3.6976519600700905E-4</v>
      </c>
      <c r="AW2096" t="n" s="79009">
        <v>8.048297618481474E-4</v>
      </c>
      <c r="AX2096" t="n" s="79604">
        <v>4.960027051477329E-4</v>
      </c>
      <c r="AY2096" t="n" s="80199">
        <v>0.0013990137393015292</v>
      </c>
      <c r="AZ2096" t="n" s="80794">
        <v>1.2340280561234308E-4</v>
      </c>
      <c r="BA2096" t="n" s="81389">
        <v>-4.477064937117256E-4</v>
      </c>
      <c r="BB2096" t="n" s="81984">
        <v>3.2979663880376557E-4</v>
      </c>
      <c r="BC2096" t="n" s="82579">
        <v>-4.879688346182E-6</v>
      </c>
      <c r="BD2096" t="n" s="83174">
        <v>6.617563257821513E-6</v>
      </c>
      <c r="BE2096" t="n" s="83769">
        <v>1.945643286778239E-6</v>
      </c>
      <c r="BF2096" t="n" s="84364">
        <v>-2.0845390847315015E-7</v>
      </c>
      <c r="BG2096" t="n" s="84959">
        <v>1.1019758298546634E-5</v>
      </c>
      <c r="BH2096" t="n" s="85554">
        <v>0.0036180433530879235</v>
      </c>
      <c r="BI2096" t="n" s="86149">
        <v>1.1047982830526236E-5</v>
      </c>
      <c r="BJ2096" t="n" s="86744">
        <v>0.0</v>
      </c>
      <c r="BK2096" t="n" s="87339">
        <v>7.615904464947348E-4</v>
      </c>
      <c r="BL2096" t="n" s="87934">
        <v>6.793081466336021E-4</v>
      </c>
      <c r="BM2096" t="n" s="88529">
        <v>2.5778552340242636E-6</v>
      </c>
      <c r="BN2096" t="n" s="89124">
        <v>0.0</v>
      </c>
      <c r="BO2096" t="n" s="89719">
        <v>0.0</v>
      </c>
      <c r="BP2096" t="n" s="90314">
        <v>-6.6258364091688E-7</v>
      </c>
      <c r="BQ2096" t="n" s="90909">
        <v>0.0</v>
      </c>
      <c r="BR2096" t="n" s="91504">
        <v>0.0011619388571060645</v>
      </c>
      <c r="BS2096" t="n" s="92099">
        <v>7.676144595812775E-6</v>
      </c>
      <c r="BT2096" t="n" s="92694">
        <v>3.427758778941255E-4</v>
      </c>
      <c r="BU2096" t="n" s="93289">
        <v>1.104875455896998E-4</v>
      </c>
      <c r="BV2096" t="n" s="93884">
        <v>1.2369154022525565E-5</v>
      </c>
      <c r="BW2096" t="n" s="94479">
        <v>5.704044029234501E-4</v>
      </c>
      <c r="BX2096" t="n" s="95074">
        <v>0.0</v>
      </c>
      <c r="BY2096" t="n" s="95669">
        <v>0.0</v>
      </c>
      <c r="BZ2096" t="s" s="96146">
        <v>5209</v>
      </c>
      <c r="CA2096" t="s" s="96624">
        <v>5228</v>
      </c>
      <c r="CB2096" t="n" s="97102">
        <v>0.019338246434926987</v>
      </c>
      <c r="CC2096" t="s" s="97580">
        <v>5229</v>
      </c>
      <c r="CD2096" t="s" s="98058">
        <v>5228</v>
      </c>
      <c r="CE2096" t="n" s="98536">
        <v>-0.009269754402339458</v>
      </c>
    </row>
    <row r="2097" spans="1:23" x14ac:dyDescent="0.25">
      <c r="A2097" s="116" t="str">
        <f>IF(ISBLANK(TBL_DATA[[#This Row],[Row.names]]), "",   DATE(YEAR(TBL_DATA[[#This Row],[Row.names]]), MONTH(TBL_DATA[[#This Row],[Row.names]]), DAY(TBL_DATA[[#This Row],[Row.names]])))</f>
        <v/>
      </c>
      <c r="B2097" s="2297" t="s">
        <v>2242</v>
      </c>
      <c r="C2097" s="4828" t="s">
        <v>4773</v>
      </c>
      <c r="D2097" t="n" s="7359">
        <v>-1.628075633444137E-4</v>
      </c>
      <c r="E2097" s="9889" t="n">
        <v>-0.1987202890769828</v>
      </c>
      <c r="F2097" s="12183" t="n">
        <v>0.0039883546664569725</v>
      </c>
      <c r="G2097" s="14477" t="n">
        <v>0.4841097932043877</v>
      </c>
      <c r="H2097" s="16771" t="n">
        <v>0.6177643905612653</v>
      </c>
      <c r="I2097" s="19065" t="n">
        <v>0.0020345486622763407</v>
      </c>
      <c r="J2097" s="21530" t="n">
        <v>0.03734639376652882</v>
      </c>
      <c r="K2097" s="23994" t="n">
        <v>0.925668771298618</v>
      </c>
      <c r="L2097" s="26458" t="n">
        <v>0.5964888876393799</v>
      </c>
      <c r="M2097" s="28922" t="n">
        <v>0.0020904041527205716</v>
      </c>
      <c r="N2097" s="31389" t="n">
        <v>0.052239953320412376</v>
      </c>
      <c r="O2097" s="33857" t="n">
        <v>0.035996809098168665</v>
      </c>
      <c r="P2097" s="36387" t="n">
        <v>-0.1987202890769828</v>
      </c>
      <c r="Q2097" s="38855" t="n">
        <v>-0.008245391827062113</v>
      </c>
      <c r="R2097" s="41323" t="n">
        <v>-0.007139133583688841</v>
      </c>
      <c r="S2097" s="43554" t="n">
        <v>-0.08060878772905589</v>
      </c>
      <c r="T2097" s="45785" t="n">
        <v>0.037082815362163894</v>
      </c>
      <c r="U2097" s="48016" t="n">
        <v>-2.173750480965427</v>
      </c>
      <c r="V2097" s="50418" t="n">
        <v>0.016784174391349493</v>
      </c>
      <c r="W2097" s="52819" t="n">
        <v>0.0428314907412222</v>
      </c>
      <c r="X2097" t="n" s="55220">
        <v>0.39186528651910646</v>
      </c>
      <c r="Y2097" t="n" s="57513">
        <v>0.7859798919573358</v>
      </c>
      <c r="Z2097" t="n" s="59978">
        <v>0.7723269305413218</v>
      </c>
      <c r="AA2097" t="n" s="62507">
        <v>0.0</v>
      </c>
      <c r="AB2097" t="n" s="65037">
        <v>0.0</v>
      </c>
      <c r="AC2097" t="n" s="67567">
        <v>0.05584892936428155</v>
      </c>
      <c r="AD2097" t="n" s="68162">
        <v>0.02943557462365701</v>
      </c>
      <c r="AE2097" t="n" s="68758">
        <v>-0.012246811657575001</v>
      </c>
      <c r="AF2097" t="n" s="69354">
        <v>0.04710281382246</v>
      </c>
      <c r="AG2097" t="n" s="69950">
        <v>0.06979639235467701</v>
      </c>
      <c r="AH2097" t="n" s="70546">
        <v>0.058577952932286</v>
      </c>
      <c r="AI2097" t="n" s="71142">
        <v>0.19566414197073198</v>
      </c>
      <c r="AJ2097" t="n" s="71738">
        <v>0.017787996350820998</v>
      </c>
      <c r="AK2097" t="n" s="72334">
        <v>0.037894591703678</v>
      </c>
      <c r="AL2097" t="n" s="72930">
        <v>-0.001014862024753</v>
      </c>
      <c r="AM2097" t="n" s="73526">
        <v>0.06037699360526</v>
      </c>
      <c r="AN2097" t="n" s="74122">
        <v>-0.095825009264474</v>
      </c>
      <c r="AO2097" t="n" s="74600">
        <v>0.7385035768805855</v>
      </c>
      <c r="AP2097" t="n" s="75078">
        <v>-0.33095380246381695</v>
      </c>
      <c r="AQ2097" t="n" s="75556">
        <v>0.4075497744167686</v>
      </c>
      <c r="AR2097" t="n" s="76034">
        <v>1.0694573793444024</v>
      </c>
      <c r="AS2097" t="n" s="76630">
        <v>2.0984334470937872E-4</v>
      </c>
      <c r="AT2097" t="n" s="77225">
        <v>-2.6100524470355916E-5</v>
      </c>
      <c r="AU2097" t="n" s="77820">
        <v>3.773406705268889E-4</v>
      </c>
      <c r="AV2097" t="n" s="78415">
        <v>3.6140110436698E-4</v>
      </c>
      <c r="AW2097" t="n" s="79010">
        <v>7.817566356914233E-4</v>
      </c>
      <c r="AX2097" t="n" s="79605">
        <v>4.810900327254582E-4</v>
      </c>
      <c r="AY2097" t="n" s="80200">
        <v>0.0013497670051239345</v>
      </c>
      <c r="AZ2097" t="n" s="80795">
        <v>1.1949607576703075E-4</v>
      </c>
      <c r="BA2097" t="n" s="81390">
        <v>-4.3123484046489035E-4</v>
      </c>
      <c r="BB2097" t="n" s="81985">
        <v>3.2007627050382326E-4</v>
      </c>
      <c r="BC2097" t="n" s="82580">
        <v>-5.0752673416507885E-6</v>
      </c>
      <c r="BD2097" t="n" s="83175">
        <v>6.184582605160899E-6</v>
      </c>
      <c r="BE2097" t="n" s="83770">
        <v>1.8181657445239765E-6</v>
      </c>
      <c r="BF2097" t="n" s="84365">
        <v>-1.94431195862251E-7</v>
      </c>
      <c r="BG2097" t="n" s="84960">
        <v>1.029938569172091E-5</v>
      </c>
      <c r="BH2097" t="n" s="85555">
        <v>0.0035099279028825256</v>
      </c>
      <c r="BI2097" t="n" s="86150">
        <v>1.0324901409951411E-5</v>
      </c>
      <c r="BJ2097" t="n" s="86745">
        <v>0.0</v>
      </c>
      <c r="BK2097" t="n" s="87340">
        <v>7.379512443464661E-4</v>
      </c>
      <c r="BL2097" t="n" s="87935">
        <v>6.603654434407726E-4</v>
      </c>
      <c r="BM2097" t="n" s="88530">
        <v>2.624406504642781E-6</v>
      </c>
      <c r="BN2097" t="n" s="89125">
        <v>0.0</v>
      </c>
      <c r="BO2097" t="n" s="89720">
        <v>0.0</v>
      </c>
      <c r="BP2097" t="n" s="90315">
        <v>-6.474954065280625E-7</v>
      </c>
      <c r="BQ2097" t="n" s="90910">
        <v>0.0</v>
      </c>
      <c r="BR2097" t="n" s="91505">
        <v>0.00113190265792079</v>
      </c>
      <c r="BS2097" t="n" s="92100">
        <v>7.174384209277234E-6</v>
      </c>
      <c r="BT2097" t="n" s="92695">
        <v>3.3151384951777397E-4</v>
      </c>
      <c r="BU2097" t="n" s="93290">
        <v>1.1034213826074824E-4</v>
      </c>
      <c r="BV2097" t="n" s="93885">
        <v>1.1558910208341936E-5</v>
      </c>
      <c r="BW2097" t="n" s="94480">
        <v>5.455749681357359E-4</v>
      </c>
      <c r="BX2097" t="n" s="95075">
        <v>0.0</v>
      </c>
      <c r="BY2097" t="n" s="95670">
        <v>0.0</v>
      </c>
      <c r="BZ2097" t="s" s="96147">
        <v>5209</v>
      </c>
      <c r="CA2097" t="s" s="96625">
        <v>5228</v>
      </c>
      <c r="CB2097" t="n" s="97103">
        <v>0.019025638699531555</v>
      </c>
      <c r="CC2097" t="s" s="97581">
        <v>5229</v>
      </c>
      <c r="CD2097" t="s" s="98059">
        <v>5228</v>
      </c>
      <c r="CE2097" t="n" s="98537">
        <v>-0.009465901181101799</v>
      </c>
    </row>
    <row r="2098" spans="1:23" x14ac:dyDescent="0.25">
      <c r="A2098" s="116" t="str">
        <f>IF(ISBLANK(TBL_DATA[[#This Row],[Row.names]]), "",   DATE(YEAR(TBL_DATA[[#This Row],[Row.names]]), MONTH(TBL_DATA[[#This Row],[Row.names]]), DAY(TBL_DATA[[#This Row],[Row.names]])))</f>
        <v/>
      </c>
      <c r="B2098" s="2298" t="s">
        <v>2243</v>
      </c>
      <c r="C2098" s="4829" t="s">
        <v>4774</v>
      </c>
      <c r="D2098" t="n" s="7360">
        <v>7.850427202082955E-5</v>
      </c>
      <c r="E2098" s="9890" t="n">
        <v>-0.19865738519659182</v>
      </c>
      <c r="F2098" s="12184" t="n">
        <v>-0.004768766893229803</v>
      </c>
      <c r="G2098" s="14478" t="n">
        <v>0.47564702098685424</v>
      </c>
      <c r="H2098" s="16772" t="n">
        <v>0.6203354838219081</v>
      </c>
      <c r="I2098" s="19066" t="n">
        <v>0.0019857595425971765</v>
      </c>
      <c r="J2098" s="21531" t="n">
        <v>0.02515212740739936</v>
      </c>
      <c r="K2098" s="23995" t="n">
        <v>0.9114992292860252</v>
      </c>
      <c r="L2098" s="26459" t="n">
        <v>0.6006768701960546</v>
      </c>
      <c r="M2098" s="28923" t="n">
        <v>0.0020365209715371736</v>
      </c>
      <c r="N2098" s="31390" t="n">
        <v>0.05115957451871858</v>
      </c>
      <c r="O2098" s="33858" t="n">
        <v>0.035996809098168665</v>
      </c>
      <c r="P2098" s="36388" t="n">
        <v>-0.19865738519659182</v>
      </c>
      <c r="Q2098" s="38856" t="n">
        <v>-0.008154111130512749</v>
      </c>
      <c r="R2098" s="41324" t="n">
        <v>-0.007070731505502875</v>
      </c>
      <c r="S2098" s="43555" t="n">
        <v>-0.07672417526697206</v>
      </c>
      <c r="T2098" s="45786" t="n">
        <v>0.037127473009852016</v>
      </c>
      <c r="U2098" s="48017" t="n">
        <v>-2.0665067952944924</v>
      </c>
      <c r="V2098" s="50419" t="n">
        <v>0.0157868117834572</v>
      </c>
      <c r="W2098" s="52820" t="n">
        <v>0.042812137698244414</v>
      </c>
      <c r="X2098" t="n" s="55221">
        <v>0.3687461694795157</v>
      </c>
      <c r="Y2098" t="n" s="57514">
        <v>0.7876137910307996</v>
      </c>
      <c r="Z2098" t="n" s="59979">
        <v>0.7750334639201424</v>
      </c>
      <c r="AA2098" t="n" s="62508">
        <v>0.0</v>
      </c>
      <c r="AB2098" t="n" s="65038">
        <v>0.0</v>
      </c>
      <c r="AC2098" t="n" s="67568">
        <v>0.053569444786559846</v>
      </c>
      <c r="AD2098" t="n" s="68163">
        <v>0.033790237062918005</v>
      </c>
      <c r="AE2098" t="n" s="68759">
        <v>-0.012077656506169997</v>
      </c>
      <c r="AF2098" t="n" s="69355">
        <v>0.048317773091725004</v>
      </c>
      <c r="AG2098" t="n" s="69951">
        <v>0.07199182127753499</v>
      </c>
      <c r="AH2098" t="n" s="70547">
        <v>0.058926462073914984</v>
      </c>
      <c r="AI2098" t="n" s="71143">
        <v>0.19497792329146105</v>
      </c>
      <c r="AJ2098" t="n" s="71739">
        <v>0.017944202689876</v>
      </c>
      <c r="AK2098" t="n" s="72335">
        <v>0.037800843921901</v>
      </c>
      <c r="AL2098" t="n" s="72931">
        <v>-9.259047418329999E-4</v>
      </c>
      <c r="AM2098" t="n" s="73527">
        <v>0.059902162060437</v>
      </c>
      <c r="AN2098" t="n" s="74123">
        <v>-0.09478049761391</v>
      </c>
      <c r="AO2098" t="n" s="74601">
        <v>0.7427857055956552</v>
      </c>
      <c r="AP2098" t="n" s="75079">
        <v>-0.3269183389878</v>
      </c>
      <c r="AQ2098" t="n" s="75557">
        <v>0.41586736660785517</v>
      </c>
      <c r="AR2098" t="n" s="76035">
        <v>1.0697040445834551</v>
      </c>
      <c r="AS2098" t="n" s="76631">
        <v>2.0381656174578075E-4</v>
      </c>
      <c r="AT2098" t="n" s="77226">
        <v>-2.5002031941121377E-5</v>
      </c>
      <c r="AU2098" t="n" s="77821">
        <v>3.661010938452344E-4</v>
      </c>
      <c r="AV2098" t="n" s="78416">
        <v>3.4975836352770136E-4</v>
      </c>
      <c r="AW2098" t="n" s="79011">
        <v>7.58960072956551E-4</v>
      </c>
      <c r="AX2098" t="n" s="79606">
        <v>4.660976693157954E-4</v>
      </c>
      <c r="AY2098" t="n" s="80201">
        <v>0.0013071125639398243</v>
      </c>
      <c r="AZ2098" t="n" s="80796">
        <v>1.1579701409167218E-4</v>
      </c>
      <c r="BA2098" t="n" s="81391">
        <v>-4.175869982650414E-4</v>
      </c>
      <c r="BB2098" t="n" s="81986">
        <v>3.1051781812724304E-4</v>
      </c>
      <c r="BC2098" t="n" s="82581">
        <v>-4.9347964691273255E-6</v>
      </c>
      <c r="BD2098" t="n" s="83176">
        <v>5.935829209699093E-6</v>
      </c>
      <c r="BE2098" t="n" s="83771">
        <v>1.7449884256537405E-6</v>
      </c>
      <c r="BF2098" t="n" s="84366">
        <v>-1.8650642559577655E-7</v>
      </c>
      <c r="BG2098" t="n" s="84961">
        <v>9.88530260883683E-6</v>
      </c>
      <c r="BH2098" t="n" s="85556">
        <v>0.0034033481596427717</v>
      </c>
      <c r="BI2098" t="n" s="86151">
        <v>9.909557413147526E-6</v>
      </c>
      <c r="BJ2098" t="n" s="86746">
        <v>0.0</v>
      </c>
      <c r="BK2098" t="n" s="87341">
        <v>7.152694124054459E-4</v>
      </c>
      <c r="BL2098" t="n" s="87936">
        <v>6.397384187776736E-4</v>
      </c>
      <c r="BM2098" t="n" s="88531">
        <v>2.5774226886292525E-6</v>
      </c>
      <c r="BN2098" t="n" s="89126">
        <v>0.0</v>
      </c>
      <c r="BO2098" t="n" s="89721">
        <v>0.0</v>
      </c>
      <c r="BP2098" t="n" s="90316">
        <v>-6.291431657105354E-7</v>
      </c>
      <c r="BQ2098" t="n" s="90911">
        <v>0.0</v>
      </c>
      <c r="BR2098" t="n" s="91506">
        <v>0.0010994420840361738</v>
      </c>
      <c r="BS2098" t="n" s="92101">
        <v>6.885950711909961E-6</v>
      </c>
      <c r="BT2098" t="n" s="92696">
        <v>3.2138505206092755E-4</v>
      </c>
      <c r="BU2098" t="n" s="93291">
        <v>1.0665935993846016E-4</v>
      </c>
      <c r="BV2098" t="n" s="93886">
        <v>1.1093736676065261E-5</v>
      </c>
      <c r="BW2098" t="n" s="94481">
        <v>5.282150367449375E-4</v>
      </c>
      <c r="BX2098" t="n" s="95076">
        <v>0.0</v>
      </c>
      <c r="BY2098" t="n" s="95671">
        <v>0.0</v>
      </c>
      <c r="BZ2098" t="s" s="96148">
        <v>5209</v>
      </c>
      <c r="CA2098" t="s" s="96626">
        <v>5228</v>
      </c>
      <c r="CB2098" t="n" s="97104">
        <v>0.019204730167984962</v>
      </c>
      <c r="CC2098" t="s" s="97582">
        <v>5229</v>
      </c>
      <c r="CD2098" t="s" s="98060">
        <v>5228</v>
      </c>
      <c r="CE2098" t="n" s="98538">
        <v>-0.009430241771042347</v>
      </c>
    </row>
    <row r="2099" spans="1:23" x14ac:dyDescent="0.25">
      <c r="A2099" s="116" t="str">
        <f>IF(ISBLANK(TBL_DATA[[#This Row],[Row.names]]), "",   DATE(YEAR(TBL_DATA[[#This Row],[Row.names]]), MONTH(TBL_DATA[[#This Row],[Row.names]]), DAY(TBL_DATA[[#This Row],[Row.names]])))</f>
        <v/>
      </c>
      <c r="B2099" s="2299" t="s">
        <v>2244</v>
      </c>
      <c r="C2099" s="4830" t="s">
        <v>4775</v>
      </c>
      <c r="D2099" t="n" s="7361">
        <v>0.007961928269481167</v>
      </c>
      <c r="E2099" s="9891" t="n">
        <v>-0.19227715277824853</v>
      </c>
      <c r="F2099" s="12185" t="n">
        <v>0.010853457037384606</v>
      </c>
      <c r="G2099" s="14479" t="n">
        <v>0.484655526817797</v>
      </c>
      <c r="H2099" s="16773" t="n">
        <v>0.6000995438991882</v>
      </c>
      <c r="I2099" s="19067" t="n">
        <v>0.0021047465499744833</v>
      </c>
      <c r="J2099" s="21532" t="n">
        <v>0.05262676657063836</v>
      </c>
      <c r="K2099" s="23996" t="n">
        <v>0.9447328859346664</v>
      </c>
      <c r="L2099" s="26460" t="n">
        <v>0.5727850103842922</v>
      </c>
      <c r="M2099" s="28924" t="n">
        <v>0.0021754399401482014</v>
      </c>
      <c r="N2099" s="31391" t="n">
        <v>0.05283529382849758</v>
      </c>
      <c r="O2099" s="33859" t="n">
        <v>0.035996809098168665</v>
      </c>
      <c r="P2099" s="36389" t="n">
        <v>-0.19227715277824853</v>
      </c>
      <c r="Q2099" s="38857" t="n">
        <v>-0.00837327208056947</v>
      </c>
      <c r="R2099" s="41325" t="n">
        <v>-0.007254406621783049</v>
      </c>
      <c r="S2099" s="43556" t="n">
        <v>-0.07110549220103779</v>
      </c>
      <c r="T2099" s="45787" t="n">
        <v>0.03784553700894775</v>
      </c>
      <c r="U2099" s="48018" t="n">
        <v>-1.878834277981746</v>
      </c>
      <c r="V2099" s="50420" t="n">
        <v>0.027285556239521336</v>
      </c>
      <c r="W2099" s="52821" t="n">
        <v>0.043668178765137254</v>
      </c>
      <c r="X2099" t="n" s="55222">
        <v>0.6248384295180389</v>
      </c>
      <c r="Y2099" t="n" s="57515">
        <v>0.7746609218872398</v>
      </c>
      <c r="Z2099" t="n" s="59980">
        <v>0.7568256142496051</v>
      </c>
      <c r="AA2099" t="n" s="62509">
        <v>0.0</v>
      </c>
      <c r="AB2099" t="n" s="65039">
        <v>0.0</v>
      </c>
      <c r="AC2099" t="n" s="67569">
        <v>0.051387490275877606</v>
      </c>
      <c r="AD2099" t="n" s="68164">
        <v>0.03396263274395899</v>
      </c>
      <c r="AE2099" t="n" s="68760">
        <v>-0.007975655973597002</v>
      </c>
      <c r="AF2099" t="n" s="69356">
        <v>0.04912720396518501</v>
      </c>
      <c r="AG2099" t="n" s="69952">
        <v>0.07089576558529698</v>
      </c>
      <c r="AH2099" t="n" s="70548">
        <v>0.06481783216493998</v>
      </c>
      <c r="AI2099" t="n" s="71144">
        <v>0.19342433755036406</v>
      </c>
      <c r="AJ2099" t="n" s="71740">
        <v>0.018633766354675</v>
      </c>
      <c r="AK2099" t="n" s="72336">
        <v>0.037305596266467</v>
      </c>
      <c r="AL2099" t="n" s="72932">
        <v>-8.531844267050002E-4</v>
      </c>
      <c r="AM2099" t="n" s="73528">
        <v>0.058398865537611006</v>
      </c>
      <c r="AN2099" t="n" s="74124">
        <v>-0.098477220354075</v>
      </c>
      <c r="AO2099" t="n" s="74602">
        <v>0.746047955283432</v>
      </c>
      <c r="AP2099" t="n" s="75080">
        <v>-0.32678801586931094</v>
      </c>
      <c r="AQ2099" t="n" s="75558">
        <v>0.4192599394141211</v>
      </c>
      <c r="AR2099" t="n" s="76036">
        <v>1.072835971152743</v>
      </c>
      <c r="AS2099" t="n" s="76632">
        <v>1.977045416185106E-4</v>
      </c>
      <c r="AT2099" t="n" s="77227">
        <v>-2.5140994283609788E-5</v>
      </c>
      <c r="AU2099" t="n" s="77822">
        <v>3.5488143511430654E-4</v>
      </c>
      <c r="AV2099" t="n" s="78417">
        <v>3.3884258505649165E-4</v>
      </c>
      <c r="AW2099" t="n" s="79012">
        <v>7.3555708716647E-4</v>
      </c>
      <c r="AX2099" t="n" s="79607">
        <v>4.5175327208804404E-4</v>
      </c>
      <c r="AY2099" t="n" s="80202">
        <v>0.0012669803272992602</v>
      </c>
      <c r="AZ2099" t="n" s="80797">
        <v>1.1209183265998992E-4</v>
      </c>
      <c r="BA2099" t="n" s="81392">
        <v>-4.039041064279302E-4</v>
      </c>
      <c r="BB2099" t="n" s="81987">
        <v>3.020829527055155E-4</v>
      </c>
      <c r="BC2099" t="n" s="82582">
        <v>-4.518877327383692E-6</v>
      </c>
      <c r="BD2099" t="n" s="83177">
        <v>5.859340222477748E-6</v>
      </c>
      <c r="BE2099" t="n" s="83772">
        <v>1.7225866578540165E-6</v>
      </c>
      <c r="BF2099" t="n" s="84367">
        <v>-1.842865216278898E-7</v>
      </c>
      <c r="BG2099" t="n" s="84962">
        <v>9.757615229472722E-6</v>
      </c>
      <c r="BH2099" t="n" s="85557">
        <v>0.0032993928305770615</v>
      </c>
      <c r="BI2099" t="n" s="86152">
        <v>9.781969504426557E-6</v>
      </c>
      <c r="BJ2099" t="n" s="86747">
        <v>0.0</v>
      </c>
      <c r="BK2099" t="n" s="87342">
        <v>6.920840176240166E-4</v>
      </c>
      <c r="BL2099" t="n" s="87937">
        <v>6.195815147160801E-4</v>
      </c>
      <c r="BM2099" t="n" s="88532">
        <v>2.441353721153469E-6</v>
      </c>
      <c r="BN2099" t="n" s="89127">
        <v>0.0</v>
      </c>
      <c r="BO2099" t="n" s="89722">
        <v>0.0</v>
      </c>
      <c r="BP2099" t="n" s="90317">
        <v>-6.075314055993232E-7</v>
      </c>
      <c r="BQ2099" t="n" s="90912">
        <v>0.0</v>
      </c>
      <c r="BR2099" t="n" s="91507">
        <v>0.0010684081029256826</v>
      </c>
      <c r="BS2099" t="n" s="92102">
        <v>6.796988023783645E-6</v>
      </c>
      <c r="BT2099" t="n" s="92697">
        <v>3.1210723480816217E-4</v>
      </c>
      <c r="BU2099" t="n" s="93292">
        <v>1.031359292648146E-4</v>
      </c>
      <c r="BV2099" t="n" s="93887">
        <v>1.09512332985811E-5</v>
      </c>
      <c r="BW2099" t="n" s="94482">
        <v>5.114312126929898E-4</v>
      </c>
      <c r="BX2099" t="n" s="95077">
        <v>0.0</v>
      </c>
      <c r="BY2099" t="n" s="95672">
        <v>0.0</v>
      </c>
      <c r="BZ2099" t="s" s="96149">
        <v>5209</v>
      </c>
      <c r="CA2099" t="s" s="96627">
        <v>5228</v>
      </c>
      <c r="CB2099" t="n" s="97105">
        <v>0.02580195665359497</v>
      </c>
      <c r="CC2099" t="s" s="97583">
        <v>5229</v>
      </c>
      <c r="CD2099" t="s" s="98061">
        <v>5228</v>
      </c>
      <c r="CE2099" t="n" s="98539">
        <v>-0.009363248944282532</v>
      </c>
    </row>
    <row r="2100" spans="1:23" x14ac:dyDescent="0.25">
      <c r="A2100" s="116" t="str">
        <f>IF(ISBLANK(TBL_DATA[[#This Row],[Row.names]]), "",   DATE(YEAR(TBL_DATA[[#This Row],[Row.names]]), MONTH(TBL_DATA[[#This Row],[Row.names]]), DAY(TBL_DATA[[#This Row],[Row.names]])))</f>
        <v/>
      </c>
      <c r="B2100" s="2300" t="s">
        <v>2245</v>
      </c>
      <c r="C2100" s="4831" t="s">
        <v>4776</v>
      </c>
      <c r="D2100" t="n" s="7362">
        <v>0.0011746701787338498</v>
      </c>
      <c r="E2100" s="9892" t="n">
        <v>-0.19132834483693517</v>
      </c>
      <c r="F2100" s="12186" t="n">
        <v>0.008398552808147164</v>
      </c>
      <c r="G2100" s="14480" t="n">
        <v>0.4859188017670911</v>
      </c>
      <c r="H2100" s="16774" t="n">
        <v>0.6017806759904026</v>
      </c>
      <c r="I2100" s="19068" t="n">
        <v>0.0021010190933811435</v>
      </c>
      <c r="J2100" s="21533" t="n">
        <v>0.053237046989422776</v>
      </c>
      <c r="K2100" s="23997" t="n">
        <v>0.9449134341950821</v>
      </c>
      <c r="L2100" s="26461" t="n">
        <v>0.5730780170789254</v>
      </c>
      <c r="M2100" s="28925" t="n">
        <v>0.002175419878569103</v>
      </c>
      <c r="N2100" s="31392" t="n">
        <v>0.05285293437072944</v>
      </c>
      <c r="O2100" s="33860" t="n">
        <v>0.035996809098168665</v>
      </c>
      <c r="P2100" s="36390" t="n">
        <v>-0.19132834483693517</v>
      </c>
      <c r="Q2100" s="38858" t="n">
        <v>-0.008369300248263566</v>
      </c>
      <c r="R2100" s="41326" t="n">
        <v>-0.007250061224915516</v>
      </c>
      <c r="S2100" s="43557" t="n">
        <v>-0.07339039778543854</v>
      </c>
      <c r="T2100" s="45788" t="n">
        <v>0.037751394969252804</v>
      </c>
      <c r="U2100" s="48019" t="n">
        <v>-1.9440446596797938</v>
      </c>
      <c r="V2100" s="50421" t="n">
        <v>0.024935270833166046</v>
      </c>
      <c r="W2100" s="52822" t="n">
        <v>0.043630989546031146</v>
      </c>
      <c r="X2100" t="n" s="55223">
        <v>0.571503674168542</v>
      </c>
      <c r="Y2100" t="n" s="57516">
        <v>0.7757452391026339</v>
      </c>
      <c r="Z2100" t="n" s="59981">
        <v>0.757019165595512</v>
      </c>
      <c r="AA2100" t="n" s="62510">
        <v>0.0</v>
      </c>
      <c r="AB2100" t="n" s="65040">
        <v>0.0</v>
      </c>
      <c r="AC2100" t="n" s="67570">
        <v>0.06112315822477259</v>
      </c>
      <c r="AD2100" t="n" s="68165">
        <v>0.033990929492582</v>
      </c>
      <c r="AE2100" t="n" s="68761">
        <v>-0.007905740528308999</v>
      </c>
      <c r="AF2100" t="n" s="69357">
        <v>0.051325368996789994</v>
      </c>
      <c r="AG2100" t="n" s="69953">
        <v>0.06777268761441299</v>
      </c>
      <c r="AH2100" t="n" s="70549">
        <v>0.059012353620645</v>
      </c>
      <c r="AI2100" t="n" s="71145">
        <v>0.19059505809109203</v>
      </c>
      <c r="AJ2100" t="n" s="71741">
        <v>0.019318948794769003</v>
      </c>
      <c r="AK2100" t="n" s="72337">
        <v>0.03683992981248901</v>
      </c>
      <c r="AL2100" t="n" s="72933">
        <v>-7.985978366289999E-4</v>
      </c>
      <c r="AM2100" t="n" s="73529">
        <v>0.059465268681559</v>
      </c>
      <c r="AN2100" t="n" s="74125">
        <v>-0.09830651449508501</v>
      </c>
      <c r="AO2100" t="n" s="74603">
        <v>0.741068165997678</v>
      </c>
      <c r="AP2100" t="n" s="75081">
        <v>-0.3297584737533619</v>
      </c>
      <c r="AQ2100" t="n" s="75559">
        <v>0.41130969224431607</v>
      </c>
      <c r="AR2100" t="n" s="76037">
        <v>1.07082663975104</v>
      </c>
      <c r="AS2100" t="n" s="76633">
        <v>1.52702103477015E-4</v>
      </c>
      <c r="AT2100" t="n" s="77228">
        <v>-8.85120848672939E-6</v>
      </c>
      <c r="AU2100" t="n" s="77823">
        <v>3.558003936469561E-4</v>
      </c>
      <c r="AV2100" t="n" s="78418">
        <v>3.6395548927385673E-4</v>
      </c>
      <c r="AW2100" t="n" s="79013">
        <v>0.0015306482428658768</v>
      </c>
      <c r="AX2100" t="n" s="79608">
        <v>3.8808627659330414E-4</v>
      </c>
      <c r="AY2100" t="n" s="80203">
        <v>0.0010215642949631264</v>
      </c>
      <c r="AZ2100" t="n" s="80798">
        <v>1.0906907973918121E-4</v>
      </c>
      <c r="BA2100" t="n" s="81393">
        <v>-4.1900256456416037E-4</v>
      </c>
      <c r="BB2100" t="n" s="81988">
        <v>2.779646429977293E-4</v>
      </c>
      <c r="BC2100" t="n" s="82583">
        <v>6.029863161841261E-6</v>
      </c>
      <c r="BD2100" t="n" s="83178">
        <v>9.776178049633367E-6</v>
      </c>
      <c r="BE2100" t="n" s="83773">
        <v>2.8779852936948158E-6</v>
      </c>
      <c r="BF2100" t="n" s="84368">
        <v>-3.159551645178001E-7</v>
      </c>
      <c r="BG2100" t="n" s="84963">
        <v>1.626624047301925E-5</v>
      </c>
      <c r="BH2100" t="n" s="85558">
        <v>0.0037330362469499214</v>
      </c>
      <c r="BI2100" t="n" s="86153">
        <v>1.6325918066246452E-5</v>
      </c>
      <c r="BJ2100" t="n" s="86748">
        <v>0.0</v>
      </c>
      <c r="BK2100" t="n" s="87343">
        <v>5.849064100104921E-4</v>
      </c>
      <c r="BL2100" t="n" s="87938">
        <v>5.257665812830488E-4</v>
      </c>
      <c r="BM2100" t="n" s="88533">
        <v>-6.805705115187461E-7</v>
      </c>
      <c r="BN2100" t="n" s="89128">
        <v>0.0</v>
      </c>
      <c r="BO2100" t="n" s="89723">
        <v>0.0</v>
      </c>
      <c r="BP2100" t="n" s="90318">
        <v>-9.162822401824528E-7</v>
      </c>
      <c r="BQ2100" t="n" s="90913">
        <v>0.0</v>
      </c>
      <c r="BR2100" t="n" s="91508">
        <v>0.0018266917322209992</v>
      </c>
      <c r="BS2100" t="n" s="92103">
        <v>1.132997114667676E-5</v>
      </c>
      <c r="BT2100" t="n" s="92698">
        <v>2.5407835720542597E-4</v>
      </c>
      <c r="BU2100" t="n" s="93293">
        <v>1.3713925728995506E-4</v>
      </c>
      <c r="BV2100" t="n" s="93888">
        <v>1.829270064411561E-5</v>
      </c>
      <c r="BW2100" t="n" s="94483">
        <v>4.2135845661898474E-4</v>
      </c>
      <c r="BX2100" t="n" s="95078">
        <v>0.0</v>
      </c>
      <c r="BY2100" t="n" s="95673">
        <v>0.0</v>
      </c>
      <c r="BZ2100" t="s" s="96150">
        <v>5209</v>
      </c>
      <c r="CA2100" t="s" s="96628">
        <v>5228</v>
      </c>
      <c r="CB2100" t="n" s="97106">
        <v>0.019323593005537987</v>
      </c>
      <c r="CC2100" t="s" s="97584">
        <v>5229</v>
      </c>
      <c r="CD2100" t="s" s="98062">
        <v>5228</v>
      </c>
      <c r="CE2100" t="n" s="98540">
        <v>-0.009326077066361904</v>
      </c>
    </row>
    <row r="2101" spans="1:23" x14ac:dyDescent="0.25">
      <c r="A2101" s="116" t="str">
        <f>IF(ISBLANK(TBL_DATA[[#This Row],[Row.names]]), "",   DATE(YEAR(TBL_DATA[[#This Row],[Row.names]]), MONTH(TBL_DATA[[#This Row],[Row.names]]), DAY(TBL_DATA[[#This Row],[Row.names]])))</f>
        <v/>
      </c>
      <c r="B2101" s="2301" t="s">
        <v>2246</v>
      </c>
      <c r="C2101" s="4832" t="s">
        <v>4777</v>
      </c>
      <c r="D2101" t="n" s="7363">
        <v>0.001099851185033529</v>
      </c>
      <c r="E2101" s="9893" t="n">
        <v>-0.19043892635870108</v>
      </c>
      <c r="F2101" s="12187" t="n">
        <v>0.009705261406005583</v>
      </c>
      <c r="G2101" s="14481" t="n">
        <v>0.4836656862408574</v>
      </c>
      <c r="H2101" s="16775" t="n">
        <v>0.5962123278913687</v>
      </c>
      <c r="I2101" s="19069" t="n">
        <v>0.00210237998694356</v>
      </c>
      <c r="J2101" s="21534" t="n">
        <v>0.04031388151886883</v>
      </c>
      <c r="K2101" s="23998" t="n">
        <v>0.9441276336487543</v>
      </c>
      <c r="L2101" s="26462" t="n">
        <v>0.5804060533977319</v>
      </c>
      <c r="M2101" s="28926" t="n">
        <v>0.002143133835983537</v>
      </c>
      <c r="N2101" s="31393" t="n">
        <v>0.05252123822973943</v>
      </c>
      <c r="O2101" s="33861" t="n">
        <v>0.035996809098168665</v>
      </c>
      <c r="P2101" s="36391" t="n">
        <v>-0.19043892635870108</v>
      </c>
      <c r="Q2101" s="38859" t="n">
        <v>-0.008350985399731304</v>
      </c>
      <c r="R2101" s="41327" t="n">
        <v>-0.007238770532549988</v>
      </c>
      <c r="S2101" s="43558" t="n">
        <v>-0.06968124181327973</v>
      </c>
      <c r="T2101" s="45789" t="n">
        <v>0.03777552200663672</v>
      </c>
      <c r="U2101" s="48020" t="n">
        <v>-1.8446136045727586</v>
      </c>
      <c r="V2101" s="50422" t="n">
        <v>0.026915051008401525</v>
      </c>
      <c r="W2101" s="52823" t="n">
        <v>0.043604566817415126</v>
      </c>
      <c r="X2101" t="n" s="55224">
        <v>0.6172530304246019</v>
      </c>
      <c r="Y2101" t="n" s="57517">
        <v>0.772147866597693</v>
      </c>
      <c r="Z2101" t="n" s="59982">
        <v>0.7618438510598691</v>
      </c>
      <c r="AA2101" t="n" s="62511">
        <v>0.0</v>
      </c>
      <c r="AB2101" t="n" s="65041">
        <v>0.0</v>
      </c>
      <c r="AC2101" t="n" s="67571">
        <v>0.05890105574407967</v>
      </c>
      <c r="AD2101" t="n" s="68166">
        <v>0.03385467090139701</v>
      </c>
      <c r="AE2101" t="n" s="68762">
        <v>-0.009816329489507001</v>
      </c>
      <c r="AF2101" t="n" s="69358">
        <v>0.05359021466713099</v>
      </c>
      <c r="AG2101" t="n" s="69954">
        <v>0.061094985620667994</v>
      </c>
      <c r="AH2101" t="n" s="70550">
        <v>0.057717560292900996</v>
      </c>
      <c r="AI2101" t="n" s="71146">
        <v>0.18259673042255406</v>
      </c>
      <c r="AJ2101" t="n" s="71742">
        <v>0.019979492323446996</v>
      </c>
      <c r="AK2101" t="n" s="72338">
        <v>0.032291728113193995</v>
      </c>
      <c r="AL2101" t="n" s="72934">
        <v>-0.001370354787257</v>
      </c>
      <c r="AM2101" t="n" s="73530">
        <v>0.057541910283665995</v>
      </c>
      <c r="AN2101" t="n" s="74126">
        <v>-0.098512417946304</v>
      </c>
      <c r="AO2101" t="n" s="74604">
        <v>0.7183708599955155</v>
      </c>
      <c r="AP2101" t="n" s="75082">
        <v>-0.3294026695936261</v>
      </c>
      <c r="AQ2101" t="n" s="75560">
        <v>0.38896819040188946</v>
      </c>
      <c r="AR2101" t="n" s="76038">
        <v>1.0477735295891417</v>
      </c>
      <c r="AS2101" t="n" s="76634">
        <v>1.4173661850750612E-4</v>
      </c>
      <c r="AT2101" t="n" s="77229">
        <v>-1.3950866260057176E-5</v>
      </c>
      <c r="AU2101" t="n" s="77824">
        <v>3.503327412208692E-4</v>
      </c>
      <c r="AV2101" t="n" s="78419">
        <v>3.521804433932705E-4</v>
      </c>
      <c r="AW2101" t="n" s="79014">
        <v>0.0014968478391915</v>
      </c>
      <c r="AX2101" t="n" s="79609">
        <v>3.8044296042691333E-4</v>
      </c>
      <c r="AY2101" t="n" s="80204">
        <v>9.85150043671319E-4</v>
      </c>
      <c r="AZ2101" t="n" s="80799">
        <v>1.0747263336445716E-4</v>
      </c>
      <c r="BA2101" t="n" s="81394">
        <v>-4.0529704319623147E-4</v>
      </c>
      <c r="BB2101" t="n" s="81989">
        <v>2.7365235210470454E-4</v>
      </c>
      <c r="BC2101" t="n" s="82584">
        <v>7.099888403204836E-6</v>
      </c>
      <c r="BD2101" t="n" s="83179">
        <v>1.0233845441845548E-5</v>
      </c>
      <c r="BE2101" t="n" s="83774">
        <v>3.013025532991491E-6</v>
      </c>
      <c r="BF2101" t="n" s="84369">
        <v>-3.314194268040652E-7</v>
      </c>
      <c r="BG2101" t="n" s="84964">
        <v>1.7026616140104018E-5</v>
      </c>
      <c r="BH2101" t="n" s="85559">
        <v>0.0036286349438991476</v>
      </c>
      <c r="BI2101" t="n" s="86154">
        <v>1.7090599240172038E-5</v>
      </c>
      <c r="BJ2101" t="n" s="86749">
        <v>0.0</v>
      </c>
      <c r="BK2101" t="n" s="87344">
        <v>5.706373765083012E-4</v>
      </c>
      <c r="BL2101" t="n" s="87939">
        <v>5.146322797248186E-4</v>
      </c>
      <c r="BM2101" t="n" s="88534">
        <v>-1.0898196490805073E-6</v>
      </c>
      <c r="BN2101" t="n" s="89129">
        <v>0.0</v>
      </c>
      <c r="BO2101" t="n" s="89724">
        <v>0.0</v>
      </c>
      <c r="BP2101" t="n" s="90319">
        <v>-8.718832418439809E-7</v>
      </c>
      <c r="BQ2101" t="n" s="90914">
        <v>0.0</v>
      </c>
      <c r="BR2101" t="n" s="91509">
        <v>0.0017686611239054542</v>
      </c>
      <c r="BS2101" t="n" s="92104">
        <v>1.1859533116544164E-5</v>
      </c>
      <c r="BT2101" t="n" s="92699">
        <v>2.435628557958322E-4</v>
      </c>
      <c r="BU2101" t="n" s="93294">
        <v>1.3284214644808913E-4</v>
      </c>
      <c r="BV2101" t="n" s="93889">
        <v>1.9150717453822553E-5</v>
      </c>
      <c r="BW2101" t="n" s="94484">
        <v>4.162832807655187E-4</v>
      </c>
      <c r="BX2101" t="n" s="95079">
        <v>0.0</v>
      </c>
      <c r="BY2101" t="n" s="95674">
        <v>0.0</v>
      </c>
      <c r="BZ2101" t="s" s="96151">
        <v>5209</v>
      </c>
      <c r="CA2101" t="s" s="96629">
        <v>5228</v>
      </c>
      <c r="CB2101" t="n" s="97107">
        <v>0.019329536706209183</v>
      </c>
      <c r="CC2101" t="s" s="97585">
        <v>5229</v>
      </c>
      <c r="CD2101" t="s" s="98063">
        <v>5228</v>
      </c>
      <c r="CE2101" t="n" s="98541">
        <v>-0.009336300194263458</v>
      </c>
    </row>
    <row r="2102" spans="1:23" x14ac:dyDescent="0.25">
      <c r="A2102" s="116" t="str">
        <f>IF(ISBLANK(TBL_DATA[[#This Row],[Row.names]]), "",   DATE(YEAR(TBL_DATA[[#This Row],[Row.names]]), MONTH(TBL_DATA[[#This Row],[Row.names]]), DAY(TBL_DATA[[#This Row],[Row.names]])))</f>
        <v/>
      </c>
      <c r="B2102" s="2302" t="s">
        <v>2247</v>
      </c>
      <c r="C2102" s="4833" t="s">
        <v>4778</v>
      </c>
      <c r="D2102" t="n" s="7364">
        <v>-4.927070929124922E-4</v>
      </c>
      <c r="E2102" s="9894" t="n">
        <v>-0.19083780284182994</v>
      </c>
      <c r="F2102" s="12188" t="n">
        <v>0.024322004383513507</v>
      </c>
      <c r="G2102" s="14482" t="n">
        <v>0.4857020573940811</v>
      </c>
      <c r="H2102" s="16776" t="n">
        <v>0.6096076170760173</v>
      </c>
      <c r="I2102" s="19070" t="n">
        <v>0.0020552728092711014</v>
      </c>
      <c r="J2102" s="21535" t="n">
        <v>0.05749355489140662</v>
      </c>
      <c r="K2102" s="23999" t="n">
        <v>0.943120865996518</v>
      </c>
      <c r="L2102" s="26463" t="n">
        <v>0.5902522767786582</v>
      </c>
      <c r="M2102" s="28927" t="n">
        <v>0.0021056058740943026</v>
      </c>
      <c r="N2102" s="31394" t="n">
        <v>0.05221786118144595</v>
      </c>
      <c r="O2102" s="33862" t="n">
        <v>0.03565410104121049</v>
      </c>
      <c r="P2102" s="36392" t="n">
        <v>-0.19083780284182994</v>
      </c>
      <c r="Q2102" s="38860" t="n">
        <v>-0.008268179082844105</v>
      </c>
      <c r="R2102" s="41328" t="n">
        <v>-0.007162388673174579</v>
      </c>
      <c r="S2102" s="43559" t="n">
        <v>-0.06370962114746925</v>
      </c>
      <c r="T2102" s="45790" t="n">
        <v>0.03760588116695374</v>
      </c>
      <c r="U2102" s="48021" t="n">
        <v>-1.694139830539438</v>
      </c>
      <c r="V2102" s="50423" t="n">
        <v>0.03838270243677666</v>
      </c>
      <c r="W2102" s="52824" t="n">
        <v>0.0431376649523426</v>
      </c>
      <c r="X2102" t="n" s="55225">
        <v>0.8897723712950365</v>
      </c>
      <c r="Y2102" t="n" s="57518">
        <v>0.7807737297553096</v>
      </c>
      <c r="Z2102" t="n" s="59983">
        <v>0.7682787754315866</v>
      </c>
      <c r="AA2102" t="n" s="62512">
        <v>0.0</v>
      </c>
      <c r="AB2102" t="n" s="65042">
        <v>0.0</v>
      </c>
      <c r="AC2102" t="n" s="67572">
        <v>0.05674739125258904</v>
      </c>
      <c r="AD2102" t="n" s="68167">
        <v>0.03284699926035</v>
      </c>
      <c r="AE2102" t="n" s="68763">
        <v>-0.009027082144072</v>
      </c>
      <c r="AF2102" t="n" s="69359">
        <v>0.053824355342377</v>
      </c>
      <c r="AG2102" t="n" s="69955">
        <v>0.055829068542309</v>
      </c>
      <c r="AH2102" t="n" s="70551">
        <v>0.062364298920924995</v>
      </c>
      <c r="AI2102" t="n" s="71147">
        <v>0.185902917926195</v>
      </c>
      <c r="AJ2102" t="n" s="71743">
        <v>0.020516571639145997</v>
      </c>
      <c r="AK2102" t="n" s="72339">
        <v>0.031968907719481</v>
      </c>
      <c r="AL2102" t="n" s="72935">
        <v>-0.0013453685962009998</v>
      </c>
      <c r="AM2102" t="n" s="73531">
        <v>0.058570277725559</v>
      </c>
      <c r="AN2102" t="n" s="74127">
        <v>-0.10020209982265099</v>
      </c>
      <c r="AO2102" t="n" s="74605">
        <v>0.7252816926917164</v>
      </c>
      <c r="AP2102" t="n" s="75083">
        <v>-0.3340328461782979</v>
      </c>
      <c r="AQ2102" t="n" s="75561">
        <v>0.39124884651341846</v>
      </c>
      <c r="AR2102" t="n" s="76039">
        <v>1.0593145388700143</v>
      </c>
      <c r="AS2102" t="n" s="76635">
        <v>1.3783416504377184E-4</v>
      </c>
      <c r="AT2102" t="n" s="77230">
        <v>-1.1921325999042817E-5</v>
      </c>
      <c r="AU2102" t="n" s="77825">
        <v>3.377266949553452E-4</v>
      </c>
      <c r="AV2102" t="n" s="78420">
        <v>3.3491960012801324E-4</v>
      </c>
      <c r="AW2102" t="n" s="79015">
        <v>0.0014548500143042836</v>
      </c>
      <c r="AX2102" t="n" s="79610">
        <v>3.6840185657342165E-4</v>
      </c>
      <c r="AY2102" t="n" s="80205">
        <v>9.630596484078275E-4</v>
      </c>
      <c r="AZ2102" t="n" s="80800">
        <v>1.0732887084176734E-4</v>
      </c>
      <c r="BA2102" t="n" s="81395">
        <v>-3.8297211322312524E-4</v>
      </c>
      <c r="BB2102" t="n" s="81990">
        <v>2.584946265052964E-4</v>
      </c>
      <c r="BC2102" t="n" s="82585">
        <v>7.422031451391624E-6</v>
      </c>
      <c r="BD2102" t="n" s="83180">
        <v>1.0646776324293857E-5</v>
      </c>
      <c r="BE2102" t="n" s="83775">
        <v>3.134873012220444E-6</v>
      </c>
      <c r="BF2102" t="n" s="84370">
        <v>-3.45387951684239E-7</v>
      </c>
      <c r="BG2102" t="n" s="84965">
        <v>1.77126394283221E-5</v>
      </c>
      <c r="BH2102" t="n" s="85560">
        <v>0.003526214625331228</v>
      </c>
      <c r="BI2102" t="n" s="86155">
        <v>1.778054284456997E-5</v>
      </c>
      <c r="BJ2102" t="n" s="86750">
        <v>0.0</v>
      </c>
      <c r="BK2102" t="n" s="87345">
        <v>5.579102099465533E-4</v>
      </c>
      <c r="BL2102" t="n" s="87940">
        <v>5.063729084062874E-4</v>
      </c>
      <c r="BM2102" t="n" s="88535">
        <v>-1.4679693279043542E-6</v>
      </c>
      <c r="BN2102" t="n" s="89130">
        <v>0.0</v>
      </c>
      <c r="BO2102" t="n" s="89725">
        <v>0.0</v>
      </c>
      <c r="BP2102" t="n" s="90320">
        <v>-8.370001244051705E-7</v>
      </c>
      <c r="BQ2102" t="n" s="90915">
        <v>0.0</v>
      </c>
      <c r="BR2102" t="n" s="91510">
        <v>0.0017254560846143422</v>
      </c>
      <c r="BS2102" t="n" s="92105">
        <v>1.2337311006596091E-5</v>
      </c>
      <c r="BT2102" t="n" s="92700">
        <v>2.2953474824502265E-4</v>
      </c>
      <c r="BU2102" t="n" s="93295">
        <v>1.2581160130640005E-4</v>
      </c>
      <c r="BV2102" t="n" s="93890">
        <v>1.9924902999408545E-5</v>
      </c>
      <c r="BW2102" t="n" s="94485">
        <v>4.001012719166496E-4</v>
      </c>
      <c r="BX2102" t="n" s="95080">
        <v>0.0</v>
      </c>
      <c r="BY2102" t="n" s="95675">
        <v>0.0</v>
      </c>
      <c r="BZ2102" t="s" s="96152">
        <v>5209</v>
      </c>
      <c r="CA2102" t="s" s="96630">
        <v>5228</v>
      </c>
      <c r="CB2102" t="n" s="97108">
        <v>0.01935085467994213</v>
      </c>
      <c r="CC2102" t="s" s="97586">
        <v>5229</v>
      </c>
      <c r="CD2102" t="s" s="98064">
        <v>5228</v>
      </c>
      <c r="CE2102" t="n" s="98542">
        <v>-0.009191547520458698</v>
      </c>
    </row>
    <row r="2103" spans="1:23" x14ac:dyDescent="0.25">
      <c r="A2103" s="116" t="str">
        <f>IF(ISBLANK(TBL_DATA[[#This Row],[Row.names]]), "",   DATE(YEAR(TBL_DATA[[#This Row],[Row.names]]), MONTH(TBL_DATA[[#This Row],[Row.names]]), DAY(TBL_DATA[[#This Row],[Row.names]])))</f>
        <v/>
      </c>
      <c r="B2103" s="2303" t="s">
        <v>2248</v>
      </c>
      <c r="C2103" s="4834" t="s">
        <v>4779</v>
      </c>
      <c r="D2103" t="n" s="7365">
        <v>0.0037946828575154967</v>
      </c>
      <c r="E2103" s="9895" t="n">
        <v>-0.18776728892332428</v>
      </c>
      <c r="F2103" s="12189" t="n">
        <v>0.04547993682841489</v>
      </c>
      <c r="G2103" s="14483" t="n">
        <v>0.48901443666363764</v>
      </c>
      <c r="H2103" s="16777" t="n">
        <v>0.6198719409065343</v>
      </c>
      <c r="I2103" s="19071" t="n">
        <v>0.0020291555937950365</v>
      </c>
      <c r="J2103" s="21536" t="n">
        <v>0.0787234009209532</v>
      </c>
      <c r="K2103" s="24000" t="n">
        <v>0.9538956711013149</v>
      </c>
      <c r="L2103" s="26464" t="n">
        <v>0.6082083699764113</v>
      </c>
      <c r="M2103" s="28928" t="n">
        <v>0.0020600509536727947</v>
      </c>
      <c r="N2103" s="31395" t="n">
        <v>0.05224571246197242</v>
      </c>
      <c r="O2103" s="33863" t="n">
        <v>0.03523557284084996</v>
      </c>
      <c r="P2103" s="36393" t="n">
        <v>-0.18776728892332428</v>
      </c>
      <c r="Q2103" s="38861" t="n">
        <v>-0.00816935498089206</v>
      </c>
      <c r="R2103" s="41329" t="n">
        <v>-0.007062974779181911</v>
      </c>
      <c r="S2103" s="43560" t="n">
        <v>-0.06589045182522346</v>
      </c>
      <c r="T2103" s="45791" t="n">
        <v>0.037526462717533335</v>
      </c>
      <c r="U2103" s="48022" t="n">
        <v>-1.755839667628405</v>
      </c>
      <c r="V2103" s="50424" t="n">
        <v>0.03237012839549336</v>
      </c>
      <c r="W2103" s="52825" t="n">
        <v>0.042743800707063004</v>
      </c>
      <c r="X2103" t="n" s="55226">
        <v>0.7573058048191887</v>
      </c>
      <c r="Y2103" t="n" s="57519">
        <v>0.7873194655961037</v>
      </c>
      <c r="Z2103" t="n" s="59984">
        <v>0.7798771505669411</v>
      </c>
      <c r="AA2103" t="n" s="62513">
        <v>0.0</v>
      </c>
      <c r="AB2103" t="n" s="65043">
        <v>0.0</v>
      </c>
      <c r="AC2103" t="n" s="67573">
        <v>0.054460405391833056</v>
      </c>
      <c r="AD2103" t="n" s="68168">
        <v>0.03118117964771701</v>
      </c>
      <c r="AE2103" t="n" s="68764">
        <v>-0.011213170455788998</v>
      </c>
      <c r="AF2103" t="n" s="69360">
        <v>0.055528953627298</v>
      </c>
      <c r="AG2103" t="n" s="69956">
        <v>0.05510405801334598</v>
      </c>
      <c r="AH2103" t="n" s="70552">
        <v>0.06412179398809403</v>
      </c>
      <c r="AI2103" t="n" s="71148">
        <v>0.187300557873075</v>
      </c>
      <c r="AJ2103" t="n" s="71744">
        <v>0.021039814527640005</v>
      </c>
      <c r="AK2103" t="n" s="72340">
        <v>0.03071524181132799</v>
      </c>
      <c r="AL2103" t="n" s="72936">
        <v>-0.001312212096979</v>
      </c>
      <c r="AM2103" t="n" s="73532">
        <v>0.056641611580763994</v>
      </c>
      <c r="AN2103" t="n" s="74128">
        <v>-0.10065839543845799</v>
      </c>
      <c r="AO2103" t="n" s="74606">
        <v>0.7268370486459247</v>
      </c>
      <c r="AP2103" t="n" s="75084">
        <v>-0.33838761556788893</v>
      </c>
      <c r="AQ2103" t="n" s="75562">
        <v>0.38844943307803576</v>
      </c>
      <c r="AR2103" t="n" s="76040">
        <v>1.0652246642138137</v>
      </c>
      <c r="AS2103" t="n" s="76636">
        <v>1.346915033965899E-4</v>
      </c>
      <c r="AT2103" t="n" s="77231">
        <v>-1.4597079808987172E-5</v>
      </c>
      <c r="AU2103" t="n" s="77826">
        <v>3.285603456200927E-4</v>
      </c>
      <c r="AV2103" t="n" s="78421">
        <v>3.27992271064083E-4</v>
      </c>
      <c r="AW2103" t="n" s="79016">
        <v>0.0014106528017557188</v>
      </c>
      <c r="AX2103" t="n" s="79611">
        <v>3.564219867879362E-4</v>
      </c>
      <c r="AY2103" t="n" s="80206">
        <v>9.363112485767741E-4</v>
      </c>
      <c r="AZ2103" t="n" s="80801">
        <v>1.015326522319108E-4</v>
      </c>
      <c r="BA2103" t="n" s="81396">
        <v>-3.721449966561634E-4</v>
      </c>
      <c r="BB2103" t="n" s="81991">
        <v>2.51474853733253E-4</v>
      </c>
      <c r="BC2103" t="n" s="82586">
        <v>6.881261228119364E-6</v>
      </c>
      <c r="BD2103" t="n" s="83181">
        <v>1.0035414594927696E-5</v>
      </c>
      <c r="BE2103" t="n" s="83776">
        <v>2.954766802614078E-6</v>
      </c>
      <c r="BF2103" t="n" s="84371">
        <v>-3.2534833982381916E-7</v>
      </c>
      <c r="BG2103" t="n" s="84966">
        <v>1.6695884301278805E-5</v>
      </c>
      <c r="BH2103" t="n" s="85561">
        <v>0.00342165670626049</v>
      </c>
      <c r="BI2103" t="n" s="86156">
        <v>1.6759424309840122E-5</v>
      </c>
      <c r="BJ2103" t="n" s="86751">
        <v>0.0</v>
      </c>
      <c r="BK2103" t="n" s="87346">
        <v>5.397955815438617E-4</v>
      </c>
      <c r="BL2103" t="n" s="87941">
        <v>4.91688039657149E-4</v>
      </c>
      <c r="BM2103" t="n" s="88536">
        <v>-1.2677816855641673E-6</v>
      </c>
      <c r="BN2103" t="n" s="89131">
        <v>0.0</v>
      </c>
      <c r="BO2103" t="n" s="89726">
        <v>0.0</v>
      </c>
      <c r="BP2103" t="n" s="90321">
        <v>-8.141626356467356E-7</v>
      </c>
      <c r="BQ2103" t="n" s="90916">
        <v>0.0</v>
      </c>
      <c r="BR2103" t="n" s="91511">
        <v>0.0016729503380674368</v>
      </c>
      <c r="BS2103" t="n" s="92106">
        <v>1.1629134654254959E-5</v>
      </c>
      <c r="BT2103" t="n" s="92701">
        <v>2.2321172932824763E-4</v>
      </c>
      <c r="BU2103" t="n" s="93296">
        <v>1.2354454606936652E-4</v>
      </c>
      <c r="BV2103" t="n" s="93891">
        <v>1.8780263078001454E-5</v>
      </c>
      <c r="BW2103" t="n" s="94486">
        <v>3.882591598522199E-4</v>
      </c>
      <c r="BX2103" t="n" s="95081">
        <v>0.0</v>
      </c>
      <c r="BY2103" t="n" s="95676">
        <v>0.0</v>
      </c>
      <c r="BZ2103" t="s" s="96153">
        <v>5209</v>
      </c>
      <c r="CA2103" t="s" s="96631">
        <v>5228</v>
      </c>
      <c r="CB2103" t="n" s="97109">
        <v>0.019338857382535934</v>
      </c>
      <c r="CC2103" t="s" s="97587">
        <v>5229</v>
      </c>
      <c r="CD2103" t="s" s="98065">
        <v>5228</v>
      </c>
      <c r="CE2103" t="n" s="98543">
        <v>-0.009195128455758095</v>
      </c>
    </row>
    <row r="2104" spans="1:23" x14ac:dyDescent="0.25">
      <c r="A2104" s="116" t="str">
        <f>IF(ISBLANK(TBL_DATA[[#This Row],[Row.names]]), "",   DATE(YEAR(TBL_DATA[[#This Row],[Row.names]]), MONTH(TBL_DATA[[#This Row],[Row.names]]), DAY(TBL_DATA[[#This Row],[Row.names]])))</f>
        <v/>
      </c>
      <c r="B2104" s="2304" t="s">
        <v>2249</v>
      </c>
      <c r="C2104" s="4835" t="s">
        <v>4780</v>
      </c>
      <c r="D2104" t="n" s="7366">
        <v>0.002292675608483341</v>
      </c>
      <c r="E2104" s="9896" t="n">
        <v>-0.18590510279822647</v>
      </c>
      <c r="F2104" s="12190" t="n">
        <v>0.05158139293504793</v>
      </c>
      <c r="G2104" s="14484" t="n">
        <v>0.4879350738659327</v>
      </c>
      <c r="H2104" s="16778" t="n">
        <v>0.6146401762047823</v>
      </c>
      <c r="I2104" s="19072" t="n">
        <v>0.0020474468201188215</v>
      </c>
      <c r="J2104" s="21537" t="n">
        <v>0.07241022671843633</v>
      </c>
      <c r="K2104" s="24001" t="n">
        <v>0.9562590229670968</v>
      </c>
      <c r="L2104" s="26465" t="n">
        <v>0.6124863594741115</v>
      </c>
      <c r="M2104" s="28929" t="n">
        <v>0.002053160545783987</v>
      </c>
      <c r="N2104" s="31396" t="n">
        <v>0.05235759427011769</v>
      </c>
      <c r="O2104" s="33864" t="n">
        <v>0.03523557284084996</v>
      </c>
      <c r="P2104" s="36394" t="n">
        <v>-0.18590510279822647</v>
      </c>
      <c r="Q2104" s="38862" t="n">
        <v>-0.008166992337128446</v>
      </c>
      <c r="R2104" s="41330" t="n">
        <v>-0.007058242872724184</v>
      </c>
      <c r="S2104" s="43561" t="n">
        <v>-0.06551157832818577</v>
      </c>
      <c r="T2104" s="45792" t="n">
        <v>0.03735208013527524</v>
      </c>
      <c r="U2104" s="48023" t="n">
        <v>-1.7538937079522046</v>
      </c>
      <c r="V2104" s="50425" t="n">
        <v>0.02127445107668624</v>
      </c>
      <c r="W2104" s="52826" t="n">
        <v>0.04203971734506134</v>
      </c>
      <c r="X2104" t="n" s="55227">
        <v>0.5060559970483598</v>
      </c>
      <c r="Y2104" t="n" s="57520">
        <v>0.7839899082289148</v>
      </c>
      <c r="Z2104" t="n" s="59985">
        <v>0.7826150774640822</v>
      </c>
      <c r="AA2104" t="n" s="62514">
        <v>0.0</v>
      </c>
      <c r="AB2104" t="n" s="65044">
        <v>0.0</v>
      </c>
      <c r="AC2104" t="n" s="67574">
        <v>0.055069828808693586</v>
      </c>
      <c r="AD2104" t="n" s="68169">
        <v>0.028338041932383</v>
      </c>
      <c r="AE2104" t="n" s="68765">
        <v>-0.009287726839324002</v>
      </c>
      <c r="AF2104" t="n" s="69361">
        <v>0.05661231879792399</v>
      </c>
      <c r="AG2104" t="n" s="69957">
        <v>0.058028068523073</v>
      </c>
      <c r="AH2104" t="n" s="70553">
        <v>0.06439323845319299</v>
      </c>
      <c r="AI2104" t="n" s="71149">
        <v>0.19100530153804793</v>
      </c>
      <c r="AJ2104" t="n" s="71745">
        <v>0.020528586527949002</v>
      </c>
      <c r="AK2104" t="n" s="72341">
        <v>0.028102258093474004</v>
      </c>
      <c r="AL2104" t="n" s="72937">
        <v>-0.0013187312898380002</v>
      </c>
      <c r="AM2104" t="n" s="73533">
        <v>0.05836699371268599</v>
      </c>
      <c r="AN2104" t="n" s="74129">
        <v>-0.11955720023841102</v>
      </c>
      <c r="AO2104" t="n" s="74607">
        <v>0.7371581594741029</v>
      </c>
      <c r="AP2104" t="n" s="75085">
        <v>-0.36194701026294596</v>
      </c>
      <c r="AQ2104" t="n" s="75563">
        <v>0.37521114921115695</v>
      </c>
      <c r="AR2104" t="n" s="76041">
        <v>1.0991051697370489</v>
      </c>
      <c r="AS2104" t="n" s="76637">
        <v>1.4018943547990353E-4</v>
      </c>
      <c r="AT2104" t="n" s="77232">
        <v>-1.146944316239846E-5</v>
      </c>
      <c r="AU2104" t="n" s="77827">
        <v>3.396093847700875E-4</v>
      </c>
      <c r="AV2104" t="n" s="78422">
        <v>3.100423790704797E-4</v>
      </c>
      <c r="AW2104" t="n" s="79017">
        <v>0.0013348293162338135</v>
      </c>
      <c r="AX2104" t="n" s="79612">
        <v>3.3274551825727787E-4</v>
      </c>
      <c r="AY2104" t="n" s="80207">
        <v>0.0010312560664326171</v>
      </c>
      <c r="AZ2104" t="n" s="80802">
        <v>1.1371189165325592E-4</v>
      </c>
      <c r="BA2104" t="n" s="81397">
        <v>-3.654053116608347E-4</v>
      </c>
      <c r="BB2104" t="n" s="81992">
        <v>2.584283044507991E-4</v>
      </c>
      <c r="BC2104" t="n" s="82587">
        <v>8.987353617382496E-6</v>
      </c>
      <c r="BD2104" t="n" s="83182">
        <v>1.1929490863261756E-5</v>
      </c>
      <c r="BE2104" t="n" s="83777">
        <v>3.5133319499641874E-6</v>
      </c>
      <c r="BF2104" t="n" s="84372">
        <v>-3.886834696990633E-7</v>
      </c>
      <c r="BG2104" t="n" s="84967">
        <v>1.9843838640292583E-5</v>
      </c>
      <c r="BH2104" t="n" s="85562">
        <v>0.003438103212447088</v>
      </c>
      <c r="BI2104" t="n" s="86157">
        <v>1.9923704711475954E-5</v>
      </c>
      <c r="BJ2104" t="n" s="86752">
        <v>0.0</v>
      </c>
      <c r="BK2104" t="n" s="87347">
        <v>5.638745759169216E-4</v>
      </c>
      <c r="BL2104" t="n" s="87942">
        <v>5.332913547661956E-4</v>
      </c>
      <c r="BM2104" t="n" s="88537">
        <v>-2.5888973809987545E-6</v>
      </c>
      <c r="BN2104" t="n" s="89132">
        <v>0.0</v>
      </c>
      <c r="BO2104" t="n" s="89727">
        <v>0.0</v>
      </c>
      <c r="BP2104" t="n" s="90322">
        <v>-1.0615658117068739E-6</v>
      </c>
      <c r="BQ2104" t="n" s="90917">
        <v>0.0</v>
      </c>
      <c r="BR2104" t="n" s="91512">
        <v>0.001625275740665633</v>
      </c>
      <c r="BS2104" t="n" s="92107">
        <v>1.3821584512024045E-5</v>
      </c>
      <c r="BT2104" t="n" s="92702">
        <v>2.4313075124386165E-4</v>
      </c>
      <c r="BU2104" t="n" s="93297">
        <v>1.231001084921921E-4</v>
      </c>
      <c r="BV2104" t="n" s="93892">
        <v>2.2329571524317417E-5</v>
      </c>
      <c r="BW2104" t="n" s="94487">
        <v>3.7175167121394356E-4</v>
      </c>
      <c r="BX2104" t="n" s="95082">
        <v>0.0</v>
      </c>
      <c r="BY2104" t="n" s="95677">
        <v>0.0</v>
      </c>
      <c r="BZ2104" t="s" s="96154">
        <v>5209</v>
      </c>
      <c r="CA2104" t="s" s="96632">
        <v>5228</v>
      </c>
      <c r="CB2104" t="n" s="97110">
        <v>0.019307883456349373</v>
      </c>
      <c r="CC2104" t="s" s="97588">
        <v>5229</v>
      </c>
      <c r="CD2104" t="s" s="98066">
        <v>5228</v>
      </c>
      <c r="CE2104" t="n" s="98544">
        <v>-0.009018560871481895</v>
      </c>
    </row>
    <row r="2105" spans="1:23" x14ac:dyDescent="0.25">
      <c r="A2105" s="116" t="str">
        <f>IF(ISBLANK(TBL_DATA[[#This Row],[Row.names]]), "",   DATE(YEAR(TBL_DATA[[#This Row],[Row.names]]), MONTH(TBL_DATA[[#This Row],[Row.names]]), DAY(TBL_DATA[[#This Row],[Row.names]])))</f>
        <v/>
      </c>
      <c r="B2105" s="2305" t="s">
        <v>2250</v>
      </c>
      <c r="C2105" s="4836" t="s">
        <v>4781</v>
      </c>
      <c r="D2105" t="n" s="7367">
        <v>-0.001663514309683256</v>
      </c>
      <c r="E2105" s="9897" t="n">
        <v>-0.18725936130916176</v>
      </c>
      <c r="F2105" s="12191" t="n">
        <v>0.03713993278932759</v>
      </c>
      <c r="G2105" s="14485" t="n">
        <v>0.4875747021233603</v>
      </c>
      <c r="H2105" s="16779" t="n">
        <v>0.6154829553333752</v>
      </c>
      <c r="I2105" s="19073" t="n">
        <v>0.002042192021119322</v>
      </c>
      <c r="J2105" s="21538" t="n">
        <v>0.06004401745465637</v>
      </c>
      <c r="K2105" s="24002" t="n">
        <v>0.9489881742050967</v>
      </c>
      <c r="L2105" s="26466" t="n">
        <v>0.5939345723546261</v>
      </c>
      <c r="M2105" s="28930" t="n">
        <v>0.0020986343877667903</v>
      </c>
      <c r="N2105" s="31397" t="n">
        <v>0.0522804175579615</v>
      </c>
      <c r="O2105" s="33865" t="n">
        <v>0.03539229736619152</v>
      </c>
      <c r="P2105" s="36395" t="n">
        <v>-0.18725936130916176</v>
      </c>
      <c r="Q2105" s="38863" t="n">
        <v>-0.00822991994641995</v>
      </c>
      <c r="R2105" s="41331" t="n">
        <v>-0.00712280481299404</v>
      </c>
      <c r="S2105" s="43562" t="n">
        <v>-0.06625944013389917</v>
      </c>
      <c r="T2105" s="45793" t="n">
        <v>0.037369931371810126</v>
      </c>
      <c r="U2105" s="48024" t="n">
        <v>-1.7730682851583117</v>
      </c>
      <c r="V2105" s="50426" t="n">
        <v>0.020323068631250107</v>
      </c>
      <c r="W2105" s="52827" t="n">
        <v>0.042108362692996684</v>
      </c>
      <c r="X2105" t="n" s="55228">
        <v>0.48263735114616957</v>
      </c>
      <c r="Y2105" t="n" s="57521">
        <v>0.7845272177135572</v>
      </c>
      <c r="Z2105" t="n" s="59986">
        <v>0.7706715074236403</v>
      </c>
      <c r="AA2105" t="n" s="62515">
        <v>0.0</v>
      </c>
      <c r="AB2105" t="n" s="65045">
        <v>0.0</v>
      </c>
      <c r="AC2105" t="n" s="67575">
        <v>0.05389245673817734</v>
      </c>
      <c r="AD2105" t="n" s="68170">
        <v>0.027405828029128006</v>
      </c>
      <c r="AE2105" t="n" s="68766">
        <v>-0.008167840709220003</v>
      </c>
      <c r="AF2105" t="n" s="69362">
        <v>0.057651099387242</v>
      </c>
      <c r="AG2105" t="n" s="69958">
        <v>0.058619248827772995</v>
      </c>
      <c r="AH2105" t="n" s="70554">
        <v>0.06411425155166998</v>
      </c>
      <c r="AI2105" t="n" s="71150">
        <v>0.19060298276021895</v>
      </c>
      <c r="AJ2105" t="n" s="71746">
        <v>0.021236653962278997</v>
      </c>
      <c r="AK2105" t="n" s="72342">
        <v>0.027029039159498006</v>
      </c>
      <c r="AL2105" t="n" s="72938">
        <v>-6.546315593120001E-4</v>
      </c>
      <c r="AM2105" t="n" s="73534">
        <v>0.05810350801107101</v>
      </c>
      <c r="AN2105" t="n" s="74130">
        <v>-0.11503283856260897</v>
      </c>
      <c r="AO2105" t="n" s="74608">
        <v>0.7397428089209364</v>
      </c>
      <c r="AP2105" t="n" s="75086">
        <v>-0.3588355080631969</v>
      </c>
      <c r="AQ2105" t="n" s="75564">
        <v>0.38090730085773944</v>
      </c>
      <c r="AR2105" t="n" s="76042">
        <v>1.0985783169841332</v>
      </c>
      <c r="AS2105" t="n" s="76638">
        <v>1.4899465801539857E-4</v>
      </c>
      <c r="AT2105" t="n" s="77233">
        <v>9.98306691992326E-6</v>
      </c>
      <c r="AU2105" t="n" s="77828">
        <v>3.250466733143337E-4</v>
      </c>
      <c r="AV2105" t="n" s="78423">
        <v>3.2583185610401575E-4</v>
      </c>
      <c r="AW2105" t="n" s="79018">
        <v>0.0012830925453594325</v>
      </c>
      <c r="AX2105" t="n" s="79613">
        <v>3.1279758993617117E-4</v>
      </c>
      <c r="AY2105" t="n" s="80208">
        <v>0.001020215558363434</v>
      </c>
      <c r="AZ2105" t="n" s="80803">
        <v>9.828498841717674E-5</v>
      </c>
      <c r="BA2105" t="n" s="81398">
        <v>-3.6955174482767114E-4</v>
      </c>
      <c r="BB2105" t="n" s="81993">
        <v>2.7292947905458034E-4</v>
      </c>
      <c r="BC2105" t="n" s="82588">
        <v>8.634191028954324E-6</v>
      </c>
      <c r="BD2105" t="n" s="83183">
        <v>1.300222824825215E-5</v>
      </c>
      <c r="BE2105" t="n" s="83778">
        <v>3.829696226243871E-6</v>
      </c>
      <c r="BF2105" t="n" s="84373">
        <v>-4.24582266123734E-7</v>
      </c>
      <c r="BG2105" t="n" s="84968">
        <v>2.162668123662932E-5</v>
      </c>
      <c r="BH2105" t="n" s="85563">
        <v>0.003376508981459355</v>
      </c>
      <c r="BI2105" t="n" s="86158">
        <v>2.171585678139296E-5</v>
      </c>
      <c r="BJ2105" t="n" s="86753">
        <v>0.0</v>
      </c>
      <c r="BK2105" t="n" s="87348">
        <v>5.462501577767087E-4</v>
      </c>
      <c r="BL2105" t="n" s="87943">
        <v>5.210003644566044E-4</v>
      </c>
      <c r="BM2105" t="n" s="88538">
        <v>-3.3528508569708503E-6</v>
      </c>
      <c r="BN2105" t="n" s="89133">
        <v>0.0</v>
      </c>
      <c r="BO2105" t="n" s="89728">
        <v>0.0</v>
      </c>
      <c r="BP2105" t="n" s="90323">
        <v>-1.0993534738040078E-6</v>
      </c>
      <c r="BQ2105" t="n" s="90918">
        <v>0.0</v>
      </c>
      <c r="BR2105" t="n" s="91513">
        <v>0.0015644631440568041</v>
      </c>
      <c r="BS2105" t="n" s="92108">
        <v>1.5063274856078838E-5</v>
      </c>
      <c r="BT2105" t="n" s="92703">
        <v>2.781093422745611E-4</v>
      </c>
      <c r="BU2105" t="n" s="93298">
        <v>1.2429924074931303E-4</v>
      </c>
      <c r="BV2105" t="n" s="93893">
        <v>2.4339842328016347E-5</v>
      </c>
      <c r="BW2105" t="n" s="94488">
        <v>3.6718569951843733E-4</v>
      </c>
      <c r="BX2105" t="n" s="95083">
        <v>0.0</v>
      </c>
      <c r="BY2105" t="n" s="95678">
        <v>0.0</v>
      </c>
      <c r="BZ2105" t="s" s="96155">
        <v>5209</v>
      </c>
      <c r="CA2105" t="s" s="96633">
        <v>5228</v>
      </c>
      <c r="CB2105" t="n" s="97111">
        <v>0.019304949790239334</v>
      </c>
      <c r="CC2105" t="s" s="97589">
        <v>5229</v>
      </c>
      <c r="CD2105" t="s" s="98067">
        <v>5228</v>
      </c>
      <c r="CE2105" t="n" s="98545">
        <v>-0.00896648969501257</v>
      </c>
    </row>
    <row r="2106" spans="1:23" x14ac:dyDescent="0.25">
      <c r="A2106" s="116" t="str">
        <f>IF(ISBLANK(TBL_DATA[[#This Row],[Row.names]]), "",   DATE(YEAR(TBL_DATA[[#This Row],[Row.names]]), MONTH(TBL_DATA[[#This Row],[Row.names]]), DAY(TBL_DATA[[#This Row],[Row.names]])))</f>
        <v/>
      </c>
      <c r="B2106" s="2306" t="s">
        <v>2251</v>
      </c>
      <c r="C2106" s="4837" t="s">
        <v>4782</v>
      </c>
      <c r="D2106" t="n" s="7368">
        <v>-0.0021807330754081145</v>
      </c>
      <c r="E2106" s="9898" t="n">
        <v>-0.1890317317016832</v>
      </c>
      <c r="F2106" s="12192" t="n">
        <v>0.02279407893298968</v>
      </c>
      <c r="G2106" s="14486" t="n">
        <v>0.4821441417581969</v>
      </c>
      <c r="H2106" s="16780" t="n">
        <v>0.607773648616923</v>
      </c>
      <c r="I2106" s="19074" t="n">
        <v>0.0020340308142561972</v>
      </c>
      <c r="J2106" s="21539" t="n">
        <v>0.046977645491831366</v>
      </c>
      <c r="K2106" s="24003" t="n">
        <v>0.9402608302878994</v>
      </c>
      <c r="L2106" s="26467" t="n">
        <v>0.5798408010880772</v>
      </c>
      <c r="M2106" s="28931" t="n">
        <v>0.0021052131886389607</v>
      </c>
      <c r="N2106" s="31398" t="n">
        <v>0.05155721079297641</v>
      </c>
      <c r="O2106" s="33866" t="n">
        <v>0.03566002102974202</v>
      </c>
      <c r="P2106" s="36396" t="n">
        <v>-0.1890317317016832</v>
      </c>
      <c r="Q2106" s="38864" t="n">
        <v>-0.00823042426279179</v>
      </c>
      <c r="R2106" s="41332" t="n">
        <v>-0.00713862410180701</v>
      </c>
      <c r="S2106" s="43563" t="n">
        <v>-0.06562481460360625</v>
      </c>
      <c r="T2106" s="45794" t="n">
        <v>0.03734164151232108</v>
      </c>
      <c r="U2106" s="48025" t="n">
        <v>-1.757416437677304</v>
      </c>
      <c r="V2106" s="50427" t="n">
        <v>0.022268522877776364</v>
      </c>
      <c r="W2106" s="52828" t="n">
        <v>0.0420087007570804</v>
      </c>
      <c r="X2106" t="n" s="55229">
        <v>0.530093111104444</v>
      </c>
      <c r="Y2106" t="n" s="57522">
        <v>0.7795983893113959</v>
      </c>
      <c r="Z2106" t="n" s="59987">
        <v>0.7614727842070765</v>
      </c>
      <c r="AA2106" t="n" s="62516">
        <v>0.0</v>
      </c>
      <c r="AB2106" t="n" s="65046">
        <v>0.0</v>
      </c>
      <c r="AC2106" t="n" s="67576">
        <v>0.052173203445040166</v>
      </c>
      <c r="AD2106" t="n" s="68171">
        <v>0.031837166630911</v>
      </c>
      <c r="AE2106" t="n" s="68767">
        <v>-0.008778083220386</v>
      </c>
      <c r="AF2106" t="n" s="69363">
        <v>0.056673985148716</v>
      </c>
      <c r="AG2106" t="n" s="69959">
        <v>0.051904813837571</v>
      </c>
      <c r="AH2106" t="n" s="70555">
        <v>0.06376240246456101</v>
      </c>
      <c r="AI2106" t="n" s="71151">
        <v>0.19271371679474303</v>
      </c>
      <c r="AJ2106" t="n" s="71747">
        <v>0.021002488185533998</v>
      </c>
      <c r="AK2106" t="n" s="72343">
        <v>0.025372694024705003</v>
      </c>
      <c r="AL2106" t="n" s="72939">
        <v>-7.747470699249999E-4</v>
      </c>
      <c r="AM2106" t="n" s="73535">
        <v>0.05843573258714999</v>
      </c>
      <c r="AN2106" t="n" s="74131">
        <v>-0.117204363678689</v>
      </c>
      <c r="AO2106" t="n" s="74609">
        <v>0.7356517509490632</v>
      </c>
      <c r="AP2106" t="n" s="75087">
        <v>-0.36070594524417204</v>
      </c>
      <c r="AQ2106" t="n" s="75565">
        <v>0.37494580570489117</v>
      </c>
      <c r="AR2106" t="n" s="76043">
        <v>1.0963576961932353</v>
      </c>
      <c r="AS2106" t="n" s="76639">
        <v>1.5259144474251762E-4</v>
      </c>
      <c r="AT2106" t="n" s="77234">
        <v>6.933339454281798E-6</v>
      </c>
      <c r="AU2106" t="n" s="77829">
        <v>3.043414624003126E-4</v>
      </c>
      <c r="AV2106" t="n" s="78424">
        <v>3.0577181346134303E-4</v>
      </c>
      <c r="AW2106" t="n" s="79019">
        <v>0.0012472784646701549</v>
      </c>
      <c r="AX2106" t="n" s="79614">
        <v>2.986182366611928E-4</v>
      </c>
      <c r="AY2106" t="n" s="80209">
        <v>0.0010270573646257606</v>
      </c>
      <c r="AZ2106" t="n" s="80804">
        <v>9.235240131437415E-5</v>
      </c>
      <c r="BA2106" t="n" s="81399">
        <v>-3.630616102273422E-4</v>
      </c>
      <c r="BB2106" t="n" s="81994">
        <v>2.7507700839783086E-4</v>
      </c>
      <c r="BC2106" t="n" s="82589">
        <v>7.318251647128099E-6</v>
      </c>
      <c r="BD2106" t="n" s="83184">
        <v>1.1422206174205263E-5</v>
      </c>
      <c r="BE2106" t="n" s="83779">
        <v>3.3640532018292356E-6</v>
      </c>
      <c r="BF2106" t="n" s="84374">
        <v>-3.724184533211057E-7</v>
      </c>
      <c r="BG2106" t="n" s="84969">
        <v>1.899956907076687E-5</v>
      </c>
      <c r="BH2106" t="n" s="85564">
        <v>0.003301788136963946</v>
      </c>
      <c r="BI2106" t="n" s="86159">
        <v>1.9076630190128266E-5</v>
      </c>
      <c r="BJ2106" t="n" s="86754">
        <v>0.0</v>
      </c>
      <c r="BK2106" t="n" s="87349">
        <v>5.258564116840038E-4</v>
      </c>
      <c r="BL2106" t="n" s="87944">
        <v>5.361113649212075E-4</v>
      </c>
      <c r="BM2106" t="n" s="88539">
        <v>-2.626405641347278E-6</v>
      </c>
      <c r="BN2106" t="n" s="89134">
        <v>0.0</v>
      </c>
      <c r="BO2106" t="n" s="89729">
        <v>0.0</v>
      </c>
      <c r="BP2106" t="n" s="90324">
        <v>-1.0743039065320172E-6</v>
      </c>
      <c r="BQ2106" t="n" s="90919">
        <v>0.0</v>
      </c>
      <c r="BR2106" t="n" s="91514">
        <v>0.0015032643035209731</v>
      </c>
      <c r="BS2106" t="n" s="92109">
        <v>1.3233510526366453E-5</v>
      </c>
      <c r="BT2106" t="n" s="92704">
        <v>2.708582142458764E-4</v>
      </c>
      <c r="BU2106" t="n" s="93299">
        <v>1.240088265530705E-4</v>
      </c>
      <c r="BV2106" t="n" s="93894">
        <v>2.1380684338023686E-5</v>
      </c>
      <c r="BW2106" t="n" s="94489">
        <v>3.632655709059119E-4</v>
      </c>
      <c r="BX2106" t="n" s="95084">
        <v>0.0</v>
      </c>
      <c r="BY2106" t="n" s="95679">
        <v>0.0</v>
      </c>
      <c r="BZ2106" t="s" s="96156">
        <v>5209</v>
      </c>
      <c r="CA2106" t="s" s="96634">
        <v>5228</v>
      </c>
      <c r="CB2106" t="n" s="97112">
        <v>0.019351907074451447</v>
      </c>
      <c r="CC2106" t="s" s="97590">
        <v>5229</v>
      </c>
      <c r="CD2106" t="s" s="98068">
        <v>5228</v>
      </c>
      <c r="CE2106" t="n" s="98546">
        <v>-0.009001047350466251</v>
      </c>
    </row>
    <row r="2107" spans="1:23" x14ac:dyDescent="0.25">
      <c r="A2107" s="116" t="str">
        <f>IF(ISBLANK(TBL_DATA[[#This Row],[Row.names]]), "",   DATE(YEAR(TBL_DATA[[#This Row],[Row.names]]), MONTH(TBL_DATA[[#This Row],[Row.names]]), DAY(TBL_DATA[[#This Row],[Row.names]])))</f>
        <v/>
      </c>
      <c r="B2107" s="2307" t="s">
        <v>2252</v>
      </c>
      <c r="C2107" s="4838" t="s">
        <v>4783</v>
      </c>
      <c r="D2107" t="n" s="7369">
        <v>0.0017481265029508641</v>
      </c>
      <c r="E2107" s="9899" t="n">
        <v>-0.1876140565788188</v>
      </c>
      <c r="F2107" s="12193" t="n">
        <v>0.01868339876891123</v>
      </c>
      <c r="G2107" s="14487" t="n">
        <v>0.47928700912305355</v>
      </c>
      <c r="H2107" s="16781" t="n">
        <v>0.6048466227948363</v>
      </c>
      <c r="I2107" s="19075" t="n">
        <v>0.002035895780102001</v>
      </c>
      <c r="J2107" s="21540" t="n">
        <v>0.04926046407625795</v>
      </c>
      <c r="K2107" s="24004" t="n">
        <v>0.9417650221096405</v>
      </c>
      <c r="L2107" s="26468" t="n">
        <v>0.5771061818270645</v>
      </c>
      <c r="M2107" s="28932" t="n">
        <v>0.002106145456581302</v>
      </c>
      <c r="N2107" s="31399" t="n">
        <v>0.05141300206534011</v>
      </c>
      <c r="O2107" s="33867" t="n">
        <v>0.03566002102974202</v>
      </c>
      <c r="P2107" s="36397" t="n">
        <v>-0.1876140565788188</v>
      </c>
      <c r="Q2107" s="38865" t="n">
        <v>-0.008221796200056733</v>
      </c>
      <c r="R2107" s="41333" t="n">
        <v>-0.007133049872078573</v>
      </c>
      <c r="S2107" s="43564" t="n">
        <v>-0.06859733237553811</v>
      </c>
      <c r="T2107" s="45795" t="n">
        <v>0.03734078663228234</v>
      </c>
      <c r="U2107" s="48026" t="n">
        <v>-1.8370617912005491</v>
      </c>
      <c r="V2107" s="50428" t="n">
        <v>0.019779701446586362</v>
      </c>
      <c r="W2107" s="52829" t="n">
        <v>0.04194043902380073</v>
      </c>
      <c r="X2107" t="n" s="55230">
        <v>0.4716140771764836</v>
      </c>
      <c r="Y2107" t="n" s="57523">
        <v>0.7777188584538994</v>
      </c>
      <c r="Z2107" t="n" s="59988">
        <v>0.7596750501543832</v>
      </c>
      <c r="AA2107" t="n" s="62517">
        <v>0.0</v>
      </c>
      <c r="AB2107" t="n" s="65047">
        <v>0.0</v>
      </c>
      <c r="AC2107" t="n" s="67577">
        <v>0.050916721716011686</v>
      </c>
      <c r="AD2107" t="n" s="68172">
        <v>0.032617422911636</v>
      </c>
      <c r="AE2107" t="n" s="68768">
        <v>-0.009144449331348004</v>
      </c>
      <c r="AF2107" t="n" s="69364">
        <v>0.056193993820763996</v>
      </c>
      <c r="AG2107" t="n" s="69960">
        <v>0.05618636656482901</v>
      </c>
      <c r="AH2107" t="n" s="70556">
        <v>0.063097716883272</v>
      </c>
      <c r="AI2107" t="n" s="71152">
        <v>0.18790964429358595</v>
      </c>
      <c r="AJ2107" t="n" s="71748">
        <v>0.022325376023100998</v>
      </c>
      <c r="AK2107" t="n" s="72344">
        <v>0.019669339880868</v>
      </c>
      <c r="AL2107" t="n" s="72940">
        <v>-0.001287191282813</v>
      </c>
      <c r="AM2107" t="n" s="73536">
        <v>0.057720976462496</v>
      </c>
      <c r="AN2107" t="n" s="74132">
        <v>-0.11616320865858103</v>
      </c>
      <c r="AO2107" t="n" s="74610">
        <v>0.7217683661899059</v>
      </c>
      <c r="AP2107" t="n" s="75088">
        <v>-0.352642378622096</v>
      </c>
      <c r="AQ2107" t="n" s="75566">
        <v>0.3691259875678099</v>
      </c>
      <c r="AR2107" t="n" s="76044">
        <v>1.074410744812002</v>
      </c>
      <c r="AS2107" t="n" s="76640">
        <v>1.0750788408657951E-4</v>
      </c>
      <c r="AT2107" t="n" s="77235">
        <v>1.1359679039310194E-5</v>
      </c>
      <c r="AU2107" t="n" s="77830">
        <v>3.243077144816562E-4</v>
      </c>
      <c r="AV2107" t="n" s="78425">
        <v>2.890893395192777E-4</v>
      </c>
      <c r="AW2107" t="n" s="79020">
        <v>0.001211592617255466</v>
      </c>
      <c r="AX2107" t="n" s="79615">
        <v>2.911229228949015E-4</v>
      </c>
      <c r="AY2107" t="n" s="80210">
        <v>0.0010290286448674901</v>
      </c>
      <c r="AZ2107" t="n" s="80805">
        <v>1.0446713905023029E-4</v>
      </c>
      <c r="BA2107" t="n" s="81400">
        <v>-3.3782400937232477E-4</v>
      </c>
      <c r="BB2107" t="n" s="81995">
        <v>2.548568299768923E-4</v>
      </c>
      <c r="BC2107" t="n" s="82590">
        <v>6.917964621932816E-6</v>
      </c>
      <c r="BD2107" t="n" s="83185">
        <v>9.462568733914386E-6</v>
      </c>
      <c r="BE2107" t="n" s="83780">
        <v>2.7865191050224198E-6</v>
      </c>
      <c r="BF2107" t="n" s="84375">
        <v>-3.076871268898782E-7</v>
      </c>
      <c r="BG2107" t="n" s="84970">
        <v>1.57413259023278E-5</v>
      </c>
      <c r="BH2107" t="n" s="85565">
        <v>0.0032489407156769882</v>
      </c>
      <c r="BI2107" t="n" s="86160">
        <v>1.5803284130049845E-5</v>
      </c>
      <c r="BJ2107" t="n" s="86755">
        <v>0.0</v>
      </c>
      <c r="BK2107" t="n" s="87350">
        <v>5.445672119360649E-4</v>
      </c>
      <c r="BL2107" t="n" s="87945">
        <v>5.115138375526367E-4</v>
      </c>
      <c r="BM2107" t="n" s="88540">
        <v>-1.7059880052090914E-6</v>
      </c>
      <c r="BN2107" t="n" s="89135">
        <v>0.0</v>
      </c>
      <c r="BO2107" t="n" s="89730">
        <v>0.0</v>
      </c>
      <c r="BP2107" t="n" s="90325">
        <v>-1.0497003664016174E-6</v>
      </c>
      <c r="BQ2107" t="n" s="90920">
        <v>0.0</v>
      </c>
      <c r="BR2107" t="n" s="91515">
        <v>0.0014675636695990976</v>
      </c>
      <c r="BS2107" t="n" s="92110">
        <v>1.096417142181025E-5</v>
      </c>
      <c r="BT2107" t="n" s="92705">
        <v>2.6421863579041205E-4</v>
      </c>
      <c r="BU2107" t="n" s="93300">
        <v>1.1026790720839657E-4</v>
      </c>
      <c r="BV2107" t="n" s="93895">
        <v>1.771047533360766E-5</v>
      </c>
      <c r="BW2107" t="n" s="94490">
        <v>3.683765059509971E-4</v>
      </c>
      <c r="BX2107" t="n" s="95085">
        <v>0.0</v>
      </c>
      <c r="BY2107" t="n" s="95680">
        <v>0.0</v>
      </c>
      <c r="BZ2107" t="s" s="96157">
        <v>5209</v>
      </c>
      <c r="CA2107" t="s" s="96635">
        <v>5228</v>
      </c>
      <c r="CB2107" t="n" s="97113">
        <v>0.01928688772022724</v>
      </c>
      <c r="CC2107" t="s" s="97591">
        <v>5229</v>
      </c>
      <c r="CD2107" t="s" s="98069">
        <v>5228</v>
      </c>
      <c r="CE2107" t="n" s="98547">
        <v>-0.009034865535795689</v>
      </c>
    </row>
    <row r="2108" spans="1:23" x14ac:dyDescent="0.25">
      <c r="A2108" s="116" t="str">
        <f>IF(ISBLANK(TBL_DATA[[#This Row],[Row.names]]), "",   DATE(YEAR(TBL_DATA[[#This Row],[Row.names]]), MONTH(TBL_DATA[[#This Row],[Row.names]]), DAY(TBL_DATA[[#This Row],[Row.names]])))</f>
        <v/>
      </c>
      <c r="B2108" s="2308" t="s">
        <v>2253</v>
      </c>
      <c r="C2108" s="4839" t="s">
        <v>4784</v>
      </c>
      <c r="D2108" t="n" s="7370">
        <v>-4.333459552031682E-4</v>
      </c>
      <c r="E2108" s="9900" t="n">
        <v>-0.18796610074146425</v>
      </c>
      <c r="F2108" s="12194" t="n">
        <v>0.01272318948304263</v>
      </c>
      <c r="G2108" s="14488" t="n">
        <v>0.47685062686389973</v>
      </c>
      <c r="H2108" s="16782" t="n">
        <v>0.6088582279815489</v>
      </c>
      <c r="I2108" s="19076" t="n">
        <v>0.0020153539671861165</v>
      </c>
      <c r="J2108" s="21541" t="n">
        <v>0.03889779888507583</v>
      </c>
      <c r="K2108" s="24005" t="n">
        <v>0.9392477075251151</v>
      </c>
      <c r="L2108" s="26469" t="n">
        <v>0.5795984728596357</v>
      </c>
      <c r="M2108" s="28933" t="n">
        <v>0.0020893749214280152</v>
      </c>
      <c r="N2108" s="31400" t="n">
        <v>0.05115457790700491</v>
      </c>
      <c r="O2108" s="33868" t="n">
        <v>0.03567055164570919</v>
      </c>
      <c r="P2108" s="36398" t="n">
        <v>-0.18796610074146425</v>
      </c>
      <c r="Q2108" s="38866" t="n">
        <v>-0.008232856744744282</v>
      </c>
      <c r="R2108" s="41334" t="n">
        <v>-0.007149582930374462</v>
      </c>
      <c r="S2108" s="43565" t="n">
        <v>-0.06371552507007083</v>
      </c>
      <c r="T2108" s="45796" t="n">
        <v>0.03736956799084065</v>
      </c>
      <c r="U2108" s="48027" t="n">
        <v>-1.7050110155324145</v>
      </c>
      <c r="V2108" s="50429" t="n">
        <v>0.020547909856536206</v>
      </c>
      <c r="W2108" s="52830" t="n">
        <v>0.0419320158139709</v>
      </c>
      <c r="X2108" t="n" s="55231">
        <v>0.49002914497828787</v>
      </c>
      <c r="Y2108" t="n" s="57524">
        <v>0.7802936805982407</v>
      </c>
      <c r="Z2108" t="n" s="59989">
        <v>0.7613136494636332</v>
      </c>
      <c r="AA2108" t="n" s="62518">
        <v>0.0</v>
      </c>
      <c r="AB2108" t="n" s="65048">
        <v>0.0</v>
      </c>
      <c r="AC2108" t="n" s="67578">
        <v>0.04952907764464565</v>
      </c>
      <c r="AD2108" t="n" s="68173">
        <v>0.03395653287945501</v>
      </c>
      <c r="AE2108" t="n" s="68769">
        <v>-0.008867997993527998</v>
      </c>
      <c r="AF2108" t="n" s="69365">
        <v>0.054476200763555</v>
      </c>
      <c r="AG2108" t="n" s="69961">
        <v>0.057722463763549</v>
      </c>
      <c r="AH2108" t="n" s="70557">
        <v>0.06217012829870901</v>
      </c>
      <c r="AI2108" t="n" s="71153">
        <v>0.186802779241955</v>
      </c>
      <c r="AJ2108" t="n" s="71749">
        <v>0.022759402044393</v>
      </c>
      <c r="AK2108" t="n" s="72345">
        <v>0.019469124534548</v>
      </c>
      <c r="AL2108" t="n" s="72941">
        <v>-0.00128638944791</v>
      </c>
      <c r="AM2108" t="n" s="73537">
        <v>0.057714198419610986</v>
      </c>
      <c r="AN2108" t="n" s="74133">
        <v>-0.11614085859972098</v>
      </c>
      <c r="AO2108" t="n" s="74611">
        <v>0.7209726821467122</v>
      </c>
      <c r="AP2108" t="n" s="75089">
        <v>-0.35219709824209594</v>
      </c>
      <c r="AQ2108" t="n" s="75567">
        <v>0.36877558390461623</v>
      </c>
      <c r="AR2108" t="n" s="76045">
        <v>1.073169780388808</v>
      </c>
      <c r="AS2108" t="n" s="76641">
        <v>9.546956719090778E-5</v>
      </c>
      <c r="AT2108" t="n" s="77236">
        <v>1.1282310666011594E-5</v>
      </c>
      <c r="AU2108" t="n" s="77831">
        <v>3.2243690876297595E-4</v>
      </c>
      <c r="AV2108" t="n" s="78426">
        <v>2.641612237459165E-4</v>
      </c>
      <c r="AW2108" t="n" s="79021">
        <v>0.001173749752888922</v>
      </c>
      <c r="AX2108" t="n" s="79616">
        <v>2.835649023030135E-4</v>
      </c>
      <c r="AY2108" t="n" s="80211">
        <v>0.001039595521442945</v>
      </c>
      <c r="AZ2108" t="n" s="80806">
        <v>1.0091651655123078E-4</v>
      </c>
      <c r="BA2108" t="n" s="81401">
        <v>-3.266641827645214E-4</v>
      </c>
      <c r="BB2108" t="n" s="81996">
        <v>2.5062489682079234E-4</v>
      </c>
      <c r="BC2108" t="n" s="82591">
        <v>8.039025911436007E-6</v>
      </c>
      <c r="BD2108" t="n" s="83186">
        <v>1.0395678293840054E-5</v>
      </c>
      <c r="BE2108" t="n" s="83781">
        <v>3.0616935701314316E-6</v>
      </c>
      <c r="BF2108" t="n" s="84376">
        <v>-3.3888772650245507E-7</v>
      </c>
      <c r="BG2108" t="n" s="84971">
        <v>1.7292155807342888E-5</v>
      </c>
      <c r="BH2108" t="n" s="85566">
        <v>0.0031754036492939804</v>
      </c>
      <c r="BI2108" t="n" s="86161">
        <v>1.7362154280838743E-5</v>
      </c>
      <c r="BJ2108" t="n" s="86756">
        <v>0.0</v>
      </c>
      <c r="BK2108" t="n" s="87351">
        <v>5.411965021901155E-4</v>
      </c>
      <c r="BL2108" t="n" s="87946">
        <v>5.038675302837941E-4</v>
      </c>
      <c r="BM2108" t="n" s="88541">
        <v>-2.3561497558631998E-6</v>
      </c>
      <c r="BN2108" t="n" s="89136">
        <v>0.0</v>
      </c>
      <c r="BO2108" t="n" s="89731">
        <v>0.0</v>
      </c>
      <c r="BP2108" t="n" s="90326">
        <v>-9.89560332102328E-7</v>
      </c>
      <c r="BQ2108" t="n" s="90921">
        <v>0.0</v>
      </c>
      <c r="BR2108" t="n" s="91516">
        <v>0.0014157665248441282</v>
      </c>
      <c r="BS2108" t="n" s="92111">
        <v>1.2044275135609403E-5</v>
      </c>
      <c r="BT2108" t="n" s="92706">
        <v>2.7478308386661316E-4</v>
      </c>
      <c r="BU2108" t="n" s="93301">
        <v>1.043669203268605E-4</v>
      </c>
      <c r="BV2108" t="n" s="93896">
        <v>1.945902582820894E-5</v>
      </c>
      <c r="BW2108" t="n" s="94491">
        <v>3.5503829113226593E-4</v>
      </c>
      <c r="BX2108" t="n" s="95086">
        <v>0.0</v>
      </c>
      <c r="BY2108" t="n" s="95681">
        <v>0.0</v>
      </c>
      <c r="BZ2108" t="s" s="96158">
        <v>5209</v>
      </c>
      <c r="CA2108" t="s" s="96636">
        <v>5228</v>
      </c>
      <c r="CB2108" t="n" s="97114">
        <v>0.019286418333649635</v>
      </c>
      <c r="CC2108" t="s" s="97592">
        <v>5229</v>
      </c>
      <c r="CD2108" t="s" s="98070">
        <v>5228</v>
      </c>
      <c r="CE2108" t="n" s="98548">
        <v>-0.008913503959774971</v>
      </c>
    </row>
    <row r="2109" spans="1:23" x14ac:dyDescent="0.25">
      <c r="A2109" s="116" t="str">
        <f>IF(ISBLANK(TBL_DATA[[#This Row],[Row.names]]), "",   DATE(YEAR(TBL_DATA[[#This Row],[Row.names]]), MONTH(TBL_DATA[[#This Row],[Row.names]]), DAY(TBL_DATA[[#This Row],[Row.names]])))</f>
        <v/>
      </c>
      <c r="B2109" s="2309" t="s">
        <v>2254</v>
      </c>
      <c r="C2109" s="4840" t="s">
        <v>4785</v>
      </c>
      <c r="D2109" t="n" s="7371">
        <v>-0.004357746772464477</v>
      </c>
      <c r="E2109" s="9901" t="n">
        <v>-0.1915047388450899</v>
      </c>
      <c r="F2109" s="12195" t="n">
        <v>0.010656670178004424</v>
      </c>
      <c r="G2109" s="14489" t="n">
        <v>0.4815873768077028</v>
      </c>
      <c r="H2109" s="16783" t="n">
        <v>0.6193032921900027</v>
      </c>
      <c r="I2109" s="19077" t="n">
        <v>0.0020186324474011047</v>
      </c>
      <c r="J2109" s="21542" t="n">
        <v>0.035237411712493616</v>
      </c>
      <c r="K2109" s="24006" t="n">
        <v>0.9542626089136668</v>
      </c>
      <c r="L2109" s="26470" t="n">
        <v>0.587414544622329</v>
      </c>
      <c r="M2109" s="28934" t="n">
        <v>0.002101477024562123</v>
      </c>
      <c r="N2109" s="31401" t="n">
        <v>0.051935935599755005</v>
      </c>
      <c r="O2109" s="33869" t="n">
        <v>0.03666880760239778</v>
      </c>
      <c r="P2109" s="36399" t="n">
        <v>-0.1915047388450899</v>
      </c>
      <c r="Q2109" s="38867" t="n">
        <v>-0.008416804205851556</v>
      </c>
      <c r="R2109" s="41335" t="n">
        <v>-0.007316983987174553</v>
      </c>
      <c r="S2109" s="43566" t="n">
        <v>-0.05783672949437224</v>
      </c>
      <c r="T2109" s="45797" t="n">
        <v>0.03707758093830283</v>
      </c>
      <c r="U2109" s="48028" t="n">
        <v>-1.5598841140853466</v>
      </c>
      <c r="V2109" s="50430" t="n">
        <v>0.02702523697088166</v>
      </c>
      <c r="W2109" s="52831" t="n">
        <v>0.04133903901664288</v>
      </c>
      <c r="X2109" t="n" s="55232">
        <v>0.653746134737226</v>
      </c>
      <c r="Y2109" t="n" s="57525">
        <v>0.7869582531430765</v>
      </c>
      <c r="Z2109" t="n" s="59990">
        <v>0.7664297388686906</v>
      </c>
      <c r="AA2109" t="n" s="62519">
        <v>0.0</v>
      </c>
      <c r="AB2109" t="n" s="65049">
        <v>0.0</v>
      </c>
      <c r="AC2109" t="n" s="67579">
        <v>0.04753181966325197</v>
      </c>
      <c r="AD2109" t="n" s="68174">
        <v>0.03299706039131399</v>
      </c>
      <c r="AE2109" t="n" s="68770">
        <v>-0.008472324833568</v>
      </c>
      <c r="AF2109" t="n" s="69366">
        <v>0.053306758797508</v>
      </c>
      <c r="AG2109" t="n" s="69962">
        <v>0.055354684797976</v>
      </c>
      <c r="AH2109" t="n" s="70558">
        <v>0.06241570277453003</v>
      </c>
      <c r="AI2109" t="n" s="71154">
        <v>0.18670089943655901</v>
      </c>
      <c r="AJ2109" t="n" s="71750">
        <v>0.023651162185216006</v>
      </c>
      <c r="AK2109" t="n" s="72346">
        <v>0.016702755068420005</v>
      </c>
      <c r="AL2109" t="n" s="72942">
        <v>-0.001272182916217</v>
      </c>
      <c r="AM2109" t="n" s="73538">
        <v>0.059680673035376997</v>
      </c>
      <c r="AN2109" t="n" s="74134">
        <v>-0.12022491364475599</v>
      </c>
      <c r="AO2109" t="n" s="74612">
        <v>0.7218410750797842</v>
      </c>
      <c r="AP2109" t="n" s="75090">
        <v>-0.36100079998742496</v>
      </c>
      <c r="AQ2109" t="n" s="75568">
        <v>0.3608402750923593</v>
      </c>
      <c r="AR2109" t="n" s="76046">
        <v>1.082841875067209</v>
      </c>
      <c r="AS2109" t="n" s="76642">
        <v>9.263415999972008E-5</v>
      </c>
      <c r="AT2109" t="n" s="77237">
        <v>9.93321552524893E-6</v>
      </c>
      <c r="AU2109" t="n" s="77832">
        <v>3.1947643379063646E-4</v>
      </c>
      <c r="AV2109" t="n" s="78427">
        <v>2.586752719682952E-4</v>
      </c>
      <c r="AW2109" t="n" s="79022">
        <v>0.0011342603031431414</v>
      </c>
      <c r="AX2109" t="n" s="79617">
        <v>2.7426570118829844E-4</v>
      </c>
      <c r="AY2109" t="n" s="80212">
        <v>0.001004818758722137</v>
      </c>
      <c r="AZ2109" t="n" s="80807">
        <v>9.93637956235656E-5</v>
      </c>
      <c r="BA2109" t="n" s="81402">
        <v>-3.169467438854566E-4</v>
      </c>
      <c r="BB2109" t="n" s="81997">
        <v>2.4188810002761512E-4</v>
      </c>
      <c r="BC2109" t="n" s="82592">
        <v>7.721337151200629E-6</v>
      </c>
      <c r="BD2109" t="n" s="83187">
        <v>9.82396886166821E-6</v>
      </c>
      <c r="BE2109" t="n" s="83782">
        <v>2.893249859097024E-6</v>
      </c>
      <c r="BF2109" t="n" s="84377">
        <v>-3.2010642313735155E-7</v>
      </c>
      <c r="BG2109" t="n" s="84972">
        <v>1.6341415414359163E-5</v>
      </c>
      <c r="BH2109" t="n" s="85567">
        <v>0.0030809445651464405</v>
      </c>
      <c r="BI2109" t="n" s="86162">
        <v>1.6407240395975696E-5</v>
      </c>
      <c r="BJ2109" t="n" s="86757">
        <v>0.0</v>
      </c>
      <c r="BK2109" t="n" s="87352">
        <v>5.283909550466922E-4</v>
      </c>
      <c r="BL2109" t="n" s="87947">
        <v>4.903763634357132E-4</v>
      </c>
      <c r="BM2109" t="n" s="88542">
        <v>-2.145706941755288E-6</v>
      </c>
      <c r="BN2109" t="n" s="89137">
        <v>0.0</v>
      </c>
      <c r="BO2109" t="n" s="89732">
        <v>0.0</v>
      </c>
      <c r="BP2109" t="n" s="90327">
        <v>-9.288709623030425E-7</v>
      </c>
      <c r="BQ2109" t="n" s="90922">
        <v>0.0</v>
      </c>
      <c r="BR2109" t="n" s="91517">
        <v>0.001372760493580296</v>
      </c>
      <c r="BS2109" t="n" s="92112">
        <v>1.1382082445938238E-5</v>
      </c>
      <c r="BT2109" t="n" s="92707">
        <v>2.616477967415629E-4</v>
      </c>
      <c r="BU2109" t="n" s="93302">
        <v>1.0239065319540838E-4</v>
      </c>
      <c r="BV2109" t="n" s="93897">
        <v>1.838852434032952E-5</v>
      </c>
      <c r="BW2109" t="n" s="94492">
        <v>3.438280423725204E-4</v>
      </c>
      <c r="BX2109" t="n" s="95087">
        <v>0.0</v>
      </c>
      <c r="BY2109" t="n" s="95682">
        <v>0.0</v>
      </c>
      <c r="BZ2109" t="s" s="96159">
        <v>5209</v>
      </c>
      <c r="CA2109" t="s" s="96637">
        <v>5228</v>
      </c>
      <c r="CB2109" t="n" s="97115">
        <v>0.019432643428444862</v>
      </c>
      <c r="CC2109" t="s" s="97593">
        <v>5229</v>
      </c>
      <c r="CD2109" t="s" s="98071">
        <v>5228</v>
      </c>
      <c r="CE2109" t="n" s="98549">
        <v>-0.008661279454827309</v>
      </c>
    </row>
    <row r="2110" spans="1:23" x14ac:dyDescent="0.25">
      <c r="A2110" s="116" t="str">
        <f>IF(ISBLANK(TBL_DATA[[#This Row],[Row.names]]), "",   DATE(YEAR(TBL_DATA[[#This Row],[Row.names]]), MONTH(TBL_DATA[[#This Row],[Row.names]]), DAY(TBL_DATA[[#This Row],[Row.names]])))</f>
        <v/>
      </c>
      <c r="B2110" s="2310" t="s">
        <v>2255</v>
      </c>
      <c r="C2110" s="4841" t="s">
        <v>4786</v>
      </c>
      <c r="D2110" t="n" s="7372">
        <v>0.0023310313748019507</v>
      </c>
      <c r="E2110" s="9902" t="n">
        <v>-0.18962011102495901</v>
      </c>
      <c r="F2110" s="12196" t="n">
        <v>0.009456549840726192</v>
      </c>
      <c r="G2110" s="14490" t="n">
        <v>0.4840372196289288</v>
      </c>
      <c r="H2110" s="16784" t="n">
        <v>0.6213853776057107</v>
      </c>
      <c r="I2110" s="19078" t="n">
        <v>0.0020175530018713885</v>
      </c>
      <c r="J2110" s="21543" t="n">
        <v>0.038587951449746916</v>
      </c>
      <c r="K2110" s="24007" t="n">
        <v>0.9611620584889113</v>
      </c>
      <c r="L2110" s="26471" t="n">
        <v>0.5851146687385573</v>
      </c>
      <c r="M2110" s="28935" t="n">
        <v>0.0021119824320379923</v>
      </c>
      <c r="N2110" s="31402" t="n">
        <v>0.05205069486761445</v>
      </c>
      <c r="O2110" s="33870" t="n">
        <v>0.03662402554470865</v>
      </c>
      <c r="P2110" s="36400" t="n">
        <v>-0.18962011102495901</v>
      </c>
      <c r="Q2110" s="38868" t="n">
        <v>-0.00838453897122377</v>
      </c>
      <c r="R2110" s="41336" t="n">
        <v>-0.007282288555389157</v>
      </c>
      <c r="S2110" s="43567" t="n">
        <v>-0.05926774694963877</v>
      </c>
      <c r="T2110" s="45798" t="n">
        <v>0.03704388438810726</v>
      </c>
      <c r="U2110" s="48029" t="n">
        <v>-1.5999333743916542</v>
      </c>
      <c r="V2110" s="50431" t="n">
        <v>0.024901632382912542</v>
      </c>
      <c r="W2110" s="52832" t="n">
        <v>0.04120848530167509</v>
      </c>
      <c r="X2110" t="n" s="55233">
        <v>0.6042840983019657</v>
      </c>
      <c r="Y2110" t="n" s="57526">
        <v>0.7882800121820358</v>
      </c>
      <c r="Z2110" t="n" s="59991">
        <v>0.7649278846653176</v>
      </c>
      <c r="AA2110" t="n" s="62520">
        <v>0.0</v>
      </c>
      <c r="AB2110" t="n" s="65050">
        <v>0.0</v>
      </c>
      <c r="AC2110" t="n" s="67580">
        <v>0.04945648837822039</v>
      </c>
      <c r="AD2110" t="n" s="68175">
        <v>0.03229458045469899</v>
      </c>
      <c r="AE2110" t="n" s="68771">
        <v>-0.009888196728798999</v>
      </c>
      <c r="AF2110" t="n" s="69367">
        <v>0.052282484201897</v>
      </c>
      <c r="AG2110" t="n" s="69963">
        <v>0.060697763829988004</v>
      </c>
      <c r="AH2110" t="n" s="70559">
        <v>0.066388942968357</v>
      </c>
      <c r="AI2110" t="n" s="71155">
        <v>0.180909401727321</v>
      </c>
      <c r="AJ2110" t="n" s="71751">
        <v>0.025636675566116</v>
      </c>
      <c r="AK2110" t="n" s="72347">
        <v>0.014322607520173006</v>
      </c>
      <c r="AL2110" t="n" s="72943">
        <v>-0.0013505368709799998</v>
      </c>
      <c r="AM2110" t="n" s="73539">
        <v>0.059212993261987</v>
      </c>
      <c r="AN2110" t="n" s="74135">
        <v>-0.12036008547705301</v>
      </c>
      <c r="AO2110" t="n" s="74613">
        <v>0.722136650224314</v>
      </c>
      <c r="AP2110" t="n" s="75091">
        <v>-0.361990019770608</v>
      </c>
      <c r="AQ2110" t="n" s="75569">
        <v>0.36014663045370593</v>
      </c>
      <c r="AR2110" t="n" s="76047">
        <v>1.084126669994922</v>
      </c>
      <c r="AS2110" t="n" s="76643">
        <v>1.0936419706305938E-4</v>
      </c>
      <c r="AT2110" t="n" s="77238">
        <v>-1.07156523835279E-5</v>
      </c>
      <c r="AU2110" t="n" s="77833">
        <v>3.98255853116973E-4</v>
      </c>
      <c r="AV2110" t="n" s="78428">
        <v>2.689335791978579E-4</v>
      </c>
      <c r="AW2110" t="n" s="79023">
        <v>0.0010720008663977541</v>
      </c>
      <c r="AX2110" t="n" s="79618">
        <v>2.4321535235945593E-4</v>
      </c>
      <c r="AY2110" t="n" s="80213">
        <v>0.0010695435187189288</v>
      </c>
      <c r="AZ2110" t="n" s="80808">
        <v>1.0413024189311607E-4</v>
      </c>
      <c r="BA2110" t="n" s="81403">
        <v>-3.60482200741448E-4</v>
      </c>
      <c r="BB2110" t="n" s="81998">
        <v>3.090881471388487E-4</v>
      </c>
      <c r="BC2110" t="n" s="82593">
        <v>4.290148667035502E-6</v>
      </c>
      <c r="BD2110" t="n" s="83188">
        <v>5.903164724433863E-6</v>
      </c>
      <c r="BE2110" t="n" s="83783">
        <v>1.7377013892963721E-6</v>
      </c>
      <c r="BF2110" t="n" s="84378">
        <v>-1.9052875684204515E-7</v>
      </c>
      <c r="BG2110" t="n" s="84973">
        <v>9.822493866393307E-6</v>
      </c>
      <c r="BH2110" t="n" s="85568">
        <v>0.0031804932638139763</v>
      </c>
      <c r="BI2110" t="n" s="86163">
        <v>9.85795639079649E-6</v>
      </c>
      <c r="BJ2110" t="n" s="86758">
        <v>0.0</v>
      </c>
      <c r="BK2110" t="n" s="87353">
        <v>4.8401568961369673E-4</v>
      </c>
      <c r="BL2110" t="n" s="87948">
        <v>4.8099610429454053E-4</v>
      </c>
      <c r="BM2110" t="n" s="88543">
        <v>-2.679834662992461E-7</v>
      </c>
      <c r="BN2110" t="n" s="89138">
        <v>0.0</v>
      </c>
      <c r="BO2110" t="n" s="89733">
        <v>0.0</v>
      </c>
      <c r="BP2110" t="n" s="90328">
        <v>-8.747911004937193E-7</v>
      </c>
      <c r="BQ2110" t="n" s="90923">
        <v>0.0</v>
      </c>
      <c r="BR2110" t="n" s="91518">
        <v>0.0014676281133504923</v>
      </c>
      <c r="BS2110" t="n" s="92113">
        <v>6.841714335749402E-6</v>
      </c>
      <c r="BT2110" t="n" s="92708">
        <v>3.3988781763794865E-4</v>
      </c>
      <c r="BU2110" t="n" s="93303">
        <v>8.299320186945659E-5</v>
      </c>
      <c r="BV2110" t="n" s="93898">
        <v>1.1045083829338213E-5</v>
      </c>
      <c r="BW2110" t="n" s="94493">
        <v>3.353591010636244E-4</v>
      </c>
      <c r="BX2110" t="n" s="95088">
        <v>0.0</v>
      </c>
      <c r="BY2110" t="n" s="95683">
        <v>0.0</v>
      </c>
      <c r="BZ2110" t="s" s="96160">
        <v>5209</v>
      </c>
      <c r="CA2110" t="s" s="96638">
        <v>5228</v>
      </c>
      <c r="CB2110" t="n" s="97116">
        <v>0.0194355808198452</v>
      </c>
      <c r="CC2110" t="s" s="97594">
        <v>5229</v>
      </c>
      <c r="CD2110" t="s" s="98072">
        <v>5228</v>
      </c>
      <c r="CE2110" t="n" s="98550">
        <v>-0.008778627961874008</v>
      </c>
    </row>
    <row r="2111" spans="1:23" x14ac:dyDescent="0.25">
      <c r="A2111" s="116" t="str">
        <f>IF(ISBLANK(TBL_DATA[[#This Row],[Row.names]]), "",   DATE(YEAR(TBL_DATA[[#This Row],[Row.names]]), MONTH(TBL_DATA[[#This Row],[Row.names]]), DAY(TBL_DATA[[#This Row],[Row.names]])))</f>
        <v/>
      </c>
      <c r="B2111" s="2311" t="s">
        <v>2256</v>
      </c>
      <c r="C2111" s="4842" t="s">
        <v>4787</v>
      </c>
      <c r="D2111" t="n" s="7373">
        <v>0.002393976402404352</v>
      </c>
      <c r="E2111" s="9903" t="n">
        <v>-0.18768008069376974</v>
      </c>
      <c r="F2111" s="12197" t="n">
        <v>0.014024040511692037</v>
      </c>
      <c r="G2111" s="14491" t="n">
        <v>0.48696835434760055</v>
      </c>
      <c r="H2111" s="16785" t="n">
        <v>0.6142144546783004</v>
      </c>
      <c r="I2111" s="19079" t="n">
        <v>0.002029043670966462</v>
      </c>
      <c r="J2111" s="21544" t="n">
        <v>0.04858746836213901</v>
      </c>
      <c r="K2111" s="24008" t="n">
        <v>0.9581173393287641</v>
      </c>
      <c r="L2111" s="26472" t="n">
        <v>0.5837952325943395</v>
      </c>
      <c r="M2111" s="28936" t="n">
        <v>0.0021075211612158165</v>
      </c>
      <c r="N2111" s="31403" t="n">
        <v>0.0518583493556827</v>
      </c>
      <c r="O2111" s="33871" t="n">
        <v>0.03622152952829863</v>
      </c>
      <c r="P2111" s="36401" t="n">
        <v>-0.18768008069376974</v>
      </c>
      <c r="Q2111" s="38869" t="n">
        <v>-0.008271528664318295</v>
      </c>
      <c r="R2111" s="41337" t="n">
        <v>-0.007173351449063422</v>
      </c>
      <c r="S2111" s="43568" t="n">
        <v>-0.0539849368610259</v>
      </c>
      <c r="T2111" s="45799" t="n">
        <v>0.03713750705748185</v>
      </c>
      <c r="U2111" s="48030" t="n">
        <v>-1.453649992646717</v>
      </c>
      <c r="V2111" s="50432" t="n">
        <v>0.034264849933406616</v>
      </c>
      <c r="W2111" s="52833" t="n">
        <v>0.040922540047725914</v>
      </c>
      <c r="X2111" t="n" s="55234">
        <v>0.8373099493199893</v>
      </c>
      <c r="Y2111" t="n" s="57527">
        <v>0.7837183516278665</v>
      </c>
      <c r="Z2111" t="n" s="59992">
        <v>0.7640649400373896</v>
      </c>
      <c r="AA2111" t="n" s="62521">
        <v>0.0</v>
      </c>
      <c r="AB2111" t="n" s="65051">
        <v>0.0</v>
      </c>
      <c r="AC2111" t="n" s="67581">
        <v>0.0486652534361052</v>
      </c>
      <c r="AD2111" t="n" s="68176">
        <v>0.033431063738887004</v>
      </c>
      <c r="AE2111" t="n" s="68772">
        <v>-0.011028587819319998</v>
      </c>
      <c r="AF2111" t="n" s="69368">
        <v>0.05051405224171401</v>
      </c>
      <c r="AG2111" t="n" s="69964">
        <v>0.058328005927857</v>
      </c>
      <c r="AH2111" t="n" s="70560">
        <v>0.06605893679382402</v>
      </c>
      <c r="AI2111" t="n" s="71156">
        <v>0.18166957640844497</v>
      </c>
      <c r="AJ2111" t="n" s="71752">
        <v>0.027519127619478008</v>
      </c>
      <c r="AK2111" t="n" s="72348">
        <v>0.014690066923096</v>
      </c>
      <c r="AL2111" t="n" s="72944">
        <v>-0.0014672406109070002</v>
      </c>
      <c r="AM2111" t="n" s="73540">
        <v>0.05937645214775401</v>
      </c>
      <c r="AN2111" t="n" s="74136">
        <v>-0.12006779450308497</v>
      </c>
      <c r="AO2111" t="n" s="74614">
        <v>0.7190850841443871</v>
      </c>
      <c r="AP2111" t="n" s="75092">
        <v>-0.36006142527664386</v>
      </c>
      <c r="AQ2111" t="n" s="75570">
        <v>0.35902365886774323</v>
      </c>
      <c r="AR2111" t="n" s="76048">
        <v>1.0791465094210309</v>
      </c>
      <c r="AS2111" t="n" s="76644">
        <v>1.1206031244883445E-4</v>
      </c>
      <c r="AT2111" t="n" s="77239">
        <v>-1.1831336697433471E-5</v>
      </c>
      <c r="AU2111" t="n" s="77834">
        <v>3.8050917961818704E-4</v>
      </c>
      <c r="AV2111" t="n" s="78429">
        <v>2.3461985844408154E-4</v>
      </c>
      <c r="AW2111" t="n" s="79024">
        <v>0.001050909162812229</v>
      </c>
      <c r="AX2111" t="n" s="79619">
        <v>2.252287386726302E-4</v>
      </c>
      <c r="AY2111" t="n" s="80214">
        <v>0.0011157738104701697</v>
      </c>
      <c r="AZ2111" t="n" s="80809">
        <v>1.1576713007707588E-4</v>
      </c>
      <c r="BA2111" t="n" s="81404">
        <v>-3.716474427838345E-4</v>
      </c>
      <c r="BB2111" t="n" s="81999">
        <v>3.124682617992169E-4</v>
      </c>
      <c r="BC2111" t="n" s="82594">
        <v>8.221057528479199E-7</v>
      </c>
      <c r="BD2111" t="n" s="83189">
        <v>7.376455370367554E-6</v>
      </c>
      <c r="BE2111" t="n" s="83784">
        <v>2.172111253265059E-6</v>
      </c>
      <c r="BF2111" t="n" s="84379">
        <v>-2.3965139038042205E-7</v>
      </c>
      <c r="BG2111" t="n" s="84974">
        <v>1.22713392229555E-5</v>
      </c>
      <c r="BH2111" t="n" s="85569">
        <v>0.0031307803444070286</v>
      </c>
      <c r="BI2111" t="n" s="86164">
        <v>1.2319181750768832E-5</v>
      </c>
      <c r="BJ2111" t="n" s="86759">
        <v>0.0</v>
      </c>
      <c r="BK2111" t="n" s="87354">
        <v>4.7131067405690693E-4</v>
      </c>
      <c r="BL2111" t="n" s="87949">
        <v>5.208821378217006E-4</v>
      </c>
      <c r="BM2111" t="n" s="88544">
        <v>-1.215946033190794E-6</v>
      </c>
      <c r="BN2111" t="n" s="89139">
        <v>0.0</v>
      </c>
      <c r="BO2111" t="n" s="89734">
        <v>0.0</v>
      </c>
      <c r="BP2111" t="n" s="90329">
        <v>-8.092293854602531E-7</v>
      </c>
      <c r="BQ2111" t="n" s="90924">
        <v>0.0</v>
      </c>
      <c r="BR2111" t="n" s="91519">
        <v>0.0013893242473928392</v>
      </c>
      <c r="BS2111" t="n" s="92114">
        <v>8.54727073732154E-6</v>
      </c>
      <c r="BT2111" t="n" s="92709">
        <v>3.6782300311230336E-4</v>
      </c>
      <c r="BU2111" t="n" s="93304">
        <v>6.733648871924343E-5</v>
      </c>
      <c r="BV2111" t="n" s="93899">
        <v>1.3805533598495282E-5</v>
      </c>
      <c r="BW2111" t="n" s="94494">
        <v>3.276756005938456E-4</v>
      </c>
      <c r="BX2111" t="n" s="95089">
        <v>0.0</v>
      </c>
      <c r="BY2111" t="n" s="95684">
        <v>0.0</v>
      </c>
      <c r="BZ2111" t="s" s="96161">
        <v>5209</v>
      </c>
      <c r="CA2111" t="s" s="96639">
        <v>5228</v>
      </c>
      <c r="CB2111" t="n" s="97117">
        <v>0.01932852901518345</v>
      </c>
      <c r="CC2111" t="s" s="97595">
        <v>5229</v>
      </c>
      <c r="CD2111" t="s" s="98073">
        <v>5228</v>
      </c>
      <c r="CE2111" t="n" s="98551">
        <v>-0.008924196474254131</v>
      </c>
    </row>
    <row r="2112" spans="1:23" x14ac:dyDescent="0.25">
      <c r="A2112" s="116" t="str">
        <f>IF(ISBLANK(TBL_DATA[[#This Row],[Row.names]]), "",   DATE(YEAR(TBL_DATA[[#This Row],[Row.names]]), MONTH(TBL_DATA[[#This Row],[Row.names]]), DAY(TBL_DATA[[#This Row],[Row.names]])))</f>
        <v/>
      </c>
      <c r="B2112" s="2312" t="s">
        <v>2257</v>
      </c>
      <c r="C2112" s="4843" t="s">
        <v>4788</v>
      </c>
      <c r="D2112" t="n" s="7374">
        <v>-0.0032516230190298145</v>
      </c>
      <c r="E2112" s="9904" t="n">
        <v>-0.19032143884220232</v>
      </c>
      <c r="F2112" s="12198" t="n">
        <v>0.014245007729808634</v>
      </c>
      <c r="G2112" s="14492" t="n">
        <v>0.4893117454978059</v>
      </c>
      <c r="H2112" s="16786" t="n">
        <v>0.6214650328393735</v>
      </c>
      <c r="I2112" s="19080" t="n">
        <v>0.0020285213206395337</v>
      </c>
      <c r="J2112" s="21545" t="n">
        <v>0.023028568175755604</v>
      </c>
      <c r="K2112" s="24009" t="n">
        <v>0.9886316577079022</v>
      </c>
      <c r="L2112" s="26473" t="n">
        <v>0.6010902932058209</v>
      </c>
      <c r="M2112" s="28937" t="n">
        <v>0.0020823986665396287</v>
      </c>
      <c r="N2112" s="31404" t="n">
        <v>0.05233917168603783</v>
      </c>
      <c r="O2112" s="33872" t="n">
        <v>0.03680069850425326</v>
      </c>
      <c r="P2112" s="36402" t="n">
        <v>-0.19032143884220232</v>
      </c>
      <c r="Q2112" s="38870" t="n">
        <v>-0.008419860274714835</v>
      </c>
      <c r="R2112" s="41338" t="n">
        <v>-0.007311500935764507</v>
      </c>
      <c r="S2112" s="43569" t="n">
        <v>-0.06085462347687298</v>
      </c>
      <c r="T2112" s="45800" t="n">
        <v>0.03676896189206383</v>
      </c>
      <c r="U2112" s="48031" t="n">
        <v>-1.6550541637676144</v>
      </c>
      <c r="V2112" s="50433" t="n">
        <v>0.0209937638875346</v>
      </c>
      <c r="W2112" s="52834" t="n">
        <v>0.04063790016372547</v>
      </c>
      <c r="X2112" t="n" s="55235">
        <v>0.5166055284095171</v>
      </c>
      <c r="Y2112" t="n" s="57528">
        <v>0.7883305352701832</v>
      </c>
      <c r="Z2112" t="n" s="59993">
        <v>0.7753001310497896</v>
      </c>
      <c r="AA2112" t="n" s="62522">
        <v>0.0</v>
      </c>
      <c r="AB2112" t="n" s="65052">
        <v>0.0</v>
      </c>
      <c r="AC2112" t="n" s="67582">
        <v>0.04799064002574729</v>
      </c>
      <c r="AD2112" t="n" s="68177">
        <v>0.028536489262482</v>
      </c>
      <c r="AE2112" t="n" s="68773">
        <v>-0.011114925934137997</v>
      </c>
      <c r="AF2112" t="n" s="69369">
        <v>0.048790851797893</v>
      </c>
      <c r="AG2112" t="n" s="69965">
        <v>0.06333045992198899</v>
      </c>
      <c r="AH2112" t="n" s="70561">
        <v>0.06402711022840299</v>
      </c>
      <c r="AI2112" t="n" s="71157">
        <v>0.17199913007544304</v>
      </c>
      <c r="AJ2112" t="n" s="71753">
        <v>0.028119897770264003</v>
      </c>
      <c r="AK2112" t="n" s="72349">
        <v>0.007528323117973</v>
      </c>
      <c r="AL2112" t="n" s="72945">
        <v>-0.0024239242545850003</v>
      </c>
      <c r="AM2112" t="n" s="73541">
        <v>0.05833983340321599</v>
      </c>
      <c r="AN2112" t="n" s="74137">
        <v>-0.12154591039032502</v>
      </c>
      <c r="AO2112" t="n" s="74615">
        <v>0.6872599385851118</v>
      </c>
      <c r="AP2112" t="n" s="75093">
        <v>-0.35167260358649693</v>
      </c>
      <c r="AQ2112" t="n" s="75571">
        <v>0.3355873349986149</v>
      </c>
      <c r="AR2112" t="n" s="76049">
        <v>1.0389325421716087</v>
      </c>
      <c r="AS2112" t="n" s="76645">
        <v>1.1878570546766647E-4</v>
      </c>
      <c r="AT2112" t="n" s="77240">
        <v>-1.9298981605526636E-5</v>
      </c>
      <c r="AU2112" t="n" s="77835">
        <v>3.688512635408958E-4</v>
      </c>
      <c r="AV2112" t="n" s="78430">
        <v>2.0390302242601123E-4</v>
      </c>
      <c r="AW2112" t="n" s="79025">
        <v>0.0010232632695501766</v>
      </c>
      <c r="AX2112" t="n" s="79620">
        <v>2.1573815767689903E-4</v>
      </c>
      <c r="AY2112" t="n" s="80215">
        <v>0.0011254045446661154</v>
      </c>
      <c r="AZ2112" t="n" s="80810">
        <v>1.4204319472482194E-4</v>
      </c>
      <c r="BA2112" t="n" s="81405">
        <v>-3.541727097017883E-4</v>
      </c>
      <c r="BB2112" t="n" s="82000">
        <v>3.072760336962443E-4</v>
      </c>
      <c r="BC2112" t="n" s="82595">
        <v>-4.57721642589554E-6</v>
      </c>
      <c r="BD2112" t="n" s="83190">
        <v>8.844775200211535E-6</v>
      </c>
      <c r="BE2112" t="n" s="83785">
        <v>2.6050538633608228E-6</v>
      </c>
      <c r="BF2112" t="n" s="84380">
        <v>-2.886048531512987E-7</v>
      </c>
      <c r="BG2112" t="n" s="84975">
        <v>1.4711928005296913E-5</v>
      </c>
      <c r="BH2112" t="n" s="85570">
        <v>0.0030865710307452555</v>
      </c>
      <c r="BI2112" t="n" s="86165">
        <v>1.477210105464665E-5</v>
      </c>
      <c r="BJ2112" t="n" s="86760">
        <v>0.0</v>
      </c>
      <c r="BK2112" t="n" s="87355">
        <v>4.913403576783888E-4</v>
      </c>
      <c r="BL2112" t="n" s="87950">
        <v>5.381597231266282E-4</v>
      </c>
      <c r="BM2112" t="n" s="88545">
        <v>-2.1587849132254736E-6</v>
      </c>
      <c r="BN2112" t="n" s="89140">
        <v>0.0</v>
      </c>
      <c r="BO2112" t="n" s="89735">
        <v>0.0</v>
      </c>
      <c r="BP2112" t="n" s="90330">
        <v>-7.442498277777034E-7</v>
      </c>
      <c r="BQ2112" t="n" s="90925">
        <v>0.0</v>
      </c>
      <c r="BR2112" t="n" s="91520">
        <v>0.0013115039124972552</v>
      </c>
      <c r="BS2112" t="n" s="92115">
        <v>1.0247076982333313E-5</v>
      </c>
      <c r="BT2112" t="n" s="92710">
        <v>3.814439337660011E-4</v>
      </c>
      <c r="BU2112" t="n" s="93305">
        <v>6.122864910224639E-5</v>
      </c>
      <c r="BV2112" t="n" s="93900">
        <v>1.6556661305721425E-5</v>
      </c>
      <c r="BW2112" t="n" s="94495">
        <v>3.1963900429804915E-4</v>
      </c>
      <c r="BX2112" t="n" s="95090">
        <v>0.0</v>
      </c>
      <c r="BY2112" t="n" s="95685">
        <v>0.0</v>
      </c>
      <c r="BZ2112" t="s" s="96162">
        <v>5209</v>
      </c>
      <c r="CA2112" t="s" s="96640">
        <v>5228</v>
      </c>
      <c r="CB2112" t="n" s="97118">
        <v>0.019408181309700012</v>
      </c>
      <c r="CC2112" t="s" s="97596">
        <v>5229</v>
      </c>
      <c r="CD2112" t="s" s="98074">
        <v>5228</v>
      </c>
      <c r="CE2112" t="n" s="98552">
        <v>-0.009046856313943863</v>
      </c>
    </row>
    <row r="2113" spans="1:23" x14ac:dyDescent="0.25">
      <c r="A2113" s="116" t="str">
        <f>IF(ISBLANK(TBL_DATA[[#This Row],[Row.names]]), "",   DATE(YEAR(TBL_DATA[[#This Row],[Row.names]]), MONTH(TBL_DATA[[#This Row],[Row.names]]), DAY(TBL_DATA[[#This Row],[Row.names]])))</f>
        <v/>
      </c>
      <c r="B2113" s="2313" t="s">
        <v>2258</v>
      </c>
      <c r="C2113" s="4844" t="s">
        <v>4789</v>
      </c>
      <c r="D2113" t="n" s="7375">
        <v>-0.004897488608944123</v>
      </c>
      <c r="E2113" s="9905" t="n">
        <v>-0.19428683037237893</v>
      </c>
      <c r="F2113" s="12199" t="n">
        <v>-0.005036926446839285</v>
      </c>
      <c r="G2113" s="14493" t="n">
        <v>0.49237538007101744</v>
      </c>
      <c r="H2113" s="16787" t="n">
        <v>0.6059559730285748</v>
      </c>
      <c r="I2113" s="19081" t="n">
        <v>0.0021098664837511847</v>
      </c>
      <c r="J2113" s="21546" t="n">
        <v>0.0029395826239266842</v>
      </c>
      <c r="K2113" s="24010" t="n">
        <v>0.9999381307525055</v>
      </c>
      <c r="L2113" s="26474" t="n">
        <v>0.5931024732748525</v>
      </c>
      <c r="M2113" s="28938" t="n">
        <v>0.0021440016925648037</v>
      </c>
      <c r="N2113" s="31405" t="n">
        <v>0.05335595151500327</v>
      </c>
      <c r="O2113" s="33873" t="n">
        <v>0.0380819247031961</v>
      </c>
      <c r="P2113" s="36403" t="n">
        <v>-0.19428683037237893</v>
      </c>
      <c r="Q2113" s="38871" t="n">
        <v>-0.008675957513111955</v>
      </c>
      <c r="R2113" s="41339" t="n">
        <v>-0.007546066358070795</v>
      </c>
      <c r="S2113" s="43570" t="n">
        <v>-0.061451053399963707</v>
      </c>
      <c r="T2113" s="45801" t="n">
        <v>0.036599158301118595</v>
      </c>
      <c r="U2113" s="48032" t="n">
        <v>-1.6790291430851172</v>
      </c>
      <c r="V2113" s="50434" t="n">
        <v>0.01821720050724407</v>
      </c>
      <c r="W2113" s="52835" t="n">
        <v>0.04086051795550315</v>
      </c>
      <c r="X2113" t="n" s="55236">
        <v>0.4458387073576132</v>
      </c>
      <c r="Y2113" t="n" s="57529">
        <v>0.7784317394791754</v>
      </c>
      <c r="Z2113" t="n" s="59994">
        <v>0.7701314649297563</v>
      </c>
      <c r="AA2113" t="n" s="62523">
        <v>0.0</v>
      </c>
      <c r="AB2113" t="n" s="65053">
        <v>0.0</v>
      </c>
      <c r="AC2113" t="n" s="67583">
        <v>0.04817194743098972</v>
      </c>
      <c r="AD2113" t="n" s="68178">
        <v>0.027261285534641987</v>
      </c>
      <c r="AE2113" t="n" s="68774">
        <v>-0.010976817816981</v>
      </c>
      <c r="AF2113" t="n" s="69370">
        <v>0.044892941187949995</v>
      </c>
      <c r="AG2113" t="n" s="69966">
        <v>0.064535073987387</v>
      </c>
      <c r="AH2113" t="n" s="70562">
        <v>0.061894217461391975</v>
      </c>
      <c r="AI2113" t="n" s="71158">
        <v>0.169242666803744</v>
      </c>
      <c r="AJ2113" t="n" s="71754">
        <v>0.027076525359138</v>
      </c>
      <c r="AK2113" t="n" s="72350">
        <v>0.006374511990807999</v>
      </c>
      <c r="AL2113" t="n" s="72946">
        <v>4.65719137554E-4</v>
      </c>
      <c r="AM2113" t="n" s="73542">
        <v>0.06210944035234699</v>
      </c>
      <c r="AN2113" t="n" s="74138">
        <v>-0.12528702712192297</v>
      </c>
      <c r="AO2113" t="n" s="74616">
        <v>0.6750210980178741</v>
      </c>
      <c r="AP2113" t="n" s="75094">
        <v>-0.3474325611418161</v>
      </c>
      <c r="AQ2113" t="n" s="75572">
        <v>0.32758853687605805</v>
      </c>
      <c r="AR2113" t="n" s="76050">
        <v>1.0224536591596902</v>
      </c>
      <c r="AS2113" t="n" s="76646">
        <v>1.1337116996066158E-4</v>
      </c>
      <c r="AT2113" t="n" s="77241">
        <v>-2.25580799351407E-5</v>
      </c>
      <c r="AU2113" t="n" s="77836">
        <v>3.8700073619587794E-4</v>
      </c>
      <c r="AV2113" t="n" s="78431">
        <v>2.3295264264091377E-4</v>
      </c>
      <c r="AW2113" t="n" s="79026">
        <v>0.0010043403767303611</v>
      </c>
      <c r="AX2113" t="n" s="79621">
        <v>2.1112027451907088E-4</v>
      </c>
      <c r="AY2113" t="n" s="80216">
        <v>0.0011583592909595523</v>
      </c>
      <c r="AZ2113" t="n" s="80811">
        <v>1.36307249491638E-4</v>
      </c>
      <c r="BA2113" t="n" s="81406">
        <v>-3.894661631394777E-4</v>
      </c>
      <c r="BB2113" t="n" s="82001">
        <v>3.0122302662683717E-4</v>
      </c>
      <c r="BC2113" t="n" s="82596">
        <v>-2.0397117792279855E-6</v>
      </c>
      <c r="BD2113" t="n" s="83191">
        <v>5.94915500962721E-6</v>
      </c>
      <c r="BE2113" t="n" s="83786">
        <v>1.7516200487415568E-6</v>
      </c>
      <c r="BF2113" t="n" s="84381">
        <v>-1.9284297361496388E-7</v>
      </c>
      <c r="BG2113" t="n" s="84976">
        <v>9.897636358331044E-6</v>
      </c>
      <c r="BH2113" t="n" s="85571">
        <v>0.0031032700045139877</v>
      </c>
      <c r="BI2113" t="n" s="86166">
        <v>9.935239313994532E-6</v>
      </c>
      <c r="BJ2113" t="n" s="86761">
        <v>0.0</v>
      </c>
      <c r="BK2113" t="n" s="87356">
        <v>5.300038955879315E-4</v>
      </c>
      <c r="BL2113" t="n" s="87951">
        <v>5.555996558998312E-4</v>
      </c>
      <c r="BM2113" t="n" s="88546">
        <v>-7.354389846365265E-7</v>
      </c>
      <c r="BN2113" t="n" s="89141">
        <v>0.0</v>
      </c>
      <c r="BO2113" t="n" s="89736">
        <v>0.0</v>
      </c>
      <c r="BP2113" t="n" s="90331">
        <v>-7.245649994477744E-7</v>
      </c>
      <c r="BQ2113" t="n" s="90926">
        <v>0.0</v>
      </c>
      <c r="BR2113" t="n" s="91521">
        <v>0.0013119928278079109</v>
      </c>
      <c r="BS2113" t="n" s="92116">
        <v>6.8939739895125066E-6</v>
      </c>
      <c r="BT2113" t="n" s="92711">
        <v>3.372050169892908E-4</v>
      </c>
      <c r="BU2113" t="n" s="93306">
        <v>7.753561334983683E-5</v>
      </c>
      <c r="BV2113" t="n" s="93901">
        <v>1.1133171108046236E-5</v>
      </c>
      <c r="BW2113" t="n" s="94496">
        <v>3.0170666152279076E-4</v>
      </c>
      <c r="BX2113" t="n" s="95091">
        <v>0.0</v>
      </c>
      <c r="BY2113" t="n" s="95686">
        <v>0.0</v>
      </c>
      <c r="BZ2113" t="s" s="96163">
        <v>5209</v>
      </c>
      <c r="CA2113" t="s" s="96641">
        <v>5228</v>
      </c>
      <c r="CB2113" t="n" s="97119">
        <v>0.019462931901216507</v>
      </c>
      <c r="CC2113" t="s" s="97597">
        <v>5229</v>
      </c>
      <c r="CD2113" t="s" s="98075">
        <v>5228</v>
      </c>
      <c r="CE2113" t="n" s="98553">
        <v>-0.009028203785419464</v>
      </c>
    </row>
    <row r="2114" spans="1:23" x14ac:dyDescent="0.25">
      <c r="A2114" s="116" t="str">
        <f>IF(ISBLANK(TBL_DATA[[#This Row],[Row.names]]), "",   DATE(YEAR(TBL_DATA[[#This Row],[Row.names]]), MONTH(TBL_DATA[[#This Row],[Row.names]]), DAY(TBL_DATA[[#This Row],[Row.names]])))</f>
        <v/>
      </c>
      <c r="B2114" s="2314" t="s">
        <v>2259</v>
      </c>
      <c r="C2114" s="4845" t="s">
        <v>4790</v>
      </c>
      <c r="D2114" t="n" s="7376">
        <v>0.003484750891716848</v>
      </c>
      <c r="E2114" s="9906" t="n">
        <v>-0.1914791206860511</v>
      </c>
      <c r="F2114" s="12200" t="n">
        <v>-0.011876487366696775</v>
      </c>
      <c r="G2114" s="14494" t="n">
        <v>0.4901804746001234</v>
      </c>
      <c r="H2114" s="16788" t="n">
        <v>0.6122827239543233</v>
      </c>
      <c r="I2114" s="19082" t="n">
        <v>0.0020997929196720846</v>
      </c>
      <c r="J2114" s="21547" t="n">
        <v>0.01659795550338039</v>
      </c>
      <c r="K2114" s="24011" t="n">
        <v>0.9814736538169524</v>
      </c>
      <c r="L2114" s="26475" t="n">
        <v>0.5686480667107072</v>
      </c>
      <c r="M2114" s="28939" t="n">
        <v>0.0022148012755867394</v>
      </c>
      <c r="N2114" s="31406" t="n">
        <v>0.05353270156743991</v>
      </c>
      <c r="O2114" s="33874" t="n">
        <v>0.0380819247031961</v>
      </c>
      <c r="P2114" s="36404" t="n">
        <v>-0.1914791206860511</v>
      </c>
      <c r="Q2114" s="38872" t="n">
        <v>-0.008692504017522026</v>
      </c>
      <c r="R2114" s="41340" t="n">
        <v>-0.00755886991881234</v>
      </c>
      <c r="S2114" s="43571" t="n">
        <v>-0.06971692137641905</v>
      </c>
      <c r="T2114" s="45802" t="n">
        <v>0.03602790262154662</v>
      </c>
      <c r="U2114" s="48033" t="n">
        <v>-1.9350813204076052</v>
      </c>
      <c r="V2114" s="50435" t="n">
        <v>0.01887244904383123</v>
      </c>
      <c r="W2114" s="52836" t="n">
        <v>0.04092886066120825</v>
      </c>
      <c r="X2114" t="n" s="55237">
        <v>0.4611036989289626</v>
      </c>
      <c r="Y2114" t="n" s="57530">
        <v>0.7824849672385554</v>
      </c>
      <c r="Z2114" t="n" s="59995">
        <v>0.7540875723088845</v>
      </c>
      <c r="AA2114" t="n" s="62524">
        <v>0.0</v>
      </c>
      <c r="AB2114" t="n" s="65054">
        <v>0.0</v>
      </c>
      <c r="AC2114" t="n" s="67584">
        <v>0.05100082068744419</v>
      </c>
      <c r="AD2114" t="n" s="68179">
        <v>0.028189300088538004</v>
      </c>
      <c r="AE2114" t="n" s="68775">
        <v>-0.008833944454605999</v>
      </c>
      <c r="AF2114" t="n" s="69371">
        <v>0.042003027904822</v>
      </c>
      <c r="AG2114" t="n" s="69967">
        <v>0.06756312546469301</v>
      </c>
      <c r="AH2114" t="n" s="70563">
        <v>0.06274468535373</v>
      </c>
      <c r="AI2114" t="n" s="71159">
        <v>0.17000056165136904</v>
      </c>
      <c r="AJ2114" t="n" s="71755">
        <v>0.027452893636689003</v>
      </c>
      <c r="AK2114" t="n" s="72351">
        <v>0.006228230757657999</v>
      </c>
      <c r="AL2114" t="n" s="72947">
        <v>2.810307686430001E-4</v>
      </c>
      <c r="AM2114" t="n" s="73543">
        <v>0.062582081861937</v>
      </c>
      <c r="AN2114" t="n" s="74139">
        <v>-0.12751785931817997</v>
      </c>
      <c r="AO2114" t="n" s="74617">
        <v>0.6856300480337918</v>
      </c>
      <c r="AP2114" t="n" s="75095">
        <v>-0.354936914318499</v>
      </c>
      <c r="AQ2114" t="n" s="75573">
        <v>0.3306931337152928</v>
      </c>
      <c r="AR2114" t="n" s="76051">
        <v>1.0405669623522908</v>
      </c>
      <c r="AS2114" t="n" s="76647">
        <v>6.862216626570205E-5</v>
      </c>
      <c r="AT2114" t="n" s="77242">
        <v>-3.813234551331002E-5</v>
      </c>
      <c r="AU2114" t="n" s="77837">
        <v>4.1667292773890153E-4</v>
      </c>
      <c r="AV2114" t="n" s="78432">
        <v>2.820108631712073E-4</v>
      </c>
      <c r="AW2114" t="n" s="79027">
        <v>9.593587019251701E-4</v>
      </c>
      <c r="AX2114" t="n" s="79622">
        <v>1.980000902063149E-4</v>
      </c>
      <c r="AY2114" t="n" s="80217">
        <v>0.0012782681167575445</v>
      </c>
      <c r="AZ2114" t="n" s="80812">
        <v>1.1327855452234118E-4</v>
      </c>
      <c r="BA2114" t="n" s="81407">
        <v>-3.835051208647055E-4</v>
      </c>
      <c r="BB2114" t="n" s="82002">
        <v>3.626767035401963E-4</v>
      </c>
      <c r="BC2114" t="n" s="82597">
        <v>-6.543803750909056E-7</v>
      </c>
      <c r="BD2114" t="n" s="83192">
        <v>1.9481512055551722E-6</v>
      </c>
      <c r="BE2114" t="n" s="83787">
        <v>5.724071716490897E-7</v>
      </c>
      <c r="BF2114" t="n" s="84382">
        <v>-6.055424749051842E-8</v>
      </c>
      <c r="BG2114" t="n" s="84977">
        <v>3.2454717938083186E-6</v>
      </c>
      <c r="BH2114" t="n" s="85572">
        <v>0.003247638846262948</v>
      </c>
      <c r="BI2114" t="n" s="86167">
        <v>3.2519551878017846E-6</v>
      </c>
      <c r="BJ2114" t="n" s="86762">
        <v>0.0</v>
      </c>
      <c r="BK2114" t="n" s="87357">
        <v>5.824401306966115E-4</v>
      </c>
      <c r="BL2114" t="n" s="87952">
        <v>5.123044786407289E-4</v>
      </c>
      <c r="BM2114" t="n" s="88547">
        <v>1.2146550927299763E-6</v>
      </c>
      <c r="BN2114" t="n" s="89142">
        <v>0.0</v>
      </c>
      <c r="BO2114" t="n" s="89737">
        <v>0.0</v>
      </c>
      <c r="BP2114" t="n" s="90332">
        <v>-1.2740565119071474E-6</v>
      </c>
      <c r="BQ2114" t="n" s="90927">
        <v>0.0</v>
      </c>
      <c r="BR2114" t="n" s="91522">
        <v>0.0013174946264053453</v>
      </c>
      <c r="BS2114" t="n" s="92117">
        <v>2.2608091844478304E-6</v>
      </c>
      <c r="BT2114" t="n" s="92712">
        <v>4.3389940284724115E-4</v>
      </c>
      <c r="BU2114" t="n" s="93307">
        <v>1.319785046217517E-4</v>
      </c>
      <c r="BV2114" t="n" s="93902">
        <v>3.6283801820852998E-6</v>
      </c>
      <c r="BW2114" t="n" s="94497">
        <v>2.72649346215237E-4</v>
      </c>
      <c r="BX2114" t="n" s="95092">
        <v>0.0</v>
      </c>
      <c r="BY2114" t="n" s="95687">
        <v>0.0</v>
      </c>
      <c r="BZ2114" t="s" s="96164">
        <v>5209</v>
      </c>
      <c r="CA2114" t="s" s="96642">
        <v>5228</v>
      </c>
      <c r="CB2114" t="n" s="97120">
        <v>0.019420767202973366</v>
      </c>
      <c r="CC2114" t="s" s="97598">
        <v>5229</v>
      </c>
      <c r="CD2114" t="s" s="98076">
        <v>5228</v>
      </c>
      <c r="CE2114" t="n" s="98554">
        <v>-0.009077663533389568</v>
      </c>
    </row>
    <row r="2115" spans="1:23" x14ac:dyDescent="0.25">
      <c r="A2115" s="116" t="str">
        <f>IF(ISBLANK(TBL_DATA[[#This Row],[Row.names]]), "",   DATE(YEAR(TBL_DATA[[#This Row],[Row.names]]), MONTH(TBL_DATA[[#This Row],[Row.names]]), DAY(TBL_DATA[[#This Row],[Row.names]])))</f>
        <v/>
      </c>
      <c r="B2115" s="2315" t="s">
        <v>2260</v>
      </c>
      <c r="C2115" s="4846" t="s">
        <v>4791</v>
      </c>
      <c r="D2115" t="n" s="7377">
        <v>9.106267177025895E-4</v>
      </c>
      <c r="E2115" s="9907" t="n">
        <v>-0.1907428599715274</v>
      </c>
      <c r="F2115" s="12201" t="n">
        <v>0.0063058204791748285</v>
      </c>
      <c r="G2115" s="14495" t="n">
        <v>0.5104544006897188</v>
      </c>
      <c r="H2115" s="16789" t="n">
        <v>0.6461009522792727</v>
      </c>
      <c r="I2115" s="19083" t="n">
        <v>0.0020042863640647376</v>
      </c>
      <c r="J2115" s="21548" t="n">
        <v>0.03699262040055862</v>
      </c>
      <c r="K2115" s="24012" t="n">
        <v>1.0409543183456176</v>
      </c>
      <c r="L2115" s="26476" t="n">
        <v>0.6134825177187241</v>
      </c>
      <c r="M2115" s="28940" t="n">
        <v>0.002094617105158023</v>
      </c>
      <c r="N2115" s="31407" t="n">
        <v>0.05348356466776716</v>
      </c>
      <c r="O2115" s="33875" t="n">
        <v>0.03802047495176593</v>
      </c>
      <c r="P2115" s="36405" t="n">
        <v>-0.1907428599715274</v>
      </c>
      <c r="Q2115" s="38873" t="n">
        <v>-0.008652702811731831</v>
      </c>
      <c r="R2115" s="41341" t="n">
        <v>-0.007520109259516959</v>
      </c>
      <c r="S2115" s="43572" t="n">
        <v>-0.06892461465804367</v>
      </c>
      <c r="T2115" s="45803" t="n">
        <v>0.03603365409797427</v>
      </c>
      <c r="U2115" s="48034" t="n">
        <v>-1.9127844894841917</v>
      </c>
      <c r="V2115" s="50436" t="n">
        <v>0.02293925138635422</v>
      </c>
      <c r="W2115" s="52837" t="n">
        <v>0.04081696091719807</v>
      </c>
      <c r="X2115" t="n" s="55238">
        <v>0.5620029240513312</v>
      </c>
      <c r="Y2115" t="n" s="57531">
        <v>0.8038040509224077</v>
      </c>
      <c r="Z2115" t="n" s="59996">
        <v>0.7832512481437385</v>
      </c>
      <c r="AA2115" t="n" s="62525">
        <v>0.0</v>
      </c>
      <c r="AB2115" t="n" s="65055">
        <v>0.0</v>
      </c>
      <c r="AC2115" t="n" s="67585">
        <v>0.05148232942926454</v>
      </c>
      <c r="AD2115" t="n" s="68180">
        <v>0.028659070595933</v>
      </c>
      <c r="AE2115" t="n" s="68776">
        <v>-0.008902154006145998</v>
      </c>
      <c r="AF2115" t="n" s="69372">
        <v>0.043968259327577995</v>
      </c>
      <c r="AG2115" t="n" s="69968">
        <v>0.06778797800461302</v>
      </c>
      <c r="AH2115" t="n" s="70564">
        <v>0.062180092388564985</v>
      </c>
      <c r="AI2115" t="n" s="71160">
        <v>0.16178784357151696</v>
      </c>
      <c r="AJ2115" t="n" s="71756">
        <v>0.030362929259152998</v>
      </c>
      <c r="AK2115" t="n" s="72352">
        <v>0.005858072728008994</v>
      </c>
      <c r="AL2115" t="n" s="72948">
        <v>0.0010042905470789999</v>
      </c>
      <c r="AM2115" t="n" s="73544">
        <v>0.061526839508580004</v>
      </c>
      <c r="AN2115" t="n" s="74140">
        <v>-0.12608202594658802</v>
      </c>
      <c r="AO2115" t="n" s="74618">
        <v>0.6879531595216679</v>
      </c>
      <c r="AP2115" t="n" s="75096">
        <v>-0.35980196354337496</v>
      </c>
      <c r="AQ2115" t="n" s="75574">
        <v>0.32815119597829295</v>
      </c>
      <c r="AR2115" t="n" s="76052">
        <v>1.0477551230650428</v>
      </c>
      <c r="AS2115" t="n" s="76648">
        <v>7.667265774294197E-5</v>
      </c>
      <c r="AT2115" t="n" s="77243">
        <v>-2.2600280529351522E-5</v>
      </c>
      <c r="AU2115" t="n" s="77838">
        <v>4.675966735867906E-4</v>
      </c>
      <c r="AV2115" t="n" s="78433">
        <v>2.5335986602843683E-4</v>
      </c>
      <c r="AW2115" t="n" s="79028">
        <v>9.385053251560714E-4</v>
      </c>
      <c r="AX2115" t="n" s="79623">
        <v>2.0775151604176726E-4</v>
      </c>
      <c r="AY2115" t="n" s="80218">
        <v>0.0012767696136866539</v>
      </c>
      <c r="AZ2115" t="n" s="80813">
        <v>1.3302247669987212E-4</v>
      </c>
      <c r="BA2115" t="n" s="81408">
        <v>-4.3310086698266156E-4</v>
      </c>
      <c r="BB2115" t="n" s="82003">
        <v>3.7755389932571024E-4</v>
      </c>
      <c r="BC2115" t="n" s="82598">
        <v>-5.514460100219349E-7</v>
      </c>
      <c r="BD2115" t="n" s="83193">
        <v>4.332867213824695E-6</v>
      </c>
      <c r="BE2115" t="n" s="83788">
        <v>1.2754932790393912E-6</v>
      </c>
      <c r="BF2115" t="n" s="84383">
        <v>-1.3992666435371043E-7</v>
      </c>
      <c r="BG2115" t="n" s="84978">
        <v>7.209483964551997E-6</v>
      </c>
      <c r="BH2115" t="n" s="85573">
        <v>0.0032550658233241624</v>
      </c>
      <c r="BI2115" t="n" s="86168">
        <v>7.235693628984977E-6</v>
      </c>
      <c r="BJ2115" t="n" s="86763">
        <v>0.0</v>
      </c>
      <c r="BK2115" t="n" s="87358">
        <v>5.867552209181213E-4</v>
      </c>
      <c r="BL2115" t="n" s="87953">
        <v>4.767551422340729E-4</v>
      </c>
      <c r="BM2115" t="n" s="88548">
        <v>-2.417589955767706E-7</v>
      </c>
      <c r="BN2115" t="n" s="89143">
        <v>0.0</v>
      </c>
      <c r="BO2115" t="n" s="89738">
        <v>0.0</v>
      </c>
      <c r="BP2115" t="n" s="90333">
        <v>-1.1728704460546823E-6</v>
      </c>
      <c r="BQ2115" t="n" s="90928">
        <v>0.0</v>
      </c>
      <c r="BR2115" t="n" s="91523">
        <v>0.001351933218502612</v>
      </c>
      <c r="BS2115" t="n" s="92118">
        <v>5.021652811799183E-6</v>
      </c>
      <c r="BT2115" t="n" s="92713">
        <v>4.5781568205445684E-4</v>
      </c>
      <c r="BU2115" t="n" s="93308">
        <v>1.211658361901219E-4</v>
      </c>
      <c r="BV2115" t="n" s="93903">
        <v>2.028802789576531E-5</v>
      </c>
      <c r="BW2115" t="n" s="94498">
        <v>2.5665928358089147E-4</v>
      </c>
      <c r="BX2115" t="n" s="95093">
        <v>0.0</v>
      </c>
      <c r="BY2115" t="n" s="95688">
        <v>0.0</v>
      </c>
      <c r="BZ2115" t="s" s="96165">
        <v>5209</v>
      </c>
      <c r="CA2115" t="s" s="96643">
        <v>5228</v>
      </c>
      <c r="CB2115" t="n" s="97121">
        <v>0.01939363032579422</v>
      </c>
      <c r="CC2115" t="s" s="97599">
        <v>5229</v>
      </c>
      <c r="CD2115" t="s" s="98077">
        <v>5228</v>
      </c>
      <c r="CE2115" t="n" s="98555">
        <v>-0.008950403891503811</v>
      </c>
    </row>
    <row r="2116" spans="1:23" x14ac:dyDescent="0.25">
      <c r="A2116" s="116" t="str">
        <f>IF(ISBLANK(TBL_DATA[[#This Row],[Row.names]]), "",   DATE(YEAR(TBL_DATA[[#This Row],[Row.names]]), MONTH(TBL_DATA[[#This Row],[Row.names]]), DAY(TBL_DATA[[#This Row],[Row.names]])))</f>
        <v/>
      </c>
      <c r="B2116" s="2316" t="s">
        <v>2261</v>
      </c>
      <c r="C2116" s="4847" t="s">
        <v>4792</v>
      </c>
      <c r="D2116" t="n" s="7378">
        <v>0.0013520113987679494</v>
      </c>
      <c r="E2116" s="9908" t="n">
        <v>-0.18964873509367453</v>
      </c>
      <c r="F2116" s="12202" t="n">
        <v>0.003986460371279366</v>
      </c>
      <c r="G2116" s="14496" t="n">
        <v>0.507568359765384</v>
      </c>
      <c r="H2116" s="16790" t="n">
        <v>0.6450004121187448</v>
      </c>
      <c r="I2116" s="19084" t="n">
        <v>0.0020090749942993967</v>
      </c>
      <c r="J2116" s="21549" t="n">
        <v>0.030009101287597373</v>
      </c>
      <c r="K2116" s="24013" t="n">
        <v>1.0158399136525629</v>
      </c>
      <c r="L2116" s="26477" t="n">
        <v>0.6038160392402191</v>
      </c>
      <c r="M2116" s="28941" t="n">
        <v>0.002122416770324813</v>
      </c>
      <c r="N2116" s="31408" t="n">
        <v>0.053528182090915435</v>
      </c>
      <c r="O2116" s="33876" t="n">
        <v>0.03802047495176593</v>
      </c>
      <c r="P2116" s="36406" t="n">
        <v>-0.18964873509367453</v>
      </c>
      <c r="Q2116" s="38874" t="n">
        <v>-0.008641470535913912</v>
      </c>
      <c r="R2116" s="41342" t="n">
        <v>-0.007507932143801251</v>
      </c>
      <c r="S2116" s="43573" t="n">
        <v>-0.0677903837332543</v>
      </c>
      <c r="T2116" s="45804" t="n">
        <v>0.03597178011838708</v>
      </c>
      <c r="U2116" s="48035" t="n">
        <v>-1.8845434813108692</v>
      </c>
      <c r="V2116" s="50437" t="n">
        <v>0.014236224663643382</v>
      </c>
      <c r="W2116" s="52838" t="n">
        <v>0.040910270771255065</v>
      </c>
      <c r="X2116" t="n" s="55239">
        <v>0.34798656658235155</v>
      </c>
      <c r="Y2116" t="n" s="57532">
        <v>0.803119176784333</v>
      </c>
      <c r="Z2116" t="n" s="59997">
        <v>0.7770560077885114</v>
      </c>
      <c r="AA2116" t="n" s="62526">
        <v>0.0</v>
      </c>
      <c r="AB2116" t="n" s="65056">
        <v>0.0</v>
      </c>
      <c r="AC2116" t="n" s="67586">
        <v>0.049583549973084694</v>
      </c>
      <c r="AD2116" t="n" s="68181">
        <v>0.027051725604747008</v>
      </c>
      <c r="AE2116" t="n" s="68777">
        <v>-0.008374588588497</v>
      </c>
      <c r="AF2116" t="n" s="69373">
        <v>0.042826704015245</v>
      </c>
      <c r="AG2116" t="n" s="69969">
        <v>0.067067258104172</v>
      </c>
      <c r="AH2116" t="n" s="70565">
        <v>0.06507562093135902</v>
      </c>
      <c r="AI2116" t="n" s="71161">
        <v>0.161398391474764</v>
      </c>
      <c r="AJ2116" t="n" s="71757">
        <v>0.030523844333597998</v>
      </c>
      <c r="AK2116" t="n" s="72353">
        <v>0.005067862061536001</v>
      </c>
      <c r="AL2116" t="n" s="72949">
        <v>8.32559266445E-4</v>
      </c>
      <c r="AM2116" t="n" s="73545">
        <v>0.063326088924635</v>
      </c>
      <c r="AN2116" t="n" s="74141">
        <v>-0.121472863007999</v>
      </c>
      <c r="AO2116" t="n" s="74619">
        <v>0.6998400501825429</v>
      </c>
      <c r="AP2116" t="n" s="75097">
        <v>-0.366517447062538</v>
      </c>
      <c r="AQ2116" t="n" s="75575">
        <v>0.3333226031200049</v>
      </c>
      <c r="AR2116" t="n" s="76053">
        <v>1.0663574972450809</v>
      </c>
      <c r="AS2116" t="n" s="76649">
        <v>7.720056028533274E-5</v>
      </c>
      <c r="AT2116" t="n" s="77244">
        <v>-2.363990163948385E-5</v>
      </c>
      <c r="AU2116" t="n" s="77839">
        <v>4.590031333246381E-4</v>
      </c>
      <c r="AV2116" t="n" s="78434">
        <v>2.4787284905828744E-4</v>
      </c>
      <c r="AW2116" t="n" s="79029">
        <v>9.102077276849977E-4</v>
      </c>
      <c r="AX2116" t="n" s="79624">
        <v>1.9820880541259267E-4</v>
      </c>
      <c r="AY2116" t="n" s="80219">
        <v>0.0012334330532224257</v>
      </c>
      <c r="AZ2116" t="n" s="80814">
        <v>1.3724075001007491E-4</v>
      </c>
      <c r="BA2116" t="n" s="81409">
        <v>-4.184323690786249E-4</v>
      </c>
      <c r="BB2116" t="n" s="82004">
        <v>3.634740139539629E-4</v>
      </c>
      <c r="BC2116" t="n" s="82599">
        <v>-2.5601678404032694E-7</v>
      </c>
      <c r="BD2116" t="n" s="83194">
        <v>4.903530404075356E-6</v>
      </c>
      <c r="BE2116" t="n" s="83789">
        <v>1.4437708111734833E-6</v>
      </c>
      <c r="BF2116" t="n" s="84384">
        <v>-1.5898337623372855E-7</v>
      </c>
      <c r="BG2116" t="n" s="84979">
        <v>8.15796842007548E-6</v>
      </c>
      <c r="BH2116" t="n" s="85574">
        <v>0.003161777279373041</v>
      </c>
      <c r="BI2116" t="n" s="86169">
        <v>8.189039818031875E-6</v>
      </c>
      <c r="BJ2116" t="n" s="86764">
        <v>0.0</v>
      </c>
      <c r="BK2116" t="n" s="87359">
        <v>5.729893627977855E-4</v>
      </c>
      <c r="BL2116" t="n" s="87954">
        <v>4.6200283767664657E-4</v>
      </c>
      <c r="BM2116" t="n" s="88549">
        <v>-6.255364412120266E-7</v>
      </c>
      <c r="BN2116" t="n" s="89144">
        <v>0.0</v>
      </c>
      <c r="BO2116" t="n" s="89739">
        <v>0.0</v>
      </c>
      <c r="BP2116" t="n" s="90334">
        <v>-1.128594640926504E-6</v>
      </c>
      <c r="BQ2116" t="n" s="90929">
        <v>0.0</v>
      </c>
      <c r="BR2116" t="n" s="91524">
        <v>0.0013070529159937157</v>
      </c>
      <c r="BS2116" t="n" s="92119">
        <v>5.6822444490887E-6</v>
      </c>
      <c r="BT2116" t="n" s="92714">
        <v>4.4670779114476853E-4</v>
      </c>
      <c r="BU2116" t="n" s="93309">
        <v>1.1861118478078252E-4</v>
      </c>
      <c r="BV2116" t="n" s="93904">
        <v>2.4372279289472022E-5</v>
      </c>
      <c r="BW2116" t="n" s="94499">
        <v>2.4864812040004255E-4</v>
      </c>
      <c r="BX2116" t="n" s="95094">
        <v>0.0</v>
      </c>
      <c r="BY2116" t="n" s="95689">
        <v>0.0</v>
      </c>
      <c r="BZ2116" t="s" s="96166">
        <v>5209</v>
      </c>
      <c r="CA2116" t="s" s="96644">
        <v>5228</v>
      </c>
      <c r="CB2116" t="n" s="97122">
        <v>0.019343718886375427</v>
      </c>
      <c r="CC2116" t="s" s="97600">
        <v>5229</v>
      </c>
      <c r="CD2116" t="s" s="98078">
        <v>5228</v>
      </c>
      <c r="CE2116" t="n" s="98556">
        <v>-0.008905310183763504</v>
      </c>
    </row>
    <row r="2117" spans="1:23" x14ac:dyDescent="0.25">
      <c r="A2117" s="116" t="str">
        <f>IF(ISBLANK(TBL_DATA[[#This Row],[Row.names]]), "",   DATE(YEAR(TBL_DATA[[#This Row],[Row.names]]), MONTH(TBL_DATA[[#This Row],[Row.names]]), DAY(TBL_DATA[[#This Row],[Row.names]])))</f>
        <v/>
      </c>
      <c r="B2117" s="2317" t="s">
        <v>2262</v>
      </c>
      <c r="C2117" s="4848" t="s">
        <v>4793</v>
      </c>
      <c r="D2117" t="n" s="7379">
        <v>-8.741897874281479E-4</v>
      </c>
      <c r="E2117" s="9909" t="n">
        <v>-0.19035713589368508</v>
      </c>
      <c r="F2117" s="12203" t="n">
        <v>0.0039014689433940486</v>
      </c>
      <c r="G2117" s="14497" t="n">
        <v>0.5083865360163019</v>
      </c>
      <c r="H2117" s="16791" t="n">
        <v>0.6456601931467807</v>
      </c>
      <c r="I2117" s="19085" t="n">
        <v>0.0020090531450915033</v>
      </c>
      <c r="J2117" s="21550" t="n">
        <v>0.03284115377631669</v>
      </c>
      <c r="K2117" s="24014" t="n">
        <v>1.0149109439039674</v>
      </c>
      <c r="L2117" s="26478" t="n">
        <v>0.6045477871527835</v>
      </c>
      <c r="M2117" s="28942" t="n">
        <v>0.0021224059681222564</v>
      </c>
      <c r="N2117" s="31409" t="n">
        <v>0.05357741100068448</v>
      </c>
      <c r="O2117" s="33877" t="n">
        <v>0.03806065352428457</v>
      </c>
      <c r="P2117" s="36407" t="n">
        <v>-0.19035713589368508</v>
      </c>
      <c r="Q2117" s="38875" t="n">
        <v>-0.008667341102384669</v>
      </c>
      <c r="R2117" s="41343" t="n">
        <v>-0.007532760215327376</v>
      </c>
      <c r="S2117" s="43574" t="n">
        <v>-0.06802558920688762</v>
      </c>
      <c r="T2117" s="45805" t="n">
        <v>0.03597376927613561</v>
      </c>
      <c r="U2117" s="48036" t="n">
        <v>-1.8909775254497627</v>
      </c>
      <c r="V2117" s="50438" t="n">
        <v>0.015683523478389638</v>
      </c>
      <c r="W2117" s="52839" t="n">
        <v>0.040909798623517735</v>
      </c>
      <c r="X2117" t="n" s="55240">
        <v>0.38336838620793606</v>
      </c>
      <c r="Y2117" t="n" s="57533">
        <v>0.8035298333893898</v>
      </c>
      <c r="Z2117" t="n" s="59998">
        <v>0.7775267115365128</v>
      </c>
      <c r="AA2117" t="n" s="62527">
        <v>0.0</v>
      </c>
      <c r="AB2117" t="n" s="65057">
        <v>0.0</v>
      </c>
      <c r="AC2117" t="n" s="67587">
        <v>0.04799677980532538</v>
      </c>
      <c r="AD2117" t="n" s="68182">
        <v>0.025921008260845004</v>
      </c>
      <c r="AE2117" t="n" s="68778">
        <v>-0.008219965381277</v>
      </c>
      <c r="AF2117" t="n" s="69374">
        <v>0.041143750825572</v>
      </c>
      <c r="AG2117" t="n" s="69970">
        <v>0.067478404830867</v>
      </c>
      <c r="AH2117" t="n" s="70566">
        <v>0.06476553727501101</v>
      </c>
      <c r="AI2117" t="n" s="71162">
        <v>0.16105522603298397</v>
      </c>
      <c r="AJ2117" t="n" s="71758">
        <v>0.03086246158852099</v>
      </c>
      <c r="AK2117" t="n" s="72354">
        <v>0.004430738696699997</v>
      </c>
      <c r="AL2117" t="n" s="72950">
        <v>4.6898305186900005E-4</v>
      </c>
      <c r="AM2117" t="n" s="73546">
        <v>0.063715744167373</v>
      </c>
      <c r="AN2117" t="n" s="74142">
        <v>-0.12034700324629798</v>
      </c>
      <c r="AO2117" t="n" s="74620">
        <v>0.7030006049429793</v>
      </c>
      <c r="AP2117" t="n" s="75098">
        <v>-0.371725718840812</v>
      </c>
      <c r="AQ2117" t="n" s="75576">
        <v>0.3312748861021673</v>
      </c>
      <c r="AR2117" t="n" s="76054">
        <v>1.0747263237837914</v>
      </c>
      <c r="AS2117" t="n" s="76650">
        <v>6.874353612876804E-5</v>
      </c>
      <c r="AT2117" t="n" s="77245">
        <v>-2.3217941475161572E-5</v>
      </c>
      <c r="AU2117" t="n" s="77840">
        <v>4.3329167801696916E-4</v>
      </c>
      <c r="AV2117" t="n" s="78435">
        <v>2.435709790782182E-4</v>
      </c>
      <c r="AW2117" t="n" s="79030">
        <v>8.852212755181043E-4</v>
      </c>
      <c r="AX2117" t="n" s="79625">
        <v>1.9556712752990982E-4</v>
      </c>
      <c r="AY2117" t="n" s="80220">
        <v>0.0012271168911849855</v>
      </c>
      <c r="AZ2117" t="n" s="80815">
        <v>1.37604789494533E-4</v>
      </c>
      <c r="BA2117" t="n" s="81410">
        <v>-4.1859695854000586E-4</v>
      </c>
      <c r="BB2117" t="n" s="82005">
        <v>3.5712669110312865E-4</v>
      </c>
      <c r="BC2117" t="n" s="82600">
        <v>2.569919428366954E-7</v>
      </c>
      <c r="BD2117" t="n" s="83195">
        <v>5.779346616999608E-6</v>
      </c>
      <c r="BE2117" t="n" s="83790">
        <v>1.7020046516065247E-6</v>
      </c>
      <c r="BF2117" t="n" s="84385">
        <v>-1.8817058975807388E-7</v>
      </c>
      <c r="BG2117" t="n" s="84980">
        <v>9.613739354501971E-6</v>
      </c>
      <c r="BH2117" t="n" s="85575">
        <v>0.0030801260019956748</v>
      </c>
      <c r="BI2117" t="n" s="86170">
        <v>9.652137953261416E-6</v>
      </c>
      <c r="BJ2117" t="n" s="86765">
        <v>0.0</v>
      </c>
      <c r="BK2117" t="n" s="87360">
        <v>5.553195867655076E-4</v>
      </c>
      <c r="BL2117" t="n" s="87955">
        <v>4.616849345621999E-4</v>
      </c>
      <c r="BM2117" t="n" s="88550">
        <v>-1.18101423232579E-6</v>
      </c>
      <c r="BN2117" t="n" s="89145">
        <v>0.0</v>
      </c>
      <c r="BO2117" t="n" s="89740">
        <v>0.0</v>
      </c>
      <c r="BP2117" t="n" s="90335">
        <v>-1.0795072838361548E-6</v>
      </c>
      <c r="BQ2117" t="n" s="90930">
        <v>0.0</v>
      </c>
      <c r="BR2117" t="n" s="91525">
        <v>0.0012729531220421711</v>
      </c>
      <c r="BS2117" t="n" s="92120">
        <v>6.696152008348184E-6</v>
      </c>
      <c r="BT2117" t="n" s="92715">
        <v>4.3915404431336464E-4</v>
      </c>
      <c r="BU2117" t="n" s="93310">
        <v>1.1224799366672025E-4</v>
      </c>
      <c r="BV2117" t="n" s="93905">
        <v>2.0554139623213656E-5</v>
      </c>
      <c r="BW2117" t="n" s="94500">
        <v>2.403356085169226E-4</v>
      </c>
      <c r="BX2117" t="n" s="95095">
        <v>0.0</v>
      </c>
      <c r="BY2117" t="n" s="95690">
        <v>0.0</v>
      </c>
      <c r="BZ2117" t="s" s="96167">
        <v>5209</v>
      </c>
      <c r="CA2117" t="s" s="96645">
        <v>5228</v>
      </c>
      <c r="CB2117" t="n" s="97123">
        <v>0.01937102898955345</v>
      </c>
      <c r="CC2117" t="s" s="97601">
        <v>5229</v>
      </c>
      <c r="CD2117" t="s" s="98079">
        <v>5228</v>
      </c>
      <c r="CE2117" t="n" s="98557">
        <v>-0.008942371234297752</v>
      </c>
    </row>
    <row r="2118" spans="1:23" x14ac:dyDescent="0.25">
      <c r="A2118" s="116" t="str">
        <f>IF(ISBLANK(TBL_DATA[[#This Row],[Row.names]]), "",   DATE(YEAR(TBL_DATA[[#This Row],[Row.names]]), MONTH(TBL_DATA[[#This Row],[Row.names]]), DAY(TBL_DATA[[#This Row],[Row.names]])))</f>
        <v/>
      </c>
      <c r="B2118" s="2318" t="s">
        <v>2263</v>
      </c>
      <c r="C2118" s="4849" t="s">
        <v>4794</v>
      </c>
      <c r="D2118" t="n" s="7380">
        <v>-0.0049633491262685014</v>
      </c>
      <c r="E2118" s="9910" t="n">
        <v>-0.19437567609583672</v>
      </c>
      <c r="F2118" s="12204" t="n">
        <v>0.00930378501651008</v>
      </c>
      <c r="G2118" s="14498" t="n">
        <v>0.5119044819980443</v>
      </c>
      <c r="H2118" s="16792" t="n">
        <v>0.6619037401201364</v>
      </c>
      <c r="I2118" s="19086" t="n">
        <v>0.0019903569053360123</v>
      </c>
      <c r="J2118" s="21551" t="n">
        <v>0.035291769527082906</v>
      </c>
      <c r="K2118" s="24015" t="n">
        <v>1.0189297514161995</v>
      </c>
      <c r="L2118" s="26479" t="n">
        <v>0.6173972290695406</v>
      </c>
      <c r="M2118" s="28943" t="n">
        <v>0.002117311869457141</v>
      </c>
      <c r="N2118" s="31410" t="n">
        <v>0.05433892557722302</v>
      </c>
      <c r="O2118" s="33878" t="n">
        <v>0.03904621288010565</v>
      </c>
      <c r="P2118" s="36408" t="n">
        <v>-0.19437567609583672</v>
      </c>
      <c r="Q2118" s="38876" t="n">
        <v>-0.0088352738287218</v>
      </c>
      <c r="R2118" s="41344" t="n">
        <v>-0.007684566744679268</v>
      </c>
      <c r="S2118" s="43575" t="n">
        <v>-0.059384290129350314</v>
      </c>
      <c r="T2118" s="45806" t="n">
        <v>0.03543990809654188</v>
      </c>
      <c r="U2118" s="48037" t="n">
        <v>-1.6756332992619938</v>
      </c>
      <c r="V2118" s="50439" t="n">
        <v>0.022037968145337317</v>
      </c>
      <c r="W2118" s="52840" t="n">
        <v>0.04053470113871847</v>
      </c>
      <c r="X2118" t="n" s="55241">
        <v>0.5436815253656034</v>
      </c>
      <c r="Y2118" t="n" s="57534">
        <v>0.8135746678210528</v>
      </c>
      <c r="Z2118" t="n" s="59999">
        <v>0.7857462879769402</v>
      </c>
      <c r="AA2118" t="n" s="62528">
        <v>0.0</v>
      </c>
      <c r="AB2118" t="n" s="65058">
        <v>0.0</v>
      </c>
      <c r="AC2118" t="n" s="67588">
        <v>0.046171792344353056</v>
      </c>
      <c r="AD2118" t="n" s="68183">
        <v>0.028674527574276992</v>
      </c>
      <c r="AE2118" t="n" s="68779">
        <v>-0.008126412450664</v>
      </c>
      <c r="AF2118" t="n" s="69375">
        <v>0.040085025422296</v>
      </c>
      <c r="AG2118" t="n" s="69971">
        <v>0.06734834642040097</v>
      </c>
      <c r="AH2118" t="n" s="70567">
        <v>0.06373352545860601</v>
      </c>
      <c r="AI2118" t="n" s="71163">
        <v>0.16037588730412897</v>
      </c>
      <c r="AJ2118" t="n" s="71759">
        <v>0.028726572108733996</v>
      </c>
      <c r="AK2118" t="n" s="72355">
        <v>0.003934102446827001</v>
      </c>
      <c r="AL2118" t="n" s="72951">
        <v>3.40843314331E-4</v>
      </c>
      <c r="AM2118" t="n" s="73547">
        <v>0.063216815626713</v>
      </c>
      <c r="AN2118" t="n" s="74143">
        <v>-0.11731312092687202</v>
      </c>
      <c r="AO2118" t="n" s="74621">
        <v>0.696801576042499</v>
      </c>
      <c r="AP2118" t="n" s="75099">
        <v>-0.36580546374372097</v>
      </c>
      <c r="AQ2118" t="n" s="75577">
        <v>0.33099611229877807</v>
      </c>
      <c r="AR2118" t="n" s="76055">
        <v>1.06260703978622</v>
      </c>
      <c r="AS2118" t="n" s="76651">
        <v>7.532054834277451E-5</v>
      </c>
      <c r="AT2118" t="n" s="77246">
        <v>-2.370760833171035E-5</v>
      </c>
      <c r="AU2118" t="n" s="77841">
        <v>4.173219730717471E-4</v>
      </c>
      <c r="AV2118" t="n" s="78436">
        <v>2.2897642915003876E-4</v>
      </c>
      <c r="AW2118" t="n" s="79031">
        <v>8.561176196788585E-4</v>
      </c>
      <c r="AX2118" t="n" s="79626">
        <v>1.9154451529746863E-4</v>
      </c>
      <c r="AY2118" t="n" s="80221">
        <v>0.0012027985958120943</v>
      </c>
      <c r="AZ2118" t="n" s="80816">
        <v>1.3982658770455496E-4</v>
      </c>
      <c r="BA2118" t="n" s="81411">
        <v>-4.138019044008054E-4</v>
      </c>
      <c r="BB2118" t="n" s="82006">
        <v>3.432288499680762E-4</v>
      </c>
      <c r="BC2118" t="n" s="82601">
        <v>6.982667486780617E-7</v>
      </c>
      <c r="BD2118" t="n" s="83196">
        <v>4.98173302587936E-6</v>
      </c>
      <c r="BE2118" t="n" s="83791">
        <v>1.4669376987696716E-6</v>
      </c>
      <c r="BF2118" t="n" s="84386">
        <v>-1.6182696648203586E-7</v>
      </c>
      <c r="BG2118" t="n" s="84981">
        <v>8.287560320290868E-6</v>
      </c>
      <c r="BH2118" t="n" s="85576">
        <v>0.0029954296496322</v>
      </c>
      <c r="BI2118" t="n" s="86171">
        <v>8.319819331117412E-6</v>
      </c>
      <c r="BJ2118" t="n" s="86766">
        <v>0.0</v>
      </c>
      <c r="BK2118" t="n" s="87361">
        <v>5.49087035480497E-4</v>
      </c>
      <c r="BL2118" t="n" s="87956">
        <v>4.5303632967478777E-4</v>
      </c>
      <c r="BM2118" t="n" s="88551">
        <v>-8.082837244534365E-7</v>
      </c>
      <c r="BN2118" t="n" s="89146">
        <v>0.0</v>
      </c>
      <c r="BO2118" t="n" s="89741">
        <v>0.0</v>
      </c>
      <c r="BP2118" t="n" s="90336">
        <v>-1.0490547780779631E-6</v>
      </c>
      <c r="BQ2118" t="n" s="90931">
        <v>0.0</v>
      </c>
      <c r="BR2118" t="n" s="91526">
        <v>0.0012282962083490004</v>
      </c>
      <c r="BS2118" t="n" s="92121">
        <v>5.772479081740112E-6</v>
      </c>
      <c r="BT2118" t="n" s="92716">
        <v>4.2907028883343377E-4</v>
      </c>
      <c r="BU2118" t="n" s="93311">
        <v>1.0404180804488097E-4</v>
      </c>
      <c r="BV2118" t="n" s="93906">
        <v>1.8790934160996094E-5</v>
      </c>
      <c r="BW2118" t="n" s="94501">
        <v>2.320861279189705E-4</v>
      </c>
      <c r="BX2118" t="n" s="95096">
        <v>0.0</v>
      </c>
      <c r="BY2118" t="n" s="95691">
        <v>0.0</v>
      </c>
      <c r="BZ2118" t="s" s="96168">
        <v>5209</v>
      </c>
      <c r="CA2118" t="s" s="96646">
        <v>5228</v>
      </c>
      <c r="CB2118" t="n" s="97124">
        <v>0.019445162266492844</v>
      </c>
      <c r="CC2118" t="s" s="97602">
        <v>5229</v>
      </c>
      <c r="CD2118" t="s" s="98080">
        <v>5228</v>
      </c>
      <c r="CE2118" t="n" s="98558">
        <v>-0.008949152193963528</v>
      </c>
    </row>
    <row r="2119" spans="1:23" x14ac:dyDescent="0.25">
      <c r="A2119" s="116" t="str">
        <f>IF(ISBLANK(TBL_DATA[[#This Row],[Row.names]]), "",   DATE(YEAR(TBL_DATA[[#This Row],[Row.names]]), MONTH(TBL_DATA[[#This Row],[Row.names]]), DAY(TBL_DATA[[#This Row],[Row.names]])))</f>
        <v/>
      </c>
      <c r="B2119" s="2319" t="s">
        <v>2264</v>
      </c>
      <c r="C2119" s="4850" t="s">
        <v>4795</v>
      </c>
      <c r="D2119" t="n" s="7381">
        <v>-0.0012001055542267824</v>
      </c>
      <c r="E2119" s="9911" t="n">
        <v>-0.19534251032157435</v>
      </c>
      <c r="F2119" s="12205" t="n">
        <v>0.018189147872713196</v>
      </c>
      <c r="G2119" s="14499" t="n">
        <v>0.5050427102534404</v>
      </c>
      <c r="H2119" s="16793" t="n">
        <v>0.6524912100283351</v>
      </c>
      <c r="I2119" s="19087" t="n">
        <v>0.0020004335918200698</v>
      </c>
      <c r="J2119" s="21552" t="n">
        <v>0.04936444657750716</v>
      </c>
      <c r="K2119" s="24016" t="n">
        <v>1.0005353211825379</v>
      </c>
      <c r="L2119" s="26480" t="n">
        <v>0.6119843208022636</v>
      </c>
      <c r="M2119" s="28944" t="n">
        <v>0.002113809664635812</v>
      </c>
      <c r="N2119" s="31411" t="n">
        <v>0.05386932230585957</v>
      </c>
      <c r="O2119" s="33879" t="n">
        <v>0.03845851348319684</v>
      </c>
      <c r="P2119" s="36409" t="n">
        <v>-0.19534251032157435</v>
      </c>
      <c r="Q2119" s="38877" t="n">
        <v>-0.008719258123055379</v>
      </c>
      <c r="R2119" s="41345" t="n">
        <v>-0.007578495582547843</v>
      </c>
      <c r="S2119" s="43576" t="n">
        <v>-0.04897228327635916</v>
      </c>
      <c r="T2119" s="45807" t="n">
        <v>0.03526460036319367</v>
      </c>
      <c r="U2119" s="48038" t="n">
        <v>-1.3887094358645409</v>
      </c>
      <c r="V2119" s="50440" t="n">
        <v>0.027719666452831193</v>
      </c>
      <c r="W2119" s="52841" t="n">
        <v>0.040540831913983943</v>
      </c>
      <c r="X2119" t="n" s="55242">
        <v>0.6837468582698155</v>
      </c>
      <c r="Y2119" t="n" s="57535">
        <v>0.807769280195982</v>
      </c>
      <c r="Z2119" t="n" s="60000">
        <v>0.7822942673970349</v>
      </c>
      <c r="AA2119" t="n" s="62529">
        <v>0.0</v>
      </c>
      <c r="AB2119" t="n" s="65059">
        <v>0.0</v>
      </c>
      <c r="AC2119" t="n" s="67589">
        <v>0.049399746467686356</v>
      </c>
      <c r="AD2119" t="n" s="68184">
        <v>0.026927777538554003</v>
      </c>
      <c r="AE2119" t="n" s="68780">
        <v>-0.008438459644332</v>
      </c>
      <c r="AF2119" t="n" s="69376">
        <v>0.042519931571770996</v>
      </c>
      <c r="AG2119" t="n" s="69972">
        <v>0.06890511925176299</v>
      </c>
      <c r="AH2119" t="n" s="70568">
        <v>0.06292331391332401</v>
      </c>
      <c r="AI2119" t="n" s="71164">
        <v>0.15421550914793097</v>
      </c>
      <c r="AJ2119" t="n" s="71760">
        <v>0.028441518308495006</v>
      </c>
      <c r="AK2119" t="n" s="72356">
        <v>0.003204944196818001</v>
      </c>
      <c r="AL2119" t="n" s="72952">
        <v>5.784370811959998E-4</v>
      </c>
      <c r="AM2119" t="n" s="73548">
        <v>0.061371426112495</v>
      </c>
      <c r="AN2119" t="n" s="74144">
        <v>-0.118225574455685</v>
      </c>
      <c r="AO2119" t="n" s="74622">
        <v>0.6899401653054732</v>
      </c>
      <c r="AP2119" t="n" s="75100">
        <v>-0.367516222283143</v>
      </c>
      <c r="AQ2119" t="n" s="75578">
        <v>0.3224239430223302</v>
      </c>
      <c r="AR2119" t="n" s="76056">
        <v>1.0574563875886163</v>
      </c>
      <c r="AS2119" t="n" s="76652">
        <v>1.357626283836024E-4</v>
      </c>
      <c r="AT2119" t="n" s="77247">
        <v>-3.2474240294595475E-5</v>
      </c>
      <c r="AU2119" t="n" s="77842">
        <v>3.784358275469025E-4</v>
      </c>
      <c r="AV2119" t="n" s="78437">
        <v>2.2591990487670115E-4</v>
      </c>
      <c r="AW2119" t="n" s="79032">
        <v>8.188509156661732E-4</v>
      </c>
      <c r="AX2119" t="n" s="79627">
        <v>2.0125557177105258E-4</v>
      </c>
      <c r="AY2119" t="n" s="80222">
        <v>0.001270031879169982</v>
      </c>
      <c r="AZ2119" t="n" s="80817">
        <v>1.7160102284071823E-4</v>
      </c>
      <c r="BA2119" t="n" s="81412">
        <v>-4.807791897465504E-4</v>
      </c>
      <c r="BB2119" t="n" s="82007">
        <v>4.626775976170467E-4</v>
      </c>
      <c r="BC2119" t="n" s="82602">
        <v>1.1737742206556304E-5</v>
      </c>
      <c r="BD2119" t="n" s="83197">
        <v>8.788236472768419E-7</v>
      </c>
      <c r="BE2119" t="n" s="83792">
        <v>2.5764809133924526E-7</v>
      </c>
      <c r="BF2119" t="n" s="84387">
        <v>-2.6076887306790436E-8</v>
      </c>
      <c r="BG2119" t="n" s="84982">
        <v>1.4661183058343173E-6</v>
      </c>
      <c r="BH2119" t="n" s="85577">
        <v>0.0031589768883150213</v>
      </c>
      <c r="BI2119" t="n" s="86172">
        <v>1.466258565424223E-6</v>
      </c>
      <c r="BJ2119" t="n" s="86767">
        <v>0.0</v>
      </c>
      <c r="BK2119" t="n" s="87362">
        <v>5.988209910213297E-4</v>
      </c>
      <c r="BL2119" t="n" s="87957">
        <v>5.148797343695854E-4</v>
      </c>
      <c r="BM2119" t="n" s="88552">
        <v>1.2430485889639164E-6</v>
      </c>
      <c r="BN2119" t="n" s="89147">
        <v>0.0</v>
      </c>
      <c r="BO2119" t="n" s="89742">
        <v>0.0</v>
      </c>
      <c r="BP2119" t="n" s="90337">
        <v>-4.4986496360017227E-7</v>
      </c>
      <c r="BQ2119" t="n" s="90932">
        <v>0.0</v>
      </c>
      <c r="BR2119" t="n" s="91527">
        <v>0.001162936635730177</v>
      </c>
      <c r="BS2119" t="n" s="92122">
        <v>1.0214231027781804E-6</v>
      </c>
      <c r="BT2119" t="n" s="92717">
        <v>5.472914541812828E-4</v>
      </c>
      <c r="BU2119" t="n" s="93312">
        <v>9.006164639015319E-5</v>
      </c>
      <c r="BV2119" t="n" s="93907">
        <v>4.12264862401828E-5</v>
      </c>
      <c r="BW2119" t="n" s="94502">
        <v>2.0598810537673627E-4</v>
      </c>
      <c r="BX2119" t="n" s="95097">
        <v>0.0</v>
      </c>
      <c r="BY2119" t="n" s="95692">
        <v>0.0</v>
      </c>
      <c r="BZ2119" t="s" s="96169">
        <v>5209</v>
      </c>
      <c r="CA2119" t="s" s="96647">
        <v>5228</v>
      </c>
      <c r="CB2119" t="n" s="97125">
        <v>0.019520144909620285</v>
      </c>
      <c r="CC2119" t="s" s="97603">
        <v>5229</v>
      </c>
      <c r="CD2119" t="s" s="98081">
        <v>5228</v>
      </c>
      <c r="CE2119" t="n" s="98559">
        <v>-0.008966636843979359</v>
      </c>
    </row>
    <row r="2120" spans="1:23" x14ac:dyDescent="0.25">
      <c r="A2120" s="116" t="str">
        <f>IF(ISBLANK(TBL_DATA[[#This Row],[Row.names]]), "",   DATE(YEAR(TBL_DATA[[#This Row],[Row.names]]), MONTH(TBL_DATA[[#This Row],[Row.names]]), DAY(TBL_DATA[[#This Row],[Row.names]])))</f>
        <v/>
      </c>
      <c r="B2120" s="2320" t="s">
        <v>2265</v>
      </c>
      <c r="C2120" s="4851" t="s">
        <v>4796</v>
      </c>
      <c r="D2120" t="n" s="7382">
        <v>0.005512010872963824</v>
      </c>
      <c r="E2120" s="9912" t="n">
        <v>-0.19090722948945504</v>
      </c>
      <c r="F2120" s="12206" t="n">
        <v>0.019893571830723156</v>
      </c>
      <c r="G2120" s="14500" t="n">
        <v>0.5085987892172057</v>
      </c>
      <c r="H2120" s="16794" t="n">
        <v>0.6588596803393326</v>
      </c>
      <c r="I2120" s="19088" t="n">
        <v>0.0020053287752908482</v>
      </c>
      <c r="J2120" s="21553" t="n">
        <v>0.04896320645772634</v>
      </c>
      <c r="K2120" s="24017" t="n">
        <v>1.008802972790344</v>
      </c>
      <c r="L2120" s="26481" t="n">
        <v>0.6212330101674471</v>
      </c>
      <c r="M2120" s="28945" t="n">
        <v>0.002113027362447566</v>
      </c>
      <c r="N2120" s="31412" t="n">
        <v>0.05450286475715253</v>
      </c>
      <c r="O2120" s="33880" t="n">
        <v>0.03845851348319684</v>
      </c>
      <c r="P2120" s="36410" t="n">
        <v>-0.19090722948945504</v>
      </c>
      <c r="Q2120" s="38878" t="n">
        <v>-0.008793229619858515</v>
      </c>
      <c r="R2120" s="41346" t="n">
        <v>-0.007639050881312455</v>
      </c>
      <c r="S2120" s="43577" t="n">
        <v>-0.036054461180855646</v>
      </c>
      <c r="T2120" s="45808" t="n">
        <v>0.03463435233287875</v>
      </c>
      <c r="U2120" s="48039" t="n">
        <v>-1.0410028989232396</v>
      </c>
      <c r="V2120" s="50441" t="n">
        <v>0.04807030132505341</v>
      </c>
      <c r="W2120" s="52842" t="n">
        <v>0.039138073093647543</v>
      </c>
      <c r="X2120" t="n" s="55243">
        <v>1.2282235052817572</v>
      </c>
      <c r="Y2120" t="n" s="57536">
        <v>0.811701718822458</v>
      </c>
      <c r="Z2120" t="n" s="60001">
        <v>0.7881833607527168</v>
      </c>
      <c r="AA2120" t="n" s="62530">
        <v>0.0</v>
      </c>
      <c r="AB2120" t="n" s="65060">
        <v>0.0</v>
      </c>
      <c r="AC2120" t="n" s="67590">
        <v>0.04764462744225783</v>
      </c>
      <c r="AD2120" t="n" s="68185">
        <v>0.02776494772151</v>
      </c>
      <c r="AE2120" t="n" s="68781">
        <v>-0.008327066057636001</v>
      </c>
      <c r="AF2120" t="n" s="69377">
        <v>0.044710270307079004</v>
      </c>
      <c r="AG2120" t="n" s="69973">
        <v>0.068651517496353</v>
      </c>
      <c r="AH2120" t="n" s="70569">
        <v>0.06369577846217898</v>
      </c>
      <c r="AI2120" t="n" s="71165">
        <v>0.157015379288347</v>
      </c>
      <c r="AJ2120" t="n" s="71761">
        <v>0.031070477704571</v>
      </c>
      <c r="AK2120" t="n" s="72357">
        <v>0.0018128601556959985</v>
      </c>
      <c r="AL2120" t="n" s="72953">
        <v>0.00122623949662</v>
      </c>
      <c r="AM2120" t="n" s="73549">
        <v>0.061907380687964995</v>
      </c>
      <c r="AN2120" t="n" s="74145">
        <v>-0.11757020314408602</v>
      </c>
      <c r="AO2120" t="n" s="74623">
        <v>0.7073529202866198</v>
      </c>
      <c r="AP2120" t="n" s="75101">
        <v>-0.37539533816802206</v>
      </c>
      <c r="AQ2120" t="n" s="75579">
        <v>0.3319575821185977</v>
      </c>
      <c r="AR2120" t="n" s="76057">
        <v>1.0827482584546417</v>
      </c>
      <c r="AS2120" t="n" s="76653">
        <v>1.4130993512386815E-4</v>
      </c>
      <c r="AT2120" t="n" s="77248">
        <v>-2.444540110099078E-5</v>
      </c>
      <c r="AU2120" t="n" s="77843">
        <v>3.6207188776253834E-4</v>
      </c>
      <c r="AV2120" t="n" s="78438">
        <v>2.2068525551452147E-4</v>
      </c>
      <c r="AW2120" t="n" s="79033">
        <v>7.993917736274456E-4</v>
      </c>
      <c r="AX2120" t="n" s="79628">
        <v>1.9832728629544003E-4</v>
      </c>
      <c r="AY2120" t="n" s="80223">
        <v>0.001242017231830776</v>
      </c>
      <c r="AZ2120" t="n" s="80818">
        <v>1.5331254393410426E-4</v>
      </c>
      <c r="BA2120" t="n" s="81413">
        <v>-4.8006806639069085E-4</v>
      </c>
      <c r="BB2120" t="n" s="82008">
        <v>4.565413438510674E-4</v>
      </c>
      <c r="BC2120" t="n" s="82603">
        <v>1.0133161721401134E-5</v>
      </c>
      <c r="BD2120" t="n" s="83198">
        <v>-6.768459487220418E-9</v>
      </c>
      <c r="BE2120" t="n" s="83793">
        <v>-3.357301114681073E-9</v>
      </c>
      <c r="BF2120" t="n" s="84388">
        <v>3.1943921545501097E-9</v>
      </c>
      <c r="BG2120" t="n" s="84983">
        <v>-6.3046846965101924E-9</v>
      </c>
      <c r="BH2120" t="n" s="85578">
        <v>0.0030793032186348652</v>
      </c>
      <c r="BI2120" t="n" s="86173">
        <v>-1.3030412240412758E-8</v>
      </c>
      <c r="BJ2120" t="n" s="86768">
        <v>0.0</v>
      </c>
      <c r="BK2120" t="n" s="87363">
        <v>5.814205112306671E-4</v>
      </c>
      <c r="BL2120" t="n" s="87958">
        <v>4.97789882989334E-4</v>
      </c>
      <c r="BM2120" t="n" s="88553">
        <v>1.6691717286091666E-6</v>
      </c>
      <c r="BN2120" t="n" s="89148">
        <v>0.0</v>
      </c>
      <c r="BO2120" t="n" s="89743">
        <v>0.0</v>
      </c>
      <c r="BP2120" t="n" s="90338">
        <v>-4.349895410718966E-7</v>
      </c>
      <c r="BQ2120" t="n" s="90933">
        <v>0.0</v>
      </c>
      <c r="BR2120" t="n" s="91528">
        <v>0.0011348944374352063</v>
      </c>
      <c r="BS2120" t="n" s="92123">
        <v>-4.105445743447695E-9</v>
      </c>
      <c r="BT2120" t="n" s="92718">
        <v>5.389308744222636E-4</v>
      </c>
      <c r="BU2120" t="n" s="93313">
        <v>8.63302719433597E-5</v>
      </c>
      <c r="BV2120" t="n" s="93908">
        <v>4.040446247247755E-5</v>
      </c>
      <c r="BW2120" t="n" s="94503">
        <v>1.9827643493437887E-4</v>
      </c>
      <c r="BX2120" t="n" s="95098">
        <v>0.0</v>
      </c>
      <c r="BY2120" t="n" s="95693">
        <v>0.0</v>
      </c>
      <c r="BZ2120" t="s" s="96170">
        <v>5209</v>
      </c>
      <c r="CA2120" t="s" s="96648">
        <v>5228</v>
      </c>
      <c r="CB2120" t="n" s="97126">
        <v>0.01938672550022602</v>
      </c>
      <c r="CC2120" t="s" s="97604">
        <v>5229</v>
      </c>
      <c r="CD2120" t="s" s="98082">
        <v>5228</v>
      </c>
      <c r="CE2120" t="n" s="98560">
        <v>-0.009038345888257027</v>
      </c>
    </row>
    <row r="2121" spans="1:23" x14ac:dyDescent="0.25">
      <c r="A2121" s="116" t="str">
        <f>IF(ISBLANK(TBL_DATA[[#This Row],[Row.names]]), "",   DATE(YEAR(TBL_DATA[[#This Row],[Row.names]]), MONTH(TBL_DATA[[#This Row],[Row.names]]), DAY(TBL_DATA[[#This Row],[Row.names]])))</f>
        <v/>
      </c>
      <c r="B2121" s="2321" t="s">
        <v>2266</v>
      </c>
      <c r="C2121" s="4852" t="s">
        <v>4797</v>
      </c>
      <c r="D2121" t="n" s="7383">
        <v>-0.006876321842206101</v>
      </c>
      <c r="E2121" s="9913" t="n">
        <v>-0.19647081177968773</v>
      </c>
      <c r="F2121" s="12207" t="n">
        <v>0.014827104384314227</v>
      </c>
      <c r="G2121" s="14501" t="n">
        <v>0.5003022264409174</v>
      </c>
      <c r="H2121" s="16795" t="n">
        <v>0.6860940819526586</v>
      </c>
      <c r="I2121" s="19089" t="n">
        <v>0.0019837932461969614</v>
      </c>
      <c r="J2121" s="21554" t="n">
        <v>0.02520738470328321</v>
      </c>
      <c r="K2121" s="24018" t="n">
        <v>1.035346385657544</v>
      </c>
      <c r="L2121" s="26482" t="n">
        <v>0.6294958080975606</v>
      </c>
      <c r="M2121" s="28946" t="n">
        <v>0.0021552279900165653</v>
      </c>
      <c r="N2121" s="31413" t="n">
        <v>0.056207843859452045</v>
      </c>
      <c r="O2121" s="33881" t="n">
        <v>0.04084351194066979</v>
      </c>
      <c r="P2121" s="36411" t="n">
        <v>-0.19647081177968773</v>
      </c>
      <c r="Q2121" s="38879" t="n">
        <v>-0.009220725251946548</v>
      </c>
      <c r="R2121" s="41347" t="n">
        <v>-0.008030441060259493</v>
      </c>
      <c r="S2121" s="43578" t="n">
        <v>-0.03214656539804861</v>
      </c>
      <c r="T2121" s="45809" t="n">
        <v>0.034746371244421176</v>
      </c>
      <c r="U2121" s="48040" t="n">
        <v>-0.9251776299722237</v>
      </c>
      <c r="V2121" s="50442" t="n">
        <v>0.0361805185065418</v>
      </c>
      <c r="W2121" s="52843" t="n">
        <v>0.03948732331341457</v>
      </c>
      <c r="X2121" t="n" s="55244">
        <v>0.9162565469270645</v>
      </c>
      <c r="Y2121" t="n" s="57537">
        <v>0.8283079632314654</v>
      </c>
      <c r="Z2121" t="n" s="60002">
        <v>0.7934077187030388</v>
      </c>
      <c r="AA2121" t="n" s="62531">
        <v>0.0</v>
      </c>
      <c r="AB2121" t="n" s="65061">
        <v>0.0</v>
      </c>
      <c r="AC2121" t="n" s="67591">
        <v>0.05216115751514173</v>
      </c>
      <c r="AD2121" t="n" s="68186">
        <v>0.032616293524310995</v>
      </c>
      <c r="AE2121" t="n" s="68782">
        <v>-0.009985389812069</v>
      </c>
      <c r="AF2121" t="n" s="69378">
        <v>0.047926240097306005</v>
      </c>
      <c r="AG2121" t="n" s="69974">
        <v>0.055878323473490005</v>
      </c>
      <c r="AH2121" t="n" s="70570">
        <v>0.06261147603032599</v>
      </c>
      <c r="AI2121" t="n" s="71166">
        <v>0.15142142112322501</v>
      </c>
      <c r="AJ2121" t="n" s="71762">
        <v>0.03096319731803001</v>
      </c>
      <c r="AK2121" t="n" s="72358">
        <v>0.002730888274314996</v>
      </c>
      <c r="AL2121" t="n" s="72954">
        <v>0.00199649441395</v>
      </c>
      <c r="AM2121" t="n" s="73550">
        <v>0.06020682558710699</v>
      </c>
      <c r="AN2121" t="n" s="74146">
        <v>-0.119994182398954</v>
      </c>
      <c r="AO2121" t="n" s="74624">
        <v>0.6876338125969899</v>
      </c>
      <c r="AP2121" t="n" s="75102">
        <v>-0.371262224965953</v>
      </c>
      <c r="AQ2121" t="n" s="75580">
        <v>0.31637158763103684</v>
      </c>
      <c r="AR2121" t="n" s="76058">
        <v>1.0588960375629428</v>
      </c>
      <c r="AS2121" t="n" s="76654">
        <v>1.2284787469739355E-4</v>
      </c>
      <c r="AT2121" t="n" s="77249">
        <v>-1.7918891020506428E-5</v>
      </c>
      <c r="AU2121" t="n" s="77844">
        <v>4.5448435724391285E-4</v>
      </c>
      <c r="AV2121" t="n" s="78439">
        <v>2.2479801497444094E-4</v>
      </c>
      <c r="AW2121" t="n" s="79034">
        <v>8.195544914326938E-4</v>
      </c>
      <c r="AX2121" t="n" s="79629">
        <v>2.1844289579929805E-4</v>
      </c>
      <c r="AY2121" t="n" s="80224">
        <v>0.001299989190072847</v>
      </c>
      <c r="AZ2121" t="n" s="80819">
        <v>2.3597958294937279E-4</v>
      </c>
      <c r="BA2121" t="n" s="81414">
        <v>-5.390130299711815E-4</v>
      </c>
      <c r="BB2121" t="n" s="82009">
        <v>4.4672096861300616E-4</v>
      </c>
      <c r="BC2121" t="n" s="82604">
        <v>1.905548027369078E-5</v>
      </c>
      <c r="BD2121" t="n" s="83199">
        <v>3.939803538856289E-6</v>
      </c>
      <c r="BE2121" t="n" s="83794">
        <v>1.160171201703984E-6</v>
      </c>
      <c r="BF2121" t="n" s="84389">
        <v>-1.280757663234328E-7</v>
      </c>
      <c r="BG2121" t="n" s="84984">
        <v>6.554058926753588E-6</v>
      </c>
      <c r="BH2121" t="n" s="85579">
        <v>0.003266835192993689</v>
      </c>
      <c r="BI2121" t="n" s="86174">
        <v>6.579784170288863E-6</v>
      </c>
      <c r="BJ2121" t="n" s="86769">
        <v>0.0</v>
      </c>
      <c r="BK2121" t="n" s="87364">
        <v>6.484561588444101E-4</v>
      </c>
      <c r="BL2121" t="n" s="87959">
        <v>4.8344284424596437E-4</v>
      </c>
      <c r="BM2121" t="n" s="88554">
        <v>-6.924558107724914E-7</v>
      </c>
      <c r="BN2121" t="n" s="89149">
        <v>0.0</v>
      </c>
      <c r="BO2121" t="n" s="89744">
        <v>0.0</v>
      </c>
      <c r="BP2121" t="n" s="90339">
        <v>-3.0440307101957077E-7</v>
      </c>
      <c r="BQ2121" t="n" s="90934">
        <v>0.0</v>
      </c>
      <c r="BR2121" t="n" s="91529">
        <v>0.0012153950251578738</v>
      </c>
      <c r="BS2121" t="n" s="92124">
        <v>4.565045801948826E-6</v>
      </c>
      <c r="BT2121" t="n" s="92719">
        <v>5.470818940931286E-4</v>
      </c>
      <c r="BU2121" t="n" s="93314">
        <v>8.500221924285424E-5</v>
      </c>
      <c r="BV2121" t="n" s="93909">
        <v>1.2419002062958567E-4</v>
      </c>
      <c r="BW2121" t="n" s="94504">
        <v>1.7780458593099512E-4</v>
      </c>
      <c r="BX2121" t="n" s="95099">
        <v>0.0</v>
      </c>
      <c r="BY2121" t="n" s="95694">
        <v>0.0</v>
      </c>
      <c r="BZ2121" t="s" s="96171">
        <v>5209</v>
      </c>
      <c r="CA2121" t="s" s="96649">
        <v>5228</v>
      </c>
      <c r="CB2121" t="n" s="97127">
        <v>0.019576627761125565</v>
      </c>
      <c r="CC2121" t="s" s="97605">
        <v>5229</v>
      </c>
      <c r="CD2121" t="s" s="98083">
        <v>5228</v>
      </c>
      <c r="CE2121" t="n" s="98561">
        <v>-0.00880436971783638</v>
      </c>
    </row>
    <row r="2122" spans="1:23" x14ac:dyDescent="0.25">
      <c r="A2122" s="116" t="str">
        <f>IF(ISBLANK(TBL_DATA[[#This Row],[Row.names]]), "",   DATE(YEAR(TBL_DATA[[#This Row],[Row.names]]), MONTH(TBL_DATA[[#This Row],[Row.names]]), DAY(TBL_DATA[[#This Row],[Row.names]])))</f>
        <v/>
      </c>
      <c r="B2122" s="2322" t="s">
        <v>2267</v>
      </c>
      <c r="C2122" s="4853" t="s">
        <v>4798</v>
      </c>
      <c r="D2122" t="n" s="7384">
        <v>0.0027389784688585106</v>
      </c>
      <c r="E2122" s="9914" t="n">
        <v>-0.19426996263405294</v>
      </c>
      <c r="F2122" s="12208" t="n">
        <v>0.004942831960194738</v>
      </c>
      <c r="G2122" s="14502" t="n">
        <v>0.49306092227391923</v>
      </c>
      <c r="H2122" s="16796" t="n">
        <v>0.6850745516592464</v>
      </c>
      <c r="I2122" s="19090" t="n">
        <v>0.001991622754171863</v>
      </c>
      <c r="J2122" s="21555" t="n">
        <v>0.02180445049079971</v>
      </c>
      <c r="K2122" s="24019" t="n">
        <v>1.0279639691094333</v>
      </c>
      <c r="L2122" s="26483" t="n">
        <v>0.6297887452906225</v>
      </c>
      <c r="M2122" s="28947" t="n">
        <v>0.002159374706468615</v>
      </c>
      <c r="N2122" s="31414" t="n">
        <v>0.05633826543924758</v>
      </c>
      <c r="O2122" s="33882" t="n">
        <v>0.04084351194066979</v>
      </c>
      <c r="P2122" s="36412" t="n">
        <v>-0.19426996263405294</v>
      </c>
      <c r="Q2122" s="38880" t="n">
        <v>-0.009229279794591703</v>
      </c>
      <c r="R2122" s="41348" t="n">
        <v>-0.008036233733136547</v>
      </c>
      <c r="S2122" s="43579" t="n">
        <v>-0.029417749789415693</v>
      </c>
      <c r="T2122" s="45810" t="n">
        <v>0.0345417440191561</v>
      </c>
      <c r="U2122" s="48041" t="n">
        <v>-0.8516579178254939</v>
      </c>
      <c r="V2122" s="50443" t="n">
        <v>0.04004553736954075</v>
      </c>
      <c r="W2122" s="52844" t="n">
        <v>0.03931254669713226</v>
      </c>
      <c r="X2122" t="n" s="55245">
        <v>1.0186452095829743</v>
      </c>
      <c r="Y2122" t="n" s="57538">
        <v>0.8276923049414234</v>
      </c>
      <c r="Z2122" t="n" s="60003">
        <v>0.7935923042032491</v>
      </c>
      <c r="AA2122" t="n" s="62532">
        <v>0.0</v>
      </c>
      <c r="AB2122" t="n" s="65062">
        <v>0.0</v>
      </c>
      <c r="AC2122" t="n" s="67592">
        <v>0.05858270133408131</v>
      </c>
      <c r="AD2122" t="n" s="68187">
        <v>0.030274968106096006</v>
      </c>
      <c r="AE2122" t="n" s="68783">
        <v>-0.010571775695435999</v>
      </c>
      <c r="AF2122" t="n" s="69379">
        <v>0.048293348580210005</v>
      </c>
      <c r="AG2122" t="n" s="69975">
        <v>0.060431687314628</v>
      </c>
      <c r="AH2122" t="n" s="70571">
        <v>0.06271854265464501</v>
      </c>
      <c r="AI2122" t="n" s="71167">
        <v>0.156684325942616</v>
      </c>
      <c r="AJ2122" t="n" s="71763">
        <v>0.030257095197406</v>
      </c>
      <c r="AK2122" t="n" s="72359">
        <v>0.0019319916820899992</v>
      </c>
      <c r="AL2122" t="n" s="72955">
        <v>0.0019692769750359997</v>
      </c>
      <c r="AM2122" t="n" s="73551">
        <v>0.06536905791871</v>
      </c>
      <c r="AN2122" t="n" s="74147">
        <v>-0.120580782282341</v>
      </c>
      <c r="AO2122" t="n" s="74625">
        <v>0.6996300423613608</v>
      </c>
      <c r="AP2122" t="n" s="75103">
        <v>-0.3728523059677011</v>
      </c>
      <c r="AQ2122" t="n" s="75581">
        <v>0.32677773639365976</v>
      </c>
      <c r="AR2122" t="n" s="76059">
        <v>1.072482348329062</v>
      </c>
      <c r="AS2122" t="n" s="76655">
        <v>1.596276862259362E-4</v>
      </c>
      <c r="AT2122" t="n" s="77250">
        <v>-3.559822321605456E-5</v>
      </c>
      <c r="AU2122" t="n" s="77845">
        <v>5.479176727173841E-4</v>
      </c>
      <c r="AV2122" t="n" s="78440">
        <v>2.6817856407495335E-4</v>
      </c>
      <c r="AW2122" t="n" s="79035">
        <v>8.382939308067603E-4</v>
      </c>
      <c r="AX2122" t="n" s="79630">
        <v>2.40557535103285E-4</v>
      </c>
      <c r="AY2122" t="n" s="80225">
        <v>0.001506581619828271</v>
      </c>
      <c r="AZ2122" t="n" s="80820">
        <v>2.374052984130289E-4</v>
      </c>
      <c r="BA2122" t="n" s="81415">
        <v>-6.934771101483948E-4</v>
      </c>
      <c r="BB2122" t="n" s="82010">
        <v>5.06096401690382E-4</v>
      </c>
      <c r="BC2122" t="n" s="82605">
        <v>1.8961814237211533E-5</v>
      </c>
      <c r="BD2122" t="n" s="83200">
        <v>-1.000937296380291E-6</v>
      </c>
      <c r="BE2122" t="n" s="83795">
        <v>-2.9608633917259557E-7</v>
      </c>
      <c r="BF2122" t="n" s="84390">
        <v>3.545147776075961E-8</v>
      </c>
      <c r="BG2122" t="n" s="84985">
        <v>-1.66025641493593E-6</v>
      </c>
      <c r="BH2122" t="n" s="85580">
        <v>0.003599140353763207</v>
      </c>
      <c r="BI2122" t="n" s="86175">
        <v>-1.6733354577160136E-6</v>
      </c>
      <c r="BJ2122" t="n" s="86770">
        <v>0.0</v>
      </c>
      <c r="BK2122" t="n" s="87365">
        <v>6.361323154661235E-4</v>
      </c>
      <c r="BL2122" t="n" s="87960">
        <v>6.107210343690523E-4</v>
      </c>
      <c r="BM2122" t="n" s="88555">
        <v>1.8094092353972234E-6</v>
      </c>
      <c r="BN2122" t="n" s="89150">
        <v>0.0</v>
      </c>
      <c r="BO2122" t="n" s="89745">
        <v>0.0</v>
      </c>
      <c r="BP2122" t="n" s="90340">
        <v>-3.5048821695424254E-7</v>
      </c>
      <c r="BQ2122" t="n" s="90935">
        <v>0.0</v>
      </c>
      <c r="BR2122" t="n" s="91530">
        <v>0.001351730042162809</v>
      </c>
      <c r="BS2122" t="n" s="92125">
        <v>-1.1561250173125925E-6</v>
      </c>
      <c r="BT2122" t="n" s="92720">
        <v>5.488310544315494E-4</v>
      </c>
      <c r="BU2122" t="n" s="93315">
        <v>1.118422726834053E-4</v>
      </c>
      <c r="BV2122" t="n" s="93910">
        <v>1.9671715095332423E-4</v>
      </c>
      <c r="BW2122" t="n" s="94505">
        <v>1.3826852366536924E-4</v>
      </c>
      <c r="BX2122" t="n" s="95100">
        <v>0.0</v>
      </c>
      <c r="BY2122" t="n" s="95695">
        <v>0.0</v>
      </c>
      <c r="BZ2122" t="s" s="96172">
        <v>5209</v>
      </c>
      <c r="CA2122" t="s" s="96650">
        <v>5228</v>
      </c>
      <c r="CB2122" t="n" s="97128">
        <v>0.01950915902853012</v>
      </c>
      <c r="CC2122" t="s" s="97606">
        <v>5229</v>
      </c>
      <c r="CD2122" t="s" s="98084">
        <v>5228</v>
      </c>
      <c r="CE2122" t="n" s="98562">
        <v>-0.00866056326776743</v>
      </c>
    </row>
    <row r="2123" spans="1:23" x14ac:dyDescent="0.25">
      <c r="A2123" s="116" t="str">
        <f>IF(ISBLANK(TBL_DATA[[#This Row],[Row.names]]), "",   DATE(YEAR(TBL_DATA[[#This Row],[Row.names]]), MONTH(TBL_DATA[[#This Row],[Row.names]]), DAY(TBL_DATA[[#This Row],[Row.names]])))</f>
        <v/>
      </c>
      <c r="B2123" s="2323" t="s">
        <v>2268</v>
      </c>
      <c r="C2123" s="4854" t="s">
        <v>4799</v>
      </c>
      <c r="D2123" t="n" s="7385">
        <v>0.003203378115746114</v>
      </c>
      <c r="E2123" s="9915" t="n">
        <v>-0.19168890466515565</v>
      </c>
      <c r="F2123" s="12209" t="n">
        <v>0.01081006742162427</v>
      </c>
      <c r="G2123" s="14503" t="n">
        <v>0.4884558268535007</v>
      </c>
      <c r="H2123" s="16797" t="n">
        <v>0.6728297928038547</v>
      </c>
      <c r="I2123" s="19091" t="n">
        <v>0.0020324745430817274</v>
      </c>
      <c r="J2123" s="21556" t="n">
        <v>0.031278410850599236</v>
      </c>
      <c r="K2123" s="24020" t="n">
        <v>1.0289781970874228</v>
      </c>
      <c r="L2123" s="26484" t="n">
        <v>0.622201945801474</v>
      </c>
      <c r="M2123" s="28948" t="n">
        <v>0.002184077770374955</v>
      </c>
      <c r="N2123" s="31415" t="n">
        <v>0.05640771541511943</v>
      </c>
      <c r="O2123" s="33883" t="n">
        <v>0.04084351194066979</v>
      </c>
      <c r="P2123" s="36413" t="n">
        <v>-0.19168890466515565</v>
      </c>
      <c r="Q2123" s="38881" t="n">
        <v>-0.009235536914537585</v>
      </c>
      <c r="R2123" s="41349" t="n">
        <v>-0.008041020147168145</v>
      </c>
      <c r="S2123" s="43580" t="n">
        <v>-0.025710241167107184</v>
      </c>
      <c r="T2123" s="45811" t="n">
        <v>0.0348341978506212</v>
      </c>
      <c r="U2123" s="48042" t="n">
        <v>-0.738074729820388</v>
      </c>
      <c r="V2123" s="50444" t="n">
        <v>0.040835799970005526</v>
      </c>
      <c r="W2123" s="52845" t="n">
        <v>0.0393539865998357</v>
      </c>
      <c r="X2123" t="n" s="55246">
        <v>1.0376534500872145</v>
      </c>
      <c r="Y2123" t="n" s="57539">
        <v>0.8202620269181395</v>
      </c>
      <c r="Z2123" t="n" s="60004">
        <v>0.7887977851144575</v>
      </c>
      <c r="AA2123" t="n" s="62533">
        <v>0.0</v>
      </c>
      <c r="AB2123" t="n" s="65063">
        <v>0.0</v>
      </c>
      <c r="AC2123" t="n" s="67593">
        <v>0.05760704961715552</v>
      </c>
      <c r="AD2123" t="n" s="68188">
        <v>0.03217604323524299</v>
      </c>
      <c r="AE2123" t="n" s="68784">
        <v>-0.011116002334566999</v>
      </c>
      <c r="AF2123" t="n" s="69380">
        <v>0.048242283466544994</v>
      </c>
      <c r="AG2123" t="n" s="69976">
        <v>0.055669149869641</v>
      </c>
      <c r="AH2123" t="n" s="70572">
        <v>0.061133681797822005</v>
      </c>
      <c r="AI2123" t="n" s="71168">
        <v>0.16252449200183003</v>
      </c>
      <c r="AJ2123" t="n" s="71764">
        <v>0.033437135591704005</v>
      </c>
      <c r="AK2123" t="n" s="72360">
        <v>0.001815963064644997</v>
      </c>
      <c r="AL2123" t="n" s="72956">
        <v>0.002333775045777</v>
      </c>
      <c r="AM2123" t="n" s="73552">
        <v>0.065660579067424</v>
      </c>
      <c r="AN2123" t="n" s="74148">
        <v>-0.11863574305969399</v>
      </c>
      <c r="AO2123" t="n" s="74626">
        <v>0.7120131235623398</v>
      </c>
      <c r="AP2123" t="n" s="75104">
        <v>-0.37877176581596994</v>
      </c>
      <c r="AQ2123" t="n" s="75582">
        <v>0.33324135774636987</v>
      </c>
      <c r="AR2123" t="n" s="76060">
        <v>1.0907848893783099</v>
      </c>
      <c r="AS2123" t="n" s="76656">
        <v>1.4272303558209154E-4</v>
      </c>
      <c r="AT2123" t="n" s="77251">
        <v>-3.489696776397672E-5</v>
      </c>
      <c r="AU2123" t="n" s="77846">
        <v>5.363350481094733E-4</v>
      </c>
      <c r="AV2123" t="n" s="78441">
        <v>2.936801375130029E-4</v>
      </c>
      <c r="AW2123" t="n" s="79036">
        <v>7.935065142305738E-4</v>
      </c>
      <c r="AX2123" t="n" s="79631">
        <v>2.2057471591271563E-4</v>
      </c>
      <c r="AY2123" t="n" s="80226">
        <v>0.0015293113482363154</v>
      </c>
      <c r="AZ2123" t="n" s="80821">
        <v>2.513518712060063E-4</v>
      </c>
      <c r="BA2123" t="n" s="81416">
        <v>-7.063126153996712E-4</v>
      </c>
      <c r="BB2123" t="n" s="82011">
        <v>5.093442826105638E-4</v>
      </c>
      <c r="BC2123" t="n" s="82606">
        <v>1.7532712083854986E-5</v>
      </c>
      <c r="BD2123" t="n" s="83201">
        <v>8.912769050191472E-7</v>
      </c>
      <c r="BE2123" t="n" s="83796">
        <v>2.6174927396813937E-7</v>
      </c>
      <c r="BF2123" t="n" s="84391">
        <v>-2.7428032176085847E-8</v>
      </c>
      <c r="BG2123" t="n" s="84986">
        <v>1.4852584588413725E-6</v>
      </c>
      <c r="BH2123" t="n" s="85581">
        <v>0.0035490516199099503</v>
      </c>
      <c r="BI2123" t="n" s="86176">
        <v>1.4876058053468506E-6</v>
      </c>
      <c r="BJ2123" t="n" s="86771">
        <v>0.0</v>
      </c>
      <c r="BK2123" t="n" s="87366">
        <v>5.817586180399518E-4</v>
      </c>
      <c r="BL2123" t="n" s="87961">
        <v>6.27805737042177E-4</v>
      </c>
      <c r="BM2123" t="n" s="88556">
        <v>7.101805974128681E-7</v>
      </c>
      <c r="BN2123" t="n" s="89151">
        <v>0.0</v>
      </c>
      <c r="BO2123" t="n" s="89746">
        <v>0.0</v>
      </c>
      <c r="BP2123" t="n" s="90341">
        <v>-2.906339641158781E-7</v>
      </c>
      <c r="BQ2123" t="n" s="90936">
        <v>0.0</v>
      </c>
      <c r="BR2123" t="n" s="91531">
        <v>0.0013045871386507249</v>
      </c>
      <c r="BS2123" t="n" s="92126">
        <v>1.0346636765248627E-6</v>
      </c>
      <c r="BT2123" t="n" s="92721">
        <v>5.567250618828011E-4</v>
      </c>
      <c r="BU2123" t="n" s="93316">
        <v>1.4342965413859633E-4</v>
      </c>
      <c r="BV2123" t="n" s="93911">
        <v>2.0445796352836388E-4</v>
      </c>
      <c r="BW2123" t="n" s="94506">
        <v>1.3293169872851318E-4</v>
      </c>
      <c r="BX2123" t="n" s="95101">
        <v>0.0</v>
      </c>
      <c r="BY2123" t="n" s="95696">
        <v>0.0</v>
      </c>
      <c r="BZ2123" t="s" s="96173">
        <v>5209</v>
      </c>
      <c r="CA2123" t="s" s="96651">
        <v>5228</v>
      </c>
      <c r="CB2123" t="n" s="97129">
        <v>0.019476238638162613</v>
      </c>
      <c r="CC2123" t="s" s="97607">
        <v>5229</v>
      </c>
      <c r="CD2123" t="s" s="98085">
        <v>5228</v>
      </c>
      <c r="CE2123" t="n" s="98563">
        <v>-0.008551588281989098</v>
      </c>
    </row>
    <row r="2124" spans="1:23" x14ac:dyDescent="0.25">
      <c r="A2124" s="116" t="str">
        <f>IF(ISBLANK(TBL_DATA[[#This Row],[Row.names]]), "",   DATE(YEAR(TBL_DATA[[#This Row],[Row.names]]), MONTH(TBL_DATA[[#This Row],[Row.names]]), DAY(TBL_DATA[[#This Row],[Row.names]])))</f>
        <v/>
      </c>
      <c r="B2124" s="2324" t="s">
        <v>2269</v>
      </c>
      <c r="C2124" s="4855" t="s">
        <v>4800</v>
      </c>
      <c r="D2124" t="n" s="7386">
        <v>-0.00435375282145245</v>
      </c>
      <c r="E2124" s="9916" t="n">
        <v>-0.19520809137708095</v>
      </c>
      <c r="F2124" s="12210" t="n">
        <v>-0.009506500425427444</v>
      </c>
      <c r="G2124" s="14504" t="n">
        <v>0.48610757360980156</v>
      </c>
      <c r="H2124" s="16798" t="n">
        <v>0.6628385584462542</v>
      </c>
      <c r="I2124" s="19092" t="n">
        <v>0.0020516100407794234</v>
      </c>
      <c r="J2124" s="21557" t="n">
        <v>0.01270297145248489</v>
      </c>
      <c r="K2124" s="24021" t="n">
        <v>1.024108352198478</v>
      </c>
      <c r="L2124" s="26485" t="n">
        <v>0.6220911469518633</v>
      </c>
      <c r="M2124" s="28949" t="n">
        <v>0.00217204789691232</v>
      </c>
      <c r="N2124" s="31416" t="n">
        <v>0.056088798285747504</v>
      </c>
      <c r="O2124" s="33884" t="n">
        <v>0.0417613831448248</v>
      </c>
      <c r="P2124" s="36414" t="n">
        <v>-0.19520809137708095</v>
      </c>
      <c r="Q2124" s="38882" t="n">
        <v>-0.009337567599233609</v>
      </c>
      <c r="R2124" s="41350" t="n">
        <v>-0.008149804373567332</v>
      </c>
      <c r="S2124" s="43581" t="n">
        <v>-0.03448770862899986</v>
      </c>
      <c r="T2124" s="45812" t="n">
        <v>0.034964964257744834</v>
      </c>
      <c r="U2124" s="48043" t="n">
        <v>-0.9863504614154078</v>
      </c>
      <c r="V2124" s="50445" t="n">
        <v>0.03516016051045234</v>
      </c>
      <c r="W2124" s="52846" t="n">
        <v>0.03946201003858775</v>
      </c>
      <c r="X2124" t="n" s="55247">
        <v>0.8909875719982621</v>
      </c>
      <c r="Y2124" t="n" s="57540">
        <v>0.8141489780416445</v>
      </c>
      <c r="Z2124" t="n" s="60005">
        <v>0.7887275492537733</v>
      </c>
      <c r="AA2124" t="n" s="62534">
        <v>0.0</v>
      </c>
      <c r="AB2124" t="n" s="65064">
        <v>0.0</v>
      </c>
      <c r="AC2124" t="n" s="67594">
        <v>0.05719768484711675</v>
      </c>
      <c r="AD2124" t="n" s="68189">
        <v>0.029245116642272</v>
      </c>
      <c r="AE2124" t="n" s="68785">
        <v>-0.013169832312800002</v>
      </c>
      <c r="AF2124" t="n" s="69381">
        <v>0.04972000694748301</v>
      </c>
      <c r="AG2124" t="n" s="69977">
        <v>0.053039798348762004</v>
      </c>
      <c r="AH2124" t="n" s="70573">
        <v>0.04043092741629599</v>
      </c>
      <c r="AI2124" t="n" s="71169">
        <v>0.16324466667662998</v>
      </c>
      <c r="AJ2124" t="n" s="71765">
        <v>0.03467923392422301</v>
      </c>
      <c r="AK2124" t="n" s="72361">
        <v>-0.001743264749179003</v>
      </c>
      <c r="AL2124" t="n" s="72957">
        <v>0.0024575072107429997</v>
      </c>
      <c r="AM2124" t="n" s="73553">
        <v>0.064487017498829</v>
      </c>
      <c r="AN2124" t="n" s="74149">
        <v>-0.11152577977361398</v>
      </c>
      <c r="AO2124" t="n" s="74627">
        <v>0.6913358354256812</v>
      </c>
      <c r="AP2124" t="n" s="75105">
        <v>-0.38047043759603594</v>
      </c>
      <c r="AQ2124" t="n" s="75583">
        <v>0.3108653978296453</v>
      </c>
      <c r="AR2124" t="n" s="76061">
        <v>1.0718062730217173</v>
      </c>
      <c r="AS2124" t="n" s="76657">
        <v>1.248692533347484E-4</v>
      </c>
      <c r="AT2124" t="n" s="77252">
        <v>-2.315764800692108E-5</v>
      </c>
      <c r="AU2124" t="n" s="77847">
        <v>5.427616704260957E-4</v>
      </c>
      <c r="AV2124" t="n" s="78442">
        <v>2.876017221464912E-4</v>
      </c>
      <c r="AW2124" t="n" s="79037">
        <v>7.826429287208623E-4</v>
      </c>
      <c r="AX2124" t="n" s="79632">
        <v>2.0873502692951942E-4</v>
      </c>
      <c r="AY2124" t="n" s="80227">
        <v>0.0015001733757632407</v>
      </c>
      <c r="AZ2124" t="n" s="80822">
        <v>2.4917145009504795E-4</v>
      </c>
      <c r="BA2124" t="n" s="81417">
        <v>-6.298470291401931E-4</v>
      </c>
      <c r="BB2124" t="n" s="82012">
        <v>4.7774509156058503E-4</v>
      </c>
      <c r="BC2124" t="n" s="82607">
        <v>1.5987898781483474E-5</v>
      </c>
      <c r="BD2124" t="n" s="83202">
        <v>2.9825265036180837E-6</v>
      </c>
      <c r="BE2124" t="n" s="83797">
        <v>8.78260311679311E-7</v>
      </c>
      <c r="BF2124" t="n" s="84392">
        <v>-9.691866675395365E-8</v>
      </c>
      <c r="BG2124" t="n" s="84987">
        <v>4.961643962759741E-6</v>
      </c>
      <c r="BH2124" t="n" s="85582">
        <v>0.003522977194782646</v>
      </c>
      <c r="BI2124" t="n" s="86177">
        <v>4.981033717011001E-6</v>
      </c>
      <c r="BJ2124" t="n" s="86772">
        <v>0.0</v>
      </c>
      <c r="BK2124" t="n" s="87367">
        <v>5.83692485061282E-4</v>
      </c>
      <c r="BL2124" t="n" s="87962">
        <v>6.032722412786745E-4</v>
      </c>
      <c r="BM2124" t="n" s="88557">
        <v>-5.030170650865669E-7</v>
      </c>
      <c r="BN2124" t="n" s="89152">
        <v>0.0</v>
      </c>
      <c r="BO2124" t="n" s="89747">
        <v>0.0</v>
      </c>
      <c r="BP2124" t="n" s="90342">
        <v>-4.59179897656033E-7</v>
      </c>
      <c r="BQ2124" t="n" s="90937">
        <v>0.0</v>
      </c>
      <c r="BR2124" t="n" s="91532">
        <v>0.0012776053417361375</v>
      </c>
      <c r="BS2124" t="n" s="92127">
        <v>3.4558974827480747E-6</v>
      </c>
      <c r="BT2124" t="n" s="92722">
        <v>5.63201515142163E-4</v>
      </c>
      <c r="BU2124" t="n" s="93317">
        <v>1.5580751352771042E-4</v>
      </c>
      <c r="BV2124" t="n" s="93912">
        <v>2.2339488120641458E-4</v>
      </c>
      <c r="BW2124" t="n" s="94507">
        <v>1.272160621385728E-4</v>
      </c>
      <c r="BX2124" t="n" s="95102">
        <v>0.0</v>
      </c>
      <c r="BY2124" t="n" s="95697">
        <v>0.0</v>
      </c>
      <c r="BZ2124" t="s" s="96174">
        <v>5210</v>
      </c>
      <c r="CA2124" t="s" s="96652">
        <v>5228</v>
      </c>
      <c r="CB2124" t="n" s="97130">
        <v>0.01591574214398861</v>
      </c>
      <c r="CC2124" t="s" s="97608">
        <v>5229</v>
      </c>
      <c r="CD2124" t="s" s="98086">
        <v>5228</v>
      </c>
      <c r="CE2124" t="n" s="98564">
        <v>-0.008595452643930912</v>
      </c>
    </row>
    <row r="2125" spans="1:23" x14ac:dyDescent="0.25">
      <c r="A2125" s="116" t="str">
        <f>IF(ISBLANK(TBL_DATA[[#This Row],[Row.names]]), "",   DATE(YEAR(TBL_DATA[[#This Row],[Row.names]]), MONTH(TBL_DATA[[#This Row],[Row.names]]), DAY(TBL_DATA[[#This Row],[Row.names]])))</f>
        <v/>
      </c>
      <c r="B2125" s="2325" t="s">
        <v>2270</v>
      </c>
      <c r="C2125" s="4856" t="s">
        <v>4801</v>
      </c>
      <c r="D2125" t="n" s="7387">
        <v>-0.00854012595400655</v>
      </c>
      <c r="E2125" s="9917" t="n">
        <v>-0.20208111564348608</v>
      </c>
      <c r="F2125" s="12211" t="n">
        <v>-0.014978819706317537</v>
      </c>
      <c r="G2125" s="14505" t="n">
        <v>0.4980373619021583</v>
      </c>
      <c r="H2125" s="16799" t="n">
        <v>0.6871212034287748</v>
      </c>
      <c r="I2125" s="19093" t="n">
        <v>0.0020660255472695725</v>
      </c>
      <c r="J2125" s="21558" t="n">
        <v>0.015102353302135052</v>
      </c>
      <c r="K2125" s="24022" t="n">
        <v>1.0438947791140327</v>
      </c>
      <c r="L2125" s="26486" t="n">
        <v>0.655583168004674</v>
      </c>
      <c r="M2125" s="28950" t="n">
        <v>0.0021676532191004325</v>
      </c>
      <c r="N2125" s="31417" t="n">
        <v>0.05863377978628818</v>
      </c>
      <c r="O2125" s="33885" t="n">
        <v>0.045114997532515716</v>
      </c>
      <c r="P2125" s="36415" t="n">
        <v>-0.20208111564348608</v>
      </c>
      <c r="Q2125" s="38883" t="n">
        <v>-0.009892079027234168</v>
      </c>
      <c r="R2125" s="41351" t="n">
        <v>-0.008650422055780305</v>
      </c>
      <c r="S2125" s="43582" t="n">
        <v>-0.03777118136104918</v>
      </c>
      <c r="T2125" s="45813" t="n">
        <v>0.035017449504059044</v>
      </c>
      <c r="U2125" s="48044" t="n">
        <v>-1.0786388470888189</v>
      </c>
      <c r="V2125" s="50446" t="n">
        <v>0.030848408719766907</v>
      </c>
      <c r="W2125" s="52847" t="n">
        <v>0.03952395785130107</v>
      </c>
      <c r="X2125" t="n" s="55248">
        <v>0.7804989782608885</v>
      </c>
      <c r="Y2125" t="n" s="57541">
        <v>0.8289277431892206</v>
      </c>
      <c r="Z2125" t="n" s="60006">
        <v>0.8096809050512888</v>
      </c>
      <c r="AA2125" t="n" s="62535">
        <v>0.0</v>
      </c>
      <c r="AB2125" t="n" s="65065">
        <v>0.0</v>
      </c>
      <c r="AC2125" t="n" s="67595">
        <v>0.05810829770570097</v>
      </c>
      <c r="AD2125" t="n" s="68190">
        <v>0.026676608773584007</v>
      </c>
      <c r="AE2125" t="n" s="68786">
        <v>-0.014910121078333</v>
      </c>
      <c r="AF2125" t="n" s="69382">
        <v>0.050182659327377005</v>
      </c>
      <c r="AG2125" t="n" s="69978">
        <v>0.04431073624063299</v>
      </c>
      <c r="AH2125" t="n" s="70574">
        <v>0.03385642779571201</v>
      </c>
      <c r="AI2125" t="n" s="71170">
        <v>0.16317990638165203</v>
      </c>
      <c r="AJ2125" t="n" s="71766">
        <v>0.035425220286571</v>
      </c>
      <c r="AK2125" t="n" s="72362">
        <v>-0.0018235861496260003</v>
      </c>
      <c r="AL2125" t="n" s="72958">
        <v>0.002137563516882</v>
      </c>
      <c r="AM2125" t="n" s="73554">
        <v>0.064379351962863</v>
      </c>
      <c r="AN2125" t="n" s="74150">
        <v>-0.094194434761663</v>
      </c>
      <c r="AO2125" t="n" s="74628">
        <v>0.692109870776687</v>
      </c>
      <c r="AP2125" t="n" s="75106">
        <v>-0.38288953848103496</v>
      </c>
      <c r="AQ2125" t="n" s="75584">
        <v>0.309220332295652</v>
      </c>
      <c r="AR2125" t="n" s="76062">
        <v>1.074999409257722</v>
      </c>
      <c r="AS2125" t="n" s="76658">
        <v>1.3484975681522505E-4</v>
      </c>
      <c r="AT2125" t="n" s="77253">
        <v>-8.49885434105067E-6</v>
      </c>
      <c r="AU2125" t="n" s="77848">
        <v>6.144565412198877E-4</v>
      </c>
      <c r="AV2125" t="n" s="78443">
        <v>3.2706992517667185E-4</v>
      </c>
      <c r="AW2125" t="n" s="79038">
        <v>7.687705944974473E-4</v>
      </c>
      <c r="AX2125" t="n" s="79633">
        <v>1.93946574410263E-4</v>
      </c>
      <c r="AY2125" t="n" s="80228">
        <v>0.001398221380978218</v>
      </c>
      <c r="AZ2125" t="n" s="80823">
        <v>2.7762139768598796E-4</v>
      </c>
      <c r="BA2125" t="n" s="81418">
        <v>-6.009582290029574E-4</v>
      </c>
      <c r="BB2125" t="n" s="82013">
        <v>4.5853393700860776E-4</v>
      </c>
      <c r="BC2125" t="n" s="82608">
        <v>2.1414804433649022E-5</v>
      </c>
      <c r="BD2125" t="n" s="83203">
        <v>1.5477744663553272E-9</v>
      </c>
      <c r="BE2125" t="n" s="83798">
        <v>-4.0228046117314333E-10</v>
      </c>
      <c r="BF2125" t="n" s="84393">
        <v>1.8205621569937792E-9</v>
      </c>
      <c r="BG2125" t="n" s="84988">
        <v>5.691490895846994E-9</v>
      </c>
      <c r="BH2125" t="n" s="85583">
        <v>0.0035854176724300175</v>
      </c>
      <c r="BI2125" t="n" s="86178">
        <v>1.4989048737762011E-9</v>
      </c>
      <c r="BJ2125" t="n" s="86773">
        <v>0.0</v>
      </c>
      <c r="BK2125" t="n" s="87368">
        <v>5.658330924469303E-4</v>
      </c>
      <c r="BL2125" t="n" s="87963">
        <v>5.791374846921188E-4</v>
      </c>
      <c r="BM2125" t="n" s="88558">
        <v>1.0488908260522285E-6</v>
      </c>
      <c r="BN2125" t="n" s="89153">
        <v>0.0</v>
      </c>
      <c r="BO2125" t="n" s="89748">
        <v>0.0</v>
      </c>
      <c r="BP2125" t="n" s="90343">
        <v>-4.728263722284947E-7</v>
      </c>
      <c r="BQ2125" t="n" s="90938">
        <v>0.0</v>
      </c>
      <c r="BR2125" t="n" s="91533">
        <v>0.001265624514935766</v>
      </c>
      <c r="BS2125" t="n" s="92128">
        <v>4.1440831307824E-9</v>
      </c>
      <c r="BT2125" t="n" s="92723">
        <v>5.730451553021507E-4</v>
      </c>
      <c r="BU2125" t="n" s="93318">
        <v>1.9631457961778476E-4</v>
      </c>
      <c r="BV2125" t="n" s="93913">
        <v>2.890402941732086E-4</v>
      </c>
      <c r="BW2125" t="n" s="94508">
        <v>1.158524991770357E-4</v>
      </c>
      <c r="BX2125" t="n" s="95103">
        <v>0.0</v>
      </c>
      <c r="BY2125" t="n" s="95698">
        <v>0.0</v>
      </c>
      <c r="BZ2125" t="s" s="96175">
        <v>5210</v>
      </c>
      <c r="CA2125" t="s" s="96653">
        <v>5228</v>
      </c>
      <c r="CB2125" t="n" s="97131">
        <v>0.015898697078227997</v>
      </c>
      <c r="CC2125" t="s" s="97609">
        <v>5229</v>
      </c>
      <c r="CD2125" t="s" s="98087">
        <v>5228</v>
      </c>
      <c r="CE2125" t="n" s="98565">
        <v>-0.008259330876171589</v>
      </c>
    </row>
    <row r="2126" spans="1:23" x14ac:dyDescent="0.25">
      <c r="A2126" s="116" t="str">
        <f>IF(ISBLANK(TBL_DATA[[#This Row],[Row.names]]), "",   DATE(YEAR(TBL_DATA[[#This Row],[Row.names]]), MONTH(TBL_DATA[[#This Row],[Row.names]]), DAY(TBL_DATA[[#This Row],[Row.names]])))</f>
        <v/>
      </c>
      <c r="B2126" s="2326" t="s">
        <v>2271</v>
      </c>
      <c r="C2126" s="4857" t="s">
        <v>4802</v>
      </c>
      <c r="D2126" t="n" s="7388">
        <v>-2.3662420428349762E-4</v>
      </c>
      <c r="E2126" s="9918" t="n">
        <v>-0.20226992256457965</v>
      </c>
      <c r="F2126" s="12212" t="n">
        <v>-0.012192858957199015</v>
      </c>
      <c r="G2126" s="14506" t="n">
        <v>0.5002217380311001</v>
      </c>
      <c r="H2126" s="16800" t="n">
        <v>0.6866822536604666</v>
      </c>
      <c r="I2126" s="19094" t="n">
        <v>0.00206299885353061</v>
      </c>
      <c r="J2126" s="21559" t="n">
        <v>0.030248557923939323</v>
      </c>
      <c r="K2126" s="24023" t="n">
        <v>1.0522265668983941</v>
      </c>
      <c r="L2126" s="26487" t="n">
        <v>0.6551370929903413</v>
      </c>
      <c r="M2126" s="28951" t="n">
        <v>0.002164361160823556</v>
      </c>
      <c r="N2126" s="31418" t="n">
        <v>0.058506855873487584</v>
      </c>
      <c r="O2126" s="33886" t="n">
        <v>0.04511747961062442</v>
      </c>
      <c r="P2126" s="36416" t="n">
        <v>-0.20226992256457965</v>
      </c>
      <c r="Q2126" s="38884" t="n">
        <v>-0.009902832149794857</v>
      </c>
      <c r="R2126" s="41352" t="n">
        <v>-0.008663862979839506</v>
      </c>
      <c r="S2126" s="43583" t="n">
        <v>-0.02986040284249436</v>
      </c>
      <c r="T2126" s="45814" t="n">
        <v>0.03451215853903426</v>
      </c>
      <c r="U2126" s="48045" t="n">
        <v>-0.865214003022192</v>
      </c>
      <c r="V2126" s="50447" t="n">
        <v>0.040456280355746</v>
      </c>
      <c r="W2126" s="52848" t="n">
        <v>0.03930752586190888</v>
      </c>
      <c r="X2126" t="n" s="55249">
        <v>1.0292247977619553</v>
      </c>
      <c r="Y2126" t="n" s="57542">
        <v>0.8286629312696849</v>
      </c>
      <c r="Z2126" t="n" s="60007">
        <v>0.8094053947128975</v>
      </c>
      <c r="AA2126" t="n" s="62536">
        <v>0.0</v>
      </c>
      <c r="AB2126" t="n" s="65066">
        <v>0.0</v>
      </c>
      <c r="AC2126" t="n" s="67596">
        <v>0.06742707747073919</v>
      </c>
      <c r="AD2126" t="n" s="68191">
        <v>0.027358573768032014</v>
      </c>
      <c r="AE2126" t="n" s="68787">
        <v>-0.015510328200814</v>
      </c>
      <c r="AF2126" t="n" s="69383">
        <v>0.053428430811747016</v>
      </c>
      <c r="AG2126" t="n" s="69979">
        <v>0.046756021184776</v>
      </c>
      <c r="AH2126" t="n" s="70575">
        <v>0.034192832690224995</v>
      </c>
      <c r="AI2126" t="n" s="71171">
        <v>0.16317433147708402</v>
      </c>
      <c r="AJ2126" t="n" s="71767">
        <v>0.03615353711192899</v>
      </c>
      <c r="AK2126" t="n" s="72363">
        <v>-0.0017671472620349998</v>
      </c>
      <c r="AL2126" t="n" s="72959">
        <v>0.0021660461935069995</v>
      </c>
      <c r="AM2126" t="n" s="73555">
        <v>0.06393715847724901</v>
      </c>
      <c r="AN2126" t="n" s="74151">
        <v>-0.093228032258937</v>
      </c>
      <c r="AO2126" t="n" s="74629">
        <v>0.691589170184636</v>
      </c>
      <c r="AP2126" t="n" s="75107">
        <v>-0.37492774619187297</v>
      </c>
      <c r="AQ2126" t="n" s="75585">
        <v>0.316661423992763</v>
      </c>
      <c r="AR2126" t="n" s="76063">
        <v>1.066516916376509</v>
      </c>
      <c r="AS2126" t="n" s="76659">
        <v>1.8180353713749954E-4</v>
      </c>
      <c r="AT2126" t="n" s="77254">
        <v>-8.225325236002615E-5</v>
      </c>
      <c r="AU2126" t="n" s="77849">
        <v>7.535929749356603E-4</v>
      </c>
      <c r="AV2126" t="n" s="78444">
        <v>3.88764628356432E-4</v>
      </c>
      <c r="AW2126" t="n" s="79039">
        <v>6.517475004639683E-4</v>
      </c>
      <c r="AX2126" t="n" s="79634">
        <v>2.3851941449300402E-4</v>
      </c>
      <c r="AY2126" t="n" s="80229">
        <v>0.0016049539833580071</v>
      </c>
      <c r="AZ2126" t="n" s="80824">
        <v>4.2730434270251013E-4</v>
      </c>
      <c r="BA2126" t="n" s="81419">
        <v>-7.370269869175655E-4</v>
      </c>
      <c r="BB2126" t="n" s="82014">
        <v>5.729155629430425E-4</v>
      </c>
      <c r="BC2126" t="n" s="82609">
        <v>4.650037409420878E-5</v>
      </c>
      <c r="BD2126" t="n" s="83204">
        <v>-4.841432163033812E-6</v>
      </c>
      <c r="BE2126" t="n" s="83799">
        <v>-1.427867623136645E-6</v>
      </c>
      <c r="BF2126" t="n" s="84394">
        <v>1.6216079943311056E-7</v>
      </c>
      <c r="BG2126" t="n" s="84989">
        <v>-8.04600869988786E-6</v>
      </c>
      <c r="BH2126" t="n" s="85584">
        <v>0.004069063573956368</v>
      </c>
      <c r="BI2126" t="n" s="86179">
        <v>-8.088347063001767E-6</v>
      </c>
      <c r="BJ2126" t="n" s="86774">
        <v>0.0</v>
      </c>
      <c r="BK2126" t="n" s="87369">
        <v>7.119358582499019E-4</v>
      </c>
      <c r="BL2126" t="n" s="87964">
        <v>6.574442336337964E-4</v>
      </c>
      <c r="BM2126" t="n" s="88559">
        <v>3.5285377441332344E-6</v>
      </c>
      <c r="BN2126" t="n" s="89154">
        <v>0.0</v>
      </c>
      <c r="BO2126" t="n" s="89749">
        <v>0.0</v>
      </c>
      <c r="BP2126" t="n" s="90344">
        <v>-4.750223469667779E-7</v>
      </c>
      <c r="BQ2126" t="n" s="90939">
        <v>0.0</v>
      </c>
      <c r="BR2126" t="n" s="91534">
        <v>0.0012157310581214953</v>
      </c>
      <c r="BS2126" t="n" s="92129">
        <v>-5.603762579827852E-6</v>
      </c>
      <c r="BT2126" t="n" s="92724">
        <v>7.001176432535242E-4</v>
      </c>
      <c r="BU2126" t="n" s="93319">
        <v>2.1790771589428752E-4</v>
      </c>
      <c r="BV2126" t="n" s="93914">
        <v>4.535476177762753E-4</v>
      </c>
      <c r="BW2126" t="n" s="94509">
        <v>9.268819946012167E-5</v>
      </c>
      <c r="BX2126" t="n" s="95104">
        <v>0.0</v>
      </c>
      <c r="BY2126" t="n" s="95699">
        <v>0.0</v>
      </c>
      <c r="BZ2126" t="s" s="96176">
        <v>5210</v>
      </c>
      <c r="CA2126" t="s" s="96654">
        <v>5228</v>
      </c>
      <c r="CB2126" t="n" s="97132">
        <v>0.015706904232501984</v>
      </c>
      <c r="CC2126" t="s" s="97610">
        <v>5229</v>
      </c>
      <c r="CD2126" t="s" s="98088">
        <v>5228</v>
      </c>
      <c r="CE2126" t="n" s="98566">
        <v>-0.007973222061991692</v>
      </c>
    </row>
    <row r="2127" spans="1:23" x14ac:dyDescent="0.25">
      <c r="A2127" s="116" t="str">
        <f>IF(ISBLANK(TBL_DATA[[#This Row],[Row.names]]), "",   DATE(YEAR(TBL_DATA[[#This Row],[Row.names]]), MONTH(TBL_DATA[[#This Row],[Row.names]]), DAY(TBL_DATA[[#This Row],[Row.names]])))</f>
        <v/>
      </c>
      <c r="B2127" s="2327" t="s">
        <v>2272</v>
      </c>
      <c r="C2127" s="4858" t="s">
        <v>4803</v>
      </c>
      <c r="D2127" t="n" s="7389">
        <v>0.003009992281415075</v>
      </c>
      <c r="E2127" s="9919" t="n">
        <v>-0.19986876118884644</v>
      </c>
      <c r="F2127" s="12213" t="n">
        <v>-0.0066607335761857955</v>
      </c>
      <c r="G2127" s="14507" t="n">
        <v>0.4822590406690497</v>
      </c>
      <c r="H2127" s="16801" t="n">
        <v>0.689226977017253</v>
      </c>
      <c r="I2127" s="19095" t="n">
        <v>0.002024888007631886</v>
      </c>
      <c r="J2127" s="21560" t="n">
        <v>0.021340378517714642</v>
      </c>
      <c r="K2127" s="24024" t="n">
        <v>1.0225761994512328</v>
      </c>
      <c r="L2127" s="26488" t="n">
        <v>0.6385822581066407</v>
      </c>
      <c r="M2127" s="28952" t="n">
        <v>0.002183655310689134</v>
      </c>
      <c r="N2127" s="31419" t="n">
        <v>0.05766066177622524</v>
      </c>
      <c r="O2127" s="33887" t="n">
        <v>0.04354731747978851</v>
      </c>
      <c r="P2127" s="36417" t="n">
        <v>-0.19986876118884644</v>
      </c>
      <c r="Q2127" s="38885" t="n">
        <v>-0.009620473288072943</v>
      </c>
      <c r="R2127" s="41353" t="n">
        <v>-0.008399423529144794</v>
      </c>
      <c r="S2127" s="43584" t="n">
        <v>-0.025414419748693184</v>
      </c>
      <c r="T2127" s="45815" t="n">
        <v>0.034253695996712866</v>
      </c>
      <c r="U2127" s="48046" t="n">
        <v>-0.7419467887825029</v>
      </c>
      <c r="V2127" s="50448" t="n">
        <v>0.051374265549530174</v>
      </c>
      <c r="W2127" s="52849" t="n">
        <v>0.037972148348788766</v>
      </c>
      <c r="X2127" t="n" s="55250">
        <v>1.3529459823457397</v>
      </c>
      <c r="Y2127" t="n" s="57543">
        <v>0.8301969507395537</v>
      </c>
      <c r="Z2127" t="n" s="60008">
        <v>0.7991134200516474</v>
      </c>
      <c r="AA2127" t="n" s="62537">
        <v>0.0</v>
      </c>
      <c r="AB2127" t="n" s="65067">
        <v>0.0</v>
      </c>
      <c r="AC2127" t="n" s="67597">
        <v>0.06467719138041303</v>
      </c>
      <c r="AD2127" t="n" s="68192">
        <v>0.028262661385297008</v>
      </c>
      <c r="AE2127" t="n" s="68788">
        <v>-0.017633267194332003</v>
      </c>
      <c r="AF2127" t="n" s="69384">
        <v>0.047878565711290004</v>
      </c>
      <c r="AG2127" t="n" s="69980">
        <v>0.049347202697203996</v>
      </c>
      <c r="AH2127" t="n" s="70576">
        <v>0.064237155965046</v>
      </c>
      <c r="AI2127" t="n" s="71172">
        <v>0.15923686634552997</v>
      </c>
      <c r="AJ2127" t="n" s="71768">
        <v>0.029969127734616</v>
      </c>
      <c r="AK2127" t="n" s="72364">
        <v>-0.004887651169302996</v>
      </c>
      <c r="AL2127" t="n" s="72960">
        <v>0.0026502676539450006</v>
      </c>
      <c r="AM2127" t="n" s="73556">
        <v>0.06406012141083398</v>
      </c>
      <c r="AN2127" t="n" s="74152">
        <v>-0.10259300671936901</v>
      </c>
      <c r="AO2127" t="n" s="74630">
        <v>0.742917293220154</v>
      </c>
      <c r="AP2127" t="n" s="75108">
        <v>-0.422389249399396</v>
      </c>
      <c r="AQ2127" t="n" s="75586">
        <v>0.320528043820758</v>
      </c>
      <c r="AR2127" t="n" s="76064">
        <v>1.16530654261955</v>
      </c>
      <c r="AS2127" t="n" s="76660">
        <v>1.7577510598174823E-4</v>
      </c>
      <c r="AT2127" t="n" s="77255">
        <v>-8.022621889534246E-5</v>
      </c>
      <c r="AU2127" t="n" s="77850">
        <v>7.351578519289686E-4</v>
      </c>
      <c r="AV2127" t="n" s="78445">
        <v>3.763045171163743E-4</v>
      </c>
      <c r="AW2127" t="n" s="79040">
        <v>6.300845080996154E-4</v>
      </c>
      <c r="AX2127" t="n" s="79635">
        <v>2.3027070838596304E-4</v>
      </c>
      <c r="AY2127" t="n" s="80230">
        <v>0.0015553619024558667</v>
      </c>
      <c r="AZ2127" t="n" s="80825">
        <v>4.139218663880246E-4</v>
      </c>
      <c r="BA2127" t="n" s="81420">
        <v>-7.126522986011263E-4</v>
      </c>
      <c r="BB2127" t="n" s="82015">
        <v>5.543417487991138E-4</v>
      </c>
      <c r="BC2127" t="n" s="82610">
        <v>4.537672596615886E-5</v>
      </c>
      <c r="BD2127" t="n" s="83205">
        <v>-4.783533311907026E-6</v>
      </c>
      <c r="BE2127" t="n" s="83800">
        <v>-1.4107784434254172E-6</v>
      </c>
      <c r="BF2127" t="n" s="84395">
        <v>1.6019259603003036E-7</v>
      </c>
      <c r="BG2127" t="n" s="84990">
        <v>-7.949834382108032E-6</v>
      </c>
      <c r="BH2127" t="n" s="85585">
        <v>0.003945691972627849</v>
      </c>
      <c r="BI2127" t="n" s="86180">
        <v>-7.991601461073417E-6</v>
      </c>
      <c r="BJ2127" t="n" s="86775">
        <v>0.0</v>
      </c>
      <c r="BK2127" t="n" s="87370">
        <v>6.905593414581422E-4</v>
      </c>
      <c r="BL2127" t="n" s="87965">
        <v>6.35617394137771E-4</v>
      </c>
      <c r="BM2127" t="n" s="88560">
        <v>3.470123626593513E-6</v>
      </c>
      <c r="BN2127" t="n" s="89155">
        <v>0.0</v>
      </c>
      <c r="BO2127" t="n" s="89750">
        <v>0.0</v>
      </c>
      <c r="BP2127" t="n" s="90345">
        <v>-2.3551226085605312E-7</v>
      </c>
      <c r="BQ2127" t="n" s="90940">
        <v>0.0</v>
      </c>
      <c r="BR2127" t="n" s="91535">
        <v>0.0011789665443908484</v>
      </c>
      <c r="BS2127" t="n" s="92130">
        <v>-5.530354222214035E-6</v>
      </c>
      <c r="BT2127" t="n" s="92725">
        <v>6.772658594146228E-4</v>
      </c>
      <c r="BU2127" t="n" s="93320">
        <v>2.1111793952509095E-4</v>
      </c>
      <c r="BV2127" t="n" s="93915">
        <v>4.426949965460872E-4</v>
      </c>
      <c r="BW2127" t="n" s="94510">
        <v>8.97900850092789E-5</v>
      </c>
      <c r="BX2127" t="n" s="95105">
        <v>0.0</v>
      </c>
      <c r="BY2127" t="n" s="95700">
        <v>0.0</v>
      </c>
      <c r="BZ2127" t="s" s="96177">
        <v>5210</v>
      </c>
      <c r="CA2127" t="s" s="96655">
        <v>5228</v>
      </c>
      <c r="CB2127" t="n" s="97133">
        <v>0.015749387443065643</v>
      </c>
      <c r="CC2127" t="s" s="97611">
        <v>5229</v>
      </c>
      <c r="CD2127" t="s" s="98089">
        <v>5228</v>
      </c>
      <c r="CE2127" t="n" s="98567">
        <v>-0.007903595454990864</v>
      </c>
    </row>
    <row r="2128" spans="1:23" x14ac:dyDescent="0.25">
      <c r="A2128" s="116" t="str">
        <f>IF(ISBLANK(TBL_DATA[[#This Row],[Row.names]]), "",   DATE(YEAR(TBL_DATA[[#This Row],[Row.names]]), MONTH(TBL_DATA[[#This Row],[Row.names]]), DAY(TBL_DATA[[#This Row],[Row.names]])))</f>
        <v/>
      </c>
      <c r="B2128" s="2328" t="s">
        <v>2273</v>
      </c>
      <c r="C2128" s="4859" t="s">
        <v>4804</v>
      </c>
      <c r="D2128" t="n" s="7390">
        <v>-0.0020992829677400904</v>
      </c>
      <c r="E2128" s="9920" t="n">
        <v>-0.2015484630704395</v>
      </c>
      <c r="F2128" s="12214" t="n">
        <v>-0.007147991547838961</v>
      </c>
      <c r="G2128" s="14508" t="n">
        <v>0.4797441720913437</v>
      </c>
      <c r="H2128" s="16802" t="n">
        <v>0.6827524146678162</v>
      </c>
      <c r="I2128" s="19096" t="n">
        <v>0.0020262219121278575</v>
      </c>
      <c r="J2128" s="21561" t="n">
        <v>0.004527401035440137</v>
      </c>
      <c r="K2128" s="24025" t="n">
        <v>1.0415729971925942</v>
      </c>
      <c r="L2128" s="26489" t="n">
        <v>0.6272629092266937</v>
      </c>
      <c r="M2128" s="28953" t="n">
        <v>0.0021962873016870793</v>
      </c>
      <c r="N2128" s="31420" t="n">
        <v>0.05710683818578702</v>
      </c>
      <c r="O2128" s="33888" t="n">
        <v>0.04282354386284642</v>
      </c>
      <c r="P2128" s="36418" t="n">
        <v>-0.2015484630704395</v>
      </c>
      <c r="Q2128" s="38886" t="n">
        <v>-0.009490504432915853</v>
      </c>
      <c r="R2128" s="41354" t="n">
        <v>-0.008281182707290854</v>
      </c>
      <c r="S2128" s="43585" t="n">
        <v>-0.019888207263198066</v>
      </c>
      <c r="T2128" s="45816" t="n">
        <v>0.033944702637450114</v>
      </c>
      <c r="U2128" s="48047" t="n">
        <v>-0.5859001764020769</v>
      </c>
      <c r="V2128" s="50449" t="n">
        <v>0.050594586941262065</v>
      </c>
      <c r="W2128" s="52850" t="n">
        <v>0.038020557716527764</v>
      </c>
      <c r="X2128" t="n" s="55251">
        <v>1.3307165907055671</v>
      </c>
      <c r="Y2128" t="n" s="57544">
        <v>0.8262883362772441</v>
      </c>
      <c r="Z2128" t="n" s="60009">
        <v>0.7919993113801891</v>
      </c>
      <c r="AA2128" t="n" s="62538">
        <v>0.0</v>
      </c>
      <c r="AB2128" t="n" s="65068">
        <v>0.0</v>
      </c>
      <c r="AC2128" t="n" s="67598">
        <v>0.06357720768316585</v>
      </c>
      <c r="AD2128" t="n" s="68193">
        <v>0.03144291802769601</v>
      </c>
      <c r="AE2128" t="n" s="68789">
        <v>-0.017884764043719</v>
      </c>
      <c r="AF2128" t="n" s="69385">
        <v>0.04221761680802401</v>
      </c>
      <c r="AG2128" t="n" s="69981">
        <v>0.048605656872374</v>
      </c>
      <c r="AH2128" t="n" s="70577">
        <v>0.06711022228638899</v>
      </c>
      <c r="AI2128" t="n" s="71173">
        <v>0.161382393366961</v>
      </c>
      <c r="AJ2128" t="n" s="71769">
        <v>0.028434678701489004</v>
      </c>
      <c r="AK2128" t="n" s="72365">
        <v>-0.004131773803057002</v>
      </c>
      <c r="AL2128" t="n" s="72961">
        <v>0.0024081342809360003</v>
      </c>
      <c r="AM2128" t="n" s="73557">
        <v>0.06406112433669701</v>
      </c>
      <c r="AN2128" t="n" s="74153">
        <v>-0.09907307058819698</v>
      </c>
      <c r="AO2128" t="n" s="74631">
        <v>0.7429100812735816</v>
      </c>
      <c r="AP2128" t="n" s="75109">
        <v>-0.41833694502798896</v>
      </c>
      <c r="AQ2128" t="n" s="75587">
        <v>0.32457313624559264</v>
      </c>
      <c r="AR2128" t="n" s="76065">
        <v>1.1612470263015706</v>
      </c>
      <c r="AS2128" t="n" s="76661">
        <v>1.7602960140373464E-4</v>
      </c>
      <c r="AT2128" t="n" s="77256">
        <v>-8.265685906032012E-5</v>
      </c>
      <c r="AU2128" t="n" s="77851">
        <v>7.011986756196752E-4</v>
      </c>
      <c r="AV2128" t="n" s="78446">
        <v>3.888257718676139E-4</v>
      </c>
      <c r="AW2128" t="n" s="79041">
        <v>6.655085964790552E-4</v>
      </c>
      <c r="AX2128" t="n" s="79636">
        <v>2.2584071091663613E-4</v>
      </c>
      <c r="AY2128" t="n" s="80231">
        <v>0.0015399112639537871</v>
      </c>
      <c r="AZ2128" t="n" s="80826">
        <v>3.8773783601515264E-4</v>
      </c>
      <c r="BA2128" t="n" s="81421">
        <v>-7.196575480835264E-4</v>
      </c>
      <c r="BB2128" t="n" s="82016">
        <v>5.563482686545607E-4</v>
      </c>
      <c r="BC2128" t="n" s="82611">
        <v>4.246065619125164E-5</v>
      </c>
      <c r="BD2128" t="n" s="83206">
        <v>-2.6663263525158465E-6</v>
      </c>
      <c r="BE2128" t="n" s="83801">
        <v>-7.866357441585788E-7</v>
      </c>
      <c r="BF2128" t="n" s="84396">
        <v>8.988455292766421E-8</v>
      </c>
      <c r="BG2128" t="n" s="84991">
        <v>-4.430223509968972E-6</v>
      </c>
      <c r="BH2128" t="n" s="85586">
        <v>0.0038937951130456634</v>
      </c>
      <c r="BI2128" t="n" s="86181">
        <v>-4.454838034327349E-6</v>
      </c>
      <c r="BJ2128" t="n" s="86776">
        <v>0.0</v>
      </c>
      <c r="BK2128" t="n" s="87371">
        <v>6.449195219737323E-4</v>
      </c>
      <c r="BL2128" t="n" s="87966">
        <v>6.425270938970941E-4</v>
      </c>
      <c r="BM2128" t="n" s="88561">
        <v>2.2671783197834825E-6</v>
      </c>
      <c r="BN2128" t="n" s="89156">
        <v>0.0</v>
      </c>
      <c r="BO2128" t="n" s="89751">
        <v>0.0</v>
      </c>
      <c r="BP2128" t="n" s="90346">
        <v>-2.0546279985472547E-7</v>
      </c>
      <c r="BQ2128" t="n" s="90941">
        <v>0.0</v>
      </c>
      <c r="BR2128" t="n" s="91536">
        <v>0.0011325136211612842</v>
      </c>
      <c r="BS2128" t="n" s="92131">
        <v>3.4223291611201584E-5</v>
      </c>
      <c r="BT2128" t="n" s="92726">
        <v>6.519079101886804E-4</v>
      </c>
      <c r="BU2128" t="n" s="93321">
        <v>2.1281231683171415E-4</v>
      </c>
      <c r="BV2128" t="n" s="93916">
        <v>4.7378862323785683E-4</v>
      </c>
      <c r="BW2128" t="n" s="94511">
        <v>8.679287953612826E-5</v>
      </c>
      <c r="BX2128" t="n" s="95106">
        <v>0.0</v>
      </c>
      <c r="BY2128" t="n" s="95701">
        <v>0.0</v>
      </c>
      <c r="BZ2128" t="s" s="96178">
        <v>5210</v>
      </c>
      <c r="CA2128" t="s" s="96656">
        <v>5228</v>
      </c>
      <c r="CB2128" t="n" s="97134">
        <v>0.015778549015522003</v>
      </c>
      <c r="CC2128" t="s" s="97612">
        <v>5229</v>
      </c>
      <c r="CD2128" t="s" s="98090">
        <v>5228</v>
      </c>
      <c r="CE2128" t="n" s="98568">
        <v>-0.00793863832950592</v>
      </c>
    </row>
    <row r="2129" spans="1:23" x14ac:dyDescent="0.25">
      <c r="A2129" s="116" t="str">
        <f>IF(ISBLANK(TBL_DATA[[#This Row],[Row.names]]), "",   DATE(YEAR(TBL_DATA[[#This Row],[Row.names]]), MONTH(TBL_DATA[[#This Row],[Row.names]]), DAY(TBL_DATA[[#This Row],[Row.names]])))</f>
        <v/>
      </c>
      <c r="B2129" s="2329" t="s">
        <v>2274</v>
      </c>
      <c r="C2129" s="4860" t="s">
        <v>4805</v>
      </c>
      <c r="D2129" t="n" s="7391">
        <v>-0.005350663754222884</v>
      </c>
      <c r="E2129" s="9921" t="n">
        <v>-0.20582070876859204</v>
      </c>
      <c r="F2129" s="12215" t="n">
        <v>-0.0034241189310487696</v>
      </c>
      <c r="G2129" s="14509" t="n">
        <v>0.46702073201873145</v>
      </c>
      <c r="H2129" s="16803" t="n">
        <v>0.6867273098290516</v>
      </c>
      <c r="I2129" s="19097" t="n">
        <v>0.0020365976955318515</v>
      </c>
      <c r="J2129" s="21562" t="n">
        <v>0.004018868373719009</v>
      </c>
      <c r="K2129" s="24026" t="n">
        <v>0.989720924993351</v>
      </c>
      <c r="L2129" s="26490" t="n">
        <v>0.6351301971085405</v>
      </c>
      <c r="M2129" s="28954" t="n">
        <v>0.0021979253639759387</v>
      </c>
      <c r="N2129" s="31421" t="n">
        <v>0.057762269721572626</v>
      </c>
      <c r="O2129" s="33889" t="n">
        <v>0.04414039328569864</v>
      </c>
      <c r="P2129" s="36419" t="n">
        <v>-0.20582070876859204</v>
      </c>
      <c r="Q2129" s="38887" t="n">
        <v>-0.009733101287697752</v>
      </c>
      <c r="R2129" s="41355" t="n">
        <v>-0.008509899830309166</v>
      </c>
      <c r="S2129" s="43586" t="n">
        <v>-0.012846452864802016</v>
      </c>
      <c r="T2129" s="45817" t="n">
        <v>0.03409124884599334</v>
      </c>
      <c r="U2129" s="48048" t="n">
        <v>-0.3768255285347761</v>
      </c>
      <c r="V2129" s="50450" t="n">
        <v>0.043958889080065955</v>
      </c>
      <c r="W2129" s="52851" t="n">
        <v>0.037397566785870785</v>
      </c>
      <c r="X2129" t="n" s="55252">
        <v>1.1754478394747894</v>
      </c>
      <c r="Y2129" t="n" s="57545">
        <v>0.8286901168887267</v>
      </c>
      <c r="Z2129" t="n" s="60010">
        <v>0.7969505612699828</v>
      </c>
      <c r="AA2129" t="n" s="62539">
        <v>0.0</v>
      </c>
      <c r="AB2129" t="n" s="65069">
        <v>0.0</v>
      </c>
      <c r="AC2129" t="n" s="67599">
        <v>0.06164570235023958</v>
      </c>
      <c r="AD2129" t="n" s="68194">
        <v>0.030793978117954996</v>
      </c>
      <c r="AE2129" t="n" s="68790">
        <v>-0.01719603161051</v>
      </c>
      <c r="AF2129" t="n" s="69386">
        <v>0.038607348879904003</v>
      </c>
      <c r="AG2129" t="n" s="69982">
        <v>0.056203102066611</v>
      </c>
      <c r="AH2129" t="n" s="70578">
        <v>0.06278000622057897</v>
      </c>
      <c r="AI2129" t="n" s="71174">
        <v>0.16288886053495508</v>
      </c>
      <c r="AJ2129" t="n" s="71770">
        <v>0.028926647188767</v>
      </c>
      <c r="AK2129" t="n" s="72366">
        <v>-0.0012310284746649995</v>
      </c>
      <c r="AL2129" t="n" s="72962">
        <v>0.0024912678082530003</v>
      </c>
      <c r="AM2129" t="n" s="73558">
        <v>0.063606579482882</v>
      </c>
      <c r="AN2129" t="n" s="74154">
        <v>-0.09784992579349398</v>
      </c>
      <c r="AO2129" t="n" s="74632">
        <v>0.7401140172145141</v>
      </c>
      <c r="AP2129" t="n" s="75110">
        <v>-0.41009321279327693</v>
      </c>
      <c r="AQ2129" t="n" s="75588">
        <v>0.33002080442123716</v>
      </c>
      <c r="AR2129" t="n" s="76066">
        <v>1.150207230007791</v>
      </c>
      <c r="AS2129" t="n" s="76662">
        <v>1.6633257879802542E-4</v>
      </c>
      <c r="AT2129" t="n" s="77257">
        <v>-7.177164402260003E-5</v>
      </c>
      <c r="AU2129" t="n" s="77852">
        <v>6.104664485414896E-4</v>
      </c>
      <c r="AV2129" t="n" s="78447">
        <v>3.9164870928483613E-4</v>
      </c>
      <c r="AW2129" t="n" s="79042">
        <v>6.620291449950227E-4</v>
      </c>
      <c r="AX2129" t="n" s="79637">
        <v>2.3208244933901957E-4</v>
      </c>
      <c r="AY2129" t="n" s="80232">
        <v>0.0015078276464531538</v>
      </c>
      <c r="AZ2129" t="n" s="80827">
        <v>3.96351864904031E-4</v>
      </c>
      <c r="BA2129" t="n" s="81422">
        <v>-6.832463751031562E-4</v>
      </c>
      <c r="BB2129" t="n" s="82017">
        <v>5.438250184375787E-4</v>
      </c>
      <c r="BC2129" t="n" s="82612">
        <v>4.1741729858168584E-5</v>
      </c>
      <c r="BD2129" t="n" s="83207">
        <v>-3.824665229685736E-6</v>
      </c>
      <c r="BE2129" t="n" s="83802">
        <v>-1.1280639577698385E-6</v>
      </c>
      <c r="BF2129" t="n" s="84397">
        <v>1.2825319576184316E-7</v>
      </c>
      <c r="BG2129" t="n" s="84992">
        <v>-6.355989702046962E-6</v>
      </c>
      <c r="BH2129" t="n" s="85587">
        <v>0.0038148578069284846</v>
      </c>
      <c r="BI2129" t="n" s="86182">
        <v>-6.389769749174537E-6</v>
      </c>
      <c r="BJ2129" t="n" s="86777">
        <v>0.0</v>
      </c>
      <c r="BK2129" t="n" s="87372">
        <v>6.546192654598913E-4</v>
      </c>
      <c r="BL2129" t="n" s="87967">
        <v>6.29180752283475E-4</v>
      </c>
      <c r="BM2129" t="n" s="88562">
        <v>2.870706559316914E-6</v>
      </c>
      <c r="BN2129" t="n" s="89157">
        <v>0.0</v>
      </c>
      <c r="BO2129" t="n" s="89752">
        <v>0.0</v>
      </c>
      <c r="BP2129" t="n" s="90347">
        <v>-3.377978014646643E-8</v>
      </c>
      <c r="BQ2129" t="n" s="90942">
        <v>0.0</v>
      </c>
      <c r="BR2129" t="n" s="91537">
        <v>0.0011226806701164127</v>
      </c>
      <c r="BS2129" t="n" s="92132">
        <v>2.9610501682695833E-5</v>
      </c>
      <c r="BT2129" t="n" s="92727">
        <v>6.262828261142583E-4</v>
      </c>
      <c r="BU2129" t="n" s="93322">
        <v>2.0957348383486264E-4</v>
      </c>
      <c r="BV2129" t="n" s="93917">
        <v>4.400975195984429E-4</v>
      </c>
      <c r="BW2129" t="n" s="94512">
        <v>8.240562561636024E-5</v>
      </c>
      <c r="BX2129" t="n" s="95107">
        <v>0.0</v>
      </c>
      <c r="BY2129" t="n" s="95702">
        <v>0.0</v>
      </c>
      <c r="BZ2129" t="s" s="96179">
        <v>5210</v>
      </c>
      <c r="CA2129" t="s" s="96657">
        <v>5228</v>
      </c>
      <c r="CB2129" t="n" s="97135">
        <v>0.015704769641160965</v>
      </c>
      <c r="CC2129" t="s" s="97613">
        <v>5229</v>
      </c>
      <c r="CD2129" t="s" s="98091">
        <v>5228</v>
      </c>
      <c r="CE2129" t="n" s="98569">
        <v>-0.0077725183218717575</v>
      </c>
    </row>
    <row r="2130" spans="1:23" x14ac:dyDescent="0.25">
      <c r="A2130" s="116" t="str">
        <f>IF(ISBLANK(TBL_DATA[[#This Row],[Row.names]]), "",   DATE(YEAR(TBL_DATA[[#This Row],[Row.names]]), MONTH(TBL_DATA[[#This Row],[Row.names]]), DAY(TBL_DATA[[#This Row],[Row.names]])))</f>
        <v/>
      </c>
      <c r="B2130" s="2330" t="s">
        <v>2275</v>
      </c>
      <c r="C2130" s="4861" t="s">
        <v>4806</v>
      </c>
      <c r="D2130" t="n" s="7392">
        <v>0.004004573089969599</v>
      </c>
      <c r="E2130" s="9922" t="n">
        <v>-0.20264035975031558</v>
      </c>
      <c r="F2130" s="12216" t="n">
        <v>-0.01765133275218167</v>
      </c>
      <c r="G2130" s="14510" t="n">
        <v>0.4400026611044622</v>
      </c>
      <c r="H2130" s="16804" t="n">
        <v>0.6717312918163337</v>
      </c>
      <c r="I2130" s="19098" t="n">
        <v>0.0020986804660313944</v>
      </c>
      <c r="J2130" s="21563" t="n">
        <v>0.005035875734865192</v>
      </c>
      <c r="K2130" s="24027" t="n">
        <v>1.0007604612233523</v>
      </c>
      <c r="L2130" s="26491" t="n">
        <v>0.6395032913428822</v>
      </c>
      <c r="M2130" s="28955" t="n">
        <v>0.0021992886308605146</v>
      </c>
      <c r="N2130" s="31422" t="n">
        <v>0.058147607140473206</v>
      </c>
      <c r="O2130" s="33890" t="n">
        <v>0.0438750678271011</v>
      </c>
      <c r="P2130" s="36420" t="n">
        <v>-0.20264035975031558</v>
      </c>
      <c r="Q2130" s="38888" t="n">
        <v>-0.009695363554806855</v>
      </c>
      <c r="R2130" s="41356" t="n">
        <v>-0.008464002007888244</v>
      </c>
      <c r="S2130" s="43587" t="n">
        <v>-0.024709522998541456</v>
      </c>
      <c r="T2130" s="45818" t="n">
        <v>0.03449236269947802</v>
      </c>
      <c r="U2130" s="48049" t="n">
        <v>-0.7163766429637882</v>
      </c>
      <c r="V2130" s="50451" t="n">
        <v>0.0400549713892524</v>
      </c>
      <c r="W2130" s="52852" t="n">
        <v>0.03719231845959866</v>
      </c>
      <c r="X2130" t="n" s="55253">
        <v>1.076968929290154</v>
      </c>
      <c r="Y2130" t="n" s="57546">
        <v>0.8195921496795426</v>
      </c>
      <c r="Z2130" t="n" s="60011">
        <v>0.7996894968316655</v>
      </c>
      <c r="AA2130" t="n" s="62540">
        <v>0.0</v>
      </c>
      <c r="AB2130" t="n" s="65070">
        <v>0.0</v>
      </c>
      <c r="AC2130" t="n" s="67600">
        <v>0.06367396597267791</v>
      </c>
      <c r="AD2130" t="n" s="68195">
        <v>0.027610177294663998</v>
      </c>
      <c r="AE2130" t="n" s="68791">
        <v>-0.017370307776005997</v>
      </c>
      <c r="AF2130" t="n" s="69387">
        <v>0.03726661406198101</v>
      </c>
      <c r="AG2130" t="n" s="69983">
        <v>0.055905734386132985</v>
      </c>
      <c r="AH2130" t="n" s="70579">
        <v>0.059862188397972985</v>
      </c>
      <c r="AI2130" t="n" s="71175">
        <v>0.16622868571441302</v>
      </c>
      <c r="AJ2130" t="n" s="71771">
        <v>0.026645200547373002</v>
      </c>
      <c r="AK2130" t="n" s="72367">
        <v>-0.002569538860205003</v>
      </c>
      <c r="AL2130" t="n" s="72963">
        <v>0.002825702589649</v>
      </c>
      <c r="AM2130" t="n" s="73559">
        <v>0.06576913082887899</v>
      </c>
      <c r="AN2130" t="n" s="74155">
        <v>-0.09830413768092702</v>
      </c>
      <c r="AO2130" t="n" s="74633">
        <v>0.7417930779749878</v>
      </c>
      <c r="AP2130" t="n" s="75111">
        <v>-0.41792362847106107</v>
      </c>
      <c r="AQ2130" t="n" s="75589">
        <v>0.32386944950392677</v>
      </c>
      <c r="AR2130" t="n" s="76067">
        <v>1.159716706446049</v>
      </c>
      <c r="AS2130" t="n" s="76663">
        <v>1.9759125545119492E-4</v>
      </c>
      <c r="AT2130" t="n" s="77258">
        <v>-8.539338873101094E-5</v>
      </c>
      <c r="AU2130" t="n" s="77853">
        <v>6.542725913819706E-4</v>
      </c>
      <c r="AV2130" t="n" s="78448">
        <v>4.564512490348546E-4</v>
      </c>
      <c r="AW2130" t="n" s="79043">
        <v>6.784139585952279E-4</v>
      </c>
      <c r="AX2130" t="n" s="79638">
        <v>1.75275836514521E-4</v>
      </c>
      <c r="AY2130" t="n" s="80233">
        <v>0.0015874687157594238</v>
      </c>
      <c r="AZ2130" t="n" s="80828">
        <v>3.5338712617004797E-4</v>
      </c>
      <c r="BA2130" t="n" s="81423">
        <v>-7.163441078072494E-4</v>
      </c>
      <c r="BB2130" t="n" s="82018">
        <v>5.757246364362652E-4</v>
      </c>
      <c r="BC2130" t="n" s="82613">
        <v>2.6157417062687775E-5</v>
      </c>
      <c r="BD2130" t="n" s="83208">
        <v>-6.638229716052603E-6</v>
      </c>
      <c r="BE2130" t="n" s="83803">
        <v>-1.95738964346354E-6</v>
      </c>
      <c r="BF2130" t="n" s="84398">
        <v>2.2146789348921088E-7</v>
      </c>
      <c r="BG2130" t="n" s="84993">
        <v>-1.1033577203753277E-5</v>
      </c>
      <c r="BH2130" t="n" s="85588">
        <v>0.003933502680328267</v>
      </c>
      <c r="BI2130" t="n" s="86183">
        <v>-1.108966179055379E-5</v>
      </c>
      <c r="BJ2130" t="n" s="86778">
        <v>0.0</v>
      </c>
      <c r="BK2130" t="n" s="87373">
        <v>6.937648070899911E-4</v>
      </c>
      <c r="BL2130" t="n" s="87968">
        <v>6.897129320863106E-4</v>
      </c>
      <c r="BM2130" t="n" s="88563">
        <v>4.347092073767489E-6</v>
      </c>
      <c r="BN2130" t="n" s="89158">
        <v>0.0</v>
      </c>
      <c r="BO2130" t="n" s="89753">
        <v>0.0</v>
      </c>
      <c r="BP2130" t="n" s="90348">
        <v>-6.170203242277166E-8</v>
      </c>
      <c r="BQ2130" t="n" s="90943">
        <v>0.0</v>
      </c>
      <c r="BR2130" t="n" s="91538">
        <v>0.0010688250941921034</v>
      </c>
      <c r="BS2130" t="n" s="92133">
        <v>4.413463512128424E-5</v>
      </c>
      <c r="BT2130" t="n" s="92728">
        <v>6.562536496119487E-4</v>
      </c>
      <c r="BU2130" t="n" s="93323">
        <v>2.3807361561400907E-4</v>
      </c>
      <c r="BV2130" t="n" s="93918">
        <v>4.3505422295036725E-4</v>
      </c>
      <c r="BW2130" t="n" s="94513">
        <v>7.290094316057447E-5</v>
      </c>
      <c r="BX2130" t="n" s="95108">
        <v>0.0</v>
      </c>
      <c r="BY2130" t="n" s="95703">
        <v>0.0</v>
      </c>
      <c r="BZ2130" t="s" s="96180">
        <v>5210</v>
      </c>
      <c r="CA2130" t="s" s="96658">
        <v>5228</v>
      </c>
      <c r="CB2130" t="n" s="97136">
        <v>0.016140559688210487</v>
      </c>
      <c r="CC2130" t="s" s="97614">
        <v>5229</v>
      </c>
      <c r="CD2130" t="s" s="98092">
        <v>5228</v>
      </c>
      <c r="CE2130" t="n" s="98570">
        <v>-0.007795967161655426</v>
      </c>
    </row>
    <row r="2131" spans="1:23" x14ac:dyDescent="0.25">
      <c r="A2131" s="116" t="str">
        <f>IF(ISBLANK(TBL_DATA[[#This Row],[Row.names]]), "",   DATE(YEAR(TBL_DATA[[#This Row],[Row.names]]), MONTH(TBL_DATA[[#This Row],[Row.names]]), DAY(TBL_DATA[[#This Row],[Row.names]])))</f>
        <v/>
      </c>
      <c r="B2131" s="2331" t="s">
        <v>2276</v>
      </c>
      <c r="C2131" s="4862" t="s">
        <v>4807</v>
      </c>
      <c r="D2131" t="n" s="7393">
        <v>-0.011285363316719255</v>
      </c>
      <c r="E2131" s="9923" t="n">
        <v>-0.21163885298462182</v>
      </c>
      <c r="F2131" s="12217" t="n">
        <v>-0.02764438974691774</v>
      </c>
      <c r="G2131" s="14511" t="n">
        <v>0.4529235995238161</v>
      </c>
      <c r="H2131" s="16805" t="n">
        <v>0.7103038996855194</v>
      </c>
      <c r="I2131" s="19099" t="n">
        <v>0.002112444213693092</v>
      </c>
      <c r="J2131" s="21564" t="n">
        <v>-0.006308713772470442</v>
      </c>
      <c r="K2131" s="24028" t="n">
        <v>1.0396313989568962</v>
      </c>
      <c r="L2131" s="26492" t="n">
        <v>0.6786526277204596</v>
      </c>
      <c r="M2131" s="28956" t="n">
        <v>0.0022248528925500445</v>
      </c>
      <c r="N2131" s="31423" t="n">
        <v>0.06230375106201585</v>
      </c>
      <c r="O2131" s="33891" t="n">
        <v>0.04934023994260803</v>
      </c>
      <c r="P2131" s="36421" t="n">
        <v>-0.21163885298462182</v>
      </c>
      <c r="Q2131" s="38889" t="n">
        <v>-0.010585847590121425</v>
      </c>
      <c r="R2131" s="41357" t="n">
        <v>-0.009266473551199769</v>
      </c>
      <c r="S2131" s="43588" t="n">
        <v>-0.025132869022274185</v>
      </c>
      <c r="T2131" s="45819" t="n">
        <v>0.03450496137798545</v>
      </c>
      <c r="U2131" s="48050" t="n">
        <v>-0.7283842096490285</v>
      </c>
      <c r="V2131" s="50452" t="n">
        <v>0.042287285124153806</v>
      </c>
      <c r="W2131" s="52853" t="n">
        <v>0.03694005162112879</v>
      </c>
      <c r="X2131" t="n" s="55254">
        <v>1.1447543592485543</v>
      </c>
      <c r="Y2131" t="n" s="57547">
        <v>0.8427952893114196</v>
      </c>
      <c r="Z2131" t="n" s="60012">
        <v>0.8238037555877369</v>
      </c>
      <c r="AA2131" t="n" s="62541">
        <v>0.0</v>
      </c>
      <c r="AB2131" t="n" s="65071">
        <v>0.0</v>
      </c>
      <c r="AC2131" t="n" s="67601">
        <v>0.06377931829340243</v>
      </c>
      <c r="AD2131" t="n" s="68196">
        <v>0.022407047102969</v>
      </c>
      <c r="AE2131" t="n" s="68792">
        <v>-0.015849167047526</v>
      </c>
      <c r="AF2131" t="n" s="69388">
        <v>0.03023018779543399</v>
      </c>
      <c r="AG2131" t="n" s="69984">
        <v>0.05755377255354199</v>
      </c>
      <c r="AH2131" t="n" s="70580">
        <v>0.061787450449731</v>
      </c>
      <c r="AI2131" t="n" s="71176">
        <v>0.16004038633410803</v>
      </c>
      <c r="AJ2131" t="n" s="71772">
        <v>0.025809076764382998</v>
      </c>
      <c r="AK2131" t="n" s="72368">
        <v>-0.0018190691782349962</v>
      </c>
      <c r="AL2131" t="n" s="72964">
        <v>0.003200149375264</v>
      </c>
      <c r="AM2131" t="n" s="73560">
        <v>0.05410672013583901</v>
      </c>
      <c r="AN2131" t="n" s="74156">
        <v>-0.09868104689871</v>
      </c>
      <c r="AO2131" t="n" s="74634">
        <v>0.7071849445200143</v>
      </c>
      <c r="AP2131" t="n" s="75112">
        <v>-0.4083994371332149</v>
      </c>
      <c r="AQ2131" t="n" s="75590">
        <v>0.29878550738679943</v>
      </c>
      <c r="AR2131" t="n" s="76068">
        <v>1.1155843816532292</v>
      </c>
      <c r="AS2131" t="n" s="76664">
        <v>2.0329679745511485E-4</v>
      </c>
      <c r="AT2131" t="n" s="77259">
        <v>-9.275937708195274E-5</v>
      </c>
      <c r="AU2131" t="n" s="77854">
        <v>6.342411697521927E-4</v>
      </c>
      <c r="AV2131" t="n" s="78449">
        <v>4.4344219932674E-4</v>
      </c>
      <c r="AW2131" t="n" s="79044">
        <v>7.138722168495552E-4</v>
      </c>
      <c r="AX2131" t="n" s="79639">
        <v>1.676487162711083E-4</v>
      </c>
      <c r="AY2131" t="n" s="80234">
        <v>0.001660212534202981</v>
      </c>
      <c r="AZ2131" t="n" s="80829">
        <v>3.146892159207489E-4</v>
      </c>
      <c r="BA2131" t="n" s="81424">
        <v>-7.61606642767634E-4</v>
      </c>
      <c r="BB2131" t="n" s="82019">
        <v>6.061357281755998E-4</v>
      </c>
      <c r="BC2131" t="n" s="82614">
        <v>2.256045609692464E-5</v>
      </c>
      <c r="BD2131" t="n" s="83209">
        <v>-3.829571429192759E-6</v>
      </c>
      <c r="BE2131" t="n" s="83804">
        <v>-1.1294201714401092E-6</v>
      </c>
      <c r="BF2131" t="n" s="84399">
        <v>1.2821964641105726E-7</v>
      </c>
      <c r="BG2131" t="n" s="84994">
        <v>-6.364472995099561E-6</v>
      </c>
      <c r="BH2131" t="n" s="85589">
        <v>0.003929326110586138</v>
      </c>
      <c r="BI2131" t="n" s="86184">
        <v>-6.397851435437748E-6</v>
      </c>
      <c r="BJ2131" t="n" s="86779">
        <v>0.0</v>
      </c>
      <c r="BK2131" t="n" s="87374">
        <v>7.029472779745167E-4</v>
      </c>
      <c r="BL2131" t="n" s="87969">
        <v>7.428050784569114E-4</v>
      </c>
      <c r="BM2131" t="n" s="88564">
        <v>2.7633141485536995E-6</v>
      </c>
      <c r="BN2131" t="n" s="89159">
        <v>0.0</v>
      </c>
      <c r="BO2131" t="n" s="89754">
        <v>0.0</v>
      </c>
      <c r="BP2131" t="n" s="90349">
        <v>-2.736353429385753E-8</v>
      </c>
      <c r="BQ2131" t="n" s="90944">
        <v>0.0</v>
      </c>
      <c r="BR2131" t="n" s="91539">
        <v>0.0010489262179606456</v>
      </c>
      <c r="BS2131" t="n" s="92134">
        <v>5.9251428509254615E-5</v>
      </c>
      <c r="BT2131" t="n" s="92729">
        <v>6.454188246465227E-4</v>
      </c>
      <c r="BU2131" t="n" s="93324">
        <v>2.3549419555733158E-4</v>
      </c>
      <c r="BV2131" t="n" s="93919">
        <v>4.039011484098116E-4</v>
      </c>
      <c r="BW2131" t="n" s="94514">
        <v>7.025289207212405E-5</v>
      </c>
      <c r="BX2131" t="n" s="95109">
        <v>0.0</v>
      </c>
      <c r="BY2131" t="n" s="95704">
        <v>0.0</v>
      </c>
      <c r="BZ2131" t="s" s="96181">
        <v>5210</v>
      </c>
      <c r="CA2131" t="s" s="96659">
        <v>5228</v>
      </c>
      <c r="CB2131" t="n" s="97137">
        <v>0.01599114201962948</v>
      </c>
      <c r="CC2131" t="s" s="97615">
        <v>5229</v>
      </c>
      <c r="CD2131" t="s" s="98093">
        <v>5228</v>
      </c>
      <c r="CE2131" t="n" s="98571">
        <v>-0.007839455269277096</v>
      </c>
    </row>
    <row r="2132" spans="1:23" x14ac:dyDescent="0.25">
      <c r="A2132" s="116" t="str">
        <f>IF(ISBLANK(TBL_DATA[[#This Row],[Row.names]]), "",   DATE(YEAR(TBL_DATA[[#This Row],[Row.names]]), MONTH(TBL_DATA[[#This Row],[Row.names]]), DAY(TBL_DATA[[#This Row],[Row.names]])))</f>
        <v/>
      </c>
      <c r="B2132" s="2332" t="s">
        <v>2277</v>
      </c>
      <c r="C2132" s="4863" t="s">
        <v>4808</v>
      </c>
      <c r="D2132" t="n" s="7394">
        <v>-0.011021903722124526</v>
      </c>
      <c r="E2132" s="9924" t="n">
        <v>-0.22032809364528905</v>
      </c>
      <c r="F2132" s="12218" t="n">
        <v>-0.04640171318104358</v>
      </c>
      <c r="G2132" s="14512" t="n">
        <v>0.4719018487650666</v>
      </c>
      <c r="H2132" s="16806" t="n">
        <v>0.710804094060085</v>
      </c>
      <c r="I2132" s="19100" t="n">
        <v>0.0022293838151808</v>
      </c>
      <c r="J2132" s="21565" t="n">
        <v>-0.006269460672209903</v>
      </c>
      <c r="K2132" s="24029" t="n">
        <v>1.0824124602860472</v>
      </c>
      <c r="L2132" s="26493" t="n">
        <v>0.7090437748643452</v>
      </c>
      <c r="M2132" s="28957" t="n">
        <v>0.0022361585882825314</v>
      </c>
      <c r="N2132" s="31424" t="n">
        <v>0.06580956862767845</v>
      </c>
      <c r="O2132" s="33892" t="n">
        <v>0.054040621057064676</v>
      </c>
      <c r="P2132" s="36422" t="n">
        <v>-0.22032809364528905</v>
      </c>
      <c r="Q2132" s="38890" t="n">
        <v>-0.01137246004657871</v>
      </c>
      <c r="R2132" s="41358" t="n">
        <v>-0.009978845137685571</v>
      </c>
      <c r="S2132" s="43589" t="n">
        <v>-0.03369158055114885</v>
      </c>
      <c r="T2132" s="45820" t="n">
        <v>0.03527590759528593</v>
      </c>
      <c r="U2132" s="48051" t="n">
        <v>-0.9550875611107225</v>
      </c>
      <c r="V2132" s="50453" t="n">
        <v>0.033434041350559385</v>
      </c>
      <c r="W2132" s="52854" t="n">
        <v>0.03733050730400737</v>
      </c>
      <c r="X2132" t="n" s="55255">
        <v>0.8956224751590851</v>
      </c>
      <c r="Y2132" t="n" s="57548">
        <v>0.8430919843410237</v>
      </c>
      <c r="Z2132" t="n" s="60013">
        <v>0.8420473709146923</v>
      </c>
      <c r="AA2132" t="n" s="62542">
        <v>0.0</v>
      </c>
      <c r="AB2132" t="n" s="65072">
        <v>0.0</v>
      </c>
      <c r="AC2132" t="n" s="67602">
        <v>0.07918171540205043</v>
      </c>
      <c r="AD2132" t="n" s="68197">
        <v>0.021367387381006003</v>
      </c>
      <c r="AE2132" t="n" s="68793">
        <v>-0.020239740048324</v>
      </c>
      <c r="AF2132" t="n" s="69389">
        <v>0.02565559628646799</v>
      </c>
      <c r="AG2132" t="n" s="69985">
        <v>0.057093069797582</v>
      </c>
      <c r="AH2132" t="n" s="70581">
        <v>0.05921772025765901</v>
      </c>
      <c r="AI2132" t="n" s="71177">
        <v>0.15852707361210802</v>
      </c>
      <c r="AJ2132" t="n" s="71773">
        <v>0.021792660238987002</v>
      </c>
      <c r="AK2132" t="n" s="72369">
        <v>-5.032145337869986E-4</v>
      </c>
      <c r="AL2132" t="n" s="72965">
        <v>0.0032599380142829997</v>
      </c>
      <c r="AM2132" t="n" s="73561">
        <v>0.05154626122394801</v>
      </c>
      <c r="AN2132" t="n" s="74157">
        <v>-0.096829349124577</v>
      </c>
      <c r="AO2132" t="n" s="74635">
        <v>0.6842767667463752</v>
      </c>
      <c r="AP2132" t="n" s="75113">
        <v>-0.40338936364102207</v>
      </c>
      <c r="AQ2132" t="n" s="75591">
        <v>0.2808874031053531</v>
      </c>
      <c r="AR2132" t="n" s="76069">
        <v>1.0876661303873973</v>
      </c>
      <c r="AS2132" t="n" s="76665">
        <v>2.682800195999526E-4</v>
      </c>
      <c r="AT2132" t="n" s="77260">
        <v>-1.221548989624115E-4</v>
      </c>
      <c r="AU2132" t="n" s="77855">
        <v>7.982980305194066E-4</v>
      </c>
      <c r="AV2132" t="n" s="78450">
        <v>5.183527561860638E-4</v>
      </c>
      <c r="AW2132" t="n" s="79045">
        <v>7.527795115312094E-4</v>
      </c>
      <c r="AX2132" t="n" s="79640">
        <v>2.1712831047514256E-4</v>
      </c>
      <c r="AY2132" t="n" s="80235">
        <v>0.001891253424411475</v>
      </c>
      <c r="AZ2132" t="n" s="80830">
        <v>3.667890521111256E-4</v>
      </c>
      <c r="BA2132" t="n" s="81425">
        <v>-7.952350635936159E-4</v>
      </c>
      <c r="BB2132" t="n" s="82020">
        <v>7.354317585292083E-4</v>
      </c>
      <c r="BC2132" t="n" s="82615">
        <v>4.811648160048418E-5</v>
      </c>
      <c r="BD2132" t="n" s="83210">
        <v>-8.549254619595215E-6</v>
      </c>
      <c r="BE2132" t="n" s="83805">
        <v>-2.520567488865431E-6</v>
      </c>
      <c r="BF2132" t="n" s="84400">
        <v>2.845292926107432E-7</v>
      </c>
      <c r="BG2132" t="n" s="84995">
        <v>-1.4211100305156135E-5</v>
      </c>
      <c r="BH2132" t="n" s="85590">
        <v>0.004718317544566211</v>
      </c>
      <c r="BI2132" t="n" s="86185">
        <v>-1.4281769037164619E-5</v>
      </c>
      <c r="BJ2132" t="n" s="86780">
        <v>0.0</v>
      </c>
      <c r="BK2132" t="n" s="87375">
        <v>7.38560790432542E-4</v>
      </c>
      <c r="BL2132" t="n" s="87970">
        <v>9.147884873842672E-4</v>
      </c>
      <c r="BM2132" t="n" s="88565">
        <v>5.208706162624455E-6</v>
      </c>
      <c r="BN2132" t="n" s="89160">
        <v>0.0</v>
      </c>
      <c r="BO2132" t="n" s="89755">
        <v>0.0</v>
      </c>
      <c r="BP2132" t="n" s="90350">
        <v>-9.339829307738433E-8</v>
      </c>
      <c r="BQ2132" t="n" s="90945">
        <v>0.0</v>
      </c>
      <c r="BR2132" t="n" s="91540">
        <v>0.0012253425953395215</v>
      </c>
      <c r="BS2132" t="n" s="92135">
        <v>2.927034537893444E-5</v>
      </c>
      <c r="BT2132" t="n" s="92730">
        <v>7.83776417345465E-4</v>
      </c>
      <c r="BU2132" t="n" s="93325">
        <v>3.409726645368223E-4</v>
      </c>
      <c r="BV2132" t="n" s="93920">
        <v>5.903478454212308E-4</v>
      </c>
      <c r="BW2132" t="n" s="94515">
        <v>5.086492869971041E-5</v>
      </c>
      <c r="BX2132" t="n" s="95110">
        <v>0.0</v>
      </c>
      <c r="BY2132" t="n" s="95705">
        <v>0.0</v>
      </c>
      <c r="BZ2132" t="s" s="96182">
        <v>5210</v>
      </c>
      <c r="CA2132" t="s" s="96660">
        <v>5228</v>
      </c>
      <c r="CB2132" t="n" s="97138">
        <v>0.015530126169323921</v>
      </c>
      <c r="CC2132" t="s" s="97616">
        <v>5229</v>
      </c>
      <c r="CD2132" t="s" s="98094">
        <v>5228</v>
      </c>
      <c r="CE2132" t="n" s="98572">
        <v>-0.008082804270088673</v>
      </c>
    </row>
    <row r="2133" spans="1:23" x14ac:dyDescent="0.25">
      <c r="A2133" s="116" t="str">
        <f>IF(ISBLANK(TBL_DATA[[#This Row],[Row.names]]), "",   DATE(YEAR(TBL_DATA[[#This Row],[Row.names]]), MONTH(TBL_DATA[[#This Row],[Row.names]]), DAY(TBL_DATA[[#This Row],[Row.names]])))</f>
        <v/>
      </c>
      <c r="B2133" s="2333" t="s">
        <v>2278</v>
      </c>
      <c r="C2133" s="4864" t="s">
        <v>4809</v>
      </c>
      <c r="D2133" t="n" s="7395">
        <v>-0.008342799783964905</v>
      </c>
      <c r="E2133" s="9925" t="n">
        <v>-0.22683274025718858</v>
      </c>
      <c r="F2133" s="12219" t="n">
        <v>-0.03851570121543968</v>
      </c>
      <c r="G2133" s="14513" t="n">
        <v>0.4727463034218277</v>
      </c>
      <c r="H2133" s="16807" t="n">
        <v>0.7295971833461652</v>
      </c>
      <c r="I2133" s="19101" t="n">
        <v>0.0022086787133899772</v>
      </c>
      <c r="J2133" s="21566" t="n">
        <v>-0.0021997859823363886</v>
      </c>
      <c r="K2133" s="24030" t="n">
        <v>1.0928752381330633</v>
      </c>
      <c r="L2133" s="26494" t="n">
        <v>0.7253230616275491</v>
      </c>
      <c r="M2133" s="28958" t="n">
        <v>0.0022260660130884466</v>
      </c>
      <c r="N2133" s="31425" t="n">
        <v>0.06742597115256574</v>
      </c>
      <c r="O2133" s="33893" t="n">
        <v>0.05612273180799316</v>
      </c>
      <c r="P2133" s="36423" t="n">
        <v>-0.22683274025718858</v>
      </c>
      <c r="Q2133" s="38891" t="n">
        <v>-0.011718528717562822</v>
      </c>
      <c r="R2133" s="41359" t="n">
        <v>-0.010290684095507456</v>
      </c>
      <c r="S2133" s="43590" t="n">
        <v>-0.027540065677167602</v>
      </c>
      <c r="T2133" s="45821" t="n">
        <v>0.03490608671544876</v>
      </c>
      <c r="U2133" s="48052" t="n">
        <v>-0.7889760287846561</v>
      </c>
      <c r="V2133" s="50454" t="n">
        <v>0.018138521786101425</v>
      </c>
      <c r="W2133" s="52855" t="n">
        <v>0.03675562969995281</v>
      </c>
      <c r="X2133" t="n" s="55256">
        <v>0.49348962143137254</v>
      </c>
      <c r="Y2133" t="n" s="57549">
        <v>0.8541646113871526</v>
      </c>
      <c r="Z2133" t="n" s="60014">
        <v>0.8516590054872603</v>
      </c>
      <c r="AA2133" t="n" s="62543">
        <v>0.0</v>
      </c>
      <c r="AB2133" t="n" s="65073">
        <v>0.0</v>
      </c>
      <c r="AC2133" t="n" s="67603">
        <v>0.09043224989379439</v>
      </c>
      <c r="AD2133" t="n" s="68198">
        <v>0.015474777939525003</v>
      </c>
      <c r="AE2133" t="n" s="68794">
        <v>-0.020284181768122002</v>
      </c>
      <c r="AF2133" t="n" s="69390">
        <v>0.030872030537098</v>
      </c>
      <c r="AG2133" t="n" s="69986">
        <v>0.060849342872956</v>
      </c>
      <c r="AH2133" t="n" s="70582">
        <v>0.058034719963913996</v>
      </c>
      <c r="AI2133" t="n" s="71178">
        <v>0.13821187817118402</v>
      </c>
      <c r="AJ2133" t="n" s="71774">
        <v>0.017964384009858003</v>
      </c>
      <c r="AK2133" t="n" s="72370">
        <v>-0.003818784515793</v>
      </c>
      <c r="AL2133" t="n" s="72966">
        <v>0.0028527714634139995</v>
      </c>
      <c r="AM2133" t="n" s="73562">
        <v>0.04872270823927401</v>
      </c>
      <c r="AN2133" t="n" s="74158">
        <v>-0.078643674961862</v>
      </c>
      <c r="AO2133" t="n" s="74636">
        <v>0.6580036521065411</v>
      </c>
      <c r="AP2133" t="n" s="75114">
        <v>-0.387767680155095</v>
      </c>
      <c r="AQ2133" t="n" s="75592">
        <v>0.2702359719514461</v>
      </c>
      <c r="AR2133" t="n" s="76070">
        <v>1.0457713322616362</v>
      </c>
      <c r="AS2133" t="n" s="76666">
        <v>3.095853174752167E-4</v>
      </c>
      <c r="AT2133" t="n" s="77261">
        <v>-8.552433952950089E-5</v>
      </c>
      <c r="AU2133" t="n" s="77856">
        <v>8.236219995996935E-4</v>
      </c>
      <c r="AV2133" t="n" s="78451">
        <v>5.487439685035288E-4</v>
      </c>
      <c r="AW2133" t="n" s="79046">
        <v>7.839172412787803E-4</v>
      </c>
      <c r="AX2133" t="n" s="79641">
        <v>1.7008871209190805E-4</v>
      </c>
      <c r="AY2133" t="n" s="80236">
        <v>0.0022498963599052926</v>
      </c>
      <c r="AZ2133" t="n" s="80831">
        <v>4.0481312047995665E-4</v>
      </c>
      <c r="BA2133" t="n" s="81426">
        <v>-7.895976092695917E-4</v>
      </c>
      <c r="BB2133" t="n" s="82021">
        <v>8.207939170217899E-4</v>
      </c>
      <c r="BC2133" t="n" s="82616">
        <v>3.5923900915940545E-5</v>
      </c>
      <c r="BD2133" t="n" s="83211">
        <v>-1.1951698626326923E-5</v>
      </c>
      <c r="BE2133" t="n" s="83806">
        <v>-3.52346587064831E-6</v>
      </c>
      <c r="BF2133" t="n" s="84401">
        <v>3.9724226574800314E-7</v>
      </c>
      <c r="BG2133" t="n" s="84996">
        <v>-1.9867726943231886E-5</v>
      </c>
      <c r="BH2133" t="n" s="85591">
        <v>0.005327173580201116</v>
      </c>
      <c r="BI2133" t="n" s="86186">
        <v>-1.996534255364288E-5</v>
      </c>
      <c r="BJ2133" t="n" s="86781">
        <v>0.0</v>
      </c>
      <c r="BK2133" t="n" s="87376">
        <v>7.384063875992107E-4</v>
      </c>
      <c r="BL2133" t="n" s="87971">
        <v>0.0010225230235142622</v>
      </c>
      <c r="BM2133" t="n" s="88566">
        <v>6.98760746435593E-6</v>
      </c>
      <c r="BN2133" t="n" s="89161">
        <v>0.0</v>
      </c>
      <c r="BO2133" t="n" s="89756">
        <v>0.0</v>
      </c>
      <c r="BP2133" t="n" s="90351">
        <v>-1.688088399059433E-7</v>
      </c>
      <c r="BQ2133" t="n" s="90946">
        <v>0.0</v>
      </c>
      <c r="BR2133" t="n" s="91541">
        <v>0.0012587324587151599</v>
      </c>
      <c r="BS2133" t="n" s="92136">
        <v>1.0171619126216697E-4</v>
      </c>
      <c r="BT2133" t="n" s="92731">
        <v>9.944104403309217E-4</v>
      </c>
      <c r="BU2133" t="n" s="93326">
        <v>3.500313702255748E-4</v>
      </c>
      <c r="BV2133" t="n" s="93921">
        <v>7.609694677785879E-4</v>
      </c>
      <c r="BW2133" t="n" s="94516">
        <v>3.865445042267958E-5</v>
      </c>
      <c r="BX2133" t="n" s="95111">
        <v>0.0</v>
      </c>
      <c r="BY2133" t="n" s="95706">
        <v>0.0</v>
      </c>
      <c r="BZ2133" t="s" s="96183">
        <v>5210</v>
      </c>
      <c r="CA2133" t="s" s="96661">
        <v>5228</v>
      </c>
      <c r="CB2133" t="n" s="97139">
        <v>0.015769898891448975</v>
      </c>
      <c r="CC2133" t="s" s="97617">
        <v>5229</v>
      </c>
      <c r="CD2133" t="s" s="98095">
        <v>5228</v>
      </c>
      <c r="CE2133" t="n" s="98573">
        <v>-0.00835491344332695</v>
      </c>
    </row>
    <row r="2134" spans="1:23" x14ac:dyDescent="0.25">
      <c r="A2134" s="116" t="str">
        <f>IF(ISBLANK(TBL_DATA[[#This Row],[Row.names]]), "",   DATE(YEAR(TBL_DATA[[#This Row],[Row.names]]), MONTH(TBL_DATA[[#This Row],[Row.names]]), DAY(TBL_DATA[[#This Row],[Row.names]])))</f>
        <v/>
      </c>
      <c r="B2134" s="2334" t="s">
        <v>2279</v>
      </c>
      <c r="C2134" s="4865" t="s">
        <v>4810</v>
      </c>
      <c r="D2134" t="n" s="7396">
        <v>-7.507715880017418E-5</v>
      </c>
      <c r="E2134" s="9926" t="n">
        <v>-0.22689078745832736</v>
      </c>
      <c r="F2134" s="12220" t="n">
        <v>-0.028590726412443757</v>
      </c>
      <c r="G2134" s="14514" t="n">
        <v>0.4765780876672745</v>
      </c>
      <c r="H2134" s="16808" t="n">
        <v>0.7376006370277801</v>
      </c>
      <c r="I2134" s="19102" t="n">
        <v>0.002175441593296749</v>
      </c>
      <c r="J2134" s="21567" t="n">
        <v>0.005899865578903762</v>
      </c>
      <c r="K2134" s="24031" t="n">
        <v>1.0981955832766304</v>
      </c>
      <c r="L2134" s="26495" t="n">
        <v>0.730582886845846</v>
      </c>
      <c r="M2134" s="28959" t="n">
        <v>0.0022043402399857318</v>
      </c>
      <c r="N2134" s="31426" t="n">
        <v>0.06741651677429043</v>
      </c>
      <c r="O2134" s="33894" t="n">
        <v>0.05607407627661859</v>
      </c>
      <c r="P2134" s="36424" t="n">
        <v>-0.22689078745832736</v>
      </c>
      <c r="Q2134" s="38892" t="n">
        <v>-0.01169956424356893</v>
      </c>
      <c r="R2134" s="41360" t="n">
        <v>-0.010271919831950943</v>
      </c>
      <c r="S2134" s="43591" t="n">
        <v>-0.027399007722533453</v>
      </c>
      <c r="T2134" s="45822" t="n">
        <v>0.03490134507140373</v>
      </c>
      <c r="U2134" s="48053" t="n">
        <v>-0.7850415984392164</v>
      </c>
      <c r="V2134" s="50455" t="n">
        <v>0.007357926959975725</v>
      </c>
      <c r="W2134" s="52856" t="n">
        <v>0.03615409574810244</v>
      </c>
      <c r="X2134" t="n" s="55257">
        <v>0.20351572367459664</v>
      </c>
      <c r="Y2134" t="n" s="57550">
        <v>0.8588367930100456</v>
      </c>
      <c r="Z2134" t="n" s="60015">
        <v>0.8547414151928325</v>
      </c>
      <c r="AA2134" t="n" s="62544">
        <v>0.0</v>
      </c>
      <c r="AB2134" t="n" s="65074">
        <v>0.0</v>
      </c>
      <c r="AC2134" t="n" s="67604">
        <v>0.09432528134540058</v>
      </c>
      <c r="AD2134" t="n" s="68199">
        <v>0.01181447738166299</v>
      </c>
      <c r="AE2134" t="n" s="68795">
        <v>-0.018534879376799</v>
      </c>
      <c r="AF2134" t="n" s="69391">
        <v>0.030079480533996002</v>
      </c>
      <c r="AG2134" t="n" s="69987">
        <v>0.054229572277129</v>
      </c>
      <c r="AH2134" t="n" s="70583">
        <v>0.049665976107657016</v>
      </c>
      <c r="AI2134" t="n" s="71179">
        <v>0.13878349108352603</v>
      </c>
      <c r="AJ2134" t="n" s="71775">
        <v>0.019190905030037998</v>
      </c>
      <c r="AK2134" t="n" s="72371">
        <v>-0.0029595839057600043</v>
      </c>
      <c r="AL2134" t="n" s="72967">
        <v>0.004239150885969</v>
      </c>
      <c r="AM2134" t="n" s="73563">
        <v>0.051696744118336996</v>
      </c>
      <c r="AN2134" t="n" s="74159">
        <v>-0.08348775093798598</v>
      </c>
      <c r="AO2134" t="n" s="74637">
        <v>0.654666121921996</v>
      </c>
      <c r="AP2134" t="n" s="75115">
        <v>-0.3999485387242261</v>
      </c>
      <c r="AQ2134" t="n" s="75593">
        <v>0.25471758319776994</v>
      </c>
      <c r="AR2134" t="n" s="76071">
        <v>1.0546146606462221</v>
      </c>
      <c r="AS2134" t="n" s="76667">
        <v>2.852698101356339E-4</v>
      </c>
      <c r="AT2134" t="n" s="77262">
        <v>-6.046240039343917E-5</v>
      </c>
      <c r="AU2134" t="n" s="77857">
        <v>9.090266965677759E-4</v>
      </c>
      <c r="AV2134" t="n" s="78452">
        <v>6.728721289901476E-4</v>
      </c>
      <c r="AW2134" t="n" s="79047">
        <v>8.304714780482258E-4</v>
      </c>
      <c r="AX2134" t="n" s="79642">
        <v>1.4054298584810713E-4</v>
      </c>
      <c r="AY2134" t="n" s="80237">
        <v>0.0022155016413345297</v>
      </c>
      <c r="AZ2134" t="n" s="80832">
        <v>5.040482597140721E-4</v>
      </c>
      <c r="BA2134" t="n" s="81427">
        <v>-8.654113723211827E-4</v>
      </c>
      <c r="BB2134" t="n" s="82022">
        <v>7.964401591909809E-4</v>
      </c>
      <c r="BC2134" t="n" s="82617">
        <v>7.04142107055432E-5</v>
      </c>
      <c r="BD2134" t="n" s="83212">
        <v>-1.4257946191105848E-5</v>
      </c>
      <c r="BE2134" t="n" s="83807">
        <v>-4.2032641300711865E-6</v>
      </c>
      <c r="BF2134" t="n" s="84402">
        <v>4.7366938750129753E-7</v>
      </c>
      <c r="BG2134" t="n" s="84997">
        <v>-2.370186004046336E-5</v>
      </c>
      <c r="BH2134" t="n" s="85592">
        <v>0.005564220802311783</v>
      </c>
      <c r="BI2134" t="n" s="86187">
        <v>-2.3817803517250172E-5</v>
      </c>
      <c r="BJ2134" t="n" s="86782">
        <v>0.0</v>
      </c>
      <c r="BK2134" t="n" s="87377">
        <v>7.008803702172511E-4</v>
      </c>
      <c r="BL2134" t="n" s="87972">
        <v>0.0010578412898394325</v>
      </c>
      <c r="BM2134" t="n" s="88567">
        <v>8.209038799466492E-6</v>
      </c>
      <c r="BN2134" t="n" s="89162">
        <v>0.0</v>
      </c>
      <c r="BO2134" t="n" s="89757">
        <v>0.0</v>
      </c>
      <c r="BP2134" t="n" s="90352">
        <v>2.254521289243418E-7</v>
      </c>
      <c r="BQ2134" t="n" s="90947">
        <v>0.0</v>
      </c>
      <c r="BR2134" t="n" s="91542">
        <v>0.0012808194070321169</v>
      </c>
      <c r="BS2134" t="n" s="92137">
        <v>1.5960719239015015E-4</v>
      </c>
      <c r="BT2134" t="n" s="92732">
        <v>0.0010833081289037942</v>
      </c>
      <c r="BU2134" t="n" s="93327">
        <v>3.684797260870935E-4</v>
      </c>
      <c r="BV2134" t="n" s="93922">
        <v>8.072373534183076E-4</v>
      </c>
      <c r="BW2134" t="n" s="94517">
        <v>3.2105639003856974E-5</v>
      </c>
      <c r="BX2134" t="n" s="95112">
        <v>0.0</v>
      </c>
      <c r="BY2134" t="n" s="95707">
        <v>0.0</v>
      </c>
      <c r="BZ2134" t="s" s="96184">
        <v>5210</v>
      </c>
      <c r="CA2134" t="s" s="96662">
        <v>5228</v>
      </c>
      <c r="CB2134" t="n" s="97140">
        <v>0.015787020325660706</v>
      </c>
      <c r="CC2134" t="s" s="97618">
        <v>5229</v>
      </c>
      <c r="CD2134" t="s" s="98096">
        <v>5228</v>
      </c>
      <c r="CE2134" t="n" s="98574">
        <v>-0.008341366425156593</v>
      </c>
    </row>
    <row r="2135" spans="1:23" x14ac:dyDescent="0.25">
      <c r="A2135" s="116" t="str">
        <f>IF(ISBLANK(TBL_DATA[[#This Row],[Row.names]]), "",   DATE(YEAR(TBL_DATA[[#This Row],[Row.names]]), MONTH(TBL_DATA[[#This Row],[Row.names]]), DAY(TBL_DATA[[#This Row],[Row.names]])))</f>
        <v/>
      </c>
      <c r="B2135" s="2335" t="s">
        <v>2280</v>
      </c>
      <c r="C2135" s="4866" t="s">
        <v>4811</v>
      </c>
      <c r="D2135" t="n" s="7397">
        <v>0.0015478191995110802</v>
      </c>
      <c r="E2135" s="9927" t="n">
        <v>-0.2256941541758365</v>
      </c>
      <c r="F2135" s="12221" t="n">
        <v>-0.016093897837049287</v>
      </c>
      <c r="G2135" s="14515" t="n">
        <v>0.4717578726676123</v>
      </c>
      <c r="H2135" s="16809" t="n">
        <v>0.7132165146776719</v>
      </c>
      <c r="I2135" s="19103" t="n">
        <v>0.002267802375391119</v>
      </c>
      <c r="J2135" s="21568" t="n">
        <v>0.0302136774302062</v>
      </c>
      <c r="K2135" s="24032" t="n">
        <v>1.049596296392369</v>
      </c>
      <c r="L2135" s="26496" t="n">
        <v>0.6858671745637802</v>
      </c>
      <c r="M2135" s="28960" t="n">
        <v>0.002373475739246419</v>
      </c>
      <c r="N2135" s="31427" t="n">
        <v>0.06722462789957323</v>
      </c>
      <c r="O2135" s="33895" t="n">
        <v>0.055601002785463774</v>
      </c>
      <c r="P2135" s="36425" t="n">
        <v>-0.2256941541758365</v>
      </c>
      <c r="Q2135" s="38893" t="n">
        <v>-0.01158534945670713</v>
      </c>
      <c r="R2135" s="41361" t="n">
        <v>-0.010161768575700773</v>
      </c>
      <c r="S2135" s="43592" t="n">
        <v>-0.01619797749548979</v>
      </c>
      <c r="T2135" s="45823" t="n">
        <v>0.03577567145744431</v>
      </c>
      <c r="U2135" s="48054" t="n">
        <v>-0.4527651567562478</v>
      </c>
      <c r="V2135" s="50456" t="n">
        <v>0.025798506782147568</v>
      </c>
      <c r="W2135" s="52857" t="n">
        <v>0.03708735188181187</v>
      </c>
      <c r="X2135" t="n" s="55258">
        <v>0.6956146899989238</v>
      </c>
      <c r="Y2135" t="n" s="57551">
        <v>0.844521470821004</v>
      </c>
      <c r="Z2135" t="n" s="60016">
        <v>0.8281709814789338</v>
      </c>
      <c r="AA2135" t="n" s="62545">
        <v>0.0</v>
      </c>
      <c r="AB2135" t="n" s="65075">
        <v>0.0</v>
      </c>
      <c r="AC2135" t="n" s="67605">
        <v>0.0904736522012051</v>
      </c>
      <c r="AD2135" t="n" s="68200">
        <v>0.010068673439083001</v>
      </c>
      <c r="AE2135" t="n" s="68796">
        <v>-0.018166343297986</v>
      </c>
      <c r="AF2135" t="n" s="69392">
        <v>0.031444232155378</v>
      </c>
      <c r="AG2135" t="n" s="69988">
        <v>0.053453164452889</v>
      </c>
      <c r="AH2135" t="n" s="70584">
        <v>0.04856643071916802</v>
      </c>
      <c r="AI2135" t="n" s="71180">
        <v>0.14276186318810405</v>
      </c>
      <c r="AJ2135" t="n" s="71776">
        <v>0.024732656967922</v>
      </c>
      <c r="AK2135" t="n" s="72372">
        <v>-0.0010896385216179981</v>
      </c>
      <c r="AL2135" t="n" s="72968">
        <v>0.003998180421250001</v>
      </c>
      <c r="AM2135" t="n" s="73564">
        <v>0.05155314063666099</v>
      </c>
      <c r="AN2135" t="n" s="74160">
        <v>-0.08259625649374101</v>
      </c>
      <c r="AO2135" t="n" s="74638">
        <v>0.6682657909063191</v>
      </c>
      <c r="AP2135" t="n" s="75116">
        <v>-0.40353968723920886</v>
      </c>
      <c r="AQ2135" t="n" s="75594">
        <v>0.26472610366711025</v>
      </c>
      <c r="AR2135" t="n" s="76072">
        <v>1.071805478145528</v>
      </c>
      <c r="AS2135" t="n" s="76668">
        <v>2.7682731336707914E-4</v>
      </c>
      <c r="AT2135" t="n" s="77263">
        <v>-5.871427838424615E-5</v>
      </c>
      <c r="AU2135" t="n" s="77858">
        <v>8.811947872233238E-4</v>
      </c>
      <c r="AV2135" t="n" s="78453">
        <v>6.526974798702715E-4</v>
      </c>
      <c r="AW2135" t="n" s="79048">
        <v>8.049001675144368E-4</v>
      </c>
      <c r="AX2135" t="n" s="79643">
        <v>1.360846308637363E-4</v>
      </c>
      <c r="AY2135" t="n" s="80238">
        <v>0.00214820487142452</v>
      </c>
      <c r="AZ2135" t="n" s="80833">
        <v>4.88715104718958E-4</v>
      </c>
      <c r="BA2135" t="n" s="81428">
        <v>-8.393382490421097E-4</v>
      </c>
      <c r="BB2135" t="n" s="82023">
        <v>7.724019244478985E-4</v>
      </c>
      <c r="BC2135" t="n" s="82618">
        <v>6.82365070584028E-5</v>
      </c>
      <c r="BD2135" t="n" s="83213">
        <v>-1.380558929307323E-5</v>
      </c>
      <c r="BE2135" t="n" s="83808">
        <v>-4.069909035903455E-6</v>
      </c>
      <c r="BF2135" t="n" s="84403">
        <v>4.586423254795598E-7</v>
      </c>
      <c r="BG2135" t="n" s="84998">
        <v>-2.294987790451521E-5</v>
      </c>
      <c r="BH2135" t="n" s="85593">
        <v>0.005394639137834162</v>
      </c>
      <c r="BI2135" t="n" s="86188">
        <v>-2.306214486387859E-5</v>
      </c>
      <c r="BJ2135" t="n" s="86783">
        <v>0.0</v>
      </c>
      <c r="BK2135" t="n" s="87378">
        <v>6.799915437593452E-4</v>
      </c>
      <c r="BL2135" t="n" s="87973">
        <v>0.001025754956123397</v>
      </c>
      <c r="BM2135" t="n" s="88568">
        <v>7.949088000895463E-6</v>
      </c>
      <c r="BN2135" t="n" s="89163">
        <v>0.0</v>
      </c>
      <c r="BO2135" t="n" s="89758">
        <v>0.0</v>
      </c>
      <c r="BP2135" t="n" s="90353">
        <v>2.1884243361703672E-7</v>
      </c>
      <c r="BQ2135" t="n" s="90948">
        <v>0.0</v>
      </c>
      <c r="BR2135" t="n" s="91543">
        <v>0.001241048513446158</v>
      </c>
      <c r="BS2135" t="n" s="92138">
        <v>1.546399315521953E-4</v>
      </c>
      <c r="BT2135" t="n" s="92733">
        <v>0.001050612772906548</v>
      </c>
      <c r="BU2135" t="n" s="93328">
        <v>3.5752960537903947E-4</v>
      </c>
      <c r="BV2135" t="n" s="93923">
        <v>7.823233947869961E-4</v>
      </c>
      <c r="BW2135" t="n" s="94518">
        <v>3.1141610674080096E-5</v>
      </c>
      <c r="BX2135" t="n" s="95113">
        <v>0.0</v>
      </c>
      <c r="BY2135" t="n" s="95708">
        <v>0.0</v>
      </c>
      <c r="BZ2135" t="s" s="96185">
        <v>5210</v>
      </c>
      <c r="CA2135" t="s" s="96663">
        <v>5228</v>
      </c>
      <c r="CB2135" t="n" s="97141">
        <v>0.015595008619129658</v>
      </c>
      <c r="CC2135" t="s" s="97619">
        <v>5229</v>
      </c>
      <c r="CD2135" t="s" s="98097">
        <v>5228</v>
      </c>
      <c r="CE2135" t="n" s="98575">
        <v>-0.008278639987111092</v>
      </c>
    </row>
    <row r="2136" spans="1:23" x14ac:dyDescent="0.25">
      <c r="A2136" s="116" t="str">
        <f>IF(ISBLANK(TBL_DATA[[#This Row],[Row.names]]), "",   DATE(YEAR(TBL_DATA[[#This Row],[Row.names]]), MONTH(TBL_DATA[[#This Row],[Row.names]]), DAY(TBL_DATA[[#This Row],[Row.names]])))</f>
        <v/>
      </c>
      <c r="B2136" s="2336" t="s">
        <v>2281</v>
      </c>
      <c r="C2136" s="4867" t="s">
        <v>4812</v>
      </c>
      <c r="D2136" t="n" s="7398">
        <v>0.007529302994552234</v>
      </c>
      <c r="E2136" s="9928" t="n">
        <v>-0.21986417085217336</v>
      </c>
      <c r="F2136" s="12222" t="n">
        <v>0.00904068479545117</v>
      </c>
      <c r="G2136" s="14516" t="n">
        <v>0.47035571608325577</v>
      </c>
      <c r="H2136" s="16810" t="n">
        <v>0.6710389588783001</v>
      </c>
      <c r="I2136" s="19104" t="n">
        <v>0.0024538331463234606</v>
      </c>
      <c r="J2136" s="21569" t="n">
        <v>0.055957617457750075</v>
      </c>
      <c r="K2136" s="24033" t="n">
        <v>1.0242399493349592</v>
      </c>
      <c r="L2136" s="26497" t="n">
        <v>0.6247639240698111</v>
      </c>
      <c r="M2136" s="28961" t="n">
        <v>0.0026207469418305664</v>
      </c>
      <c r="N2136" s="31428" t="n">
        <v>0.06791615100336781</v>
      </c>
      <c r="O2136" s="33896" t="n">
        <v>0.055601002785463774</v>
      </c>
      <c r="P2136" s="36426" t="n">
        <v>-0.21986417085217336</v>
      </c>
      <c r="Q2136" s="38894" t="n">
        <v>-0.011674806752888258</v>
      </c>
      <c r="R2136" s="41362" t="n">
        <v>-0.010236581847807763</v>
      </c>
      <c r="S2136" s="43593" t="n">
        <v>-0.007034877132468198</v>
      </c>
      <c r="T2136" s="45824" t="n">
        <v>0.0370877822407145</v>
      </c>
      <c r="U2136" s="48055" t="n">
        <v>-0.1896817956600651</v>
      </c>
      <c r="V2136" s="50457" t="n">
        <v>0.04624508607396316</v>
      </c>
      <c r="W2136" s="52858" t="n">
        <v>0.03911642419816171</v>
      </c>
      <c r="X2136" t="n" s="55259">
        <v>1.1822421660959608</v>
      </c>
      <c r="Y2136" t="n" s="57552">
        <v>0.8191696764885159</v>
      </c>
      <c r="Z2136" t="n" s="60017">
        <v>0.7904200934122381</v>
      </c>
      <c r="AA2136" t="n" s="62546">
        <v>0.0</v>
      </c>
      <c r="AB2136" t="n" s="65076">
        <v>0.0</v>
      </c>
      <c r="AC2136" t="n" s="67606">
        <v>0.08708981107450903</v>
      </c>
      <c r="AD2136" t="n" s="68201">
        <v>0.011864255352150995</v>
      </c>
      <c r="AE2136" t="n" s="68797">
        <v>-0.022314419802673995</v>
      </c>
      <c r="AF2136" t="n" s="69393">
        <v>0.030211655240606</v>
      </c>
      <c r="AG2136" t="n" s="69989">
        <v>0.05453861197244998</v>
      </c>
      <c r="AH2136" t="n" s="70585">
        <v>0.05928353866735598</v>
      </c>
      <c r="AI2136" t="n" s="71181">
        <v>0.14239577551247803</v>
      </c>
      <c r="AJ2136" t="n" s="71777">
        <v>0.027837400625457</v>
      </c>
      <c r="AK2136" t="n" s="72373">
        <v>0.004495864475935001</v>
      </c>
      <c r="AL2136" t="n" s="72969">
        <v>0.004280250194291</v>
      </c>
      <c r="AM2136" t="n" s="73565">
        <v>0.04908197822984801</v>
      </c>
      <c r="AN2136" t="n" s="74161">
        <v>-0.06612001886317201</v>
      </c>
      <c r="AO2136" t="n" s="74639">
        <v>0.6911128485347781</v>
      </c>
      <c r="AP2136" t="n" s="75117">
        <v>-0.39555795693005197</v>
      </c>
      <c r="AQ2136" t="n" s="75595">
        <v>0.2955548916047261</v>
      </c>
      <c r="AR2136" t="n" s="76073">
        <v>1.08667080546483</v>
      </c>
      <c r="AS2136" t="n" s="76669">
        <v>2.701808772278706E-4</v>
      </c>
      <c r="AT2136" t="n" s="77264">
        <v>-5.04895386383336E-5</v>
      </c>
      <c r="AU2136" t="n" s="77859">
        <v>8.56418171549911E-4</v>
      </c>
      <c r="AV2136" t="n" s="78454">
        <v>6.224127259670363E-4</v>
      </c>
      <c r="AW2136" t="n" s="79049">
        <v>7.71727409694861E-4</v>
      </c>
      <c r="AX2136" t="n" s="79644">
        <v>1.4110131547466338E-4</v>
      </c>
      <c r="AY2136" t="n" s="80239">
        <v>0.002072302607754778</v>
      </c>
      <c r="AZ2136" t="n" s="80834">
        <v>4.8122869545091365E-4</v>
      </c>
      <c r="BA2136" t="n" s="81429">
        <v>-8.004216777666484E-4</v>
      </c>
      <c r="BB2136" t="n" s="82024">
        <v>7.569907457830158E-4</v>
      </c>
      <c r="BC2136" t="n" s="82619">
        <v>6.179482191028768E-5</v>
      </c>
      <c r="BD2136" t="n" s="83214">
        <v>-1.2642012046803125E-5</v>
      </c>
      <c r="BE2136" t="n" s="83809">
        <v>-3.726900564407904E-6</v>
      </c>
      <c r="BF2136" t="n" s="84404">
        <v>4.200212100465844E-7</v>
      </c>
      <c r="BG2136" t="n" s="84999">
        <v>-2.1015534333443033E-5</v>
      </c>
      <c r="BH2136" t="n" s="85594">
        <v>0.005241328997095166</v>
      </c>
      <c r="BI2136" t="n" s="86189">
        <v>-2.111841695220295E-5</v>
      </c>
      <c r="BJ2136" t="n" s="86784">
        <v>0.0</v>
      </c>
      <c r="BK2136" t="n" s="87379">
        <v>6.588325752329071E-4</v>
      </c>
      <c r="BL2136" t="n" s="87974">
        <v>9.868420840744502E-4</v>
      </c>
      <c r="BM2136" t="n" s="88569">
        <v>7.298552033867654E-6</v>
      </c>
      <c r="BN2136" t="n" s="89164">
        <v>0.0</v>
      </c>
      <c r="BO2136" t="n" s="89759">
        <v>0.0</v>
      </c>
      <c r="BP2136" t="n" s="90354">
        <v>2.1937312767948949E-7</v>
      </c>
      <c r="BQ2136" t="n" s="90949">
        <v>0.0</v>
      </c>
      <c r="BR2136" t="n" s="91544">
        <v>0.0012061402197188502</v>
      </c>
      <c r="BS2136" t="n" s="92139">
        <v>1.4377472435350946E-4</v>
      </c>
      <c r="BT2136" t="n" s="92734">
        <v>0.0010417360293580623</v>
      </c>
      <c r="BU2136" t="n" s="93329">
        <v>3.4105423450812947E-4</v>
      </c>
      <c r="BV2136" t="n" s="93924">
        <v>7.666863057843105E-4</v>
      </c>
      <c r="BW2136" t="n" s="94519">
        <v>3.066205621658944E-5</v>
      </c>
      <c r="BX2136" t="n" s="95114">
        <v>0.0</v>
      </c>
      <c r="BY2136" t="n" s="95709">
        <v>0.0</v>
      </c>
      <c r="BZ2136" t="s" s="96186">
        <v>5210</v>
      </c>
      <c r="CA2136" t="s" s="96664">
        <v>5228</v>
      </c>
      <c r="CB2136" t="n" s="97142">
        <v>0.015262835659086704</v>
      </c>
      <c r="CC2136" t="s" s="97620">
        <v>5229</v>
      </c>
      <c r="CD2136" t="s" s="98098">
        <v>5228</v>
      </c>
      <c r="CE2136" t="n" s="98576">
        <v>-0.008270054124295712</v>
      </c>
    </row>
    <row r="2137" spans="1:23" x14ac:dyDescent="0.25">
      <c r="A2137" s="116" t="str">
        <f>IF(ISBLANK(TBL_DATA[[#This Row],[Row.names]]), "",   DATE(YEAR(TBL_DATA[[#This Row],[Row.names]]), MONTH(TBL_DATA[[#This Row],[Row.names]]), DAY(TBL_DATA[[#This Row],[Row.names]])))</f>
        <v/>
      </c>
      <c r="B2137" s="2337" t="s">
        <v>2282</v>
      </c>
      <c r="C2137" s="4868" t="s">
        <v>4813</v>
      </c>
      <c r="D2137" t="n" s="7399">
        <v>0.003339036251046812</v>
      </c>
      <c r="E2137" s="9929" t="n">
        <v>-0.21725926903790826</v>
      </c>
      <c r="F2137" s="12223" t="n">
        <v>-0.006983697316283455</v>
      </c>
      <c r="G2137" s="14517" t="n">
        <v>0.4604991156307695</v>
      </c>
      <c r="H2137" s="16811" t="n">
        <v>0.669425392337829</v>
      </c>
      <c r="I2137" s="19105" t="n">
        <v>0.002474403123574414</v>
      </c>
      <c r="J2137" s="21570" t="n">
        <v>0.03928390813362648</v>
      </c>
      <c r="K2137" s="24034" t="n">
        <v>1.004282386827111</v>
      </c>
      <c r="L2137" s="26498" t="n">
        <v>0.6248102247047778</v>
      </c>
      <c r="M2137" s="28962" t="n">
        <v>0.002636095907353339</v>
      </c>
      <c r="N2137" s="31429" t="n">
        <v>0.068318131521844</v>
      </c>
      <c r="O2137" s="33897" t="n">
        <v>0.055599921318913004</v>
      </c>
      <c r="P2137" s="36427" t="n">
        <v>-0.21725926903790826</v>
      </c>
      <c r="Q2137" s="38895" t="n">
        <v>-0.011686005738977927</v>
      </c>
      <c r="R2137" s="41363" t="n">
        <v>-0.01023926830212865</v>
      </c>
      <c r="S2137" s="43594" t="n">
        <v>-0.01754135056895967</v>
      </c>
      <c r="T2137" s="45825" t="n">
        <v>0.03711174544323065</v>
      </c>
      <c r="U2137" s="48056" t="n">
        <v>-0.47266304398946807</v>
      </c>
      <c r="V2137" s="50458" t="n">
        <v>0.03637948242250455</v>
      </c>
      <c r="W2137" s="52859" t="n">
        <v>0.03908646587747237</v>
      </c>
      <c r="X2137" t="n" s="55260">
        <v>0.9307437141169623</v>
      </c>
      <c r="Y2137" t="n" s="57553">
        <v>0.8181842044049916</v>
      </c>
      <c r="Z2137" t="n" s="60018">
        <v>0.7904493814943356</v>
      </c>
      <c r="AA2137" t="n" s="62547">
        <v>0.0</v>
      </c>
      <c r="AB2137" t="n" s="65077">
        <v>0.0</v>
      </c>
      <c r="AC2137" t="n" s="67607">
        <v>0.09026531579180591</v>
      </c>
      <c r="AD2137" t="n" s="68202">
        <v>0.010886728566361997</v>
      </c>
      <c r="AE2137" t="n" s="68798">
        <v>-0.020615189525673</v>
      </c>
      <c r="AF2137" t="n" s="69394">
        <v>0.031599347966601</v>
      </c>
      <c r="AG2137" t="n" s="69990">
        <v>0.055906520764191996</v>
      </c>
      <c r="AH2137" t="n" s="70586">
        <v>0.06289608461688101</v>
      </c>
      <c r="AI2137" t="n" s="71182">
        <v>0.14700258085458703</v>
      </c>
      <c r="AJ2137" t="n" s="71778">
        <v>0.030399260849922</v>
      </c>
      <c r="AK2137" t="n" s="72374">
        <v>0.004643250436767</v>
      </c>
      <c r="AL2137" t="n" s="72970">
        <v>0.004952773136354</v>
      </c>
      <c r="AM2137" t="n" s="73566">
        <v>0.05253240946993101</v>
      </c>
      <c r="AN2137" t="n" s="74162">
        <v>-0.06772113242039302</v>
      </c>
      <c r="AO2137" t="n" s="74640">
        <v>0.7127074933115927</v>
      </c>
      <c r="AP2137" t="n" s="75118">
        <v>-0.4002248585960621</v>
      </c>
      <c r="AQ2137" t="n" s="75596">
        <v>0.31248263471553056</v>
      </c>
      <c r="AR2137" t="n" s="76074">
        <v>1.1129323519076548</v>
      </c>
      <c r="AS2137" t="n" s="76670">
        <v>3.0992981121415094E-4</v>
      </c>
      <c r="AT2137" t="n" s="77265">
        <v>-1.776584842515255E-5</v>
      </c>
      <c r="AU2137" t="n" s="77860">
        <v>8.818675148318404E-4</v>
      </c>
      <c r="AV2137" t="n" s="78455">
        <v>6.692157912663571E-4</v>
      </c>
      <c r="AW2137" t="n" s="79050">
        <v>8.708063560536619E-4</v>
      </c>
      <c r="AX2137" t="n" s="79645">
        <v>1.521632365580958E-4</v>
      </c>
      <c r="AY2137" t="n" s="80240">
        <v>0.001975145532457377</v>
      </c>
      <c r="AZ2137" t="n" s="80835">
        <v>5.135046215130713E-4</v>
      </c>
      <c r="BA2137" t="n" s="81430">
        <v>-7.408675411266946E-4</v>
      </c>
      <c r="BB2137" t="n" s="82025">
        <v>6.033299719017987E-4</v>
      </c>
      <c r="BC2137" t="n" s="82620">
        <v>8.077969862602145E-5</v>
      </c>
      <c r="BD2137" t="n" s="83215">
        <v>-8.630008346558073E-6</v>
      </c>
      <c r="BE2137" t="n" s="83810">
        <v>-2.5442218885005134E-6</v>
      </c>
      <c r="BF2137" t="n" s="84405">
        <v>2.8688080431250893E-7</v>
      </c>
      <c r="BG2137" t="n" s="85000">
        <v>-1.4345894004077686E-5</v>
      </c>
      <c r="BH2137" t="n" s="85595">
        <v>0.005337758863623223</v>
      </c>
      <c r="BI2137" t="n" s="86190">
        <v>-1.4416475317870658E-5</v>
      </c>
      <c r="BJ2137" t="n" s="86785">
        <v>0.0</v>
      </c>
      <c r="BK2137" t="n" s="87380">
        <v>6.63940469413543E-4</v>
      </c>
      <c r="BL2137" t="n" s="87975">
        <v>9.38167862270738E-4</v>
      </c>
      <c r="BM2137" t="n" s="88570">
        <v>5.069443809291967E-6</v>
      </c>
      <c r="BN2137" t="n" s="89165">
        <v>0.0</v>
      </c>
      <c r="BO2137" t="n" s="89760">
        <v>0.0</v>
      </c>
      <c r="BP2137" t="n" s="90355">
        <v>2.4514733071206243E-7</v>
      </c>
      <c r="BQ2137" t="n" s="90950">
        <v>0.0</v>
      </c>
      <c r="BR2137" t="n" s="91545">
        <v>0.0012790376780630287</v>
      </c>
      <c r="BS2137" t="n" s="92140">
        <v>2.4759290872183095E-4</v>
      </c>
      <c r="BT2137" t="n" s="92735">
        <v>9.397166110638752E-4</v>
      </c>
      <c r="BU2137" t="n" s="93330">
        <v>3.7621723347210307E-4</v>
      </c>
      <c r="BV2137" t="n" s="93925">
        <v>8.175754683157532E-4</v>
      </c>
      <c r="BW2137" t="n" s="94520">
        <v>3.0546322409651035E-5</v>
      </c>
      <c r="BX2137" t="n" s="95115">
        <v>0.0</v>
      </c>
      <c r="BY2137" t="n" s="95710">
        <v>0.0</v>
      </c>
      <c r="BZ2137" t="s" s="96187">
        <v>5210</v>
      </c>
      <c r="CA2137" t="s" s="96665">
        <v>5228</v>
      </c>
      <c r="CB2137" t="n" s="97143">
        <v>0.015591160394251347</v>
      </c>
      <c r="CC2137" t="s" s="97621">
        <v>5229</v>
      </c>
      <c r="CD2137" t="s" s="98099">
        <v>5228</v>
      </c>
      <c r="CE2137" t="n" s="98577">
        <v>-0.00822445284575224</v>
      </c>
    </row>
    <row r="2138" spans="1:23" x14ac:dyDescent="0.25">
      <c r="A2138" s="116" t="str">
        <f>IF(ISBLANK(TBL_DATA[[#This Row],[Row.names]]), "",   DATE(YEAR(TBL_DATA[[#This Row],[Row.names]]), MONTH(TBL_DATA[[#This Row],[Row.names]]), DAY(TBL_DATA[[#This Row],[Row.names]])))</f>
        <v/>
      </c>
      <c r="B2138" s="2338" t="s">
        <v>2283</v>
      </c>
      <c r="C2138" s="4869" t="s">
        <v>4814</v>
      </c>
      <c r="D2138" t="n" s="7400">
        <v>0.005219113866740566</v>
      </c>
      <c r="E2138" s="9930" t="n">
        <v>-0.21317405603488138</v>
      </c>
      <c r="F2138" s="12224" t="n">
        <v>-0.009955560162531962</v>
      </c>
      <c r="G2138" s="14518" t="n">
        <v>0.4605246741238549</v>
      </c>
      <c r="H2138" s="16812" t="n">
        <v>0.6745078730887545</v>
      </c>
      <c r="I2138" s="19106" t="n">
        <v>0.0024674967624196435</v>
      </c>
      <c r="J2138" s="21571" t="n">
        <v>0.03550740365748206</v>
      </c>
      <c r="K2138" s="24035" t="n">
        <v>1.0014415399176317</v>
      </c>
      <c r="L2138" s="26499" t="n">
        <v>0.6295518140742933</v>
      </c>
      <c r="M2138" s="28963" t="n">
        <v>0.002632389098588849</v>
      </c>
      <c r="N2138" s="31430" t="n">
        <v>0.0686572837688878</v>
      </c>
      <c r="O2138" s="33898" t="n">
        <v>0.055599921318913004</v>
      </c>
      <c r="P2138" s="36428" t="n">
        <v>-0.21317405603488138</v>
      </c>
      <c r="Q2138" s="38896" t="n">
        <v>-0.011724125683400873</v>
      </c>
      <c r="R2138" s="41364" t="n">
        <v>-0.01027020619631603</v>
      </c>
      <c r="S2138" s="43595" t="n">
        <v>-0.023726085206602132</v>
      </c>
      <c r="T2138" s="45826" t="n">
        <v>0.036670507386620664</v>
      </c>
      <c r="U2138" s="48057" t="n">
        <v>-0.6470072790773181</v>
      </c>
      <c r="V2138" s="50459" t="n">
        <v>0.03430463731927191</v>
      </c>
      <c r="W2138" s="52860" t="n">
        <v>0.039036627109427374</v>
      </c>
      <c r="X2138" t="n" s="55261">
        <v>0.8787807723015936</v>
      </c>
      <c r="Y2138" t="n" s="57554">
        <v>0.8212842827479134</v>
      </c>
      <c r="Z2138" t="n" s="60019">
        <v>0.7934430124932056</v>
      </c>
      <c r="AA2138" t="n" s="62548">
        <v>0.0</v>
      </c>
      <c r="AB2138" t="n" s="65078">
        <v>0.0</v>
      </c>
      <c r="AC2138" t="n" s="67608">
        <v>0.08793672489900743</v>
      </c>
      <c r="AD2138" t="n" s="68203">
        <v>0.013105488675626999</v>
      </c>
      <c r="AE2138" t="n" s="68799">
        <v>-0.018992109733993</v>
      </c>
      <c r="AF2138" t="n" s="69395">
        <v>0.035560283243675</v>
      </c>
      <c r="AG2138" t="n" s="69991">
        <v>0.05167842651045899</v>
      </c>
      <c r="AH2138" t="n" s="70587">
        <v>0.063005875319194</v>
      </c>
      <c r="AI2138" t="n" s="71183">
        <v>0.15238261587949192</v>
      </c>
      <c r="AJ2138" t="n" s="71779">
        <v>0.03119236907486</v>
      </c>
      <c r="AK2138" t="n" s="72375">
        <v>0.0019900232349579997</v>
      </c>
      <c r="AL2138" t="n" s="72971">
        <v>0.005369052250391</v>
      </c>
      <c r="AM2138" t="n" s="73567">
        <v>0.05674895737852702</v>
      </c>
      <c r="AN2138" t="n" s="74163">
        <v>-0.071995931811541</v>
      </c>
      <c r="AO2138" t="n" s="74641">
        <v>0.7249285816398232</v>
      </c>
      <c r="AP2138" t="n" s="75119">
        <v>-0.4048835316181741</v>
      </c>
      <c r="AQ2138" t="n" s="75597">
        <v>0.3200450500216491</v>
      </c>
      <c r="AR2138" t="n" s="76075">
        <v>1.1298121132579972</v>
      </c>
      <c r="AS2138" t="n" s="76671">
        <v>2.858092549996415E-4</v>
      </c>
      <c r="AT2138" t="n" s="77266">
        <v>-2.0011535605254164E-5</v>
      </c>
      <c r="AU2138" t="n" s="77861">
        <v>8.740944253418425E-4</v>
      </c>
      <c r="AV2138" t="n" s="78456">
        <v>6.837397089753675E-4</v>
      </c>
      <c r="AW2138" t="n" s="79051">
        <v>8.430753562543064E-4</v>
      </c>
      <c r="AX2138" t="n" s="79646">
        <v>1.5576415056218194E-4</v>
      </c>
      <c r="AY2138" t="n" s="80241">
        <v>0.0019717246395880494</v>
      </c>
      <c r="AZ2138" t="n" s="80836">
        <v>4.8569773334322316E-4</v>
      </c>
      <c r="BA2138" t="n" s="81431">
        <v>-7.418933816738058E-4</v>
      </c>
      <c r="BB2138" t="n" s="82026">
        <v>5.847613420796397E-4</v>
      </c>
      <c r="BC2138" t="n" s="82621">
        <v>8.171865317196071E-5</v>
      </c>
      <c r="BD2138" t="n" s="83216">
        <v>-6.736655034979501E-6</v>
      </c>
      <c r="BE2138" t="n" s="83811">
        <v>-1.9860891455233417E-6</v>
      </c>
      <c r="BF2138" t="n" s="84406">
        <v>2.2404779111223176E-7</v>
      </c>
      <c r="BG2138" t="n" s="85001">
        <v>-1.119834501626541E-5</v>
      </c>
      <c r="BH2138" t="n" s="85596">
        <v>0.005235431068578894</v>
      </c>
      <c r="BI2138" t="n" s="86191">
        <v>-1.125368013608548E-5</v>
      </c>
      <c r="BJ2138" t="n" s="86786">
        <v>0.0</v>
      </c>
      <c r="BK2138" t="n" s="87381">
        <v>6.502444260922448E-4</v>
      </c>
      <c r="BL2138" t="n" s="87976">
        <v>9.073932688877924E-4</v>
      </c>
      <c r="BM2138" t="n" s="88571">
        <v>4.016855841746966E-6</v>
      </c>
      <c r="BN2138" t="n" s="89166">
        <v>0.0</v>
      </c>
      <c r="BO2138" t="n" s="89761">
        <v>0.0</v>
      </c>
      <c r="BP2138" t="n" s="90356">
        <v>2.5225143670461804E-7</v>
      </c>
      <c r="BQ2138" t="n" s="90951">
        <v>0.0</v>
      </c>
      <c r="BR2138" t="n" s="91546">
        <v>0.001276225180922266</v>
      </c>
      <c r="BS2138" t="n" s="92141">
        <v>2.464390430095865E-4</v>
      </c>
      <c r="BT2138" t="n" s="92736">
        <v>9.060356090382943E-4</v>
      </c>
      <c r="BU2138" t="n" s="93331">
        <v>3.699356969621541E-4</v>
      </c>
      <c r="BV2138" t="n" s="93926">
        <v>8.135150076040635E-4</v>
      </c>
      <c r="BW2138" t="n" s="94521">
        <v>3.0423007242298768E-5</v>
      </c>
      <c r="BX2138" t="n" s="95116">
        <v>0.0</v>
      </c>
      <c r="BY2138" t="n" s="95711">
        <v>0.0</v>
      </c>
      <c r="BZ2138" t="s" s="96188">
        <v>5210</v>
      </c>
      <c r="CA2138" t="s" s="96666">
        <v>5228</v>
      </c>
      <c r="CB2138" t="n" s="97144">
        <v>0.015662843361496925</v>
      </c>
      <c r="CC2138" t="s" s="97622">
        <v>5229</v>
      </c>
      <c r="CD2138" t="s" s="98100">
        <v>5228</v>
      </c>
      <c r="CE2138" t="n" s="98578">
        <v>-0.00838145799934864</v>
      </c>
    </row>
    <row r="2139" spans="1:23" x14ac:dyDescent="0.25">
      <c r="A2139" s="116" t="str">
        <f>IF(ISBLANK(TBL_DATA[[#This Row],[Row.names]]), "",   DATE(YEAR(TBL_DATA[[#This Row],[Row.names]]), MONTH(TBL_DATA[[#This Row],[Row.names]]), DAY(TBL_DATA[[#This Row],[Row.names]])))</f>
        <v/>
      </c>
      <c r="B2139" s="2339" t="s">
        <v>2284</v>
      </c>
      <c r="C2139" s="4870" t="s">
        <v>4815</v>
      </c>
      <c r="D2139" t="n" s="7401">
        <v>0.007611621635785548</v>
      </c>
      <c r="E2139" s="9931" t="n">
        <v>-0.20718503465619909</v>
      </c>
      <c r="F2139" s="12225" t="n">
        <v>-0.015518121205754687</v>
      </c>
      <c r="G2139" s="14519" t="n">
        <v>0.4538882784182269</v>
      </c>
      <c r="H2139" s="16813" t="n">
        <v>0.6893217487597283</v>
      </c>
      <c r="I2139" s="19107" t="n">
        <v>0.0024729539402530407</v>
      </c>
      <c r="J2139" s="21572" t="n">
        <v>0.04170261361309069</v>
      </c>
      <c r="K2139" s="24036" t="n">
        <v>1.020587940979569</v>
      </c>
      <c r="L2139" s="26500" t="n">
        <v>0.6445430804367269</v>
      </c>
      <c r="M2139" s="28964" t="n">
        <v>0.002645173042257443</v>
      </c>
      <c r="N2139" s="31431" t="n">
        <v>0.07043051628512259</v>
      </c>
      <c r="O2139" s="33899" t="n">
        <v>0.055599921318913004</v>
      </c>
      <c r="P2139" s="36429" t="n">
        <v>-0.20718503465619909</v>
      </c>
      <c r="Q2139" s="38897" t="n">
        <v>-0.011909778447309257</v>
      </c>
      <c r="R2139" s="41365" t="n">
        <v>-0.010418308140137143</v>
      </c>
      <c r="S2139" s="43596" t="n">
        <v>-0.025784862235229578</v>
      </c>
      <c r="T2139" s="45827" t="n">
        <v>0.03673332819322541</v>
      </c>
      <c r="U2139" s="48058" t="n">
        <v>-0.701947346006752</v>
      </c>
      <c r="V2139" s="50460" t="n">
        <v>0.04427092080272721</v>
      </c>
      <c r="W2139" s="52861" t="n">
        <v>0.03915606689731082</v>
      </c>
      <c r="X2139" t="n" s="55262">
        <v>1.1306273666052928</v>
      </c>
      <c r="Y2139" t="n" s="57555">
        <v>0.8302540266446939</v>
      </c>
      <c r="Z2139" t="n" s="60020">
        <v>0.8028344041187615</v>
      </c>
      <c r="AA2139" t="n" s="62549">
        <v>0.0</v>
      </c>
      <c r="AB2139" t="n" s="65079">
        <v>0.0</v>
      </c>
      <c r="AC2139" t="n" s="67609">
        <v>0.08764817299478693</v>
      </c>
      <c r="AD2139" t="n" s="68204">
        <v>0.014629398498226996</v>
      </c>
      <c r="AE2139" t="n" s="68800">
        <v>-0.021195630522054004</v>
      </c>
      <c r="AF2139" t="n" s="69396">
        <v>0.040051426732529</v>
      </c>
      <c r="AG2139" t="n" s="69992">
        <v>0.05304086556318301</v>
      </c>
      <c r="AH2139" t="n" s="70588">
        <v>0.066749573648355</v>
      </c>
      <c r="AI2139" t="n" s="71184">
        <v>0.16019224304326496</v>
      </c>
      <c r="AJ2139" t="n" s="71780">
        <v>0.032737910968654006</v>
      </c>
      <c r="AK2139" t="n" s="72376">
        <v>0.006171116841913</v>
      </c>
      <c r="AL2139" t="n" s="72972">
        <v>0.005633539573138</v>
      </c>
      <c r="AM2139" t="n" s="73568">
        <v>0.05641496398274301</v>
      </c>
      <c r="AN2139" t="n" s="74164">
        <v>-0.074531224318241</v>
      </c>
      <c r="AO2139" t="n" s="74642">
        <v>0.744794438702278</v>
      </c>
      <c r="AP2139" t="n" s="75120">
        <v>-0.4049002546905659</v>
      </c>
      <c r="AQ2139" t="n" s="75598">
        <v>0.3398941840117121</v>
      </c>
      <c r="AR2139" t="n" s="76076">
        <v>1.1496946933928438</v>
      </c>
      <c r="AS2139" t="n" s="76672">
        <v>2.3423590920088188E-4</v>
      </c>
      <c r="AT2139" t="n" s="77267">
        <v>-5.6653407822460645E-5</v>
      </c>
      <c r="AU2139" t="n" s="77862">
        <v>8.657553735063587E-4</v>
      </c>
      <c r="AV2139" t="n" s="78457">
        <v>6.827299900353894E-4</v>
      </c>
      <c r="AW2139" t="n" s="79052">
        <v>8.729758232884199E-4</v>
      </c>
      <c r="AX2139" t="n" s="79647">
        <v>1.3497675276022796E-4</v>
      </c>
      <c r="AY2139" t="n" s="80242">
        <v>0.0020164411299465816</v>
      </c>
      <c r="AZ2139" t="n" s="80837">
        <v>4.973268916750283E-4</v>
      </c>
      <c r="BA2139" t="n" s="81432">
        <v>-7.590686297259723E-4</v>
      </c>
      <c r="BB2139" t="n" s="82027">
        <v>6.082254740508293E-4</v>
      </c>
      <c r="BC2139" t="n" s="82622">
        <v>1.1062108560568081E-4</v>
      </c>
      <c r="BD2139" t="n" s="83217">
        <v>-3.99038755160298E-6</v>
      </c>
      <c r="BE2139" t="n" s="83812">
        <v>-1.1765310927808979E-6</v>
      </c>
      <c r="BF2139" t="n" s="84407">
        <v>1.3291262717786794E-7</v>
      </c>
      <c r="BG2139" t="n" s="85002">
        <v>-6.63288961937519E-6</v>
      </c>
      <c r="BH2139" t="n" s="85597">
        <v>0.005225899404792043</v>
      </c>
      <c r="BI2139" t="n" s="86192">
        <v>-6.66611663449602E-6</v>
      </c>
      <c r="BJ2139" t="n" s="86787">
        <v>0.0</v>
      </c>
      <c r="BK2139" t="n" s="87382">
        <v>6.107588839609051E-4</v>
      </c>
      <c r="BL2139" t="n" s="87977">
        <v>8.919750760037978E-4</v>
      </c>
      <c r="BM2139" t="n" s="88572">
        <v>2.4916392280125988E-6</v>
      </c>
      <c r="BN2139" t="n" s="89167">
        <v>0.0</v>
      </c>
      <c r="BO2139" t="n" s="89762">
        <v>0.0</v>
      </c>
      <c r="BP2139" t="n" s="90357">
        <v>8.644568285245375E-9</v>
      </c>
      <c r="BQ2139" t="n" s="90952">
        <v>0.0</v>
      </c>
      <c r="BR2139" t="n" s="91547">
        <v>0.0012723141031815927</v>
      </c>
      <c r="BS2139" t="n" s="92142">
        <v>2.534986088362417E-4</v>
      </c>
      <c r="BT2139" t="n" s="92737">
        <v>9.505515794766521E-4</v>
      </c>
      <c r="BU2139" t="n" s="93332">
        <v>3.673967194001741E-4</v>
      </c>
      <c r="BV2139" t="n" s="93927">
        <v>8.281571313764532E-4</v>
      </c>
      <c r="BW2139" t="n" s="94522">
        <v>3.0414006488850778E-5</v>
      </c>
      <c r="BX2139" t="n" s="95117">
        <v>0.0</v>
      </c>
      <c r="BY2139" t="n" s="95712">
        <v>0.0</v>
      </c>
      <c r="BZ2139" t="s" s="96189">
        <v>5210</v>
      </c>
      <c r="CA2139" t="s" s="96667">
        <v>5228</v>
      </c>
      <c r="CB2139" t="n" s="97145">
        <v>0.015497871674597263</v>
      </c>
      <c r="CC2139" t="s" s="97623">
        <v>5229</v>
      </c>
      <c r="CD2139" t="s" s="98101">
        <v>5228</v>
      </c>
      <c r="CE2139" t="n" s="98579">
        <v>-0.008343164809048176</v>
      </c>
    </row>
    <row r="2140" spans="1:23" x14ac:dyDescent="0.25">
      <c r="A2140" s="116" t="str">
        <f>IF(ISBLANK(TBL_DATA[[#This Row],[Row.names]]), "",   DATE(YEAR(TBL_DATA[[#This Row],[Row.names]]), MONTH(TBL_DATA[[#This Row],[Row.names]]), DAY(TBL_DATA[[#This Row],[Row.names]])))</f>
        <v/>
      </c>
      <c r="B2140" s="2340" t="s">
        <v>2285</v>
      </c>
      <c r="C2140" s="4871" t="s">
        <v>4816</v>
      </c>
      <c r="D2140" t="n" s="7402">
        <v>-0.004204742214426904</v>
      </c>
      <c r="E2140" s="9932" t="n">
        <v>-0.2105186172092096</v>
      </c>
      <c r="F2140" s="12226" t="n">
        <v>-0.007332873243518612</v>
      </c>
      <c r="G2140" s="14520" t="n">
        <v>0.45595813995683504</v>
      </c>
      <c r="H2140" s="16814" t="n">
        <v>0.6980335392668966</v>
      </c>
      <c r="I2140" s="19108" t="n">
        <v>0.002447634404848451</v>
      </c>
      <c r="J2140" s="21573" t="n">
        <v>0.0456834612440562</v>
      </c>
      <c r="K2140" s="24037" t="n">
        <v>1.030353179735661</v>
      </c>
      <c r="L2140" s="26501" t="n">
        <v>0.6513915501780868</v>
      </c>
      <c r="M2140" s="28965" t="n">
        <v>0.0026298813158155414</v>
      </c>
      <c r="N2140" s="31432" t="n">
        <v>0.07070782285047586</v>
      </c>
      <c r="O2140" s="33900" t="n">
        <v>0.05596525882689559</v>
      </c>
      <c r="P2140" s="36430" t="n">
        <v>-0.2105186172092096</v>
      </c>
      <c r="Q2140" s="38898" t="n">
        <v>-0.011979265750213054</v>
      </c>
      <c r="R2140" s="41366" t="n">
        <v>-0.010481923066548143</v>
      </c>
      <c r="S2140" s="43597" t="n">
        <v>-0.024448309780181088</v>
      </c>
      <c r="T2140" s="45828" t="n">
        <v>0.03668863403625994</v>
      </c>
      <c r="U2140" s="48059" t="n">
        <v>-0.6663728542201504</v>
      </c>
      <c r="V2140" s="50461" t="n">
        <v>0.0412060582344953</v>
      </c>
      <c r="W2140" s="52862" t="n">
        <v>0.039338774697515684</v>
      </c>
      <c r="X2140" t="n" s="55263">
        <v>1.0474667437239102</v>
      </c>
      <c r="Y2140" t="n" s="57556">
        <v>0.8354840149679087</v>
      </c>
      <c r="Z2140" t="n" s="60021">
        <v>0.8070883162195365</v>
      </c>
      <c r="AA2140" t="n" s="62550">
        <v>0.0</v>
      </c>
      <c r="AB2140" t="n" s="65080">
        <v>0.0</v>
      </c>
      <c r="AC2140" t="n" s="67610">
        <v>0.09090110185199497</v>
      </c>
      <c r="AD2140" t="n" s="68205">
        <v>0.011003890094719002</v>
      </c>
      <c r="AE2140" t="n" s="68801">
        <v>-0.022057409837266</v>
      </c>
      <c r="AF2140" t="n" s="69397">
        <v>0.04166583705647101</v>
      </c>
      <c r="AG2140" t="n" s="69993">
        <v>0.046002012958957</v>
      </c>
      <c r="AH2140" t="n" s="70589">
        <v>0.06426671325528603</v>
      </c>
      <c r="AI2140" t="n" s="71185">
        <v>0.1584938863315669</v>
      </c>
      <c r="AJ2140" t="n" s="71781">
        <v>0.03586561042242901</v>
      </c>
      <c r="AK2140" t="n" s="72377">
        <v>0.009346351560473002</v>
      </c>
      <c r="AL2140" t="n" s="72973">
        <v>0.005944556727184</v>
      </c>
      <c r="AM2140" t="n" s="73569">
        <v>0.05652479852976501</v>
      </c>
      <c r="AN2140" t="n" s="74165">
        <v>-0.07629329794844904</v>
      </c>
      <c r="AO2140" t="n" s="74643">
        <v>0.7395723930974548</v>
      </c>
      <c r="AP2140" t="n" s="75121">
        <v>-0.4088094439463181</v>
      </c>
      <c r="AQ2140" t="n" s="75599">
        <v>0.33076294915113674</v>
      </c>
      <c r="AR2140" t="n" s="76077">
        <v>1.1483818370437728</v>
      </c>
      <c r="AS2140" t="n" s="76673">
        <v>2.383581224026825E-4</v>
      </c>
      <c r="AT2140" t="n" s="77268">
        <v>-1.0285915819033716E-4</v>
      </c>
      <c r="AU2140" t="n" s="77863">
        <v>9.269437033519463E-4</v>
      </c>
      <c r="AV2140" t="n" s="78458">
        <v>7.360320900850051E-4</v>
      </c>
      <c r="AW2140" t="n" s="79053">
        <v>8.620432281683916E-4</v>
      </c>
      <c r="AX2140" t="n" s="79648">
        <v>1.4092887803297734E-4</v>
      </c>
      <c r="AY2140" t="n" s="80243">
        <v>0.002138006071830459</v>
      </c>
      <c r="AZ2140" t="n" s="80838">
        <v>5.137376558919454E-4</v>
      </c>
      <c r="BA2140" t="n" s="81433">
        <v>-8.007802728980107E-4</v>
      </c>
      <c r="BB2140" t="n" s="82028">
        <v>6.475595717184806E-4</v>
      </c>
      <c r="BC2140" t="n" s="82623">
        <v>9.072206310401373E-5</v>
      </c>
      <c r="BD2140" t="n" s="83218">
        <v>-3.091970713642241E-7</v>
      </c>
      <c r="BE2140" t="n" s="83813">
        <v>-9.137052915491832E-8</v>
      </c>
      <c r="BF2140" t="n" s="84408">
        <v>1.0748953471029375E-8</v>
      </c>
      <c r="BG2140" t="n" s="85003">
        <v>-5.132026837049088E-7</v>
      </c>
      <c r="BH2140" t="n" s="85598">
        <v>0.005392111763341174</v>
      </c>
      <c r="BI2140" t="n" s="86193">
        <v>-5.167885128662879E-7</v>
      </c>
      <c r="BJ2140" t="n" s="86788">
        <v>0.0</v>
      </c>
      <c r="BK2140" t="n" s="87383">
        <v>5.191913663307834E-4</v>
      </c>
      <c r="BL2140" t="n" s="87978">
        <v>9.914116725217225E-4</v>
      </c>
      <c r="BM2140" t="n" s="88573">
        <v>4.4550700476596666E-7</v>
      </c>
      <c r="BN2140" t="n" s="89168">
        <v>0.0</v>
      </c>
      <c r="BO2140" t="n" s="89763">
        <v>0.0</v>
      </c>
      <c r="BP2140" t="n" s="90358">
        <v>6.999268125537038E-8</v>
      </c>
      <c r="BQ2140" t="n" s="90953">
        <v>0.0</v>
      </c>
      <c r="BR2140" t="n" s="91548">
        <v>0.0012766081029869732</v>
      </c>
      <c r="BS2140" t="n" s="92143">
        <v>3.081220934516901E-4</v>
      </c>
      <c r="BT2140" t="n" s="92738">
        <v>0.0010496541856326838</v>
      </c>
      <c r="BU2140" t="n" s="93333">
        <v>4.0608969974013177E-4</v>
      </c>
      <c r="BV2140" t="n" s="93928">
        <v>8.088827909407411E-4</v>
      </c>
      <c r="BW2140" t="n" s="94523">
        <v>3.0216542206806017E-5</v>
      </c>
      <c r="BX2140" t="n" s="95118">
        <v>0.0</v>
      </c>
      <c r="BY2140" t="n" s="95713">
        <v>0.0</v>
      </c>
      <c r="BZ2140" t="s" s="96190">
        <v>5210</v>
      </c>
      <c r="CA2140" t="s" s="96668">
        <v>5228</v>
      </c>
      <c r="CB2140" t="n" s="97146">
        <v>0.015394316054880619</v>
      </c>
      <c r="CC2140" t="s" s="97624">
        <v>5229</v>
      </c>
      <c r="CD2140" t="s" s="98102">
        <v>5228</v>
      </c>
      <c r="CE2140" t="n" s="98580">
        <v>-0.008243157528340816</v>
      </c>
    </row>
    <row r="2141" spans="1:23" x14ac:dyDescent="0.25">
      <c r="A2141" s="116" t="str">
        <f>IF(ISBLANK(TBL_DATA[[#This Row],[Row.names]]), "",   DATE(YEAR(TBL_DATA[[#This Row],[Row.names]]), MONTH(TBL_DATA[[#This Row],[Row.names]]), DAY(TBL_DATA[[#This Row],[Row.names]])))</f>
        <v/>
      </c>
      <c r="B2141" s="2341" t="s">
        <v>2286</v>
      </c>
      <c r="C2141" s="4872" t="s">
        <v>4817</v>
      </c>
      <c r="D2141" t="n" s="7403">
        <v>0.006240078018434181</v>
      </c>
      <c r="E2141" s="9933" t="n">
        <v>-0.2055921917864938</v>
      </c>
      <c r="F2141" s="12227" t="n">
        <v>0.0029792480950994182</v>
      </c>
      <c r="G2141" s="14521" t="n">
        <v>0.4557438721670694</v>
      </c>
      <c r="H2141" s="16815" t="n">
        <v>0.7065430993921656</v>
      </c>
      <c r="I2141" s="19109" t="n">
        <v>0.0024364685801339402</v>
      </c>
      <c r="J2141" s="21574" t="n">
        <v>0.060221434518787254</v>
      </c>
      <c r="K2141" s="24038" t="n">
        <v>1.03233901742501</v>
      </c>
      <c r="L2141" s="26502" t="n">
        <v>0.6617492934470331</v>
      </c>
      <c r="M2141" s="28966" t="n">
        <v>0.002615820917366821</v>
      </c>
      <c r="N2141" s="31433" t="n">
        <v>0.07139847280891172</v>
      </c>
      <c r="O2141" s="33901" t="n">
        <v>0.05534402482193336</v>
      </c>
      <c r="P2141" s="36431" t="n">
        <v>-0.2055921917864938</v>
      </c>
      <c r="Q2141" s="38899" t="n">
        <v>-0.011929251247663362</v>
      </c>
      <c r="R2141" s="41367" t="n">
        <v>-0.010417283030068149</v>
      </c>
      <c r="S2141" s="43598" t="n">
        <v>-0.011045268823865029</v>
      </c>
      <c r="T2141" s="45829" t="n">
        <v>0.035738735389241126</v>
      </c>
      <c r="U2141" s="48060" t="n">
        <v>-0.30905595017752424</v>
      </c>
      <c r="V2141" s="50462" t="n">
        <v>0.05547344860861125</v>
      </c>
      <c r="W2141" s="52863" t="n">
        <v>0.038599281834660604</v>
      </c>
      <c r="X2141" t="n" s="55264">
        <v>1.4371627131880553</v>
      </c>
      <c r="Y2141" t="n" s="57557">
        <v>0.8405611812308286</v>
      </c>
      <c r="Z2141" t="n" s="60022">
        <v>0.8134797437226284</v>
      </c>
      <c r="AA2141" t="n" s="62551">
        <v>0.0</v>
      </c>
      <c r="AB2141" t="n" s="65081">
        <v>0.0</v>
      </c>
      <c r="AC2141" t="n" s="67611">
        <v>0.08912641199871242</v>
      </c>
      <c r="AD2141" t="n" s="68206">
        <v>0.007116763611089999</v>
      </c>
      <c r="AE2141" t="n" s="68802">
        <v>-0.028648054704239995</v>
      </c>
      <c r="AF2141" t="n" s="69398">
        <v>0.03916988082288</v>
      </c>
      <c r="AG2141" t="n" s="69994">
        <v>0.05149017099185801</v>
      </c>
      <c r="AH2141" t="n" s="70590">
        <v>0.06561392446272302</v>
      </c>
      <c r="AI2141" t="n" s="71186">
        <v>0.16273449377934301</v>
      </c>
      <c r="AJ2141" t="n" s="71782">
        <v>0.03595782591334299</v>
      </c>
      <c r="AK2141" t="n" s="72378">
        <v>0.009570480273401</v>
      </c>
      <c r="AL2141" t="n" s="72974">
        <v>0.006050797921967</v>
      </c>
      <c r="AM2141" t="n" s="73570">
        <v>0.059421763739424004</v>
      </c>
      <c r="AN2141" t="n" s="74166">
        <v>-0.076448960531531</v>
      </c>
      <c r="AO2141" t="n" s="74644">
        <v>0.7460827704986582</v>
      </c>
      <c r="AP2141" t="n" s="75122">
        <v>-0.41405368421839983</v>
      </c>
      <c r="AQ2141" t="n" s="75600">
        <v>0.3320290862802584</v>
      </c>
      <c r="AR2141" t="n" s="76078">
        <v>1.160136454717058</v>
      </c>
      <c r="AS2141" t="n" s="76674">
        <v>2.092129240550953E-4</v>
      </c>
      <c r="AT2141" t="n" s="77269">
        <v>-1.1392292650746042E-4</v>
      </c>
      <c r="AU2141" t="n" s="77864">
        <v>9.328028480469862E-4</v>
      </c>
      <c r="AV2141" t="n" s="78459">
        <v>7.233417118765299E-4</v>
      </c>
      <c r="AW2141" t="n" s="79054">
        <v>8.261476922000716E-4</v>
      </c>
      <c r="AX2141" t="n" s="79649">
        <v>1.3960896155667916E-4</v>
      </c>
      <c r="AY2141" t="n" s="80244">
        <v>0.0021227997225135966</v>
      </c>
      <c r="AZ2141" t="n" s="80839">
        <v>4.962498769158997E-4</v>
      </c>
      <c r="BA2141" t="n" s="81434">
        <v>-7.636998970386511E-4</v>
      </c>
      <c r="BB2141" t="n" s="82029">
        <v>6.620632358001578E-4</v>
      </c>
      <c r="BC2141" t="n" s="82624">
        <v>8.765027579122923E-5</v>
      </c>
      <c r="BD2141" t="n" s="83219">
        <v>-2.080812127237998E-6</v>
      </c>
      <c r="BE2141" t="n" s="83814">
        <v>-6.135946592370404E-7</v>
      </c>
      <c r="BF2141" t="n" s="84409">
        <v>6.949406055465928E-8</v>
      </c>
      <c r="BG2141" t="n" s="85004">
        <v>-3.4584513002095576E-6</v>
      </c>
      <c r="BH2141" t="n" s="85599">
        <v>0.005331813984689757</v>
      </c>
      <c r="BI2141" t="n" s="86194">
        <v>-3.476195453493263E-6</v>
      </c>
      <c r="BJ2141" t="n" s="86789">
        <v>0.0</v>
      </c>
      <c r="BK2141" t="n" s="87384">
        <v>5.237869924635675E-4</v>
      </c>
      <c r="BL2141" t="n" s="87979">
        <v>9.573340724202759E-4</v>
      </c>
      <c r="BM2141" t="n" s="88574">
        <v>1.4035609714688556E-6</v>
      </c>
      <c r="BN2141" t="n" s="89169">
        <v>0.0</v>
      </c>
      <c r="BO2141" t="n" s="89764">
        <v>0.0</v>
      </c>
      <c r="BP2141" t="n" s="90359">
        <v>3.823789067069144E-8</v>
      </c>
      <c r="BQ2141" t="n" s="90954">
        <v>0.0</v>
      </c>
      <c r="BR2141" t="n" s="91549">
        <v>0.0012379673048895712</v>
      </c>
      <c r="BS2141" t="n" s="92144">
        <v>3.2258646421322816E-4</v>
      </c>
      <c r="BT2141" t="n" s="92739">
        <v>0.0010365758649869563</v>
      </c>
      <c r="BU2141" t="n" s="93334">
        <v>4.0989171622170674E-4</v>
      </c>
      <c r="BV2141" t="n" s="93929">
        <v>8.053020550024432E-4</v>
      </c>
      <c r="BW2141" t="n" s="94524">
        <v>2.7368156150245457E-5</v>
      </c>
      <c r="BX2141" t="n" s="95119">
        <v>0.0</v>
      </c>
      <c r="BY2141" t="n" s="95714">
        <v>0.0</v>
      </c>
      <c r="BZ2141" t="s" s="96191">
        <v>5210</v>
      </c>
      <c r="CA2141" t="s" s="96669">
        <v>5228</v>
      </c>
      <c r="CB2141" t="n" s="97147">
        <v>0.015506411902606487</v>
      </c>
      <c r="CC2141" t="s" s="97625">
        <v>5229</v>
      </c>
      <c r="CD2141" t="s" s="98103">
        <v>5228</v>
      </c>
      <c r="CE2141" t="n" s="98581">
        <v>-0.008271454833447933</v>
      </c>
    </row>
    <row r="2142" spans="1:23" x14ac:dyDescent="0.25">
      <c r="A2142" s="116" t="str">
        <f>IF(ISBLANK(TBL_DATA[[#This Row],[Row.names]]), "",   DATE(YEAR(TBL_DATA[[#This Row],[Row.names]]), MONTH(TBL_DATA[[#This Row],[Row.names]]), DAY(TBL_DATA[[#This Row],[Row.names]])))</f>
        <v/>
      </c>
      <c r="B2142" s="2342" t="s">
        <v>2287</v>
      </c>
      <c r="C2142" s="4873" t="s">
        <v>4818</v>
      </c>
      <c r="D2142" t="n" s="7404">
        <v>-7.019372999861329E-5</v>
      </c>
      <c r="E2142" s="9934" t="n">
        <v>-0.2056479542336923</v>
      </c>
      <c r="F2142" s="12228" t="n">
        <v>-0.0059362863180071335</v>
      </c>
      <c r="G2142" s="14522" t="n">
        <v>0.45041569718738644</v>
      </c>
      <c r="H2142" s="16816" t="n">
        <v>0.6987365530599982</v>
      </c>
      <c r="I2142" s="19110" t="n">
        <v>0.00246787998686311</v>
      </c>
      <c r="J2142" s="21575" t="n">
        <v>0.04923174313962675</v>
      </c>
      <c r="K2142" s="24039" t="n">
        <v>1.0318338577865505</v>
      </c>
      <c r="L2142" s="26503" t="n">
        <v>0.6604264762000079</v>
      </c>
      <c r="M2142" s="28967" t="n">
        <v>0.0026200991509862954</v>
      </c>
      <c r="N2142" s="31434" t="n">
        <v>0.07137581596118443</v>
      </c>
      <c r="O2142" s="33902" t="n">
        <v>0.055313361077779705</v>
      </c>
      <c r="P2142" s="36432" t="n">
        <v>-0.2056479542336923</v>
      </c>
      <c r="Q2142" s="38900" t="n">
        <v>-0.011911929937958617</v>
      </c>
      <c r="R2142" s="41368" t="n">
        <v>-0.01040044151261003</v>
      </c>
      <c r="S2142" s="43599" t="n">
        <v>-0.009997258859414382</v>
      </c>
      <c r="T2142" s="45830" t="n">
        <v>0.0356582225234314</v>
      </c>
      <c r="U2142" s="48061" t="n">
        <v>-0.28036335386165356</v>
      </c>
      <c r="V2142" s="50463" t="n">
        <v>0.050955274283683405</v>
      </c>
      <c r="W2142" s="52864" t="n">
        <v>0.03864236984993283</v>
      </c>
      <c r="X2142" t="n" s="55265">
        <v>1.3186374045268856</v>
      </c>
      <c r="Y2142" t="n" s="57558">
        <v>0.8359046315579295</v>
      </c>
      <c r="Z2142" t="n" s="60023">
        <v>0.8126662760321778</v>
      </c>
      <c r="AA2142" t="n" s="62552">
        <v>0.0</v>
      </c>
      <c r="AB2142" t="n" s="65082">
        <v>0.0</v>
      </c>
      <c r="AC2142" t="n" s="67612">
        <v>0.09008613359920327</v>
      </c>
      <c r="AD2142" t="n" s="68207">
        <v>0.009379583516544008</v>
      </c>
      <c r="AE2142" t="n" s="68803">
        <v>-0.028114218021896</v>
      </c>
      <c r="AF2142" t="n" s="69399">
        <v>0.036141846720155996</v>
      </c>
      <c r="AG2142" t="n" s="69995">
        <v>0.049405460949755</v>
      </c>
      <c r="AH2142" t="n" s="70591">
        <v>0.06586357793569701</v>
      </c>
      <c r="AI2142" t="n" s="71187">
        <v>0.161269625964932</v>
      </c>
      <c r="AJ2142" t="n" s="71783">
        <v>0.03602301649358201</v>
      </c>
      <c r="AK2142" t="n" s="72379">
        <v>0.006539652333075003</v>
      </c>
      <c r="AL2142" t="n" s="72975">
        <v>0.006018958700893</v>
      </c>
      <c r="AM2142" t="n" s="73571">
        <v>0.053957560479627</v>
      </c>
      <c r="AN2142" t="n" s="74167">
        <v>-0.070470515757151</v>
      </c>
      <c r="AO2142" t="n" s="74645">
        <v>0.7368637254221638</v>
      </c>
      <c r="AP2142" t="n" s="75123">
        <v>-0.41084917610695004</v>
      </c>
      <c r="AQ2142" t="n" s="75601">
        <v>0.3260145493152138</v>
      </c>
      <c r="AR2142" t="n" s="76079">
        <v>1.1477129015291139</v>
      </c>
      <c r="AS2142" t="n" s="76675">
        <v>1.229329682470039E-4</v>
      </c>
      <c r="AT2142" t="n" s="77270">
        <v>-1.320906022997096E-4</v>
      </c>
      <c r="AU2142" t="n" s="77865">
        <v>8.862706666648499E-4</v>
      </c>
      <c r="AV2142" t="n" s="78460">
        <v>7.29763524269622E-4</v>
      </c>
      <c r="AW2142" t="n" s="79055">
        <v>8.545196241268761E-4</v>
      </c>
      <c r="AX2142" t="n" s="79650">
        <v>1.5173399276940188E-4</v>
      </c>
      <c r="AY2142" t="n" s="80245">
        <v>0.0022451276067864856</v>
      </c>
      <c r="AZ2142" t="n" s="80840">
        <v>5.266442768989022E-4</v>
      </c>
      <c r="BA2142" t="n" s="81435">
        <v>-7.650389398194314E-4</v>
      </c>
      <c r="BB2142" t="n" s="82030">
        <v>6.844971229479263E-4</v>
      </c>
      <c r="BC2142" t="n" s="82625">
        <v>8.49273330571828E-5</v>
      </c>
      <c r="BD2142" t="n" s="83220">
        <v>7.973148051572633E-7</v>
      </c>
      <c r="BE2142" t="n" s="83815">
        <v>2.3483217616611486E-7</v>
      </c>
      <c r="BF2142" t="n" s="84410">
        <v>-2.6013851722627838E-8</v>
      </c>
      <c r="BG2142" t="n" s="85005">
        <v>1.326215173878096E-6</v>
      </c>
      <c r="BH2142" t="n" s="85600">
        <v>0.005385623591506336</v>
      </c>
      <c r="BI2142" t="n" s="86195">
        <v>1.3316338392954569E-6</v>
      </c>
      <c r="BJ2142" t="n" s="86790">
        <v>0.0</v>
      </c>
      <c r="BK2142" t="n" s="87385">
        <v>6.114050972386888E-4</v>
      </c>
      <c r="BL2142" t="n" s="87980">
        <v>9.272070305332789E-4</v>
      </c>
      <c r="BM2142" t="n" s="88575">
        <v>-1.9319346075544958E-7</v>
      </c>
      <c r="BN2142" t="n" s="89170">
        <v>0.0</v>
      </c>
      <c r="BO2142" t="n" s="89765">
        <v>0.0</v>
      </c>
      <c r="BP2142" t="n" s="90360">
        <v>8.717836095268884E-8</v>
      </c>
      <c r="BQ2142" t="n" s="90955">
        <v>0.0</v>
      </c>
      <c r="BR2142" t="n" s="91550">
        <v>0.0012427394164158455</v>
      </c>
      <c r="BS2142" t="n" s="92145">
        <v>3.2047140899621137E-4</v>
      </c>
      <c r="BT2142" t="n" s="92740">
        <v>0.0010952572980725541</v>
      </c>
      <c r="BU2142" t="n" s="93335">
        <v>3.972778843580254E-4</v>
      </c>
      <c r="BV2142" t="n" s="93930">
        <v>7.67489774327149E-4</v>
      </c>
      <c r="BW2142" t="n" s="94525">
        <v>2.7545678807159857E-5</v>
      </c>
      <c r="BX2142" t="n" s="95120">
        <v>0.0</v>
      </c>
      <c r="BY2142" t="n" s="95715">
        <v>0.0</v>
      </c>
      <c r="BZ2142" t="s" s="96192">
        <v>5210</v>
      </c>
      <c r="CA2142" t="s" s="96670">
        <v>5228</v>
      </c>
      <c r="CB2142" t="n" s="97148">
        <v>0.015153502114117146</v>
      </c>
      <c r="CC2142" t="s" s="97626">
        <v>5229</v>
      </c>
      <c r="CD2142" t="s" s="98104">
        <v>5228</v>
      </c>
      <c r="CE2142" t="n" s="98582">
        <v>-0.008335890248417854</v>
      </c>
    </row>
    <row r="2143" spans="1:23" x14ac:dyDescent="0.25">
      <c r="A2143" s="116" t="str">
        <f>IF(ISBLANK(TBL_DATA[[#This Row],[Row.names]]), "",   DATE(YEAR(TBL_DATA[[#This Row],[Row.names]]), MONTH(TBL_DATA[[#This Row],[Row.names]]), DAY(TBL_DATA[[#This Row],[Row.names]])))</f>
        <v/>
      </c>
      <c r="B2143" s="2343" t="s">
        <v>2288</v>
      </c>
      <c r="C2143" s="4874" t="s">
        <v>4819</v>
      </c>
      <c r="D2143" t="n" s="7405">
        <v>-0.0018911074389312832</v>
      </c>
      <c r="E2143" s="9935" t="n">
        <v>-0.2071501592965712</v>
      </c>
      <c r="F2143" s="12229" t="n">
        <v>-0.020162298909433662</v>
      </c>
      <c r="G2143" s="14523" t="n">
        <v>0.45337059566081883</v>
      </c>
      <c r="H2143" s="16817" t="n">
        <v>0.7031588125347565</v>
      </c>
      <c r="I2143" s="19111" t="n">
        <v>0.0024528831454377923</v>
      </c>
      <c r="J2143" s="21576" t="n">
        <v>0.03888158615787263</v>
      </c>
      <c r="K2143" s="24040" t="n">
        <v>1.036988298657696</v>
      </c>
      <c r="L2143" s="26504" t="n">
        <v>0.6645855676717833</v>
      </c>
      <c r="M2143" s="28968" t="n">
        <v>0.0026073879358308573</v>
      </c>
      <c r="N2143" s="31435" t="n">
        <v>0.07146856289741484</v>
      </c>
      <c r="O2143" s="33903" t="n">
        <v>0.05544252035309326</v>
      </c>
      <c r="P2143" s="36433" t="n">
        <v>-0.2071501592965712</v>
      </c>
      <c r="Q2143" s="38901" t="n">
        <v>-0.011963089486942002</v>
      </c>
      <c r="R2143" s="41369" t="n">
        <v>-0.010449637008101193</v>
      </c>
      <c r="S2143" s="43600" t="n">
        <v>-0.008732583606999356</v>
      </c>
      <c r="T2143" s="45831" t="n">
        <v>0.03559334969170383</v>
      </c>
      <c r="U2143" s="48062" t="n">
        <v>-0.2453431240003456</v>
      </c>
      <c r="V2143" s="50464" t="n">
        <v>0.05280640347488896</v>
      </c>
      <c r="W2143" s="52865" t="n">
        <v>0.03859427310254498</v>
      </c>
      <c r="X2143" t="n" s="55266">
        <v>1.3682445407012165</v>
      </c>
      <c r="Y2143" t="n" s="57559">
        <v>0.8385456532203576</v>
      </c>
      <c r="Z2143" t="n" s="60024">
        <v>0.8152211771487436</v>
      </c>
      <c r="AA2143" t="n" s="62553">
        <v>0.0</v>
      </c>
      <c r="AB2143" t="n" s="65083">
        <v>0.0</v>
      </c>
      <c r="AC2143" t="n" s="67613">
        <v>0.08640762379071416</v>
      </c>
      <c r="AD2143" t="n" s="68208">
        <v>0.011041566326200004</v>
      </c>
      <c r="AE2143" t="n" s="68804">
        <v>-0.026307746994569</v>
      </c>
      <c r="AF2143" t="n" s="69400">
        <v>0.03639952084361799</v>
      </c>
      <c r="AG2143" t="n" s="69996">
        <v>0.054054954159956</v>
      </c>
      <c r="AH2143" t="n" s="70592">
        <v>0.06941074437880601</v>
      </c>
      <c r="AI2143" t="n" s="71188">
        <v>0.17072716694338502</v>
      </c>
      <c r="AJ2143" t="n" s="71784">
        <v>0.03583066333682801</v>
      </c>
      <c r="AK2143" t="n" s="72380">
        <v>8.260527521650005E-4</v>
      </c>
      <c r="AL2143" t="n" s="72976">
        <v>0.005908374550594</v>
      </c>
      <c r="AM2143" t="n" s="73572">
        <v>0.057461050700556994</v>
      </c>
      <c r="AN2143" t="n" s="74168">
        <v>-0.070874548740575</v>
      </c>
      <c r="AO2143" t="n" s="74646">
        <v>0.7509074041530492</v>
      </c>
      <c r="AP2143" t="n" s="75124">
        <v>-0.40642960589608423</v>
      </c>
      <c r="AQ2143" t="n" s="75602">
        <v>0.344477798256965</v>
      </c>
      <c r="AR2143" t="n" s="76080">
        <v>1.1573370100491336</v>
      </c>
      <c r="AS2143" t="n" s="76676">
        <v>1.1920878376884156E-4</v>
      </c>
      <c r="AT2143" t="n" s="77271">
        <v>-1.2806824596012204E-4</v>
      </c>
      <c r="AU2143" t="n" s="77866">
        <v>8.593323013283296E-4</v>
      </c>
      <c r="AV2143" t="n" s="78461">
        <v>7.074839258937924E-4</v>
      </c>
      <c r="AW2143" t="n" s="79056">
        <v>8.284067795698587E-4</v>
      </c>
      <c r="AX2143" t="n" s="79651">
        <v>1.471422528458813E-4</v>
      </c>
      <c r="AY2143" t="n" s="80246">
        <v>0.0021766070827748778</v>
      </c>
      <c r="AZ2143" t="n" s="80841">
        <v>5.105547647239047E-4</v>
      </c>
      <c r="BA2143" t="n" s="81436">
        <v>-7.415672036835611E-4</v>
      </c>
      <c r="BB2143" t="n" s="82031">
        <v>6.636649157775427E-4</v>
      </c>
      <c r="BC2143" t="n" s="82626">
        <v>8.234423028795365E-5</v>
      </c>
      <c r="BD2143" t="n" s="83221">
        <v>7.660419354364191E-7</v>
      </c>
      <c r="BE2143" t="n" s="83816">
        <v>2.2561966794562283E-7</v>
      </c>
      <c r="BF2143" t="n" s="84411">
        <v>-2.4989707502666663E-8</v>
      </c>
      <c r="BG2143" t="n" s="85006">
        <v>1.2742037301773365E-6</v>
      </c>
      <c r="BH2143" t="n" s="85601">
        <v>0.005221589310398622</v>
      </c>
      <c r="BI2143" t="n" s="86196">
        <v>1.2794013026206859E-6</v>
      </c>
      <c r="BJ2143" t="n" s="86791">
        <v>0.0</v>
      </c>
      <c r="BK2143" t="n" s="87386">
        <v>5.928388912200324E-4</v>
      </c>
      <c r="BL2143" t="n" s="87981">
        <v>8.987882136449044E-4</v>
      </c>
      <c r="BM2143" t="n" s="88576">
        <v>-1.834794395868755E-7</v>
      </c>
      <c r="BN2143" t="n" s="89171">
        <v>0.0</v>
      </c>
      <c r="BO2143" t="n" s="89766">
        <v>0.0</v>
      </c>
      <c r="BP2143" t="n" s="90361">
        <v>8.441068657677423E-8</v>
      </c>
      <c r="BQ2143" t="n" s="90956">
        <v>0.0</v>
      </c>
      <c r="BR2143" t="n" s="91551">
        <v>0.0012050145165978634</v>
      </c>
      <c r="BS2143" t="n" s="92146">
        <v>3.105664280078259E-4</v>
      </c>
      <c r="BT2143" t="n" s="92741">
        <v>0.0010619636568687581</v>
      </c>
      <c r="BU2143" t="n" s="93336">
        <v>3.851684837148417E-4</v>
      </c>
      <c r="BV2143" t="n" s="93931">
        <v>7.441674219619524E-4</v>
      </c>
      <c r="BW2143" t="n" s="94526">
        <v>2.6701044064130983E-5</v>
      </c>
      <c r="BX2143" t="n" s="95121">
        <v>0.0</v>
      </c>
      <c r="BY2143" t="n" s="95716">
        <v>0.0</v>
      </c>
      <c r="BZ2143" t="s" s="96193">
        <v>5210</v>
      </c>
      <c r="CA2143" t="s" s="96671">
        <v>5228</v>
      </c>
      <c r="CB2143" t="n" s="97149">
        <v>0.015111871063709259</v>
      </c>
      <c r="CC2143" t="s" s="97627">
        <v>5229</v>
      </c>
      <c r="CD2143" t="s" s="98105">
        <v>5228</v>
      </c>
      <c r="CE2143" t="n" s="98583">
        <v>-0.008141822181642056</v>
      </c>
    </row>
    <row r="2144" spans="1:23" x14ac:dyDescent="0.25">
      <c r="A2144" s="116" t="str">
        <f>IF(ISBLANK(TBL_DATA[[#This Row],[Row.names]]), "",   DATE(YEAR(TBL_DATA[[#This Row],[Row.names]]), MONTH(TBL_DATA[[#This Row],[Row.names]]), DAY(TBL_DATA[[#This Row],[Row.names]])))</f>
        <v/>
      </c>
      <c r="B2144" s="2344" t="s">
        <v>2289</v>
      </c>
      <c r="C2144" s="4875" t="s">
        <v>4820</v>
      </c>
      <c r="D2144" t="n" s="7406">
        <v>0.005144407422880581</v>
      </c>
      <c r="E2144" s="9936" t="n">
        <v>-0.20307141669082684</v>
      </c>
      <c r="F2144" s="12230" t="n">
        <v>-0.033341434415715465</v>
      </c>
      <c r="G2144" s="14524" t="n">
        <v>0.4528854860254074</v>
      </c>
      <c r="H2144" s="16818" t="n">
        <v>0.7151333979136847</v>
      </c>
      <c r="I2144" s="19112" t="n">
        <v>0.0024183617058917794</v>
      </c>
      <c r="J2144" s="21577" t="n">
        <v>0.017052490393756115</v>
      </c>
      <c r="K2144" s="24041" t="n">
        <v>1.0175530017713266</v>
      </c>
      <c r="L2144" s="26505" t="n">
        <v>0.6726233029187204</v>
      </c>
      <c r="M2144" s="28969" t="n">
        <v>0.0025925334647160783</v>
      </c>
      <c r="N2144" s="31436" t="n">
        <v>0.07192845965895751</v>
      </c>
      <c r="O2144" s="33904" t="n">
        <v>0.05544252035309326</v>
      </c>
      <c r="P2144" s="36434" t="n">
        <v>-0.20307141669082684</v>
      </c>
      <c r="Q2144" s="38902" t="n">
        <v>-0.012009244050595228</v>
      </c>
      <c r="R2144" s="41370" t="n">
        <v>-0.010486052577915033</v>
      </c>
      <c r="S2144" s="43601" t="n">
        <v>-0.011534019389214056</v>
      </c>
      <c r="T2144" s="45832" t="n">
        <v>0.035558913147903666</v>
      </c>
      <c r="U2144" s="48063" t="n">
        <v>-0.3243636649196639</v>
      </c>
      <c r="V2144" s="50465" t="n">
        <v>0.04610289535980283</v>
      </c>
      <c r="W2144" s="52866" t="n">
        <v>0.038601424661975935</v>
      </c>
      <c r="X2144" t="n" s="55267">
        <v>1.1943314466633188</v>
      </c>
      <c r="Y2144" t="n" s="57560">
        <v>0.8456556024255292</v>
      </c>
      <c r="Z2144" t="n" s="60025">
        <v>0.8201361490135162</v>
      </c>
      <c r="AA2144" t="n" s="62554">
        <v>0.0</v>
      </c>
      <c r="AB2144" t="n" s="65084">
        <v>0.0</v>
      </c>
      <c r="AC2144" t="n" s="67614">
        <v>0.08327345890800154</v>
      </c>
      <c r="AD2144" t="n" s="68209">
        <v>0.012644573991938992</v>
      </c>
      <c r="AE2144" t="n" s="68805">
        <v>-0.023850576688218997</v>
      </c>
      <c r="AF2144" t="n" s="69401">
        <v>0.033663473465292</v>
      </c>
      <c r="AG2144" t="n" s="69997">
        <v>0.056810974447741004</v>
      </c>
      <c r="AH2144" t="n" s="70593">
        <v>0.068243565553357</v>
      </c>
      <c r="AI2144" t="n" s="71189">
        <v>0.16639590560392398</v>
      </c>
      <c r="AJ2144" t="n" s="71785">
        <v>0.033896000506361</v>
      </c>
      <c r="AK2144" t="n" s="72381">
        <v>-6.639537992700014E-4</v>
      </c>
      <c r="AL2144" t="n" s="72977">
        <v>0.006125327639693</v>
      </c>
      <c r="AM2144" t="n" s="73573">
        <v>0.055363977395712013</v>
      </c>
      <c r="AN2144" t="n" s="74169">
        <v>-0.073767411168031</v>
      </c>
      <c r="AO2144" t="n" s="74647">
        <v>0.7545046809666034</v>
      </c>
      <c r="AP2144" t="n" s="75125">
        <v>-0.419642824018104</v>
      </c>
      <c r="AQ2144" t="n" s="75603">
        <v>0.3348618569484994</v>
      </c>
      <c r="AR2144" t="n" s="76081">
        <v>1.1741475049847074</v>
      </c>
      <c r="AS2144" t="n" s="76677">
        <v>1.1007136646584915E-4</v>
      </c>
      <c r="AT2144" t="n" s="77272">
        <v>-1.313196045827061E-4</v>
      </c>
      <c r="AU2144" t="n" s="77867">
        <v>8.542482506920994E-4</v>
      </c>
      <c r="AV2144" t="n" s="78462">
        <v>6.862153688343636E-4</v>
      </c>
      <c r="AW2144" t="n" s="79057">
        <v>8.09346431905425E-4</v>
      </c>
      <c r="AX2144" t="n" s="79652">
        <v>1.39670995563312E-4</v>
      </c>
      <c r="AY2144" t="n" s="80247">
        <v>0.002095987417848216</v>
      </c>
      <c r="AZ2144" t="n" s="80842">
        <v>5.060934820874893E-4</v>
      </c>
      <c r="BA2144" t="n" s="81437">
        <v>-7.097453312914637E-4</v>
      </c>
      <c r="BB2144" t="n" s="82032">
        <v>6.433370479016395E-4</v>
      </c>
      <c r="BC2144" t="n" s="82627">
        <v>8.195013584307824E-5</v>
      </c>
      <c r="BD2144" t="n" s="83222">
        <v>-9.663039190697294E-8</v>
      </c>
      <c r="BE2144" t="n" s="83817">
        <v>-2.867140582347831E-8</v>
      </c>
      <c r="BF2144" t="n" s="84412">
        <v>3.6127372626563303E-9</v>
      </c>
      <c r="BG2144" t="n" s="85007">
        <v>-1.5996405188062933E-7</v>
      </c>
      <c r="BH2144" t="n" s="85602">
        <v>0.005086298868465054</v>
      </c>
      <c r="BI2144" t="n" s="86197">
        <v>-1.616540854021384E-7</v>
      </c>
      <c r="BJ2144" t="n" s="86792">
        <v>0.0</v>
      </c>
      <c r="BK2144" t="n" s="87387">
        <v>5.684796128419865E-4</v>
      </c>
      <c r="BL2144" t="n" s="87982">
        <v>8.7341981722433E-4</v>
      </c>
      <c r="BM2144" t="n" s="88577">
        <v>2.813726097900761E-7</v>
      </c>
      <c r="BN2144" t="n" s="89172">
        <v>0.0</v>
      </c>
      <c r="BO2144" t="n" s="89767">
        <v>0.0</v>
      </c>
      <c r="BP2144" t="n" s="90362">
        <v>1.6655289338127643E-7</v>
      </c>
      <c r="BQ2144" t="n" s="90957">
        <v>0.0</v>
      </c>
      <c r="BR2144" t="n" s="91552">
        <v>0.001177906714779351</v>
      </c>
      <c r="BS2144" t="n" s="92147">
        <v>2.996872781249526E-4</v>
      </c>
      <c r="BT2144" t="n" s="92742">
        <v>0.0010317592640878357</v>
      </c>
      <c r="BU2144" t="n" s="93337">
        <v>3.7524548773924484E-4</v>
      </c>
      <c r="BV2144" t="n" s="93932">
        <v>7.337790424692147E-4</v>
      </c>
      <c r="BW2144" t="n" s="94527">
        <v>2.5130418497215088E-5</v>
      </c>
      <c r="BX2144" t="n" s="95122">
        <v>0.0</v>
      </c>
      <c r="BY2144" t="n" s="95717">
        <v>0.0</v>
      </c>
      <c r="BZ2144" t="s" s="96194">
        <v>5210</v>
      </c>
      <c r="CA2144" t="s" s="96672">
        <v>5228</v>
      </c>
      <c r="CB2144" t="n" s="97150">
        <v>0.015222297050058842</v>
      </c>
      <c r="CC2144" t="s" s="97628">
        <v>5229</v>
      </c>
      <c r="CD2144" t="s" s="98106">
        <v>5228</v>
      </c>
      <c r="CE2144" t="n" s="98584">
        <v>-0.008062809705734253</v>
      </c>
    </row>
    <row r="2145" spans="1:23" x14ac:dyDescent="0.25">
      <c r="A2145" s="116" t="str">
        <f>IF(ISBLANK(TBL_DATA[[#This Row],[Row.names]]), "",   DATE(YEAR(TBL_DATA[[#This Row],[Row.names]]), MONTH(TBL_DATA[[#This Row],[Row.names]]), DAY(TBL_DATA[[#This Row],[Row.names]])))</f>
        <v/>
      </c>
      <c r="B2145" s="2345" t="s">
        <v>2290</v>
      </c>
      <c r="C2145" s="4876" t="s">
        <v>4821</v>
      </c>
      <c r="D2145" t="n" s="7407">
        <v>4.090799809932655E-4</v>
      </c>
      <c r="E2145" s="9937" t="n">
        <v>-0.20274540916111372</v>
      </c>
      <c r="F2145" s="12231" t="n">
        <v>-0.015269819466882883</v>
      </c>
      <c r="G2145" s="14525" t="n">
        <v>0.43721563181215395</v>
      </c>
      <c r="H2145" s="16819" t="n">
        <v>0.6852403745843851</v>
      </c>
      <c r="I2145" s="19113" t="n">
        <v>0.0023884749706770355</v>
      </c>
      <c r="J2145" s="21578" t="n">
        <v>0.029936519313480625</v>
      </c>
      <c r="K2145" s="24042" t="n">
        <v>0.9776135088893688</v>
      </c>
      <c r="L2145" s="26506" t="n">
        <v>0.6406657502024201</v>
      </c>
      <c r="M2145" s="28970" t="n">
        <v>0.002551998951229186</v>
      </c>
      <c r="N2145" s="31437" t="n">
        <v>0.06758206459076502</v>
      </c>
      <c r="O2145" s="33905" t="n">
        <v>0.049835115287870324</v>
      </c>
      <c r="P2145" s="36435" t="n">
        <v>-0.20274540916111372</v>
      </c>
      <c r="Q2145" s="38903" t="n">
        <v>-0.011086005586613882</v>
      </c>
      <c r="R2145" s="41371" t="n">
        <v>-0.009654855455235308</v>
      </c>
      <c r="S2145" s="43602" t="n">
        <v>-0.009997627537547071</v>
      </c>
      <c r="T2145" s="45833" t="n">
        <v>0.035587252865945815</v>
      </c>
      <c r="U2145" s="48064" t="n">
        <v>-0.2809328265715618</v>
      </c>
      <c r="V2145" s="50466" t="n">
        <v>0.04843008551312766</v>
      </c>
      <c r="W2145" s="52867" t="n">
        <v>0.03854126831529715</v>
      </c>
      <c r="X2145" t="n" s="55268">
        <v>1.2565773683660952</v>
      </c>
      <c r="Y2145" t="n" s="57561">
        <v>0.8277924707222125</v>
      </c>
      <c r="Z2145" t="n" s="60026">
        <v>0.8004159857239359</v>
      </c>
      <c r="AA2145" t="n" s="62555">
        <v>0.0</v>
      </c>
      <c r="AB2145" t="n" s="65085">
        <v>0.0</v>
      </c>
      <c r="AC2145" t="n" s="67615">
        <v>0.08325743222397956</v>
      </c>
      <c r="AD2145" t="n" s="68210">
        <v>0.021657843987066994</v>
      </c>
      <c r="AE2145" t="n" s="68806">
        <v>-0.023712631376615</v>
      </c>
      <c r="AF2145" t="n" s="69402">
        <v>0.032250386370748</v>
      </c>
      <c r="AG2145" t="n" s="69998">
        <v>0.052724914633924</v>
      </c>
      <c r="AH2145" t="n" s="70594">
        <v>0.068807761668547</v>
      </c>
      <c r="AI2145" t="n" s="71190">
        <v>0.16245549208104</v>
      </c>
      <c r="AJ2145" t="n" s="71786">
        <v>0.031540613067433006</v>
      </c>
      <c r="AK2145" t="n" s="72382">
        <v>-0.0016037262908440001</v>
      </c>
      <c r="AL2145" t="n" s="72978">
        <v>0.00622087475812</v>
      </c>
      <c r="AM2145" t="n" s="73574">
        <v>0.045772981609033</v>
      </c>
      <c r="AN2145" t="n" s="74170">
        <v>-0.07084665171810098</v>
      </c>
      <c r="AO2145" t="n" s="74648">
        <v>0.7415494725201517</v>
      </c>
      <c r="AP2145" t="n" s="75126">
        <v>-0.41628161372979894</v>
      </c>
      <c r="AQ2145" t="n" s="75604">
        <v>0.32526785879035275</v>
      </c>
      <c r="AR2145" t="n" s="76082">
        <v>1.1578310862499506</v>
      </c>
      <c r="AS2145" t="n" s="76678">
        <v>1.2207745652194482E-4</v>
      </c>
      <c r="AT2145" t="n" s="77273">
        <v>-1.4528153220860602E-4</v>
      </c>
      <c r="AU2145" t="n" s="77868">
        <v>8.391934996082651E-4</v>
      </c>
      <c r="AV2145" t="n" s="78463">
        <v>6.904578801764874E-4</v>
      </c>
      <c r="AW2145" t="n" s="79058">
        <v>7.699145951003664E-4</v>
      </c>
      <c r="AX2145" t="n" s="79653">
        <v>1.375829195690794E-4</v>
      </c>
      <c r="AY2145" t="n" s="80248">
        <v>0.002185587284698927</v>
      </c>
      <c r="AZ2145" t="n" s="80843">
        <v>4.898434352072649E-4</v>
      </c>
      <c r="BA2145" t="n" s="81438">
        <v>-7.225145914397045E-4</v>
      </c>
      <c r="BB2145" t="n" s="82033">
        <v>6.400070888550998E-4</v>
      </c>
      <c r="BC2145" t="n" s="82628">
        <v>8.630086272268696E-5</v>
      </c>
      <c r="BD2145" t="n" s="83223">
        <v>2.2777190286884944E-6</v>
      </c>
      <c r="BE2145" t="n" s="83818">
        <v>6.71248442551724E-7</v>
      </c>
      <c r="BF2145" t="n" s="84413">
        <v>-7.517506972196871E-8</v>
      </c>
      <c r="BG2145" t="n" s="85008">
        <v>3.787215280220188E-6</v>
      </c>
      <c r="BH2145" t="n" s="85603">
        <v>0.005082703263529914</v>
      </c>
      <c r="BI2145" t="n" s="86198">
        <v>3.804627600159472E-6</v>
      </c>
      <c r="BJ2145" t="n" s="86793">
        <v>0.0</v>
      </c>
      <c r="BK2145" t="n" s="87388">
        <v>5.446394308397084E-4</v>
      </c>
      <c r="BL2145" t="n" s="87983">
        <v>9.498867304460224E-4</v>
      </c>
      <c r="BM2145" t="n" s="88578">
        <v>-1.0343624448315783E-6</v>
      </c>
      <c r="BN2145" t="n" s="89173">
        <v>0.0</v>
      </c>
      <c r="BO2145" t="n" s="89768">
        <v>0.0</v>
      </c>
      <c r="BP2145" t="n" s="90363">
        <v>1.939949975034289E-7</v>
      </c>
      <c r="BQ2145" t="n" s="90958">
        <v>0.0</v>
      </c>
      <c r="BR2145" t="n" s="91553">
        <v>0.0011505919321493118</v>
      </c>
      <c r="BS2145" t="n" s="92148">
        <v>3.1613260444918477E-4</v>
      </c>
      <c r="BT2145" t="n" s="92743">
        <v>0.0010329998601377023</v>
      </c>
      <c r="BU2145" t="n" s="93338">
        <v>3.8306923668332164E-4</v>
      </c>
      <c r="BV2145" t="n" s="93933">
        <v>6.912438672883139E-4</v>
      </c>
      <c r="BW2145" t="n" s="94528">
        <v>2.544560426557436E-5</v>
      </c>
      <c r="BX2145" t="n" s="95123">
        <v>0.0</v>
      </c>
      <c r="BY2145" t="n" s="95718">
        <v>0.0</v>
      </c>
      <c r="BZ2145" t="s" s="96195">
        <v>5210</v>
      </c>
      <c r="CA2145" t="s" s="96673">
        <v>5228</v>
      </c>
      <c r="CB2145" t="n" s="97151">
        <v>0.015572539530694485</v>
      </c>
      <c r="CC2145" t="s" s="97629">
        <v>5229</v>
      </c>
      <c r="CD2145" t="s" s="98107">
        <v>5228</v>
      </c>
      <c r="CE2145" t="n" s="98585">
        <v>-0.00793120265007019</v>
      </c>
    </row>
    <row r="2146" spans="1:23" x14ac:dyDescent="0.25">
      <c r="A2146" s="116" t="str">
        <f>IF(ISBLANK(TBL_DATA[[#This Row],[Row.names]]), "",   DATE(YEAR(TBL_DATA[[#This Row],[Row.names]]), MONTH(TBL_DATA[[#This Row],[Row.names]]), DAY(TBL_DATA[[#This Row],[Row.names]])))</f>
        <v/>
      </c>
      <c r="B2146" s="2346" t="s">
        <v>2291</v>
      </c>
      <c r="C2146" s="4877" t="s">
        <v>4822</v>
      </c>
      <c r="D2146" t="n" s="7408">
        <v>0.0027576124265835666</v>
      </c>
      <c r="E2146" s="9938" t="n">
        <v>-0.20054688999426562</v>
      </c>
      <c r="F2146" s="12232" t="n">
        <v>-0.023890848947398124</v>
      </c>
      <c r="G2146" s="14526" t="n">
        <v>0.4392049526519429</v>
      </c>
      <c r="H2146" s="16820" t="n">
        <v>0.6912261207962426</v>
      </c>
      <c r="I2146" s="19114" t="n">
        <v>0.0023721219084172963</v>
      </c>
      <c r="J2146" s="21579" t="n">
        <v>0.013702509046775724</v>
      </c>
      <c r="K2146" s="24043" t="n">
        <v>0.9812444790483004</v>
      </c>
      <c r="L2146" s="26507" t="n">
        <v>0.6491362737312155</v>
      </c>
      <c r="M2146" s="28971" t="n">
        <v>0.002528633942544174</v>
      </c>
      <c r="N2146" s="31438" t="n">
        <v>0.0677668030556223</v>
      </c>
      <c r="O2146" s="33906" t="n">
        <v>0.049835115287870324</v>
      </c>
      <c r="P2146" s="36436" t="n">
        <v>-0.20054688999426562</v>
      </c>
      <c r="Q2146" s="38904" t="n">
        <v>-0.011086776037719948</v>
      </c>
      <c r="R2146" s="41372" t="n">
        <v>-0.009651713796229732</v>
      </c>
      <c r="S2146" s="43603" t="n">
        <v>-0.009138648148530382</v>
      </c>
      <c r="T2146" s="45834" t="n">
        <v>0.035579837143889015</v>
      </c>
      <c r="U2146" s="48065" t="n">
        <v>-0.25684907189351713</v>
      </c>
      <c r="V2146" s="50467" t="n">
        <v>0.050244357699940956</v>
      </c>
      <c r="W2146" s="52868" t="n">
        <v>0.038476841118102525</v>
      </c>
      <c r="X2146" t="n" s="55269">
        <v>1.3058337493381718</v>
      </c>
      <c r="Y2146" t="n" s="57562">
        <v>0.8314000967020887</v>
      </c>
      <c r="Z2146" t="n" s="60027">
        <v>0.8056899364713547</v>
      </c>
      <c r="AA2146" t="n" s="62556">
        <v>0.0</v>
      </c>
      <c r="AB2146" t="n" s="65086">
        <v>0.0</v>
      </c>
      <c r="AC2146" t="n" s="67616">
        <v>0.0798889931963472</v>
      </c>
      <c r="AD2146" t="n" s="68211">
        <v>0.024246845727516</v>
      </c>
      <c r="AE2146" t="n" s="68807">
        <v>-0.01974705434901</v>
      </c>
      <c r="AF2146" t="n" s="69403">
        <v>0.034908177860344995</v>
      </c>
      <c r="AG2146" t="n" s="69999">
        <v>0.05276675121905598</v>
      </c>
      <c r="AH2146" t="n" s="70595">
        <v>0.066814428521578</v>
      </c>
      <c r="AI2146" t="n" s="71191">
        <v>0.16659817283726</v>
      </c>
      <c r="AJ2146" t="n" s="71787">
        <v>0.031817452118728</v>
      </c>
      <c r="AK2146" t="n" s="72383">
        <v>-0.0026216213972210006</v>
      </c>
      <c r="AL2146" t="n" s="72979">
        <v>0.0041373885986829995</v>
      </c>
      <c r="AM2146" t="n" s="73575">
        <v>0.04955790995222199</v>
      </c>
      <c r="AN2146" t="n" s="74171">
        <v>-0.05910328821936601</v>
      </c>
      <c r="AO2146" t="n" s="74649">
        <v>0.7489087884770297</v>
      </c>
      <c r="AP2146" t="n" s="75127">
        <v>-0.399533625607239</v>
      </c>
      <c r="AQ2146" t="n" s="75605">
        <v>0.3493751628697907</v>
      </c>
      <c r="AR2146" t="n" s="76083">
        <v>1.1484424140842686</v>
      </c>
      <c r="AS2146" t="n" s="76679">
        <v>1.1813530930460656E-4</v>
      </c>
      <c r="AT2146" t="n" s="77274">
        <v>-1.4028822591517835E-4</v>
      </c>
      <c r="AU2146" t="n" s="77869">
        <v>8.161659973516559E-4</v>
      </c>
      <c r="AV2146" t="n" s="78464">
        <v>6.671451844691246E-4</v>
      </c>
      <c r="AW2146" t="n" s="79059">
        <v>7.442765494839619E-4</v>
      </c>
      <c r="AX2146" t="n" s="79654">
        <v>1.3645508065898744E-4</v>
      </c>
      <c r="AY2146" t="n" s="80249">
        <v>0.0021241335052620816</v>
      </c>
      <c r="AZ2146" t="n" s="80844">
        <v>4.7450139564917537E-4</v>
      </c>
      <c r="BA2146" t="n" s="81439">
        <v>-7.030486661846403E-4</v>
      </c>
      <c r="BB2146" t="n" s="82034">
        <v>6.177587780604999E-4</v>
      </c>
      <c r="BC2146" t="n" s="82629">
        <v>8.365144868867893E-5</v>
      </c>
      <c r="BD2146" t="n" s="83224">
        <v>2.3860709930445756E-6</v>
      </c>
      <c r="BE2146" t="n" s="83819">
        <v>7.031936996440158E-7</v>
      </c>
      <c r="BF2146" t="n" s="84414">
        <v>-7.878107408207794E-8</v>
      </c>
      <c r="BG2146" t="n" s="85009">
        <v>3.967324751625858E-6</v>
      </c>
      <c r="BH2146" t="n" s="85604">
        <v>0.004927922915915283</v>
      </c>
      <c r="BI2146" t="n" s="86199">
        <v>3.9856325434395826E-6</v>
      </c>
      <c r="BJ2146" t="n" s="86794">
        <v>0.0</v>
      </c>
      <c r="BK2146" t="n" s="87389">
        <v>5.353646180805402E-4</v>
      </c>
      <c r="BL2146" t="n" s="87984">
        <v>9.216867964786249E-4</v>
      </c>
      <c r="BM2146" t="n" s="88579">
        <v>-1.1003336180974336E-6</v>
      </c>
      <c r="BN2146" t="n" s="89174">
        <v>0.0</v>
      </c>
      <c r="BO2146" t="n" s="89769">
        <v>0.0</v>
      </c>
      <c r="BP2146" t="n" s="90364">
        <v>1.9093798083582699E-7</v>
      </c>
      <c r="BQ2146" t="n" s="90959">
        <v>0.0</v>
      </c>
      <c r="BR2146" t="n" s="91554">
        <v>0.0011161071427804388</v>
      </c>
      <c r="BS2146" t="n" s="92149">
        <v>3.0611232043948006E-4</v>
      </c>
      <c r="BT2146" t="n" s="92744">
        <v>9.94329398102056E-4</v>
      </c>
      <c r="BU2146" t="n" s="93339">
        <v>3.7078832127548136E-4</v>
      </c>
      <c r="BV2146" t="n" s="93934">
        <v>6.706014396686874E-4</v>
      </c>
      <c r="BW2146" t="n" s="94529">
        <v>2.4805715640906514E-5</v>
      </c>
      <c r="BX2146" t="n" s="95124">
        <v>0.0</v>
      </c>
      <c r="BY2146" t="n" s="95719">
        <v>0.0</v>
      </c>
      <c r="BZ2146" t="s" s="96196">
        <v>5210</v>
      </c>
      <c r="CA2146" t="s" s="96674">
        <v>5228</v>
      </c>
      <c r="CB2146" t="n" s="97152">
        <v>0.01532980427145958</v>
      </c>
      <c r="CC2146" t="s" s="97630">
        <v>5229</v>
      </c>
      <c r="CD2146" t="s" s="98108">
        <v>5228</v>
      </c>
      <c r="CE2146" t="n" s="98586">
        <v>-0.0071902405470609665</v>
      </c>
    </row>
    <row r="2147" spans="1:23" x14ac:dyDescent="0.25">
      <c r="A2147" s="116" t="str">
        <f>IF(ISBLANK(TBL_DATA[[#This Row],[Row.names]]), "",   DATE(YEAR(TBL_DATA[[#This Row],[Row.names]]), MONTH(TBL_DATA[[#This Row],[Row.names]]), DAY(TBL_DATA[[#This Row],[Row.names]])))</f>
        <v/>
      </c>
      <c r="B2147" s="2347" t="s">
        <v>2292</v>
      </c>
      <c r="C2147" s="4878" t="s">
        <v>4823</v>
      </c>
      <c r="D2147" t="n" s="7409">
        <v>0.00786256887597303</v>
      </c>
      <c r="E2147" s="9939" t="n">
        <v>-0.19426113485373464</v>
      </c>
      <c r="F2147" s="12233" t="n">
        <v>-0.013415614423557876</v>
      </c>
      <c r="G2147" s="14527" t="n">
        <v>0.4470326995298557</v>
      </c>
      <c r="H2147" s="16821" t="n">
        <v>0.6983884644628725</v>
      </c>
      <c r="I2147" s="19115" t="n">
        <v>0.0023971722039954815</v>
      </c>
      <c r="J2147" s="21580" t="n">
        <v>0.013926093519570415</v>
      </c>
      <c r="K2147" s="24044" t="n">
        <v>0.9873227929604473</v>
      </c>
      <c r="L2147" s="26508" t="n">
        <v>0.6642186415714794</v>
      </c>
      <c r="M2147" s="28972" t="n">
        <v>0.0025293186731750986</v>
      </c>
      <c r="N2147" s="31439" t="n">
        <v>0.06929079270594388</v>
      </c>
      <c r="O2147" s="33907" t="n">
        <v>0.049835115287870324</v>
      </c>
      <c r="P2147" s="36437" t="n">
        <v>-0.19426113485373464</v>
      </c>
      <c r="Q2147" s="38905" t="n">
        <v>-0.01126073795557779</v>
      </c>
      <c r="R2147" s="41373" t="n">
        <v>-0.00979340298016794</v>
      </c>
      <c r="S2147" s="43604" t="n">
        <v>-0.006141588073441895</v>
      </c>
      <c r="T2147" s="45835" t="n">
        <v>0.03573896681597906</v>
      </c>
      <c r="U2147" s="48066" t="n">
        <v>-0.17184570849697764</v>
      </c>
      <c r="V2147" s="50468" t="n">
        <v>0.04871047856465793</v>
      </c>
      <c r="W2147" s="52869" t="n">
        <v>0.0384273079061252</v>
      </c>
      <c r="X2147" t="n" s="55270">
        <v>1.2676006001683409</v>
      </c>
      <c r="Y2147" t="n" s="57563">
        <v>0.8356963949083854</v>
      </c>
      <c r="Z2147" t="n" s="60028">
        <v>0.8149960991142714</v>
      </c>
      <c r="AA2147" t="n" s="62557">
        <v>0.0</v>
      </c>
      <c r="AB2147" t="n" s="65087">
        <v>0.0</v>
      </c>
      <c r="AC2147" t="n" s="67617">
        <v>0.07768524008323865</v>
      </c>
      <c r="AD2147" t="n" s="68212">
        <v>0.029400736920622995</v>
      </c>
      <c r="AE2147" t="n" s="68808">
        <v>-0.02444218266456</v>
      </c>
      <c r="AF2147" t="n" s="69404">
        <v>0.03861276669270599</v>
      </c>
      <c r="AG2147" t="n" s="70000">
        <v>0.04351315441106102</v>
      </c>
      <c r="AH2147" t="n" s="70596">
        <v>0.06775786328651501</v>
      </c>
      <c r="AI2147" t="n" s="71192">
        <v>0.16117113572042602</v>
      </c>
      <c r="AJ2147" t="n" s="71788">
        <v>0.027991675617058998</v>
      </c>
      <c r="AK2147" t="n" s="72384">
        <v>-4.1152462594800233E-4</v>
      </c>
      <c r="AL2147" t="n" s="72980">
        <v>0.004043639794838001</v>
      </c>
      <c r="AM2147" t="n" s="73576">
        <v>0.05469675933198899</v>
      </c>
      <c r="AN2147" t="n" s="74172">
        <v>-0.052359125997121</v>
      </c>
      <c r="AO2147" t="n" s="74650">
        <v>0.7399208543576843</v>
      </c>
      <c r="AP2147" t="n" s="75128">
        <v>-0.38994595587009595</v>
      </c>
      <c r="AQ2147" t="n" s="75606">
        <v>0.34997489848758834</v>
      </c>
      <c r="AR2147" t="n" s="76084">
        <v>1.1298668102277802</v>
      </c>
      <c r="AS2147" t="n" s="76680">
        <v>1.0169735574309516E-4</v>
      </c>
      <c r="AT2147" t="n" s="77275">
        <v>-1.2154001458088802E-4</v>
      </c>
      <c r="AU2147" t="n" s="77870">
        <v>7.799463402662508E-4</v>
      </c>
      <c r="AV2147" t="n" s="78465">
        <v>6.422149259144604E-4</v>
      </c>
      <c r="AW2147" t="n" s="79060">
        <v>7.403803139206262E-4</v>
      </c>
      <c r="AX2147" t="n" s="79655">
        <v>1.360135625722446E-4</v>
      </c>
      <c r="AY2147" t="n" s="80250">
        <v>0.002092875633911095</v>
      </c>
      <c r="AZ2147" t="n" s="80845">
        <v>4.679166951858499E-4</v>
      </c>
      <c r="BA2147" t="n" s="81440">
        <v>-6.972031438899231E-4</v>
      </c>
      <c r="BB2147" t="n" s="82035">
        <v>6.127509935205135E-4</v>
      </c>
      <c r="BC2147" t="n" s="82630">
        <v>8.405821574968572E-5</v>
      </c>
      <c r="BD2147" t="n" s="83225">
        <v>3.654541053256814E-6</v>
      </c>
      <c r="BE2147" t="n" s="83820">
        <v>1.0771189609353588E-6</v>
      </c>
      <c r="BF2147" t="n" s="84415">
        <v>-1.2087429699879988E-7</v>
      </c>
      <c r="BG2147" t="n" s="85010">
        <v>6.0760590528122E-6</v>
      </c>
      <c r="BH2147" t="n" s="85605">
        <v>0.004822319457649024</v>
      </c>
      <c r="BI2147" t="n" s="86200">
        <v>6.1045758939810925E-6</v>
      </c>
      <c r="BJ2147" t="n" s="86795">
        <v>0.0</v>
      </c>
      <c r="BK2147" t="n" s="87390">
        <v>5.182854417858387E-4</v>
      </c>
      <c r="BL2147" t="n" s="87985">
        <v>9.62710329715977E-4</v>
      </c>
      <c r="BM2147" t="n" s="88580">
        <v>-1.8042060086808538E-6</v>
      </c>
      <c r="BN2147" t="n" s="89175">
        <v>0.0</v>
      </c>
      <c r="BO2147" t="n" s="89770">
        <v>0.0</v>
      </c>
      <c r="BP2147" t="n" s="90365">
        <v>2.0533799282906675E-7</v>
      </c>
      <c r="BQ2147" t="n" s="90960">
        <v>0.0</v>
      </c>
      <c r="BR2147" t="n" s="91555">
        <v>0.001032010436805412</v>
      </c>
      <c r="BS2147" t="n" s="92150">
        <v>3.1608875845238777E-4</v>
      </c>
      <c r="BT2147" t="n" s="92745">
        <v>9.792746984053425E-4</v>
      </c>
      <c r="BU2147" t="n" s="93340">
        <v>3.559747064167826E-4</v>
      </c>
      <c r="BV2147" t="n" s="93935">
        <v>6.514967155624514E-4</v>
      </c>
      <c r="BW2147" t="n" s="94530">
        <v>2.4868659184669943E-5</v>
      </c>
      <c r="BX2147" t="n" s="95125">
        <v>0.0</v>
      </c>
      <c r="BY2147" t="n" s="95720">
        <v>0.0</v>
      </c>
      <c r="BZ2147" t="s" s="96197">
        <v>5210</v>
      </c>
      <c r="CA2147" t="s" s="96675">
        <v>5228</v>
      </c>
      <c r="CB2147" t="n" s="97153">
        <v>0.015898091718554497</v>
      </c>
      <c r="CC2147" t="s" s="97631">
        <v>5229</v>
      </c>
      <c r="CD2147" t="s" s="98109">
        <v>5228</v>
      </c>
      <c r="CE2147" t="n" s="98587">
        <v>-0.0073141721077263355</v>
      </c>
    </row>
    <row r="2148" spans="1:23" x14ac:dyDescent="0.25">
      <c r="A2148" s="116" t="str">
        <f>IF(ISBLANK(TBL_DATA[[#This Row],[Row.names]]), "",   DATE(YEAR(TBL_DATA[[#This Row],[Row.names]]), MONTH(TBL_DATA[[#This Row],[Row.names]]), DAY(TBL_DATA[[#This Row],[Row.names]])))</f>
        <v/>
      </c>
      <c r="B2148" s="2348" t="s">
        <v>2293</v>
      </c>
      <c r="C2148" s="4879" t="s">
        <v>4824</v>
      </c>
      <c r="D2148" t="n" s="7410">
        <v>-0.0014474401469615206</v>
      </c>
      <c r="E2148" s="9940" t="n">
        <v>-0.19542739363511463</v>
      </c>
      <c r="F2148" s="12234" t="n">
        <v>-0.03137172985753689</v>
      </c>
      <c r="G2148" s="14528" t="n">
        <v>0.45471056687197486</v>
      </c>
      <c r="H2148" s="16822" t="n">
        <v>0.7039231987521616</v>
      </c>
      <c r="I2148" s="19116" t="n">
        <v>0.0023747890266418784</v>
      </c>
      <c r="J2148" s="21581" t="n">
        <v>0.008272492330217318</v>
      </c>
      <c r="K2148" s="24045" t="n">
        <v>0.9928850090060564</v>
      </c>
      <c r="L2148" s="26509" t="n">
        <v>0.665853677502905</v>
      </c>
      <c r="M2148" s="28973" t="n">
        <v>0.0025228485866932693</v>
      </c>
      <c r="N2148" s="31440" t="n">
        <v>0.06928243034856689</v>
      </c>
      <c r="O2148" s="33908" t="n">
        <v>0.049825488275184654</v>
      </c>
      <c r="P2148" s="36438" t="n">
        <v>-0.19542739363511463</v>
      </c>
      <c r="Q2148" s="38906" t="n">
        <v>-0.011258065618327906</v>
      </c>
      <c r="R2148" s="41374" t="n">
        <v>-0.009790907728198465</v>
      </c>
      <c r="S2148" s="43605" t="n">
        <v>-0.010574000423295038</v>
      </c>
      <c r="T2148" s="45836" t="n">
        <v>0.035775315296531954</v>
      </c>
      <c r="U2148" s="48067" t="n">
        <v>-0.2955669387020071</v>
      </c>
      <c r="V2148" s="50469" t="n">
        <v>0.05037824232672361</v>
      </c>
      <c r="W2148" s="52870" t="n">
        <v>0.03840773747202617</v>
      </c>
      <c r="X2148" t="n" s="55271">
        <v>1.3116690969733902</v>
      </c>
      <c r="Y2148" t="n" s="57564">
        <v>0.8390013103399551</v>
      </c>
      <c r="Z2148" t="n" s="60029">
        <v>0.8159985769000488</v>
      </c>
      <c r="AA2148" t="n" s="62558">
        <v>0.0</v>
      </c>
      <c r="AB2148" t="n" s="65088">
        <v>0.0</v>
      </c>
      <c r="AC2148" t="n" s="67618">
        <v>0.08262423319641217</v>
      </c>
      <c r="AD2148" t="n" s="68213">
        <v>0.029482954557740013</v>
      </c>
      <c r="AE2148" t="n" s="68809">
        <v>-0.025069078018336004</v>
      </c>
      <c r="AF2148" t="n" s="69405">
        <v>0.03695100344528801</v>
      </c>
      <c r="AG2148" t="n" s="70001">
        <v>0.033622311791654994</v>
      </c>
      <c r="AH2148" t="n" s="70597">
        <v>0.07009471143975599</v>
      </c>
      <c r="AI2148" t="n" s="71193">
        <v>0.158185231125301</v>
      </c>
      <c r="AJ2148" t="n" s="71789">
        <v>0.027023657697840004</v>
      </c>
      <c r="AK2148" t="n" s="72385">
        <v>0.0014773945823059972</v>
      </c>
      <c r="AL2148" t="n" s="72981">
        <v>0.0035861266689510003</v>
      </c>
      <c r="AM2148" t="n" s="73577">
        <v>0.065057497470146</v>
      </c>
      <c r="AN2148" t="n" s="74173">
        <v>-0.045545424889247</v>
      </c>
      <c r="AO2148" t="n" s="74651">
        <v>0.7421434741406661</v>
      </c>
      <c r="AP2148" t="n" s="75129">
        <v>-0.38727708826926605</v>
      </c>
      <c r="AQ2148" t="n" s="75607">
        <v>0.3548663858714</v>
      </c>
      <c r="AR2148" t="n" s="76085">
        <v>1.129420562409932</v>
      </c>
      <c r="AS2148" t="n" s="76681">
        <v>1.5412305290838336E-4</v>
      </c>
      <c r="AT2148" t="n" s="77276">
        <v>-1.5697876337941716E-4</v>
      </c>
      <c r="AU2148" t="n" s="77871">
        <v>7.992319936967888E-4</v>
      </c>
      <c r="AV2148" t="n" s="78466">
        <v>7.271447035894067E-4</v>
      </c>
      <c r="AW2148" t="n" s="79061">
        <v>7.07804353023735E-4</v>
      </c>
      <c r="AX2148" t="n" s="79656">
        <v>1.2689956663407896E-4</v>
      </c>
      <c r="AY2148" t="n" s="80251">
        <v>0.002118601834955804</v>
      </c>
      <c r="AZ2148" t="n" s="80846">
        <v>4.266370388719247E-4</v>
      </c>
      <c r="BA2148" t="n" s="81441">
        <v>-6.255458297010236E-4</v>
      </c>
      <c r="BB2148" t="n" s="82036">
        <v>7.042015464205853E-4</v>
      </c>
      <c r="BC2148" t="n" s="82631">
        <v>9.701451887461488E-5</v>
      </c>
      <c r="BD2148" t="n" s="83226">
        <v>6.896300529320504E-6</v>
      </c>
      <c r="BE2148" t="n" s="83821">
        <v>2.0327386600122833E-6</v>
      </c>
      <c r="BF2148" t="n" s="84416">
        <v>-2.284482979326216E-7</v>
      </c>
      <c r="BG2148" t="n" s="85011">
        <v>1.1465238078681252E-5</v>
      </c>
      <c r="BH2148" t="n" s="85606">
        <v>0.005047448344315656</v>
      </c>
      <c r="BI2148" t="n" s="86201">
        <v>1.1519842609143703E-5</v>
      </c>
      <c r="BJ2148" t="n" s="86796">
        <v>0.0</v>
      </c>
      <c r="BK2148" t="n" s="87391">
        <v>6.556345064662855E-4</v>
      </c>
      <c r="BL2148" t="n" s="87986">
        <v>9.90972056563819E-4</v>
      </c>
      <c r="BM2148" t="n" s="88581">
        <v>-3.6023004374783424E-6</v>
      </c>
      <c r="BN2148" t="n" s="89176">
        <v>0.0</v>
      </c>
      <c r="BO2148" t="n" s="89771">
        <v>0.0</v>
      </c>
      <c r="BP2148" t="n" s="90366">
        <v>2.3150708263797417E-7</v>
      </c>
      <c r="BQ2148" t="n" s="90961">
        <v>0.0</v>
      </c>
      <c r="BR2148" t="n" s="91556">
        <v>0.0010370477316691753</v>
      </c>
      <c r="BS2148" t="n" s="92151">
        <v>2.8221729759495847E-4</v>
      </c>
      <c r="BT2148" t="n" s="92746">
        <v>9.920074059919883E-4</v>
      </c>
      <c r="BU2148" t="n" s="93341">
        <v>4.2430262816082E-4</v>
      </c>
      <c r="BV2148" t="n" s="93936">
        <v>6.752104826336465E-4</v>
      </c>
      <c r="BW2148" t="n" s="94531">
        <v>2.5112700169027594E-5</v>
      </c>
      <c r="BX2148" t="n" s="95126">
        <v>0.0</v>
      </c>
      <c r="BY2148" t="n" s="95721">
        <v>0.0</v>
      </c>
      <c r="BZ2148" t="s" s="96198">
        <v>5210</v>
      </c>
      <c r="CA2148" t="s" s="96676">
        <v>5228</v>
      </c>
      <c r="CB2148" t="n" s="97154">
        <v>0.016099248081445694</v>
      </c>
      <c r="CC2148" t="s" s="97632">
        <v>5229</v>
      </c>
      <c r="CD2148" t="s" s="98110">
        <v>5228</v>
      </c>
      <c r="CE2148" t="n" s="98588">
        <v>-0.007485276088118553</v>
      </c>
    </row>
    <row r="2149" spans="1:23" x14ac:dyDescent="0.25">
      <c r="A2149" s="116" t="str">
        <f>IF(ISBLANK(TBL_DATA[[#This Row],[Row.names]]), "",   DATE(YEAR(TBL_DATA[[#This Row],[Row.names]]), MONTH(TBL_DATA[[#This Row],[Row.names]]), DAY(TBL_DATA[[#This Row],[Row.names]])))</f>
        <v/>
      </c>
      <c r="B2149" s="2349" t="s">
        <v>2294</v>
      </c>
      <c r="C2149" s="4880" t="s">
        <v>4825</v>
      </c>
      <c r="D2149" t="n" s="7411">
        <v>-0.0020305300808519666</v>
      </c>
      <c r="E2149" s="9941" t="n">
        <v>-0.197061102514568</v>
      </c>
      <c r="F2149" s="12235" t="n">
        <v>-0.026025846220606663</v>
      </c>
      <c r="G2149" s="14529" t="n">
        <v>0.4550107543292127</v>
      </c>
      <c r="H2149" s="16823" t="n">
        <v>0.7070919778838856</v>
      </c>
      <c r="I2149" s="19117" t="n">
        <v>0.002362221948734252</v>
      </c>
      <c r="J2149" s="21582" t="n">
        <v>0.0014705244063668577</v>
      </c>
      <c r="K2149" s="24046" t="n">
        <v>0.9964542653000484</v>
      </c>
      <c r="L2149" s="26510" t="n">
        <v>0.6651122392065579</v>
      </c>
      <c r="M2149" s="28974" t="n">
        <v>0.002525833419560646</v>
      </c>
      <c r="N2149" s="31441" t="n">
        <v>0.0692875711778132</v>
      </c>
      <c r="O2149" s="33909" t="n">
        <v>0.04983166077721622</v>
      </c>
      <c r="P2149" s="36439" t="n">
        <v>-0.197061102514568</v>
      </c>
      <c r="Q2149" s="38907" t="n">
        <v>-0.011259528636959757</v>
      </c>
      <c r="R2149" s="41375" t="n">
        <v>-0.009792261882170798</v>
      </c>
      <c r="S2149" s="43606" t="n">
        <v>-0.0024627479336384317</v>
      </c>
      <c r="T2149" s="45837" t="n">
        <v>0.035020856279322936</v>
      </c>
      <c r="U2149" s="48068" t="n">
        <v>-0.0703223220470623</v>
      </c>
      <c r="V2149" s="50470" t="n">
        <v>0.044997737055117115</v>
      </c>
      <c r="W2149" s="52871" t="n">
        <v>0.038415622412776664</v>
      </c>
      <c r="X2149" t="n" s="55272">
        <v>1.1713395287889778</v>
      </c>
      <c r="Y2149" t="n" s="57565">
        <v>0.8408876131112204</v>
      </c>
      <c r="Z2149" t="n" s="60030">
        <v>0.8155441368844227</v>
      </c>
      <c r="AA2149" t="n" s="62559">
        <v>0.0</v>
      </c>
      <c r="AB2149" t="n" s="65089">
        <v>0.0</v>
      </c>
      <c r="AC2149" t="n" s="67619">
        <v>0.07948485411385466</v>
      </c>
      <c r="AD2149" t="n" s="68214">
        <v>0.03532056436131699</v>
      </c>
      <c r="AE2149" t="n" s="68810">
        <v>-0.022897163695208</v>
      </c>
      <c r="AF2149" t="n" s="69406">
        <v>0.036431636574576</v>
      </c>
      <c r="AG2149" t="n" s="70002">
        <v>0.03569578043306</v>
      </c>
      <c r="AH2149" t="n" s="70598">
        <v>0.07018181220664599</v>
      </c>
      <c r="AI2149" t="n" s="71194">
        <v>0.16091668750162103</v>
      </c>
      <c r="AJ2149" t="n" s="71790">
        <v>0.027943744008088002</v>
      </c>
      <c r="AK2149" t="n" s="72386">
        <v>0.0011113493460909996</v>
      </c>
      <c r="AL2149" t="n" s="72982">
        <v>0.0033685546022739995</v>
      </c>
      <c r="AM2149" t="n" s="73578">
        <v>0.068300528379336</v>
      </c>
      <c r="AN2149" t="n" s="74174">
        <v>-0.049985251667765004</v>
      </c>
      <c r="AO2149" t="n" s="74652">
        <v>0.7571124480004238</v>
      </c>
      <c r="AP2149" t="n" s="75130">
        <v>-0.3907242059503878</v>
      </c>
      <c r="AQ2149" t="n" s="75608">
        <v>0.36638824205003595</v>
      </c>
      <c r="AR2149" t="n" s="76086">
        <v>1.1478366539508116</v>
      </c>
      <c r="AS2149" t="n" s="76682">
        <v>1.4293554947551594E-4</v>
      </c>
      <c r="AT2149" t="n" s="77277">
        <v>-1.499031636222122E-4</v>
      </c>
      <c r="AU2149" t="n" s="77872">
        <v>7.674460140500665E-4</v>
      </c>
      <c r="AV2149" t="n" s="78467">
        <v>7.013212437423992E-4</v>
      </c>
      <c r="AW2149" t="n" s="79062">
        <v>6.959807405372547E-4</v>
      </c>
      <c r="AX2149" t="n" s="79657">
        <v>1.2136469001380958E-4</v>
      </c>
      <c r="AY2149" t="n" s="80252">
        <v>0.002043307130408511</v>
      </c>
      <c r="AZ2149" t="n" s="80847">
        <v>4.136850381752974E-4</v>
      </c>
      <c r="BA2149" t="n" s="81442">
        <v>-6.043728013393223E-4</v>
      </c>
      <c r="BB2149" t="n" s="82037">
        <v>7.084512775099326E-4</v>
      </c>
      <c r="BC2149" t="n" s="82632">
        <v>9.555338175499404E-5</v>
      </c>
      <c r="BD2149" t="n" s="83227">
        <v>6.029273909788812E-6</v>
      </c>
      <c r="BE2149" t="n" s="83822">
        <v>1.777162180009459E-6</v>
      </c>
      <c r="BF2149" t="n" s="84417">
        <v>-1.9969737234201117E-7</v>
      </c>
      <c r="BG2149" t="n" s="85012">
        <v>1.0023838261234013E-5</v>
      </c>
      <c r="BH2149" t="n" s="85607">
        <v>0.0049080670125426695</v>
      </c>
      <c r="BI2149" t="n" s="86202">
        <v>1.0071511184887885E-5</v>
      </c>
      <c r="BJ2149" t="n" s="86797">
        <v>0.0</v>
      </c>
      <c r="BK2149" t="n" s="87392">
        <v>6.396229795173897E-4</v>
      </c>
      <c r="BL2149" t="n" s="87987">
        <v>9.701200432574997E-4</v>
      </c>
      <c r="BM2149" t="n" s="88582">
        <v>-3.132796385570442E-6</v>
      </c>
      <c r="BN2149" t="n" s="89177">
        <v>0.0</v>
      </c>
      <c r="BO2149" t="n" s="89772">
        <v>0.0</v>
      </c>
      <c r="BP2149" t="n" s="90367">
        <v>2.854913149796788E-7</v>
      </c>
      <c r="BQ2149" t="n" s="90962">
        <v>0.0</v>
      </c>
      <c r="BR2149" t="n" s="91557">
        <v>0.0010074808415680562</v>
      </c>
      <c r="BS2149" t="n" s="92152">
        <v>2.733674628214921E-4</v>
      </c>
      <c r="BT2149" t="n" s="92747">
        <v>9.556660729914057E-4</v>
      </c>
      <c r="BU2149" t="n" s="93342">
        <v>4.2430687251641627E-4</v>
      </c>
      <c r="BV2149" t="n" s="93937">
        <v>6.442635260580961E-4</v>
      </c>
      <c r="BW2149" t="n" s="94532">
        <v>2.378860704648131E-5</v>
      </c>
      <c r="BX2149" t="n" s="95127">
        <v>0.0</v>
      </c>
      <c r="BY2149" t="n" s="95722">
        <v>0.0</v>
      </c>
      <c r="BZ2149" t="s" s="96199">
        <v>5210</v>
      </c>
      <c r="CA2149" t="s" s="96677">
        <v>5228</v>
      </c>
      <c r="CB2149" t="n" s="97155">
        <v>0.016623605042696</v>
      </c>
      <c r="CC2149" t="s" s="97633">
        <v>5229</v>
      </c>
      <c r="CD2149" t="s" s="98111">
        <v>5228</v>
      </c>
      <c r="CE2149" t="n" s="98589">
        <v>-0.00733608566224575</v>
      </c>
    </row>
    <row r="2150" spans="1:23" x14ac:dyDescent="0.25">
      <c r="A2150" s="116" t="str">
        <f>IF(ISBLANK(TBL_DATA[[#This Row],[Row.names]]), "",   DATE(YEAR(TBL_DATA[[#This Row],[Row.names]]), MONTH(TBL_DATA[[#This Row],[Row.names]]), DAY(TBL_DATA[[#This Row],[Row.names]])))</f>
        <v/>
      </c>
      <c r="B2150" s="2350" t="s">
        <v>2295</v>
      </c>
      <c r="C2150" s="4881" t="s">
        <v>4826</v>
      </c>
      <c r="D2150" t="n" s="7412">
        <v>-0.002559053642273934</v>
      </c>
      <c r="E2150" s="9942" t="n">
        <v>-0.19911586622470145</v>
      </c>
      <c r="F2150" s="12236" t="n">
        <v>-0.04409554908250268</v>
      </c>
      <c r="G2150" s="14530" t="n">
        <v>0.4483546715302974</v>
      </c>
      <c r="H2150" s="16824" t="n">
        <v>0.6845512417325857</v>
      </c>
      <c r="I2150" s="19118" t="n">
        <v>0.002451071990578268</v>
      </c>
      <c r="J2150" s="21583" t="n">
        <v>-0.003977523776655945</v>
      </c>
      <c r="K2150" s="24047" t="n">
        <v>0.9972275439551674</v>
      </c>
      <c r="L2150" s="26511" t="n">
        <v>0.6623087090836917</v>
      </c>
      <c r="M2150" s="28975" t="n">
        <v>0.0025360136464379823</v>
      </c>
      <c r="N2150" s="31442" t="n">
        <v>0.06927745524103371</v>
      </c>
      <c r="O2150" s="33910" t="n">
        <v>0.04981917367986481</v>
      </c>
      <c r="P2150" s="36440" t="n">
        <v>-0.19911586622470145</v>
      </c>
      <c r="Q2150" s="38908" t="n">
        <v>-0.011256890182067584</v>
      </c>
      <c r="R2150" s="41376" t="n">
        <v>-0.009789837647195383</v>
      </c>
      <c r="S2150" s="43607" t="n">
        <v>-0.006247301672872796</v>
      </c>
      <c r="T2150" s="45838" t="n">
        <v>0.0355929377105417</v>
      </c>
      <c r="U2150" s="48069" t="n">
        <v>-0.17552082167756858</v>
      </c>
      <c r="V2150" s="50471" t="n">
        <v>0.04441245401840388</v>
      </c>
      <c r="W2150" s="52872" t="n">
        <v>0.038446494247228936</v>
      </c>
      <c r="X2150" t="n" s="55273">
        <v>1.155175650940006</v>
      </c>
      <c r="Y2150" t="n" s="57566">
        <v>0.8273761186622357</v>
      </c>
      <c r="Z2150" t="n" s="60031">
        <v>0.8138235122455554</v>
      </c>
      <c r="AA2150" t="n" s="62560">
        <v>0.0</v>
      </c>
      <c r="AB2150" t="n" s="65090">
        <v>0.0</v>
      </c>
      <c r="AC2150" t="n" s="67620">
        <v>0.07673612296001192</v>
      </c>
      <c r="AD2150" t="n" s="68215">
        <v>0.03684868772902699</v>
      </c>
      <c r="AE2150" t="n" s="68811">
        <v>-0.022899343423952</v>
      </c>
      <c r="AF2150" t="n" s="69407">
        <v>0.033943200982534</v>
      </c>
      <c r="AG2150" t="n" s="70003">
        <v>0.04059574971029001</v>
      </c>
      <c r="AH2150" t="n" s="70599">
        <v>0.066881002559417</v>
      </c>
      <c r="AI2150" t="n" s="71195">
        <v>0.160114665557066</v>
      </c>
      <c r="AJ2150" t="n" s="71791">
        <v>0.029325526007527</v>
      </c>
      <c r="AK2150" t="n" s="72387">
        <v>-8.154352298350041E-4</v>
      </c>
      <c r="AL2150" t="n" s="72983">
        <v>0.001760382854252</v>
      </c>
      <c r="AM2150" t="n" s="73579">
        <v>0.063609686997637</v>
      </c>
      <c r="AN2150" t="n" s="74175">
        <v>-0.056678843128279005</v>
      </c>
      <c r="AO2150" t="n" s="74653">
        <v>0.741751580903996</v>
      </c>
      <c r="AP2150" t="n" s="75131">
        <v>-0.3890663002883121</v>
      </c>
      <c r="AQ2150" t="n" s="75609">
        <v>0.3526852806156839</v>
      </c>
      <c r="AR2150" t="n" s="76087">
        <v>1.130817881192308</v>
      </c>
      <c r="AS2150" t="n" s="76683">
        <v>1.1895743028879589E-4</v>
      </c>
      <c r="AT2150" t="n" s="77278">
        <v>-1.4946992132701018E-4</v>
      </c>
      <c r="AU2150" t="n" s="77873">
        <v>7.800582719771556E-4</v>
      </c>
      <c r="AV2150" t="n" s="78468">
        <v>6.871133340147145E-4</v>
      </c>
      <c r="AW2150" t="n" s="79063">
        <v>6.819174765736284E-4</v>
      </c>
      <c r="AX2150" t="n" s="79658">
        <v>1.2385475994809478E-4</v>
      </c>
      <c r="AY2150" t="n" s="80253">
        <v>0.0019980596423862075</v>
      </c>
      <c r="AZ2150" t="n" s="80848">
        <v>4.035263843610578E-4</v>
      </c>
      <c r="BA2150" t="n" s="81443">
        <v>-6.054212362933913E-4</v>
      </c>
      <c r="BB2150" t="n" s="82038">
        <v>6.718229412352803E-4</v>
      </c>
      <c r="BC2150" t="n" s="82633">
        <v>9.902118694372385E-5</v>
      </c>
      <c r="BD2150" t="n" s="83228">
        <v>4.871941095477548E-6</v>
      </c>
      <c r="BE2150" t="n" s="83823">
        <v>1.4360097381494902E-6</v>
      </c>
      <c r="BF2150" t="n" s="84418">
        <v>-1.6131676365255167E-7</v>
      </c>
      <c r="BG2150" t="n" s="85013">
        <v>8.099820122218961E-6</v>
      </c>
      <c r="BH2150" t="n" s="85608">
        <v>0.004787055582171859</v>
      </c>
      <c r="BI2150" t="n" s="86203">
        <v>8.13823374420626E-6</v>
      </c>
      <c r="BJ2150" t="n" s="86798">
        <v>0.0</v>
      </c>
      <c r="BK2150" t="n" s="87393">
        <v>6.128533383940051E-4</v>
      </c>
      <c r="BL2150" t="n" s="87988">
        <v>9.287008025167186E-4</v>
      </c>
      <c r="BM2150" t="n" s="88583">
        <v>-2.504394015185239E-6</v>
      </c>
      <c r="BN2150" t="n" s="89178">
        <v>0.0</v>
      </c>
      <c r="BO2150" t="n" s="89773">
        <v>0.0</v>
      </c>
      <c r="BP2150" t="n" s="90368">
        <v>2.5958213147993935E-7</v>
      </c>
      <c r="BQ2150" t="n" s="90963">
        <v>0.0</v>
      </c>
      <c r="BR2150" t="n" s="91558">
        <v>0.0010001197012028192</v>
      </c>
      <c r="BS2150" t="n" s="92153">
        <v>2.6465454290814934E-4</v>
      </c>
      <c r="BT2150" t="n" s="92748">
        <v>9.344412086260921E-4</v>
      </c>
      <c r="BU2150" t="n" s="93343">
        <v>4.1413910353386453E-4</v>
      </c>
      <c r="BV2150" t="n" s="93938">
        <v>6.345682131797907E-4</v>
      </c>
      <c r="BW2150" t="n" s="94533">
        <v>2.2208171630522882E-5</v>
      </c>
      <c r="BX2150" t="n" s="95128">
        <v>0.0</v>
      </c>
      <c r="BY2150" t="n" s="95723">
        <v>0.0</v>
      </c>
      <c r="BZ2150" t="s" s="96200">
        <v>5210</v>
      </c>
      <c r="CA2150" t="s" s="96678">
        <v>5228</v>
      </c>
      <c r="CB2150" t="n" s="97156">
        <v>0.01624388061463833</v>
      </c>
      <c r="CC2150" t="s" s="97634">
        <v>5229</v>
      </c>
      <c r="CD2150" t="s" s="98112">
        <v>5228</v>
      </c>
      <c r="CE2150" t="n" s="98590">
        <v>-0.007153015583753586</v>
      </c>
    </row>
    <row r="2151" spans="1:23" x14ac:dyDescent="0.25">
      <c r="A2151" s="116" t="str">
        <f>IF(ISBLANK(TBL_DATA[[#This Row],[Row.names]]), "",   DATE(YEAR(TBL_DATA[[#This Row],[Row.names]]), MONTH(TBL_DATA[[#This Row],[Row.names]]), DAY(TBL_DATA[[#This Row],[Row.names]])))</f>
        <v/>
      </c>
      <c r="B2151" s="2351" t="s">
        <v>2296</v>
      </c>
      <c r="C2151" s="4882" t="s">
        <v>4827</v>
      </c>
      <c r="D2151" t="n" s="7413">
        <v>4.191022385162668E-4</v>
      </c>
      <c r="E2151" s="9943" t="n">
        <v>-0.19878021389144407</v>
      </c>
      <c r="F2151" s="12237" t="n">
        <v>-0.04014142064582216</v>
      </c>
      <c r="G2151" s="14531" t="n">
        <v>0.45445872208004007</v>
      </c>
      <c r="H2151" s="16825" t="n">
        <v>0.6880143930158347</v>
      </c>
      <c r="I2151" s="19119" t="n">
        <v>0.002432947171641597</v>
      </c>
      <c r="J2151" s="21584" t="n">
        <v>-0.005817926259840012</v>
      </c>
      <c r="K2151" s="24048" t="n">
        <v>0.9951751256568601</v>
      </c>
      <c r="L2151" s="26512" t="n">
        <v>0.6619299281180813</v>
      </c>
      <c r="M2151" s="28976" t="n">
        <v>0.00253261259530642</v>
      </c>
      <c r="N2151" s="31443" t="n">
        <v>0.06914577836929486</v>
      </c>
      <c r="O2151" s="33911" t="n">
        <v>0.04981917367986481</v>
      </c>
      <c r="P2151" s="36441" t="n">
        <v>-0.19878021389144407</v>
      </c>
      <c r="Q2151" s="38909" t="n">
        <v>-0.011266229456658358</v>
      </c>
      <c r="R2151" s="41377" t="n">
        <v>-0.009801965374216987</v>
      </c>
      <c r="S2151" s="43608" t="n">
        <v>-0.010691831920710326</v>
      </c>
      <c r="T2151" s="45839" t="n">
        <v>0.03563037303558696</v>
      </c>
      <c r="U2151" s="48070" t="n">
        <v>-0.30007633964515396</v>
      </c>
      <c r="V2151" s="50472" t="n">
        <v>0.0382342487562366</v>
      </c>
      <c r="W2151" s="52873" t="n">
        <v>0.03813821055931253</v>
      </c>
      <c r="X2151" t="n" s="55274">
        <v>1.0025181621139436</v>
      </c>
      <c r="Y2151" t="n" s="57567">
        <v>0.8294663302484524</v>
      </c>
      <c r="Z2151" t="n" s="60032">
        <v>0.8135907620653526</v>
      </c>
      <c r="AA2151" t="n" s="62561">
        <v>0.0</v>
      </c>
      <c r="AB2151" t="n" s="65091">
        <v>0.0</v>
      </c>
      <c r="AC2151" t="n" s="67621">
        <v>0.07443378242686881</v>
      </c>
      <c r="AD2151" t="n" s="68216">
        <v>0.032829753552020995</v>
      </c>
      <c r="AE2151" t="n" s="68812">
        <v>-0.021204644972212996</v>
      </c>
      <c r="AF2151" t="n" s="69408">
        <v>0.03275420066857701</v>
      </c>
      <c r="AG2151" t="n" s="70004">
        <v>0.041137493758806</v>
      </c>
      <c r="AH2151" t="n" s="70600">
        <v>0.062178318121530005</v>
      </c>
      <c r="AI2151" t="n" s="71196">
        <v>0.16349369427612995</v>
      </c>
      <c r="AJ2151" t="n" s="71792">
        <v>0.03177397716133001</v>
      </c>
      <c r="AK2151" t="n" s="72388">
        <v>-0.0010792733511439973</v>
      </c>
      <c r="AL2151" t="n" s="72984">
        <v>0.0036935679695109997</v>
      </c>
      <c r="AM2151" t="n" s="73580">
        <v>0.06231169123435798</v>
      </c>
      <c r="AN2151" t="n" s="74176">
        <v>-0.059606511425425</v>
      </c>
      <c r="AO2151" t="n" s="74654">
        <v>0.7528096573423773</v>
      </c>
      <c r="AP2151" t="n" s="75132">
        <v>-0.4045273903488961</v>
      </c>
      <c r="AQ2151" t="n" s="75610">
        <v>0.34828226699348114</v>
      </c>
      <c r="AR2151" t="n" s="76088">
        <v>1.1573370476912734</v>
      </c>
      <c r="AS2151" t="n" s="76684">
        <v>1.1512158402867816E-4</v>
      </c>
      <c r="AT2151" t="n" s="77279">
        <v>-1.5721755707349985E-4</v>
      </c>
      <c r="AU2151" t="n" s="77874">
        <v>7.719659201141954E-4</v>
      </c>
      <c r="AV2151" t="n" s="78469">
        <v>6.478509302790616E-4</v>
      </c>
      <c r="AW2151" t="n" s="79064">
        <v>6.675281300850036E-4</v>
      </c>
      <c r="AX2151" t="n" s="79659">
        <v>1.153091645145526E-4</v>
      </c>
      <c r="AY2151" t="n" s="80254">
        <v>0.0019143847638518673</v>
      </c>
      <c r="AZ2151" t="n" s="80849">
        <v>3.7616287278811086E-4</v>
      </c>
      <c r="BA2151" t="n" s="81444">
        <v>-5.2900719083484E-4</v>
      </c>
      <c r="BB2151" t="n" s="82039">
        <v>6.811836052838604E-4</v>
      </c>
      <c r="BC2151" t="n" s="82634">
        <v>9.895092144598468E-5</v>
      </c>
      <c r="BD2151" t="n" s="83229">
        <v>3.463568541890231E-6</v>
      </c>
      <c r="BE2151" t="n" s="83824">
        <v>1.0208563167485664E-6</v>
      </c>
      <c r="BF2151" t="n" s="84419">
        <v>-1.1460915389540829E-7</v>
      </c>
      <c r="BG2151" t="n" s="85014">
        <v>5.7584617117192315E-6</v>
      </c>
      <c r="BH2151" t="n" s="85609">
        <v>0.004686319263477015</v>
      </c>
      <c r="BI2151" t="n" s="86204">
        <v>5.7856035894977576E-6</v>
      </c>
      <c r="BJ2151" t="n" s="86799">
        <v>0.0</v>
      </c>
      <c r="BK2151" t="n" s="87394">
        <v>5.611879033995591E-4</v>
      </c>
      <c r="BL2151" t="n" s="87989">
        <v>8.820084073604901E-4</v>
      </c>
      <c r="BM2151" t="n" s="88584">
        <v>-1.7386883676113776E-6</v>
      </c>
      <c r="BN2151" t="n" s="89179">
        <v>0.0</v>
      </c>
      <c r="BO2151" t="n" s="89774">
        <v>0.0</v>
      </c>
      <c r="BP2151" t="n" s="90369">
        <v>1.8979196266856655E-7</v>
      </c>
      <c r="BQ2151" t="n" s="90964">
        <v>0.0</v>
      </c>
      <c r="BR2151" t="n" s="91559">
        <v>9.927695830383198E-4</v>
      </c>
      <c r="BS2151" t="n" s="92154">
        <v>2.541588429781233E-4</v>
      </c>
      <c r="BT2151" t="n" s="92749">
        <v>9.419227365910362E-4</v>
      </c>
      <c r="BU2151" t="n" s="93344">
        <v>3.897100831662205E-4</v>
      </c>
      <c r="BV2151" t="n" s="93939">
        <v>6.616297467671936E-4</v>
      </c>
      <c r="BW2151" t="n" s="94534">
        <v>2.0394737586975036E-5</v>
      </c>
      <c r="BX2151" t="n" s="95129">
        <v>0.0</v>
      </c>
      <c r="BY2151" t="n" s="95724">
        <v>0.0</v>
      </c>
      <c r="BZ2151" t="s" s="96201">
        <v>5210</v>
      </c>
      <c r="CA2151" t="s" s="96679">
        <v>5228</v>
      </c>
      <c r="CB2151" t="n" s="97157">
        <v>0.01653992384672165</v>
      </c>
      <c r="CC2151" t="s" s="97635">
        <v>5229</v>
      </c>
      <c r="CD2151" t="s" s="98113">
        <v>5228</v>
      </c>
      <c r="CE2151" t="n" s="98591">
        <v>-0.0072206612676382065</v>
      </c>
    </row>
    <row r="2152" spans="1:23" x14ac:dyDescent="0.25">
      <c r="A2152" s="116" t="str">
        <f>IF(ISBLANK(TBL_DATA[[#This Row],[Row.names]]), "",   DATE(YEAR(TBL_DATA[[#This Row],[Row.names]]), MONTH(TBL_DATA[[#This Row],[Row.names]]), DAY(TBL_DATA[[#This Row],[Row.names]])))</f>
        <v/>
      </c>
      <c r="B2152" s="2352" t="s">
        <v>2297</v>
      </c>
      <c r="C2152" s="4883" t="s">
        <v>4828</v>
      </c>
      <c r="D2152" t="n" s="7414">
        <v>-5.44790910801507E-4</v>
      </c>
      <c r="E2152" s="9944" t="n">
        <v>-0.1992167111484704</v>
      </c>
      <c r="F2152" s="12238" t="n">
        <v>-0.05710047145608532</v>
      </c>
      <c r="G2152" s="14532" t="n">
        <v>0.45242669360210247</v>
      </c>
      <c r="H2152" s="16826" t="n">
        <v>0.6950621062897169</v>
      </c>
      <c r="I2152" s="19120" t="n">
        <v>0.002381139431524113</v>
      </c>
      <c r="J2152" s="21585" t="n">
        <v>4.6975370070079236E-4</v>
      </c>
      <c r="K2152" s="24049" t="n">
        <v>0.9949407909218042</v>
      </c>
      <c r="L2152" s="26513" t="n">
        <v>0.653962205499251</v>
      </c>
      <c r="M2152" s="28977" t="n">
        <v>0.002536535217935237</v>
      </c>
      <c r="N2152" s="31444" t="n">
        <v>0.06845093729396533</v>
      </c>
      <c r="O2152" s="33912" t="n">
        <v>0.04983108723167198</v>
      </c>
      <c r="P2152" s="36442" t="n">
        <v>-0.1992167111484704</v>
      </c>
      <c r="Q2152" s="38910" t="n">
        <v>-0.01124030842953957</v>
      </c>
      <c r="R2152" s="41378" t="n">
        <v>-0.009790758634124892</v>
      </c>
      <c r="S2152" s="43609" t="n">
        <v>-0.01730863585692788</v>
      </c>
      <c r="T2152" s="45840" t="n">
        <v>0.035388603535949074</v>
      </c>
      <c r="U2152" s="48071" t="n">
        <v>-0.4891019742936484</v>
      </c>
      <c r="V2152" s="50473" t="n">
        <v>0.03293106920766631</v>
      </c>
      <c r="W2152" s="52874" t="n">
        <v>0.0377999041572492</v>
      </c>
      <c r="X2152" t="n" s="55275">
        <v>0.8711945160144233</v>
      </c>
      <c r="Y2152" t="n" s="57568">
        <v>0.8337038480717938</v>
      </c>
      <c r="Z2152" t="n" s="60033">
        <v>0.8086792970635831</v>
      </c>
      <c r="AA2152" t="n" s="62562">
        <v>0.0</v>
      </c>
      <c r="AB2152" t="n" s="65092">
        <v>0.0</v>
      </c>
      <c r="AC2152" t="n" s="67622">
        <v>0.07143077290705059</v>
      </c>
      <c r="AD2152" t="n" s="68217">
        <v>0.03355804669830399</v>
      </c>
      <c r="AE2152" t="n" s="68813">
        <v>-0.021583782952788</v>
      </c>
      <c r="AF2152" t="n" s="69409">
        <v>0.03391277212635</v>
      </c>
      <c r="AG2152" t="n" s="70005">
        <v>0.049177658161219</v>
      </c>
      <c r="AH2152" t="n" s="70601">
        <v>0.06515148998554601</v>
      </c>
      <c r="AI2152" t="n" s="71197">
        <v>0.16485018121983094</v>
      </c>
      <c r="AJ2152" t="n" s="71793">
        <v>0.035598739318020996</v>
      </c>
      <c r="AK2152" t="n" s="72389">
        <v>-3.4063654042400227E-4</v>
      </c>
      <c r="AL2152" t="n" s="72985">
        <v>0.004161834653375</v>
      </c>
      <c r="AM2152" t="n" s="73581">
        <v>0.063074659221131</v>
      </c>
      <c r="AN2152" t="n" s="74177">
        <v>-0.054528296984622</v>
      </c>
      <c r="AO2152" t="n" s="74655">
        <v>0.7482277131153827</v>
      </c>
      <c r="AP2152" t="n" s="75133">
        <v>-0.37519504820944005</v>
      </c>
      <c r="AQ2152" t="n" s="75611">
        <v>0.37303266490594267</v>
      </c>
      <c r="AR2152" t="n" s="76089">
        <v>1.1234227613248229</v>
      </c>
      <c r="AS2152" t="n" s="76685">
        <v>1.1350503817538351E-4</v>
      </c>
      <c r="AT2152" t="n" s="77280">
        <v>-1.5140356603075096E-4</v>
      </c>
      <c r="AU2152" t="n" s="77875">
        <v>7.45499301701718E-4</v>
      </c>
      <c r="AV2152" t="n" s="78470">
        <v>6.332042404949183E-4</v>
      </c>
      <c r="AW2152" t="n" s="79065">
        <v>6.542291137048952E-4</v>
      </c>
      <c r="AX2152" t="n" s="79660">
        <v>1.0917703081966271E-4</v>
      </c>
      <c r="AY2152" t="n" s="80255">
        <v>0.0018536892820944</v>
      </c>
      <c r="AZ2152" t="n" s="80850">
        <v>3.6185360004898823E-4</v>
      </c>
      <c r="BA2152" t="n" s="81445">
        <v>-5.21133966106404E-4</v>
      </c>
      <c r="BB2152" t="n" s="82040">
        <v>6.638819764083602E-4</v>
      </c>
      <c r="BC2152" t="n" s="82635">
        <v>9.832102365816108E-5</v>
      </c>
      <c r="BD2152" t="n" s="83230">
        <v>3.6252729086227554E-6</v>
      </c>
      <c r="BE2152" t="n" s="83825">
        <v>1.0685274134724587E-6</v>
      </c>
      <c r="BF2152" t="n" s="84420">
        <v>-1.1998208648597651E-7</v>
      </c>
      <c r="BG2152" t="n" s="85015">
        <v>6.027271347236838E-6</v>
      </c>
      <c r="BH2152" t="n" s="85610">
        <v>0.004544166255224562</v>
      </c>
      <c r="BI2152" t="n" s="86205">
        <v>6.0557301619250726E-6</v>
      </c>
      <c r="BJ2152" t="n" s="86800">
        <v>0.0</v>
      </c>
      <c r="BK2152" t="n" s="87395">
        <v>5.46939463088761E-4</v>
      </c>
      <c r="BL2152" t="n" s="87990">
        <v>8.563417297384599E-4</v>
      </c>
      <c r="BM2152" t="n" s="88585">
        <v>-1.8322845649692892E-6</v>
      </c>
      <c r="BN2152" t="n" s="89180">
        <v>0.0</v>
      </c>
      <c r="BO2152" t="n" s="89775">
        <v>0.0</v>
      </c>
      <c r="BP2152" t="n" s="90370">
        <v>1.90977557708188E-7</v>
      </c>
      <c r="BQ2152" t="n" s="90965">
        <v>0.0</v>
      </c>
      <c r="BR2152" t="n" s="91560">
        <v>9.646256161654368E-4</v>
      </c>
      <c r="BS2152" t="n" s="92155">
        <v>2.4779716937596086E-4</v>
      </c>
      <c r="BT2152" t="n" s="92750">
        <v>9.106095658287401E-4</v>
      </c>
      <c r="BU2152" t="n" s="93345">
        <v>3.8060396881426376E-4</v>
      </c>
      <c r="BV2152" t="n" s="93940">
        <v>6.355708388285377E-4</v>
      </c>
      <c r="BW2152" t="n" s="94535">
        <v>1.997603013643395E-5</v>
      </c>
      <c r="BX2152" t="n" s="95130">
        <v>0.0</v>
      </c>
      <c r="BY2152" t="n" s="95725">
        <v>0.0</v>
      </c>
      <c r="BZ2152" t="s" s="96202">
        <v>5210</v>
      </c>
      <c r="CA2152" t="s" s="96680">
        <v>5228</v>
      </c>
      <c r="CB2152" t="n" s="97158">
        <v>0.01652567833662033</v>
      </c>
      <c r="CC2152" t="s" s="97636">
        <v>5229</v>
      </c>
      <c r="CD2152" t="s" s="98114">
        <v>5228</v>
      </c>
      <c r="CE2152" t="n" s="98592">
        <v>-0.007392077706754208</v>
      </c>
    </row>
    <row r="2153" spans="1:23" x14ac:dyDescent="0.25">
      <c r="A2153" s="116" t="str">
        <f>IF(ISBLANK(TBL_DATA[[#This Row],[Row.names]]), "",   DATE(YEAR(TBL_DATA[[#This Row],[Row.names]]), MONTH(TBL_DATA[[#This Row],[Row.names]]), DAY(TBL_DATA[[#This Row],[Row.names]])))</f>
        <v/>
      </c>
      <c r="B2153" s="2353" t="s">
        <v>2298</v>
      </c>
      <c r="C2153" s="4884" t="s">
        <v>4829</v>
      </c>
      <c r="D2153" t="n" s="7415">
        <v>0.002026802454083043</v>
      </c>
      <c r="E2153" s="9945" t="n">
        <v>-0.19759368161343738</v>
      </c>
      <c r="F2153" s="12239" t="n">
        <v>-0.04726550314760447</v>
      </c>
      <c r="G2153" s="14533" t="n">
        <v>0.4517753997259202</v>
      </c>
      <c r="H2153" s="16827" t="n">
        <v>0.6958662215703415</v>
      </c>
      <c r="I2153" s="19121" t="n">
        <v>0.0023728834014939844</v>
      </c>
      <c r="J2153" s="21586" t="n">
        <v>0.02036289823664439</v>
      </c>
      <c r="K2153" s="24050" t="n">
        <v>0.9941407008414255</v>
      </c>
      <c r="L2153" s="26514" t="n">
        <v>0.6557781443819592</v>
      </c>
      <c r="M2153" s="28978" t="n">
        <v>0.002524429754588068</v>
      </c>
      <c r="N2153" s="31445" t="n">
        <v>0.06830371731605614</v>
      </c>
      <c r="O2153" s="33913" t="n">
        <v>0.049541382457953684</v>
      </c>
      <c r="P2153" s="36443" t="n">
        <v>-0.19759368161343738</v>
      </c>
      <c r="Q2153" s="38911" t="n">
        <v>-0.011141033354041548</v>
      </c>
      <c r="R2153" s="41379" t="n">
        <v>-0.009694601159309863</v>
      </c>
      <c r="S2153" s="43610" t="n">
        <v>-0.015135099261455287</v>
      </c>
      <c r="T2153" s="45841" t="n">
        <v>0.035392621127846136</v>
      </c>
      <c r="U2153" s="48072" t="n">
        <v>-0.4276343141352513</v>
      </c>
      <c r="V2153" s="50474" t="n">
        <v>0.03865699968193015</v>
      </c>
      <c r="W2153" s="52875" t="n">
        <v>0.037885516509876774</v>
      </c>
      <c r="X2153" t="n" s="55276">
        <v>1.0203635384475291</v>
      </c>
      <c r="Y2153" t="n" s="57569">
        <v>0.8341859634220308</v>
      </c>
      <c r="Z2153" t="n" s="60034">
        <v>0.8098012993209874</v>
      </c>
      <c r="AA2153" t="n" s="62563">
        <v>0.0</v>
      </c>
      <c r="AB2153" t="n" s="65093">
        <v>0.0</v>
      </c>
      <c r="AC2153" t="n" s="67623">
        <v>0.06854458893313976</v>
      </c>
      <c r="AD2153" t="n" s="68218">
        <v>0.03443066054039</v>
      </c>
      <c r="AE2153" t="n" s="68814">
        <v>-0.021505574602111003</v>
      </c>
      <c r="AF2153" t="n" s="69410">
        <v>0.028133147530234003</v>
      </c>
      <c r="AG2153" t="n" s="70006">
        <v>0.048964161074669</v>
      </c>
      <c r="AH2153" t="n" s="70602">
        <v>0.06477262437965002</v>
      </c>
      <c r="AI2153" t="n" s="71198">
        <v>0.15806064924087995</v>
      </c>
      <c r="AJ2153" t="n" s="71794">
        <v>0.037058830319625</v>
      </c>
      <c r="AK2153" t="n" s="72390">
        <v>1.8157014650799935E-4</v>
      </c>
      <c r="AL2153" t="n" s="72986">
        <v>0.0040457325487419996</v>
      </c>
      <c r="AM2153" t="n" s="73582">
        <v>0.063953245371152</v>
      </c>
      <c r="AN2153" t="n" s="74178">
        <v>-0.057429424774379</v>
      </c>
      <c r="AO2153" t="n" s="74656">
        <v>0.748748440161612</v>
      </c>
      <c r="AP2153" t="n" s="75134">
        <v>-0.3880828183862521</v>
      </c>
      <c r="AQ2153" t="n" s="75612">
        <v>0.36066562177535993</v>
      </c>
      <c r="AR2153" t="n" s="76090">
        <v>1.1368312585478642</v>
      </c>
      <c r="AS2153" t="n" s="76686">
        <v>1.1189015903839663E-4</v>
      </c>
      <c r="AT2153" t="n" s="77281">
        <v>-1.471417293685912E-4</v>
      </c>
      <c r="AU2153" t="n" s="77876">
        <v>7.216355326091284E-4</v>
      </c>
      <c r="AV2153" t="n" s="78471">
        <v>6.109090603655705E-4</v>
      </c>
      <c r="AW2153" t="n" s="79066">
        <v>6.359229159632559E-4</v>
      </c>
      <c r="AX2153" t="n" s="79661">
        <v>1.0809173640408889E-4</v>
      </c>
      <c r="AY2153" t="n" s="80256">
        <v>0.001794392488388253</v>
      </c>
      <c r="AZ2153" t="n" s="80851">
        <v>3.496681182574326E-4</v>
      </c>
      <c r="BA2153" t="n" s="81446">
        <v>-5.028844401829466E-4</v>
      </c>
      <c r="BB2153" t="n" s="82041">
        <v>6.453908327479789E-4</v>
      </c>
      <c r="BC2153" t="n" s="82636">
        <v>9.555255737090813E-5</v>
      </c>
      <c r="BD2153" t="n" s="83231">
        <v>3.2636140964058748E-6</v>
      </c>
      <c r="BE2153" t="n" s="83826">
        <v>9.61921895323044E-7</v>
      </c>
      <c r="BF2153" t="n" s="84421">
        <v>-1.0799353054697197E-7</v>
      </c>
      <c r="BG2153" t="n" s="85016">
        <v>5.426019922164084E-6</v>
      </c>
      <c r="BH2153" t="n" s="85611">
        <v>0.004408432072421448</v>
      </c>
      <c r="BI2153" t="n" s="86206">
        <v>5.451596788681692E-6</v>
      </c>
      <c r="BJ2153" t="n" s="86801">
        <v>0.0</v>
      </c>
      <c r="BK2153" t="n" s="87396">
        <v>5.279865263115641E-4</v>
      </c>
      <c r="BL2153" t="n" s="87991">
        <v>8.331023915115433E-4</v>
      </c>
      <c r="BM2153" t="n" s="88586">
        <v>-1.638789374987663E-6</v>
      </c>
      <c r="BN2153" t="n" s="89181">
        <v>0.0</v>
      </c>
      <c r="BO2153" t="n" s="89776">
        <v>0.0</v>
      </c>
      <c r="BP2153" t="n" s="90371">
        <v>1.7934557973094568E-7</v>
      </c>
      <c r="BQ2153" t="n" s="90966">
        <v>0.0</v>
      </c>
      <c r="BR2153" t="n" s="91561">
        <v>9.375334233670729E-4</v>
      </c>
      <c r="BS2153" t="n" s="92156">
        <v>2.3877388122719458E-4</v>
      </c>
      <c r="BT2153" t="n" s="92751">
        <v>8.842989694059645E-4</v>
      </c>
      <c r="BU2153" t="n" s="93346">
        <v>3.6473266040146983E-4</v>
      </c>
      <c r="BV2153" t="n" s="93941">
        <v>6.192941108418174E-4</v>
      </c>
      <c r="BW2153" t="n" s="94536">
        <v>1.9164712322104677E-5</v>
      </c>
      <c r="BX2153" t="n" s="95131">
        <v>0.0</v>
      </c>
      <c r="BY2153" t="n" s="95726">
        <v>0.0</v>
      </c>
      <c r="BZ2153" t="s" s="96203">
        <v>5210</v>
      </c>
      <c r="CA2153" t="s" s="96681">
        <v>5228</v>
      </c>
      <c r="CB2153" t="n" s="97159">
        <v>0.01561187393963337</v>
      </c>
      <c r="CC2153" t="s" s="97637">
        <v>5229</v>
      </c>
      <c r="CD2153" t="s" s="98115">
        <v>5228</v>
      </c>
      <c r="CE2153" t="n" s="98593">
        <v>-0.007317253388464451</v>
      </c>
    </row>
    <row r="2154" spans="1:23" x14ac:dyDescent="0.25">
      <c r="A2154" s="116" t="str">
        <f>IF(ISBLANK(TBL_DATA[[#This Row],[Row.names]]), "",   DATE(YEAR(TBL_DATA[[#This Row],[Row.names]]), MONTH(TBL_DATA[[#This Row],[Row.names]]), DAY(TBL_DATA[[#This Row],[Row.names]])))</f>
        <v/>
      </c>
      <c r="B2154" s="2354" t="s">
        <v>2299</v>
      </c>
      <c r="C2154" s="4885" t="s">
        <v>4830</v>
      </c>
      <c r="D2154" t="n" s="7416">
        <v>0.0010965878294872944</v>
      </c>
      <c r="E2154" s="9946" t="n">
        <v>-0.1967137726103909</v>
      </c>
      <c r="F2154" s="12240" t="n">
        <v>-0.046816808352514894</v>
      </c>
      <c r="G2154" s="14534" t="n">
        <v>0.45025819643416887</v>
      </c>
      <c r="H2154" s="16828" t="n">
        <v>0.6923953536538255</v>
      </c>
      <c r="I2154" s="19122" t="n">
        <v>0.00237309188360631</v>
      </c>
      <c r="J2154" s="21587" t="n">
        <v>0.011856292199449836</v>
      </c>
      <c r="K2154" s="24051" t="n">
        <v>0.988467551111899</v>
      </c>
      <c r="L2154" s="26515" t="n">
        <v>0.6534790418266134</v>
      </c>
      <c r="M2154" s="28979" t="n">
        <v>0.0025187372303978103</v>
      </c>
      <c r="N2154" s="31446" t="n">
        <v>0.06792323762330874</v>
      </c>
      <c r="O2154" s="33914" t="n">
        <v>0.049541382457953684</v>
      </c>
      <c r="P2154" s="36444" t="n">
        <v>-0.1967137726103909</v>
      </c>
      <c r="Q2154" s="38912" t="n">
        <v>-0.011122030917672455</v>
      </c>
      <c r="R2154" s="41380" t="n">
        <v>-0.009683655942937816</v>
      </c>
      <c r="S2154" s="43611" t="n">
        <v>-0.007163989449357588</v>
      </c>
      <c r="T2154" s="45842" t="n">
        <v>0.03515963767313889</v>
      </c>
      <c r="U2154" s="48073" t="n">
        <v>-0.20375606586044834</v>
      </c>
      <c r="V2154" s="50475" t="n">
        <v>0.04357547604525802</v>
      </c>
      <c r="W2154" s="52876" t="n">
        <v>0.037669921992140934</v>
      </c>
      <c r="X2154" t="n" s="55277">
        <v>1.1567710720067104</v>
      </c>
      <c r="Y2154" t="n" s="57570">
        <v>0.8321029705834643</v>
      </c>
      <c r="Z2154" t="n" s="60035">
        <v>0.8083805055953621</v>
      </c>
      <c r="AA2154" t="n" s="62564">
        <v>0.0</v>
      </c>
      <c r="AB2154" t="n" s="65094">
        <v>0.0</v>
      </c>
      <c r="AC2154" t="n" s="67624">
        <v>0.06642826461603892</v>
      </c>
      <c r="AD2154" t="n" s="68219">
        <v>0.03777252633119201</v>
      </c>
      <c r="AE2154" t="n" s="68815">
        <v>-0.021644676559630004</v>
      </c>
      <c r="AF2154" t="n" s="69411">
        <v>0.029709755895237996</v>
      </c>
      <c r="AG2154" t="n" s="70007">
        <v>0.053785586173136</v>
      </c>
      <c r="AH2154" t="n" s="70603">
        <v>0.065243215019569</v>
      </c>
      <c r="AI2154" t="n" s="71199">
        <v>0.15963983600877496</v>
      </c>
      <c r="AJ2154" t="n" s="71795">
        <v>0.037716173451561995</v>
      </c>
      <c r="AK2154" t="n" s="72391">
        <v>0.002636678628434003</v>
      </c>
      <c r="AL2154" t="n" s="72987">
        <v>0.003852223610297</v>
      </c>
      <c r="AM2154" t="n" s="73583">
        <v>0.063827493112421</v>
      </c>
      <c r="AN2154" t="n" s="74179">
        <v>-0.06071719782130301</v>
      </c>
      <c r="AO2154" t="n" s="74657">
        <v>0.751086731207044</v>
      </c>
      <c r="AP2154" t="n" s="75135">
        <v>-0.379265117357353</v>
      </c>
      <c r="AQ2154" t="n" s="75613">
        <v>0.3718216138496909</v>
      </c>
      <c r="AR2154" t="n" s="76091">
        <v>1.130351848564397</v>
      </c>
      <c r="AS2154" t="n" s="76687">
        <v>1.2768449131155172E-4</v>
      </c>
      <c r="AT2154" t="n" s="77282">
        <v>-1.3998785471240285E-4</v>
      </c>
      <c r="AU2154" t="n" s="77877">
        <v>6.932928666369627E-4</v>
      </c>
      <c r="AV2154" t="n" s="78472">
        <v>5.955097254757601E-4</v>
      </c>
      <c r="AW2154" t="n" s="79067">
        <v>6.223063271119124E-4</v>
      </c>
      <c r="AX2154" t="n" s="79662">
        <v>1.0040352198933412E-4</v>
      </c>
      <c r="AY2154" t="n" s="80257">
        <v>0.0017283611039996705</v>
      </c>
      <c r="AZ2154" t="n" s="80852">
        <v>3.6103298391762956E-4</v>
      </c>
      <c r="BA2154" t="n" s="81447">
        <v>-4.957046158933728E-4</v>
      </c>
      <c r="BB2154" t="n" s="82042">
        <v>6.373140403657625E-4</v>
      </c>
      <c r="BC2154" t="n" s="82637">
        <v>8.909962761630968E-5</v>
      </c>
      <c r="BD2154" t="n" s="83232">
        <v>4.2663938264228725E-6</v>
      </c>
      <c r="BE2154" t="n" s="83827">
        <v>1.2575249138638344E-6</v>
      </c>
      <c r="BF2154" t="n" s="84422">
        <v>-1.412681399221415E-7</v>
      </c>
      <c r="BG2154" t="n" s="85017">
        <v>7.093067535379517E-6</v>
      </c>
      <c r="BH2154" t="n" s="85612">
        <v>0.004299709788815759</v>
      </c>
      <c r="BI2154" t="n" s="86207">
        <v>7.126710867614625E-6</v>
      </c>
      <c r="BJ2154" t="n" s="86802">
        <v>0.0</v>
      </c>
      <c r="BK2154" t="n" s="87397">
        <v>5.026848361539905E-4</v>
      </c>
      <c r="BL2154" t="n" s="87992">
        <v>8.255848836220132E-4</v>
      </c>
      <c r="BM2154" t="n" s="88587">
        <v>-2.194176165467995E-6</v>
      </c>
      <c r="BN2154" t="n" s="89182">
        <v>0.0</v>
      </c>
      <c r="BO2154" t="n" s="89777">
        <v>0.0</v>
      </c>
      <c r="BP2154" t="n" s="90372">
        <v>7.449353808299812E-8</v>
      </c>
      <c r="BQ2154" t="n" s="90967">
        <v>0.0</v>
      </c>
      <c r="BR2154" t="n" s="91562">
        <v>8.923399186116854E-4</v>
      </c>
      <c r="BS2154" t="n" s="92157">
        <v>2.4167330691148633E-4</v>
      </c>
      <c r="BT2154" t="n" s="92752">
        <v>8.773324480244718E-4</v>
      </c>
      <c r="BU2154" t="n" s="93347">
        <v>3.6251826115788366E-4</v>
      </c>
      <c r="BV2154" t="n" s="93942">
        <v>5.999674105844132E-4</v>
      </c>
      <c r="BW2154" t="n" s="94537">
        <v>1.933083538055867E-5</v>
      </c>
      <c r="BX2154" t="n" s="95132">
        <v>0.0</v>
      </c>
      <c r="BY2154" t="n" s="95727">
        <v>0.0</v>
      </c>
      <c r="BZ2154" t="s" s="96204">
        <v>5210</v>
      </c>
      <c r="CA2154" t="s" s="96682">
        <v>5228</v>
      </c>
      <c r="CB2154" t="n" s="97160">
        <v>0.015576483681797981</v>
      </c>
      <c r="CC2154" t="s" s="97638">
        <v>5229</v>
      </c>
      <c r="CD2154" t="s" s="98116">
        <v>5228</v>
      </c>
      <c r="CE2154" t="n" s="98594">
        <v>-0.007282766047865152</v>
      </c>
    </row>
    <row r="2155" spans="1:23" x14ac:dyDescent="0.25">
      <c r="A2155" s="116" t="str">
        <f>IF(ISBLANK(TBL_DATA[[#This Row],[Row.names]]), "",   DATE(YEAR(TBL_DATA[[#This Row],[Row.names]]), MONTH(TBL_DATA[[#This Row],[Row.names]]), DAY(TBL_DATA[[#This Row],[Row.names]])))</f>
        <v/>
      </c>
      <c r="B2155" s="2355" t="s">
        <v>2300</v>
      </c>
      <c r="C2155" s="4886" t="s">
        <v>4831</v>
      </c>
      <c r="D2155" t="n" s="7417">
        <v>2.0385849003901058E-4</v>
      </c>
      <c r="E2155" s="9947" t="n">
        <v>-0.19655001589300614</v>
      </c>
      <c r="F2155" s="12241" t="n">
        <v>-0.038052685086925386</v>
      </c>
      <c r="G2155" s="14535" t="n">
        <v>0.4517504702021595</v>
      </c>
      <c r="H2155" s="16829" t="n">
        <v>0.6949658249710835</v>
      </c>
      <c r="I2155" s="19123" t="n">
        <v>0.0023631212191607322</v>
      </c>
      <c r="J2155" s="21588" t="n">
        <v>0.023586619768204198</v>
      </c>
      <c r="K2155" s="24052" t="n">
        <v>0.9987301051607665</v>
      </c>
      <c r="L2155" s="26516" t="n">
        <v>0.660716823262945</v>
      </c>
      <c r="M2155" s="28980" t="n">
        <v>0.0024922575095436468</v>
      </c>
      <c r="N2155" s="31447" t="n">
        <v>0.06792224324248024</v>
      </c>
      <c r="O2155" s="33915" t="n">
        <v>0.049541382457953684</v>
      </c>
      <c r="P2155" s="36445" t="n">
        <v>-0.19655001589300614</v>
      </c>
      <c r="Q2155" s="38913" t="n">
        <v>-0.011118784973873683</v>
      </c>
      <c r="R2155" s="41381" t="n">
        <v>-0.009680431056623185</v>
      </c>
      <c r="S2155" s="43612" t="n">
        <v>-0.013629676397272306</v>
      </c>
      <c r="T2155" s="45843" t="n">
        <v>0.03487340736552157</v>
      </c>
      <c r="U2155" s="48074" t="n">
        <v>-0.3908329419725017</v>
      </c>
      <c r="V2155" s="50476" t="n">
        <v>0.029934754115260587</v>
      </c>
      <c r="W2155" s="52877" t="n">
        <v>0.03674485248681972</v>
      </c>
      <c r="X2155" t="n" s="55278">
        <v>0.8146652412333973</v>
      </c>
      <c r="Y2155" t="n" s="57571">
        <v>0.8336461029544152</v>
      </c>
      <c r="Z2155" t="n" s="60036">
        <v>0.8128448949602531</v>
      </c>
      <c r="AA2155" t="n" s="62565">
        <v>0.0</v>
      </c>
      <c r="AB2155" t="n" s="65095">
        <v>0.0</v>
      </c>
      <c r="AC2155" t="n" s="67625">
        <v>0.06393762441705206</v>
      </c>
      <c r="AD2155" t="n" s="68220">
        <v>0.041156396135534984</v>
      </c>
      <c r="AE2155" t="n" s="68816">
        <v>-0.021785812749014002</v>
      </c>
      <c r="AF2155" t="n" s="69412">
        <v>0.030216292882104995</v>
      </c>
      <c r="AG2155" t="n" s="70008">
        <v>0.05441254670668799</v>
      </c>
      <c r="AH2155" t="n" s="70604">
        <v>0.069207704265232</v>
      </c>
      <c r="AI2155" t="n" s="71200">
        <v>0.16295594870491495</v>
      </c>
      <c r="AJ2155" t="n" s="71796">
        <v>0.037276981745299</v>
      </c>
      <c r="AK2155" t="n" s="72392">
        <v>0.002779208869736001</v>
      </c>
      <c r="AL2155" t="n" s="72988">
        <v>0.003875059129807</v>
      </c>
      <c r="AM2155" t="n" s="73584">
        <v>0.06711393702402299</v>
      </c>
      <c r="AN2155" t="n" s="74180">
        <v>-0.061789912179685005</v>
      </c>
      <c r="AO2155" t="n" s="74658">
        <v>0.7638900096063131</v>
      </c>
      <c r="AP2155" t="n" s="75136">
        <v>-0.37847165907167196</v>
      </c>
      <c r="AQ2155" t="n" s="75614">
        <v>0.3854183505346412</v>
      </c>
      <c r="AR2155" t="n" s="76092">
        <v>1.1423616686779852</v>
      </c>
      <c r="AS2155" t="n" s="76688">
        <v>1.3000050591093832E-4</v>
      </c>
      <c r="AT2155" t="n" s="77283">
        <v>-1.3323967446264605E-4</v>
      </c>
      <c r="AU2155" t="n" s="77878">
        <v>6.708252450545524E-4</v>
      </c>
      <c r="AV2155" t="n" s="78473">
        <v>5.840398721322291E-4</v>
      </c>
      <c r="AW2155" t="n" s="79068">
        <v>5.869370685133165E-4</v>
      </c>
      <c r="AX2155" t="n" s="79663">
        <v>9.758104575242023E-5</v>
      </c>
      <c r="AY2155" t="n" s="80258">
        <v>0.0016725559225331456</v>
      </c>
      <c r="AZ2155" t="n" s="80853">
        <v>3.671737972593131E-4</v>
      </c>
      <c r="BA2155" t="n" s="81448">
        <v>-4.7698678318098354E-4</v>
      </c>
      <c r="BB2155" t="n" s="82043">
        <v>6.151059774314601E-4</v>
      </c>
      <c r="BC2155" t="n" s="82638">
        <v>8.328723754971566E-5</v>
      </c>
      <c r="BD2155" t="n" s="83233">
        <v>4.764767984975486E-6</v>
      </c>
      <c r="BE2155" t="n" s="83828">
        <v>1.4044390288048776E-6</v>
      </c>
      <c r="BF2155" t="n" s="84423">
        <v>-1.5780883540007496E-7</v>
      </c>
      <c r="BG2155" t="n" s="85018">
        <v>7.921572189131724E-6</v>
      </c>
      <c r="BH2155" t="n" s="85613">
        <v>0.004175388011859988</v>
      </c>
      <c r="BI2155" t="n" s="86208">
        <v>7.95923226596027E-6</v>
      </c>
      <c r="BJ2155" t="n" s="86803">
        <v>0.0</v>
      </c>
      <c r="BK2155" t="n" s="87398">
        <v>4.790547507443392E-4</v>
      </c>
      <c r="BL2155" t="n" s="87993">
        <v>8.135216620758829E-4</v>
      </c>
      <c r="BM2155" t="n" s="88588">
        <v>-2.4721391264600645E-6</v>
      </c>
      <c r="BN2155" t="n" s="89183">
        <v>0.0</v>
      </c>
      <c r="BO2155" t="n" s="89778">
        <v>0.0</v>
      </c>
      <c r="BP2155" t="n" s="90373">
        <v>8.677605870889619E-8</v>
      </c>
      <c r="BQ2155" t="n" s="90968">
        <v>0.0</v>
      </c>
      <c r="BR2155" t="n" s="91563">
        <v>8.670404295990912E-4</v>
      </c>
      <c r="BS2155" t="n" s="92158">
        <v>2.3051659830992542E-4</v>
      </c>
      <c r="BT2155" t="n" s="92753">
        <v>8.487472056794949E-4</v>
      </c>
      <c r="BU2155" t="n" s="93348">
        <v>3.593849176669711E-4</v>
      </c>
      <c r="BV2155" t="n" s="93943">
        <v>5.822006969896981E-4</v>
      </c>
      <c r="BW2155" t="n" s="94538">
        <v>1.9199316495809412E-5</v>
      </c>
      <c r="BX2155" t="n" s="95133">
        <v>0.0</v>
      </c>
      <c r="BY2155" t="n" s="95728">
        <v>0.0</v>
      </c>
      <c r="BZ2155" t="s" s="96205">
        <v>5210</v>
      </c>
      <c r="CA2155" t="s" s="96683">
        <v>5228</v>
      </c>
      <c r="CB2155" t="n" s="97161">
        <v>0.015549174509942532</v>
      </c>
      <c r="CC2155" t="s" s="97639">
        <v>5229</v>
      </c>
      <c r="CD2155" t="s" s="98117">
        <v>5228</v>
      </c>
      <c r="CE2155" t="n" s="98595">
        <v>-0.00736696831882</v>
      </c>
    </row>
    <row r="2156" spans="1:23" x14ac:dyDescent="0.25">
      <c r="A2156" s="116" t="str">
        <f>IF(ISBLANK(TBL_DATA[[#This Row],[Row.names]]), "",   DATE(YEAR(TBL_DATA[[#This Row],[Row.names]]), MONTH(TBL_DATA[[#This Row],[Row.names]]), DAY(TBL_DATA[[#This Row],[Row.names]])))</f>
        <v/>
      </c>
      <c r="B2156" s="2356" t="s">
        <v>2301</v>
      </c>
      <c r="C2156" s="4887" t="s">
        <v>4832</v>
      </c>
      <c r="D2156" t="n" s="7418">
        <v>-0.002162097685432185</v>
      </c>
      <c r="E2156" s="9948" t="n">
        <v>-0.19828715324400448</v>
      </c>
      <c r="F2156" s="12242" t="n">
        <v>-0.053993030797390484</v>
      </c>
      <c r="G2156" s="14536" t="n">
        <v>0.45219845601017566</v>
      </c>
      <c r="H2156" s="16830" t="n">
        <v>0.6944728172807852</v>
      </c>
      <c r="I2156" s="19124" t="n">
        <v>0.002368065563442156</v>
      </c>
      <c r="J2156" s="21589" t="n">
        <v>0.0011373975455160057</v>
      </c>
      <c r="K2156" s="24053" t="n">
        <v>1.0069305226757765</v>
      </c>
      <c r="L2156" s="26517" t="n">
        <v>0.667208944208591</v>
      </c>
      <c r="M2156" s="28981" t="n">
        <v>0.0024714658697814586</v>
      </c>
      <c r="N2156" s="31448" t="n">
        <v>0.06800941904292303</v>
      </c>
      <c r="O2156" s="33916" t="n">
        <v>0.04972974202075299</v>
      </c>
      <c r="P2156" s="36446" t="n">
        <v>-0.19828715324400448</v>
      </c>
      <c r="Q2156" s="38914" t="n">
        <v>-0.011195261877826273</v>
      </c>
      <c r="R2156" s="41382" t="n">
        <v>-0.009755061884120252</v>
      </c>
      <c r="S2156" s="43613" t="n">
        <v>-0.017095991109022712</v>
      </c>
      <c r="T2156" s="45844" t="n">
        <v>0.03502429484843421</v>
      </c>
      <c r="U2156" s="48075" t="n">
        <v>-0.48811806727315177</v>
      </c>
      <c r="V2156" s="50477" t="n">
        <v>0.017756406554432003</v>
      </c>
      <c r="W2156" s="52878" t="n">
        <v>0.036540211974968324</v>
      </c>
      <c r="X2156" t="n" s="55279">
        <v>0.48594153111634747</v>
      </c>
      <c r="Y2156" t="n" s="57572">
        <v>0.8333503568612575</v>
      </c>
      <c r="Z2156" t="n" s="60037">
        <v>0.8168285892453758</v>
      </c>
      <c r="AA2156" t="n" s="62566">
        <v>0.0</v>
      </c>
      <c r="AB2156" t="n" s="65096">
        <v>0.0</v>
      </c>
      <c r="AC2156" t="n" s="67626">
        <v>0.06134088081388723</v>
      </c>
      <c r="AD2156" t="n" s="68221">
        <v>0.04531092422315698</v>
      </c>
      <c r="AE2156" t="n" s="68817">
        <v>-0.020757077850956</v>
      </c>
      <c r="AF2156" t="n" s="69413">
        <v>0.027689748435080996</v>
      </c>
      <c r="AG2156" t="n" s="70009">
        <v>0.05399038212652501</v>
      </c>
      <c r="AH2156" t="n" s="70605">
        <v>0.06765632991200903</v>
      </c>
      <c r="AI2156" t="n" s="71201">
        <v>0.167626437268263</v>
      </c>
      <c r="AJ2156" t="n" s="71797">
        <v>0.03764903584005</v>
      </c>
      <c r="AK2156" t="n" s="72393">
        <v>0.0046932749069280005</v>
      </c>
      <c r="AL2156" t="n" s="72989">
        <v>0.0036845928658520003</v>
      </c>
      <c r="AM2156" t="n" s="73585">
        <v>0.07091768490567299</v>
      </c>
      <c r="AN2156" t="n" s="74181">
        <v>-0.06429293847672497</v>
      </c>
      <c r="AO2156" t="n" s="74659">
        <v>0.770029458492005</v>
      </c>
      <c r="AP2156" t="n" s="75137">
        <v>-0.37586106433614797</v>
      </c>
      <c r="AQ2156" t="n" s="75615">
        <v>0.394168394155857</v>
      </c>
      <c r="AR2156" t="n" s="76093">
        <v>1.1458905228281528</v>
      </c>
      <c r="AS2156" t="n" s="76689">
        <v>1.2416188043702398E-4</v>
      </c>
      <c r="AT2156" t="n" s="77284">
        <v>-1.298728925072659E-4</v>
      </c>
      <c r="AU2156" t="n" s="77879">
        <v>6.485999862521761E-4</v>
      </c>
      <c r="AV2156" t="n" s="78474">
        <v>5.678438260222963E-4</v>
      </c>
      <c r="AW2156" t="n" s="79069">
        <v>5.671746395906421E-4</v>
      </c>
      <c r="AX2156" t="n" s="79664">
        <v>9.504079426420956E-5</v>
      </c>
      <c r="AY2156" t="n" s="80259">
        <v>0.0016225948281618772</v>
      </c>
      <c r="AZ2156" t="n" s="80854">
        <v>3.5670669068787986E-4</v>
      </c>
      <c r="BA2156" t="n" s="81449">
        <v>-4.634112086324536E-4</v>
      </c>
      <c r="BB2156" t="n" s="82044">
        <v>6.004041502535072E-4</v>
      </c>
      <c r="BC2156" t="n" s="82639">
        <v>8.088787966090885E-5</v>
      </c>
      <c r="BD2156" t="n" s="83234">
        <v>4.796264824886866E-6</v>
      </c>
      <c r="BE2156" t="n" s="83829">
        <v>1.413727146894822E-6</v>
      </c>
      <c r="BF2156" t="n" s="84424">
        <v>-1.5886131484334672E-7</v>
      </c>
      <c r="BG2156" t="n" s="85019">
        <v>7.973921143946584E-6</v>
      </c>
      <c r="BH2156" t="n" s="85614">
        <v>0.004048093671317739</v>
      </c>
      <c r="BI2156" t="n" s="86209">
        <v>8.011851072176926E-6</v>
      </c>
      <c r="BJ2156" t="n" s="86804">
        <v>0.0</v>
      </c>
      <c r="BK2156" t="n" s="87399">
        <v>4.64554295700018E-4</v>
      </c>
      <c r="BL2156" t="n" s="87994">
        <v>7.897400707483285E-4</v>
      </c>
      <c r="BM2156" t="n" s="88589">
        <v>-2.4936995161550044E-6</v>
      </c>
      <c r="BN2156" t="n" s="89184">
        <v>0.0</v>
      </c>
      <c r="BO2156" t="n" s="89779">
        <v>0.0</v>
      </c>
      <c r="BP2156" t="n" s="90374">
        <v>8.76490991124585E-8</v>
      </c>
      <c r="BQ2156" t="n" s="90969">
        <v>0.0</v>
      </c>
      <c r="BR2156" t="n" s="91564">
        <v>8.381939521780555E-4</v>
      </c>
      <c r="BS2156" t="n" s="92159">
        <v>2.2418630172050318E-4</v>
      </c>
      <c r="BT2156" t="n" s="92754">
        <v>8.234407978120609E-4</v>
      </c>
      <c r="BU2156" t="n" s="93349">
        <v>3.4927849786530564E-4</v>
      </c>
      <c r="BV2156" t="n" s="93944">
        <v>5.643924186965555E-4</v>
      </c>
      <c r="BW2156" t="n" s="94539">
        <v>1.875028988701679E-5</v>
      </c>
      <c r="BX2156" t="n" s="95134">
        <v>0.0</v>
      </c>
      <c r="BY2156" t="n" s="95729">
        <v>0.0</v>
      </c>
      <c r="BZ2156" t="s" s="96206">
        <v>5210</v>
      </c>
      <c r="CA2156" t="s" s="96684">
        <v>5228</v>
      </c>
      <c r="CB2156" t="n" s="97162">
        <v>0.015853244811296463</v>
      </c>
      <c r="CC2156" t="s" s="97640">
        <v>5229</v>
      </c>
      <c r="CD2156" t="s" s="98118">
        <v>5228</v>
      </c>
      <c r="CE2156" t="n" s="98596">
        <v>-0.007161993067711592</v>
      </c>
    </row>
    <row r="2157" spans="1:23" x14ac:dyDescent="0.25">
      <c r="A2157" s="116" t="str">
        <f>IF(ISBLANK(TBL_DATA[[#This Row],[Row.names]]), "",   DATE(YEAR(TBL_DATA[[#This Row],[Row.names]]), MONTH(TBL_DATA[[#This Row],[Row.names]]), DAY(TBL_DATA[[#This Row],[Row.names]])))</f>
        <v/>
      </c>
      <c r="B2157" s="2357" t="s">
        <v>2302</v>
      </c>
      <c r="C2157" s="4888" t="s">
        <v>4833</v>
      </c>
      <c r="D2157" t="n" s="7419">
        <v>-0.0011292086550447333</v>
      </c>
      <c r="E2157" s="9949" t="n">
        <v>-0.1991924543294219</v>
      </c>
      <c r="F2157" s="12243" t="n">
        <v>-0.0650396996036594</v>
      </c>
      <c r="G2157" s="14537" t="n">
        <v>0.44802867760324905</v>
      </c>
      <c r="H2157" s="16831" t="n">
        <v>0.6890521209567714</v>
      </c>
      <c r="I2157" s="19125" t="n">
        <v>0.0023571104352834</v>
      </c>
      <c r="J2157" s="21590" t="n">
        <v>-0.00749486720322845</v>
      </c>
      <c r="K2157" s="24054" t="n">
        <v>0.9999700665332408</v>
      </c>
      <c r="L2157" s="26518" t="n">
        <v>0.6586356392962701</v>
      </c>
      <c r="M2157" s="28982" t="n">
        <v>0.0024697057904355954</v>
      </c>
      <c r="N2157" s="31449" t="n">
        <v>0.06710214475029089</v>
      </c>
      <c r="O2157" s="33917" t="n">
        <v>0.04978099728005816</v>
      </c>
      <c r="P2157" s="36447" t="n">
        <v>-0.1991924543294219</v>
      </c>
      <c r="Q2157" s="38915" t="n">
        <v>-0.011152561739021015</v>
      </c>
      <c r="R2157" s="41383" t="n">
        <v>-0.009731574619780421</v>
      </c>
      <c r="S2157" s="43614" t="n">
        <v>-0.024244834485109834</v>
      </c>
      <c r="T2157" s="45845" t="n">
        <v>0.03487804155551238</v>
      </c>
      <c r="U2157" s="48076" t="n">
        <v>-0.6951317621008455</v>
      </c>
      <c r="V2157" s="50478" t="n">
        <v>0.009078209531055759</v>
      </c>
      <c r="W2157" s="52879" t="n">
        <v>0.03627401567947266</v>
      </c>
      <c r="X2157" t="n" s="55280">
        <v>0.2502675637369007</v>
      </c>
      <c r="Y2157" t="n" s="57573">
        <v>0.8300916340722703</v>
      </c>
      <c r="Z2157" t="n" s="60038">
        <v>0.8115637000853786</v>
      </c>
      <c r="AA2157" t="n" s="62567">
        <v>0.0</v>
      </c>
      <c r="AB2157" t="n" s="65097">
        <v>0.0</v>
      </c>
      <c r="AC2157" t="n" s="67627">
        <v>0.059568072809572395</v>
      </c>
      <c r="AD2157" t="n" s="68222">
        <v>0.04480785273723501</v>
      </c>
      <c r="AE2157" t="n" s="68818">
        <v>-0.025445986061543004</v>
      </c>
      <c r="AF2157" t="n" s="69414">
        <v>0.024675419848418003</v>
      </c>
      <c r="AG2157" t="n" s="70010">
        <v>0.054919595419830006</v>
      </c>
      <c r="AH2157" t="n" s="70606">
        <v>0.06620964690749201</v>
      </c>
      <c r="AI2157" t="n" s="71202">
        <v>0.17204129949528293</v>
      </c>
      <c r="AJ2157" t="n" s="71798">
        <v>0.036849218367506986</v>
      </c>
      <c r="AK2157" t="n" s="72394">
        <v>0.0032051372470930017</v>
      </c>
      <c r="AL2157" t="n" s="72990">
        <v>0.0033145498428880002</v>
      </c>
      <c r="AM2157" t="n" s="73586">
        <v>0.06308179444310301</v>
      </c>
      <c r="AN2157" t="n" s="74182">
        <v>-0.06471804696861598</v>
      </c>
      <c r="AO2157" t="n" s="74660">
        <v>0.7577666401715153</v>
      </c>
      <c r="AP2157" t="n" s="75138">
        <v>-0.37882615889282506</v>
      </c>
      <c r="AQ2157" t="n" s="75616">
        <v>0.37894048127869023</v>
      </c>
      <c r="AR2157" t="n" s="76094">
        <v>1.1365927990643403</v>
      </c>
      <c r="AS2157" t="n" s="76690">
        <v>1.1431077849697788E-4</v>
      </c>
      <c r="AT2157" t="n" s="77285">
        <v>-1.2620509190179767E-4</v>
      </c>
      <c r="AU2157" t="n" s="77880">
        <v>6.541547424571238E-4</v>
      </c>
      <c r="AV2157" t="n" s="78475">
        <v>5.525420458301427E-4</v>
      </c>
      <c r="AW2157" t="n" s="79070">
        <v>5.392386935294877E-4</v>
      </c>
      <c r="AX2157" t="n" s="79665">
        <v>9.310061579263039E-5</v>
      </c>
      <c r="AY2157" t="n" s="80260">
        <v>0.0015634734569633703</v>
      </c>
      <c r="AZ2157" t="n" s="80855">
        <v>3.464304573533038E-4</v>
      </c>
      <c r="BA2157" t="n" s="81450">
        <v>-4.307426404906707E-4</v>
      </c>
      <c r="BB2157" t="n" s="82045">
        <v>5.885699390669633E-4</v>
      </c>
      <c r="BC2157" t="n" s="82640">
        <v>8.368807710830383E-5</v>
      </c>
      <c r="BD2157" t="n" s="83235">
        <v>3.4071469809666756E-6</v>
      </c>
      <c r="BE2157" t="n" s="83830">
        <v>1.0042486159044937E-6</v>
      </c>
      <c r="BF2157" t="n" s="84425">
        <v>-1.1279026239445691E-7</v>
      </c>
      <c r="BG2157" t="n" s="85020">
        <v>5.664576204244761E-6</v>
      </c>
      <c r="BH2157" t="n" s="85615">
        <v>0.003962906508692522</v>
      </c>
      <c r="BI2157" t="n" s="86210">
        <v>5.691383974591115E-6</v>
      </c>
      <c r="BJ2157" t="n" s="86805">
        <v>0.0</v>
      </c>
      <c r="BK2157" t="n" s="87400">
        <v>4.614282413361256E-4</v>
      </c>
      <c r="BL2157" t="n" s="87995">
        <v>7.469983206259557E-4</v>
      </c>
      <c r="BM2157" t="n" s="88590">
        <v>-1.7373347945108497E-6</v>
      </c>
      <c r="BN2157" t="n" s="89185">
        <v>0.0</v>
      </c>
      <c r="BO2157" t="n" s="89780">
        <v>0.0</v>
      </c>
      <c r="BP2157" t="n" s="90375">
        <v>6.029219813861848E-8</v>
      </c>
      <c r="BQ2157" t="n" s="90970">
        <v>0.0</v>
      </c>
      <c r="BR2157" t="n" s="91565">
        <v>8.11077580975854E-4</v>
      </c>
      <c r="BS2157" t="n" s="92160">
        <v>2.1492608100032615E-4</v>
      </c>
      <c r="BT2157" t="n" s="92755">
        <v>8.124358904537323E-4</v>
      </c>
      <c r="BU2157" t="n" s="93350">
        <v>3.4528565493563586E-4</v>
      </c>
      <c r="BV2157" t="n" s="93945">
        <v>5.710002662825775E-4</v>
      </c>
      <c r="BW2157" t="n" s="94540">
        <v>1.708608119200012E-5</v>
      </c>
      <c r="BX2157" t="n" s="95135">
        <v>0.0</v>
      </c>
      <c r="BY2157" t="n" s="95730">
        <v>0.0</v>
      </c>
      <c r="BZ2157" t="s" s="96207">
        <v>5210</v>
      </c>
      <c r="CA2157" t="s" s="96685">
        <v>5228</v>
      </c>
      <c r="CB2157" t="n" s="97163">
        <v>0.015855170786380768</v>
      </c>
      <c r="CC2157" t="s" s="97641">
        <v>5229</v>
      </c>
      <c r="CD2157" t="s" s="98119">
        <v>5228</v>
      </c>
      <c r="CE2157" t="n" s="98597">
        <v>-0.00703447125852108</v>
      </c>
    </row>
    <row r="2158" spans="1:23" x14ac:dyDescent="0.25">
      <c r="A2158" s="116" t="str">
        <f>IF(ISBLANK(TBL_DATA[[#This Row],[Row.names]]), "",   DATE(YEAR(TBL_DATA[[#This Row],[Row.names]]), MONTH(TBL_DATA[[#This Row],[Row.names]]), DAY(TBL_DATA[[#This Row],[Row.names]])))</f>
        <v/>
      </c>
      <c r="B2158" s="2358" t="s">
        <v>2303</v>
      </c>
      <c r="C2158" s="4889" t="s">
        <v>4834</v>
      </c>
      <c r="D2158" t="n" s="7420">
        <v>-0.0020487367289283576</v>
      </c>
      <c r="E2158" s="9950" t="n">
        <v>-0.2008330981610401</v>
      </c>
      <c r="F2158" s="12244" t="n">
        <v>-0.07315418244626182</v>
      </c>
      <c r="G2158" s="14538" t="n">
        <v>0.4478489023876109</v>
      </c>
      <c r="H2158" s="16832" t="n">
        <v>0.6849083913359238</v>
      </c>
      <c r="I2158" s="19126" t="n">
        <v>0.0023723959962792286</v>
      </c>
      <c r="J2158" s="21591" t="n">
        <v>-0.0026724404504698818</v>
      </c>
      <c r="K2158" s="24055" t="n">
        <v>1.0093623419438826</v>
      </c>
      <c r="L2158" s="26519" t="n">
        <v>0.6607907676771435</v>
      </c>
      <c r="M2158" s="28983" t="n">
        <v>0.0024615156183403803</v>
      </c>
      <c r="N2158" s="31450" t="n">
        <v>0.06709173672614338</v>
      </c>
      <c r="O2158" s="33918" t="n">
        <v>0.04994934412917749</v>
      </c>
      <c r="P2158" s="36448" t="n">
        <v>-0.2008330981610401</v>
      </c>
      <c r="Q2158" s="38916" t="n">
        <v>-0.01121687996520077</v>
      </c>
      <c r="R2158" s="41384" t="n">
        <v>-0.009796113251258776</v>
      </c>
      <c r="S2158" s="43615" t="n">
        <v>-0.025860656070107013</v>
      </c>
      <c r="T2158" s="45846" t="n">
        <v>0.034981694063699255</v>
      </c>
      <c r="U2158" s="48077" t="n">
        <v>-0.7392625418030511</v>
      </c>
      <c r="V2158" s="50479" t="n">
        <v>0.015686371546463906</v>
      </c>
      <c r="W2158" s="52880" t="n">
        <v>0.03589318194812704</v>
      </c>
      <c r="X2158" t="n" s="55281">
        <v>0.4370292823058683</v>
      </c>
      <c r="Y2158" t="n" s="57574">
        <v>0.827591923193988</v>
      </c>
      <c r="Z2158" t="n" s="60039">
        <v>0.8128903786348707</v>
      </c>
      <c r="AA2158" t="n" s="62568">
        <v>0.0</v>
      </c>
      <c r="AB2158" t="n" s="65098">
        <v>0.0</v>
      </c>
      <c r="AC2158" t="n" s="67628">
        <v>0.05732637729732017</v>
      </c>
      <c r="AD2158" t="n" s="68223">
        <v>0.045564850051559004</v>
      </c>
      <c r="AE2158" t="n" s="68819">
        <v>-0.025489888672098997</v>
      </c>
      <c r="AF2158" t="n" s="69415">
        <v>0.023626336010975007</v>
      </c>
      <c r="AG2158" t="n" s="70011">
        <v>0.05434117505476701</v>
      </c>
      <c r="AH2158" t="n" s="70607">
        <v>0.06385529405631603</v>
      </c>
      <c r="AI2158" t="n" s="71203">
        <v>0.17346836608898097</v>
      </c>
      <c r="AJ2158" t="n" s="71799">
        <v>0.034878281978027</v>
      </c>
      <c r="AK2158" t="n" s="72395">
        <v>0.003053181814690999</v>
      </c>
      <c r="AL2158" t="n" s="72991">
        <v>0.004485074772129</v>
      </c>
      <c r="AM2158" t="n" s="73587">
        <v>0.06138792160209798</v>
      </c>
      <c r="AN2158" t="n" s="74183">
        <v>-0.07160295727262098</v>
      </c>
      <c r="AO2158" t="n" s="74661">
        <v>0.7550126448177852</v>
      </c>
      <c r="AP2158" t="n" s="75139">
        <v>-0.38744500933296205</v>
      </c>
      <c r="AQ2158" t="n" s="75617">
        <v>0.36756763548482313</v>
      </c>
      <c r="AR2158" t="n" s="76095">
        <v>1.1424576541507472</v>
      </c>
      <c r="AS2158" t="n" s="76691">
        <v>1.1503231759895635E-4</v>
      </c>
      <c r="AT2158" t="n" s="77286">
        <v>-1.267124290637815E-4</v>
      </c>
      <c r="AU2158" t="n" s="77881">
        <v>6.288107921496754E-4</v>
      </c>
      <c r="AV2158" t="n" s="78476">
        <v>5.362326724047614E-4</v>
      </c>
      <c r="AW2158" t="n" s="79071">
        <v>5.35049412079437E-4</v>
      </c>
      <c r="AX2158" t="n" s="79666">
        <v>8.888914272405872E-5</v>
      </c>
      <c r="AY2158" t="n" s="80261">
        <v>0.0015006471285988667</v>
      </c>
      <c r="AZ2158" t="n" s="80856">
        <v>3.3848588923730263E-4</v>
      </c>
      <c r="BA2158" t="n" s="81451">
        <v>-3.896760863390893E-4</v>
      </c>
      <c r="BB2158" t="n" s="82046">
        <v>5.586857748595755E-4</v>
      </c>
      <c r="BC2158" t="n" s="82641">
        <v>8.038893023211145E-5</v>
      </c>
      <c r="BD2158" t="n" s="83236">
        <v>2.6701145571402897E-6</v>
      </c>
      <c r="BE2158" t="n" s="83831">
        <v>7.869904036947775E-7</v>
      </c>
      <c r="BF2158" t="n" s="84426">
        <v>-8.834873343669554E-8</v>
      </c>
      <c r="BG2158" t="n" s="85021">
        <v>4.439289046609606E-6</v>
      </c>
      <c r="BH2158" t="n" s="85616">
        <v>0.0038535652975636345</v>
      </c>
      <c r="BI2158" t="n" s="86211">
        <v>4.460201644231651E-6</v>
      </c>
      <c r="BJ2158" t="n" s="86806">
        <v>0.0</v>
      </c>
      <c r="BK2158" t="n" s="87401">
        <v>4.4137862980736064E-4</v>
      </c>
      <c r="BL2158" t="n" s="87996">
        <v>7.176618333650368E-4</v>
      </c>
      <c r="BM2158" t="n" s="88591">
        <v>-1.337517766883714E-6</v>
      </c>
      <c r="BN2158" t="n" s="89186">
        <v>0.0</v>
      </c>
      <c r="BO2158" t="n" s="89781">
        <v>0.0</v>
      </c>
      <c r="BP2158" t="n" s="90376">
        <v>4.593799140148339E-8</v>
      </c>
      <c r="BQ2158" t="n" s="90971">
        <v>0.0</v>
      </c>
      <c r="BR2158" t="n" s="91566">
        <v>7.8978712971515E-4</v>
      </c>
      <c r="BS2158" t="n" s="92161">
        <v>2.1508167223107503E-4</v>
      </c>
      <c r="BT2158" t="n" s="92756">
        <v>7.714601398205523E-4</v>
      </c>
      <c r="BU2158" t="n" s="93351">
        <v>3.324422507215011E-4</v>
      </c>
      <c r="BV2158" t="n" s="93946">
        <v>5.8327501997429E-4</v>
      </c>
      <c r="BW2158" t="n" s="94541">
        <v>1.6038448622390713E-5</v>
      </c>
      <c r="BX2158" t="n" s="95136">
        <v>0.0</v>
      </c>
      <c r="BY2158" t="n" s="95731">
        <v>0.0</v>
      </c>
      <c r="BZ2158" t="s" s="96208">
        <v>5210</v>
      </c>
      <c r="CA2158" t="s" s="96686">
        <v>5228</v>
      </c>
      <c r="CB2158" t="n" s="97164">
        <v>0.015852203592658043</v>
      </c>
      <c r="CC2158" t="s" s="97642">
        <v>5229</v>
      </c>
      <c r="CD2158" t="s" s="98120">
        <v>5228</v>
      </c>
      <c r="CE2158" t="n" s="98598">
        <v>-0.006994209252297878</v>
      </c>
    </row>
    <row r="2159" spans="1:23" x14ac:dyDescent="0.25">
      <c r="A2159" s="116" t="str">
        <f>IF(ISBLANK(TBL_DATA[[#This Row],[Row.names]]), "",   DATE(YEAR(TBL_DATA[[#This Row],[Row.names]]), MONTH(TBL_DATA[[#This Row],[Row.names]]), DAY(TBL_DATA[[#This Row],[Row.names]])))</f>
        <v/>
      </c>
      <c r="B2159" s="2359" t="s">
        <v>2304</v>
      </c>
      <c r="C2159" s="4890" t="s">
        <v>4835</v>
      </c>
      <c r="D2159" t="n" s="7421">
        <v>0.010067188566304619</v>
      </c>
      <c r="E2159" s="9951" t="n">
        <v>-0.19278773426427787</v>
      </c>
      <c r="F2159" s="12245" t="n">
        <v>-0.03982904732720838</v>
      </c>
      <c r="G2159" s="14539" t="n">
        <v>0.45837731863972975</v>
      </c>
      <c r="H2159" s="16833" t="n">
        <v>0.6611378482016537</v>
      </c>
      <c r="I2159" s="19127" t="n">
        <v>0.002569263433587995</v>
      </c>
      <c r="J2159" s="21592" t="n">
        <v>0.02322189524890339</v>
      </c>
      <c r="K2159" s="24056" t="n">
        <v>1.039853397955461</v>
      </c>
      <c r="L2159" s="26520" t="n">
        <v>0.652299583790353</v>
      </c>
      <c r="M2159" s="28984" t="n">
        <v>0.0026025537583681925</v>
      </c>
      <c r="N2159" s="31451" t="n">
        <v>0.07006439466391699</v>
      </c>
      <c r="O2159" s="33919" t="n">
        <v>0.04994214745752993</v>
      </c>
      <c r="P2159" s="36449" t="n">
        <v>-0.19278773426427787</v>
      </c>
      <c r="Q2159" s="38917" t="n">
        <v>-0.011545464935518262</v>
      </c>
      <c r="R2159" s="41385" t="n">
        <v>-0.01006174779495125</v>
      </c>
      <c r="S2159" s="43616" t="n">
        <v>-0.011173624374513635</v>
      </c>
      <c r="T2159" s="45847" t="n">
        <v>0.03660843530074085</v>
      </c>
      <c r="U2159" s="48078" t="n">
        <v>-0.30521993859397517</v>
      </c>
      <c r="V2159" s="50480" t="n">
        <v>0.0298647588929446</v>
      </c>
      <c r="W2159" s="52881" t="n">
        <v>0.03711681291643736</v>
      </c>
      <c r="X2159" t="n" s="55282">
        <v>0.8046153898013922</v>
      </c>
      <c r="Y2159" t="n" s="57575">
        <v>0.8131038360514932</v>
      </c>
      <c r="Z2159" t="n" s="60040">
        <v>0.8076506570234144</v>
      </c>
      <c r="AA2159" t="n" s="62569">
        <v>0.0</v>
      </c>
      <c r="AB2159" t="n" s="65099">
        <v>0.0</v>
      </c>
      <c r="AC2159" t="n" s="67629">
        <v>0.05568535280338495</v>
      </c>
      <c r="AD2159" t="n" s="68224">
        <v>0.045013417233895014</v>
      </c>
      <c r="AE2159" t="n" s="68820">
        <v>-0.02548474447875</v>
      </c>
      <c r="AF2159" t="n" s="69416">
        <v>0.028067396680960005</v>
      </c>
      <c r="AG2159" t="n" s="70012">
        <v>0.053886771735338</v>
      </c>
      <c r="AH2159" t="n" s="70608">
        <v>0.06472808237154201</v>
      </c>
      <c r="AI2159" t="n" s="71204">
        <v>0.172009659005025</v>
      </c>
      <c r="AJ2159" t="n" s="71800">
        <v>0.035182308525444</v>
      </c>
      <c r="AK2159" t="n" s="72396">
        <v>0.003502925814606998</v>
      </c>
      <c r="AL2159" t="n" s="72992">
        <v>0.005433667688795001</v>
      </c>
      <c r="AM2159" t="n" s="73588">
        <v>0.058683516476136996</v>
      </c>
      <c r="AN2159" t="n" s="74184">
        <v>-0.06954697303960702</v>
      </c>
      <c r="AO2159" t="n" s="74662">
        <v>0.7512434154006075</v>
      </c>
      <c r="AP2159" t="n" s="75140">
        <v>-0.3797673873872219</v>
      </c>
      <c r="AQ2159" t="n" s="75618">
        <v>0.3714760280133856</v>
      </c>
      <c r="AR2159" t="n" s="76096">
        <v>1.1310108027878294</v>
      </c>
      <c r="AS2159" t="n" s="76692">
        <v>1.298344182123837E-4</v>
      </c>
      <c r="AT2159" t="n" s="77287">
        <v>-1.2567041666568772E-4</v>
      </c>
      <c r="AU2159" t="n" s="77882">
        <v>6.146491914349819E-4</v>
      </c>
      <c r="AV2159" t="n" s="78477">
        <v>5.288660668974329E-4</v>
      </c>
      <c r="AW2159" t="n" s="79072">
        <v>5.212850025717664E-4</v>
      </c>
      <c r="AX2159" t="n" s="79667">
        <v>8.827262915353435E-5</v>
      </c>
      <c r="AY2159" t="n" s="80262">
        <v>0.001466901554924909</v>
      </c>
      <c r="AZ2159" t="n" s="80857">
        <v>3.2373469227616397E-4</v>
      </c>
      <c r="BA2159" t="n" s="81452">
        <v>-3.973119784191569E-4</v>
      </c>
      <c r="BB2159" t="n" s="82047">
        <v>5.510198538258682E-4</v>
      </c>
      <c r="BC2159" t="n" s="82642">
        <v>7.720131041592502E-5</v>
      </c>
      <c r="BD2159" t="n" s="83237">
        <v>1.3641280324189648E-6</v>
      </c>
      <c r="BE2159" t="n" s="83832">
        <v>4.0201694215821153E-7</v>
      </c>
      <c r="BF2159" t="n" s="84427">
        <v>-4.503469249841975E-8</v>
      </c>
      <c r="BG2159" t="n" s="85022">
        <v>2.268146286463489E-6</v>
      </c>
      <c r="BH2159" t="n" s="85617">
        <v>0.003772514465947203</v>
      </c>
      <c r="BI2159" t="n" s="86212">
        <v>2.27860211237551E-6</v>
      </c>
      <c r="BJ2159" t="n" s="86807">
        <v>0.0</v>
      </c>
      <c r="BK2159" t="n" s="87402">
        <v>4.552988656448808E-4</v>
      </c>
      <c r="BL2159" t="n" s="87997">
        <v>6.887090794511073E-4</v>
      </c>
      <c r="BM2159" t="n" s="88592">
        <v>-6.263635669097002E-7</v>
      </c>
      <c r="BN2159" t="n" s="89187">
        <v>0.0</v>
      </c>
      <c r="BO2159" t="n" s="89782">
        <v>0.0</v>
      </c>
      <c r="BP2159" t="n" s="90377">
        <v>1.53118690416709E-7</v>
      </c>
      <c r="BQ2159" t="n" s="90972">
        <v>0.0</v>
      </c>
      <c r="BR2159" t="n" s="91567">
        <v>7.792057630427963E-4</v>
      </c>
      <c r="BS2159" t="n" s="92162">
        <v>1.9936824440804215E-4</v>
      </c>
      <c r="BT2159" t="n" s="92757">
        <v>7.769440586510608E-4</v>
      </c>
      <c r="BU2159" t="n" s="93352">
        <v>3.314743296945829E-4</v>
      </c>
      <c r="BV2159" t="n" s="93947">
        <v>5.337754476193705E-4</v>
      </c>
      <c r="BW2159" t="n" s="94542">
        <v>1.4479780992773214E-5</v>
      </c>
      <c r="BX2159" t="n" s="95137">
        <v>0.0</v>
      </c>
      <c r="BY2159" t="n" s="95732">
        <v>0.0</v>
      </c>
      <c r="BZ2159" t="s" s="96209">
        <v>5210</v>
      </c>
      <c r="CA2159" t="s" s="96687">
        <v>5228</v>
      </c>
      <c r="CB2159" t="n" s="97165">
        <v>0.015456539578735828</v>
      </c>
      <c r="CC2159" t="s" s="97643">
        <v>5229</v>
      </c>
      <c r="CD2159" t="s" s="98121">
        <v>5228</v>
      </c>
      <c r="CE2159" t="n" s="98599">
        <v>-0.006858032196760178</v>
      </c>
    </row>
    <row r="2160" spans="1:23" x14ac:dyDescent="0.25">
      <c r="A2160" s="116" t="str">
        <f>IF(ISBLANK(TBL_DATA[[#This Row],[Row.names]]), "",   DATE(YEAR(TBL_DATA[[#This Row],[Row.names]]), MONTH(TBL_DATA[[#This Row],[Row.names]]), DAY(TBL_DATA[[#This Row],[Row.names]])))</f>
        <v/>
      </c>
      <c r="B2160" s="2360" t="s">
        <v>2305</v>
      </c>
      <c r="C2160" s="4891" t="s">
        <v>4836</v>
      </c>
      <c r="D2160" t="n" s="7422">
        <v>-0.002443044177476539</v>
      </c>
      <c r="E2160" s="9952" t="n">
        <v>-0.19475978949007122</v>
      </c>
      <c r="F2160" s="12246" t="n">
        <v>-0.041047459598278824</v>
      </c>
      <c r="G2160" s="14540" t="n">
        <v>0.4600979413337626</v>
      </c>
      <c r="H2160" s="16834" t="n">
        <v>0.6623076187196197</v>
      </c>
      <c r="I2160" s="19128" t="n">
        <v>0.0025716384052762433</v>
      </c>
      <c r="J2160" s="21593" t="n">
        <v>0.025563337620840176</v>
      </c>
      <c r="K2160" s="24057" t="n">
        <v>1.0503438794230608</v>
      </c>
      <c r="L2160" s="26521" t="n">
        <v>0.6565695494231494</v>
      </c>
      <c r="M2160" s="28985" t="n">
        <v>0.0025933950137443924</v>
      </c>
      <c r="N2160" s="31452" t="n">
        <v>0.07025051980522592</v>
      </c>
      <c r="O2160" s="33920" t="n">
        <v>0.05017953693360813</v>
      </c>
      <c r="P2160" s="36450" t="n">
        <v>-0.19475978949007122</v>
      </c>
      <c r="Q2160" s="38918" t="n">
        <v>-0.011612659222314062</v>
      </c>
      <c r="R2160" s="41386" t="n">
        <v>-0.010125000606711475</v>
      </c>
      <c r="S2160" s="43617" t="n">
        <v>-0.018197599258789388</v>
      </c>
      <c r="T2160" s="45848" t="n">
        <v>0.03659573092786833</v>
      </c>
      <c r="U2160" s="48079" t="n">
        <v>-0.49726016662046163</v>
      </c>
      <c r="V2160" s="50481" t="n">
        <v>0.027357079377574367</v>
      </c>
      <c r="W2160" s="52882" t="n">
        <v>0.037221244314068536</v>
      </c>
      <c r="X2160" t="n" s="55283">
        <v>0.734985621295691</v>
      </c>
      <c r="Y2160" t="n" s="57576">
        <v>0.8138228423432339</v>
      </c>
      <c r="Z2160" t="n" s="60041">
        <v>0.8102897934832634</v>
      </c>
      <c r="AA2160" t="n" s="62570">
        <v>0.0</v>
      </c>
      <c r="AB2160" t="n" s="65100">
        <v>0.0</v>
      </c>
      <c r="AC2160" t="n" s="67630">
        <v>0.07022913492253076</v>
      </c>
      <c r="AD2160" t="n" s="68225">
        <v>0.04557381987521001</v>
      </c>
      <c r="AE2160" t="n" s="68821">
        <v>-0.022426909542774</v>
      </c>
      <c r="AF2160" t="n" s="69417">
        <v>0.027678299841615</v>
      </c>
      <c r="AG2160" t="n" s="70013">
        <v>0.05670023934931601</v>
      </c>
      <c r="AH2160" t="n" s="70609">
        <v>0.07035954975129499</v>
      </c>
      <c r="AI2160" t="n" s="71205">
        <v>0.173457031050613</v>
      </c>
      <c r="AJ2160" t="n" s="71801">
        <v>0.028935303335376</v>
      </c>
      <c r="AK2160" t="n" s="72397">
        <v>0.003973671420597995</v>
      </c>
      <c r="AL2160" t="n" s="72993">
        <v>0.0048801814869790005</v>
      </c>
      <c r="AM2160" t="n" s="73589">
        <v>0.058252050819288</v>
      </c>
      <c r="AN2160" t="n" s="74185">
        <v>-0.070097484216888</v>
      </c>
      <c r="AO2160" t="n" s="74663">
        <v>0.7516396612188739</v>
      </c>
      <c r="AP2160" t="n" s="75141">
        <v>-0.3743539080482459</v>
      </c>
      <c r="AQ2160" t="n" s="75619">
        <v>0.377285753170628</v>
      </c>
      <c r="AR2160" t="n" s="76097">
        <v>1.12599356926712</v>
      </c>
      <c r="AS2160" t="n" s="76693">
        <v>1.8877582462550915E-4</v>
      </c>
      <c r="AT2160" t="n" s="77288">
        <v>-1.397182768042217E-4</v>
      </c>
      <c r="AU2160" t="n" s="77883">
        <v>0.00103638470092003</v>
      </c>
      <c r="AV2160" t="n" s="78478">
        <v>4.900304597171259E-4</v>
      </c>
      <c r="AW2160" t="n" s="79073">
        <v>5.972449113723719E-4</v>
      </c>
      <c r="AX2160" t="n" s="79668">
        <v>8.092132336017729E-5</v>
      </c>
      <c r="AY2160" t="n" s="80263">
        <v>0.0013577591312341505</v>
      </c>
      <c r="AZ2160" t="n" s="80858">
        <v>3.104135464262159E-4</v>
      </c>
      <c r="BA2160" t="n" s="81453">
        <v>-2.6628329096048625E-4</v>
      </c>
      <c r="BB2160" t="n" s="82048">
        <v>4.5368185061753783E-4</v>
      </c>
      <c r="BC2160" t="n" s="82643">
        <v>3.165798463015138E-4</v>
      </c>
      <c r="BD2160" t="n" s="83238">
        <v>6.401411731705811E-6</v>
      </c>
      <c r="BE2160" t="n" s="83833">
        <v>1.8869220994320623E-6</v>
      </c>
      <c r="BF2160" t="n" s="84428">
        <v>-2.121761571046552E-7</v>
      </c>
      <c r="BG2160" t="n" s="85023">
        <v>1.0642272862040607E-5</v>
      </c>
      <c r="BH2160" t="n" s="85618">
        <v>0.0043963783641138565</v>
      </c>
      <c r="BI2160" t="n" s="86213">
        <v>1.0693232159993728E-5</v>
      </c>
      <c r="BJ2160" t="n" s="86808">
        <v>0.0</v>
      </c>
      <c r="BK2160" t="n" s="87403">
        <v>4.2541132859533334E-4</v>
      </c>
      <c r="BL2160" t="n" s="87998">
        <v>6.177223096589746E-4</v>
      </c>
      <c r="BM2160" t="n" s="88593">
        <v>-3.4120132758693947E-6</v>
      </c>
      <c r="BN2160" t="n" s="89188">
        <v>0.0</v>
      </c>
      <c r="BO2160" t="n" s="89783">
        <v>0.0</v>
      </c>
      <c r="BP2160" t="n" s="90378">
        <v>2.2698412443140589E-7</v>
      </c>
      <c r="BQ2160" t="n" s="90973">
        <v>0.0</v>
      </c>
      <c r="BR2160" t="n" s="91568">
        <v>8.373649984883881E-4</v>
      </c>
      <c r="BS2160" t="n" s="92163">
        <v>2.482062167177706E-4</v>
      </c>
      <c r="BT2160" t="n" s="92758">
        <v>8.197160731895209E-4</v>
      </c>
      <c r="BU2160" t="n" s="93353">
        <v>3.0844222764514636E-4</v>
      </c>
      <c r="BV2160" t="n" s="93948">
        <v>0.0011563301394011127</v>
      </c>
      <c r="BW2160" t="n" s="94543">
        <v>1.57817622651154E-5</v>
      </c>
      <c r="BX2160" t="n" s="95138">
        <v>0.0</v>
      </c>
      <c r="BY2160" t="n" s="95733">
        <v>0.0</v>
      </c>
      <c r="BZ2160" t="s" s="96210">
        <v>5210</v>
      </c>
      <c r="CA2160" t="s" s="96688">
        <v>5228</v>
      </c>
      <c r="CB2160" t="n" s="97166">
        <v>0.015342073515057564</v>
      </c>
      <c r="CC2160" t="s" s="97644">
        <v>5229</v>
      </c>
      <c r="CD2160" t="s" s="98122">
        <v>5228</v>
      </c>
      <c r="CE2160" t="n" s="98600">
        <v>-0.006553995423018932</v>
      </c>
    </row>
    <row r="2161" spans="1:23" x14ac:dyDescent="0.25">
      <c r="A2161" s="116" t="str">
        <f>IF(ISBLANK(TBL_DATA[[#This Row],[Row.names]]), "",   DATE(YEAR(TBL_DATA[[#This Row],[Row.names]]), MONTH(TBL_DATA[[#This Row],[Row.names]]), DAY(TBL_DATA[[#This Row],[Row.names]])))</f>
        <v/>
      </c>
      <c r="B2161" s="2361" t="s">
        <v>2306</v>
      </c>
      <c r="C2161" s="4892" t="s">
        <v>4837</v>
      </c>
      <c r="D2161" t="n" s="7423">
        <v>0.0017047970697230408</v>
      </c>
      <c r="E2161" s="9953" t="n">
        <v>-0.1933870183387707</v>
      </c>
      <c r="F2161" s="12247" t="n">
        <v>-0.04179338560951129</v>
      </c>
      <c r="G2161" s="14541" t="n">
        <v>0.4611626180930416</v>
      </c>
      <c r="H2161" s="16835" t="n">
        <v>0.6632832212535292</v>
      </c>
      <c r="I2161" s="19129" t="n">
        <v>0.002570639554737393</v>
      </c>
      <c r="J2161" s="21594" t="n">
        <v>0.021360538017657582</v>
      </c>
      <c r="K2161" s="24058" t="n">
        <v>1.0497925081354467</v>
      </c>
      <c r="L2161" s="26522" t="n">
        <v>0.657475756062746</v>
      </c>
      <c r="M2161" s="28986" t="n">
        <v>0.0025927131176815828</v>
      </c>
      <c r="N2161" s="31453" t="n">
        <v>0.07032489253478028</v>
      </c>
      <c r="O2161" s="33921" t="n">
        <v>0.05017953693360813</v>
      </c>
      <c r="P2161" s="36451" t="n">
        <v>-0.1933870183387707</v>
      </c>
      <c r="Q2161" s="38919" t="n">
        <v>-0.0115992321936663</v>
      </c>
      <c r="R2161" s="41387" t="n">
        <v>-0.010109998625562375</v>
      </c>
      <c r="S2161" s="43618" t="n">
        <v>-0.02348795119566227</v>
      </c>
      <c r="T2161" s="45849" t="n">
        <v>0.03622792101725872</v>
      </c>
      <c r="U2161" s="48080" t="n">
        <v>-0.648338368201498</v>
      </c>
      <c r="V2161" s="50482" t="n">
        <v>0.01957247676377105</v>
      </c>
      <c r="W2161" s="52883" t="n">
        <v>0.036869931809672615</v>
      </c>
      <c r="X2161" t="n" s="55284">
        <v>0.530851992480125</v>
      </c>
      <c r="Y2161" t="n" s="57577">
        <v>0.8144220166802523</v>
      </c>
      <c r="Z2161" t="n" s="60042">
        <v>0.8108487874213947</v>
      </c>
      <c r="AA2161" t="n" s="62571">
        <v>0.0</v>
      </c>
      <c r="AB2161" t="n" s="65101">
        <v>0.0</v>
      </c>
      <c r="AC2161" t="n" s="67631">
        <v>0.06818582762907868</v>
      </c>
      <c r="AD2161" t="n" s="68226">
        <v>0.05001180394222899</v>
      </c>
      <c r="AE2161" t="n" s="68822">
        <v>-0.022796393312459997</v>
      </c>
      <c r="AF2161" t="n" s="69418">
        <v>0.028984893688927003</v>
      </c>
      <c r="AG2161" t="n" s="70014">
        <v>0.06182988637823701</v>
      </c>
      <c r="AH2161" t="n" s="70610">
        <v>0.07463922902465299</v>
      </c>
      <c r="AI2161" t="n" s="71206">
        <v>0.17587991329160796</v>
      </c>
      <c r="AJ2161" t="n" s="71802">
        <v>0.027399264796864</v>
      </c>
      <c r="AK2161" t="n" s="72398">
        <v>0.003831578147792005</v>
      </c>
      <c r="AL2161" t="n" s="72994">
        <v>0.004880963968074</v>
      </c>
      <c r="AM2161" t="n" s="73590">
        <v>0.058818115595084014</v>
      </c>
      <c r="AN2161" t="n" s="74186">
        <v>-0.07302087996334</v>
      </c>
      <c r="AO2161" t="n" s="74664">
        <v>0.7594323702682788</v>
      </c>
      <c r="AP2161" t="n" s="75142">
        <v>-0.368973994710611</v>
      </c>
      <c r="AQ2161" t="n" s="75620">
        <v>0.3904583755576678</v>
      </c>
      <c r="AR2161" t="n" s="76098">
        <v>1.1284063649788898</v>
      </c>
      <c r="AS2161" t="n" s="76694">
        <v>2.120344529259091E-4</v>
      </c>
      <c r="AT2161" t="n" s="77289">
        <v>-1.3848668021016725E-4</v>
      </c>
      <c r="AU2161" t="n" s="77884">
        <v>9.992796691753662E-4</v>
      </c>
      <c r="AV2161" t="n" s="78479">
        <v>4.863690145430741E-4</v>
      </c>
      <c r="AW2161" t="n" s="79074">
        <v>5.882996193284188E-4</v>
      </c>
      <c r="AX2161" t="n" s="79669">
        <v>8.746479286814436E-5</v>
      </c>
      <c r="AY2161" t="n" s="80264">
        <v>0.0013546425166086216</v>
      </c>
      <c r="AZ2161" t="n" s="80859">
        <v>2.993969064426244E-4</v>
      </c>
      <c r="BA2161" t="n" s="81454">
        <v>-3.01640634593679E-4</v>
      </c>
      <c r="BB2161" t="n" s="82049">
        <v>4.332281630851282E-4</v>
      </c>
      <c r="BC2161" t="n" s="82644">
        <v>3.1007941325069793E-4</v>
      </c>
      <c r="BD2161" t="n" s="83239">
        <v>4.871606067282904E-6</v>
      </c>
      <c r="BE2161" t="n" s="83834">
        <v>1.4359706279815248E-6</v>
      </c>
      <c r="BF2161" t="n" s="84429">
        <v>-1.6143570629765662E-7</v>
      </c>
      <c r="BG2161" t="n" s="85024">
        <v>8.0990464963009E-6</v>
      </c>
      <c r="BH2161" t="n" s="85619">
        <v>0.004308284296352783</v>
      </c>
      <c r="BI2161" t="n" s="86214">
        <v>8.137749586087474E-6</v>
      </c>
      <c r="BJ2161" t="n" s="86809">
        <v>0.0</v>
      </c>
      <c r="BK2161" t="n" s="87404">
        <v>4.430954466855866E-4</v>
      </c>
      <c r="BL2161" t="n" s="87999">
        <v>6.025741459546254E-4</v>
      </c>
      <c r="BM2161" t="n" s="88594">
        <v>-2.577144173476667E-6</v>
      </c>
      <c r="BN2161" t="n" s="89189">
        <v>0.0</v>
      </c>
      <c r="BO2161" t="n" s="89784">
        <v>0.0</v>
      </c>
      <c r="BP2161" t="n" s="90379">
        <v>1.8817043214287474E-7</v>
      </c>
      <c r="BQ2161" t="n" s="90974">
        <v>0.0</v>
      </c>
      <c r="BR2161" t="n" s="91569">
        <v>8.022897213700902E-4</v>
      </c>
      <c r="BS2161" t="n" s="92164">
        <v>2.445635557182125E-4</v>
      </c>
      <c r="BT2161" t="n" s="92759">
        <v>8.081872321740667E-4</v>
      </c>
      <c r="BU2161" t="n" s="93354">
        <v>3.182649516786658E-4</v>
      </c>
      <c r="BV2161" t="n" s="93949">
        <v>0.00109992236495294</v>
      </c>
      <c r="BW2161" t="n" s="94544">
        <v>1.4158788631285015E-5</v>
      </c>
      <c r="BX2161" t="n" s="95139">
        <v>0.0</v>
      </c>
      <c r="BY2161" t="n" s="95734">
        <v>0.0</v>
      </c>
      <c r="BZ2161" t="s" s="96211">
        <v>5210</v>
      </c>
      <c r="CA2161" t="s" s="96689">
        <v>5228</v>
      </c>
      <c r="CB2161" t="n" s="97167">
        <v>0.015470385551452637</v>
      </c>
      <c r="CC2161" t="s" s="97645">
        <v>5229</v>
      </c>
      <c r="CD2161" t="s" s="98123">
        <v>5228</v>
      </c>
      <c r="CE2161" t="n" s="98601">
        <v>-0.006626941729336977</v>
      </c>
    </row>
    <row r="2162" spans="1:23" x14ac:dyDescent="0.25">
      <c r="A2162" s="116" t="str">
        <f>IF(ISBLANK(TBL_DATA[[#This Row],[Row.names]]), "",   DATE(YEAR(TBL_DATA[[#This Row],[Row.names]]), MONTH(TBL_DATA[[#This Row],[Row.names]]), DAY(TBL_DATA[[#This Row],[Row.names]])))</f>
        <v/>
      </c>
      <c r="B2162" s="2362" t="s">
        <v>2307</v>
      </c>
      <c r="C2162" s="4893" t="s">
        <v>4838</v>
      </c>
      <c r="D2162" t="n" s="7424">
        <v>-8.516144833647932E-5</v>
      </c>
      <c r="E2162" s="9954" t="n">
        <v>-0.19345571066853595</v>
      </c>
      <c r="F2162" s="12248" t="n">
        <v>-0.07174885815866006</v>
      </c>
      <c r="G2162" s="14542" t="n">
        <v>0.4516590360621224</v>
      </c>
      <c r="H2162" s="16836" t="n">
        <v>0.6716307996532234</v>
      </c>
      <c r="I2162" s="19130" t="n">
        <v>0.0024724296793368736</v>
      </c>
      <c r="J2162" s="21595" t="n">
        <v>-0.009083288492640063</v>
      </c>
      <c r="K2162" s="24059" t="n">
        <v>1.0318426750601704</v>
      </c>
      <c r="L2162" s="26523" t="n">
        <v>0.6683503700144987</v>
      </c>
      <c r="M2162" s="28987" t="n">
        <v>0.002484748854995363</v>
      </c>
      <c r="N2162" s="31454" t="n">
        <v>0.06849249883086597</v>
      </c>
      <c r="O2162" s="33922" t="n">
        <v>0.05017982599372455</v>
      </c>
      <c r="P2162" s="36452" t="n">
        <v>-0.19345571066853595</v>
      </c>
      <c r="Q2162" s="38920" t="n">
        <v>-0.011421769621181944</v>
      </c>
      <c r="R2162" s="41388" t="n">
        <v>-0.009971339698778607</v>
      </c>
      <c r="S2162" s="43619" t="n">
        <v>-0.030632491995172373</v>
      </c>
      <c r="T2162" s="45850" t="n">
        <v>0.03633410158660525</v>
      </c>
      <c r="U2162" s="48081" t="n">
        <v>-0.8430782834180547</v>
      </c>
      <c r="V2162" s="50483" t="n">
        <v>0.01901820822311695</v>
      </c>
      <c r="W2162" s="52884" t="n">
        <v>0.03688482838223118</v>
      </c>
      <c r="X2162" t="n" s="55285">
        <v>0.5156105926814816</v>
      </c>
      <c r="Y2162" t="n" s="57578">
        <v>0.8195308411848962</v>
      </c>
      <c r="Z2162" t="n" s="60043">
        <v>0.8175269842729955</v>
      </c>
      <c r="AA2162" t="n" s="62572">
        <v>0.0</v>
      </c>
      <c r="AB2162" t="n" s="65102">
        <v>0.0</v>
      </c>
      <c r="AC2162" t="n" s="67632">
        <v>0.06589544259146227</v>
      </c>
      <c r="AD2162" t="n" s="68227">
        <v>0.053493105301101004</v>
      </c>
      <c r="AE2162" t="n" s="68823">
        <v>-0.022742961243567</v>
      </c>
      <c r="AF2162" t="n" s="69419">
        <v>0.029141843124674004</v>
      </c>
      <c r="AG2162" t="n" s="70015">
        <v>0.063622299225925</v>
      </c>
      <c r="AH2162" t="n" s="70611">
        <v>0.07522168621358499</v>
      </c>
      <c r="AI2162" t="n" s="71207">
        <v>0.174287711714658</v>
      </c>
      <c r="AJ2162" t="n" s="71803">
        <v>0.025835268163692998</v>
      </c>
      <c r="AK2162" t="n" s="72399">
        <v>0.006210629041006007</v>
      </c>
      <c r="AL2162" t="n" s="72995">
        <v>0.004928666569108</v>
      </c>
      <c r="AM2162" t="n" s="73591">
        <v>0.05880775116764301</v>
      </c>
      <c r="AN2162" t="n" s="74187">
        <v>-0.07338278909158</v>
      </c>
      <c r="AO2162" t="n" s="74665">
        <v>0.762087107282877</v>
      </c>
      <c r="AP2162" t="n" s="75143">
        <v>-0.36666389709663094</v>
      </c>
      <c r="AQ2162" t="n" s="75621">
        <v>0.39542321018624604</v>
      </c>
      <c r="AR2162" t="n" s="76099">
        <v>1.128751004379508</v>
      </c>
      <c r="AS2162" t="n" s="76695">
        <v>2.0179008675331797E-4</v>
      </c>
      <c r="AT2162" t="n" s="77290">
        <v>-1.3961274383763342E-4</v>
      </c>
      <c r="AU2162" t="n" s="77885">
        <v>9.819435381627306E-4</v>
      </c>
      <c r="AV2162" t="n" s="78480">
        <v>4.6779903425387374E-4</v>
      </c>
      <c r="AW2162" t="n" s="79075">
        <v>5.714039335460605E-4</v>
      </c>
      <c r="AX2162" t="n" s="79670">
        <v>9.503233833588061E-5</v>
      </c>
      <c r="AY2162" t="n" s="80265">
        <v>0.0013372932499077892</v>
      </c>
      <c r="AZ2162" t="n" s="80860">
        <v>2.896460162258035E-4</v>
      </c>
      <c r="BA2162" t="n" s="81455">
        <v>-2.977344172621107E-4</v>
      </c>
      <c r="BB2162" t="n" s="82050">
        <v>4.139489365988089E-4</v>
      </c>
      <c r="BC2162" t="n" s="82645">
        <v>2.995252968648843E-4</v>
      </c>
      <c r="BD2162" t="n" s="83240">
        <v>5.669190398768877E-6</v>
      </c>
      <c r="BE2162" t="n" s="83835">
        <v>1.6710844799143078E-6</v>
      </c>
      <c r="BF2162" t="n" s="84430">
        <v>-1.8789942155532435E-7</v>
      </c>
      <c r="BG2162" t="n" s="85025">
        <v>9.424975210090775E-6</v>
      </c>
      <c r="BH2162" t="n" s="85620">
        <v>0.004194987829277105</v>
      </c>
      <c r="BI2162" t="n" s="86215">
        <v>9.470089605081336E-6</v>
      </c>
      <c r="BJ2162" t="n" s="86810">
        <v>0.0</v>
      </c>
      <c r="BK2162" t="n" s="87405">
        <v>4.4175747414576E-4</v>
      </c>
      <c r="BL2162" t="n" s="88000">
        <v>5.93544151623304E-4</v>
      </c>
      <c r="BM2162" t="n" s="88595">
        <v>-3.017748910490877E-6</v>
      </c>
      <c r="BN2162" t="n" s="89190">
        <v>0.0</v>
      </c>
      <c r="BO2162" t="n" s="89785">
        <v>0.0</v>
      </c>
      <c r="BP2162" t="n" s="90380">
        <v>2.0405566217411287E-7</v>
      </c>
      <c r="BQ2162" t="n" s="90975">
        <v>0.0</v>
      </c>
      <c r="BR2162" t="n" s="91570">
        <v>7.873733435912214E-4</v>
      </c>
      <c r="BS2162" t="n" s="92165">
        <v>2.4211636457176875E-4</v>
      </c>
      <c r="BT2162" t="n" s="92760">
        <v>7.742083798067533E-4</v>
      </c>
      <c r="BU2162" t="n" s="93355">
        <v>3.0808687153852457E-4</v>
      </c>
      <c r="BV2162" t="n" s="93950">
        <v>0.0010623461819483013</v>
      </c>
      <c r="BW2162" t="n" s="94545">
        <v>1.4416195572088359E-5</v>
      </c>
      <c r="BX2162" t="n" s="95140">
        <v>0.0</v>
      </c>
      <c r="BY2162" t="n" s="95735">
        <v>0.0</v>
      </c>
      <c r="BZ2162" t="s" s="96212">
        <v>5211</v>
      </c>
      <c r="CA2162" t="s" s="96690">
        <v>5228</v>
      </c>
      <c r="CB2162" t="n" s="97168">
        <v>0.015256907790899277</v>
      </c>
      <c r="CC2162" t="s" s="97646">
        <v>5229</v>
      </c>
      <c r="CD2162" t="s" s="98124">
        <v>5228</v>
      </c>
      <c r="CE2162" t="n" s="98602">
        <v>-0.0068543837405741215</v>
      </c>
    </row>
    <row r="2163" spans="1:23" x14ac:dyDescent="0.25">
      <c r="A2163" s="116" t="str">
        <f>IF(ISBLANK(TBL_DATA[[#This Row],[Row.names]]), "",   DATE(YEAR(TBL_DATA[[#This Row],[Row.names]]), MONTH(TBL_DATA[[#This Row],[Row.names]]), DAY(TBL_DATA[[#This Row],[Row.names]])))</f>
        <v/>
      </c>
      <c r="B2163" s="2363" t="s">
        <v>2308</v>
      </c>
      <c r="C2163" s="4894" t="s">
        <v>4839</v>
      </c>
      <c r="D2163" t="n" s="7425">
        <v>0.00463086064854723</v>
      </c>
      <c r="E2163" s="9955" t="n">
        <v>-0.18972071645776045</v>
      </c>
      <c r="F2163" s="12249" t="n">
        <v>-0.06222078079651716</v>
      </c>
      <c r="G2163" s="14543" t="n">
        <v>0.4536743431656733</v>
      </c>
      <c r="H2163" s="16837" t="n">
        <v>0.6669599511036564</v>
      </c>
      <c r="I2163" s="19131" t="n">
        <v>0.0025114028012537697</v>
      </c>
      <c r="J2163" s="21596" t="n">
        <v>-0.004190347350667922</v>
      </c>
      <c r="K2163" s="24060" t="n">
        <v>1.0376670922067308</v>
      </c>
      <c r="L2163" s="26524" t="n">
        <v>0.6722472426308584</v>
      </c>
      <c r="M2163" s="28988" t="n">
        <v>0.0024913877261033028</v>
      </c>
      <c r="N2163" s="31455" t="n">
        <v>0.06908255857046641</v>
      </c>
      <c r="O2163" s="33923" t="n">
        <v>0.05017982599372455</v>
      </c>
      <c r="P2163" s="36453" t="n">
        <v>-0.18972071645776045</v>
      </c>
      <c r="Q2163" s="38921" t="n">
        <v>-0.011465186797589122</v>
      </c>
      <c r="R2163" s="41389" t="n">
        <v>-0.010002261487852415</v>
      </c>
      <c r="S2163" s="43620" t="n">
        <v>-0.02683702467579352</v>
      </c>
      <c r="T2163" s="45851" t="n">
        <v>0.03660735601345388</v>
      </c>
      <c r="U2163" s="48082" t="n">
        <v>-0.7331046980265501</v>
      </c>
      <c r="V2163" s="50484" t="n">
        <v>0.021836390189890365</v>
      </c>
      <c r="W2163" s="52885" t="n">
        <v>0.036941024628731896</v>
      </c>
      <c r="X2163" t="n" s="55286">
        <v>0.5911149029934192</v>
      </c>
      <c r="Y2163" t="n" s="57579">
        <v>0.8166761604844704</v>
      </c>
      <c r="Z2163" t="n" s="60044">
        <v>0.819906849971909</v>
      </c>
      <c r="AA2163" t="n" s="62573">
        <v>0.0</v>
      </c>
      <c r="AB2163" t="n" s="65103">
        <v>0.0</v>
      </c>
      <c r="AC2163" t="n" s="67633">
        <v>0.06320469015425018</v>
      </c>
      <c r="AD2163" t="n" s="68228">
        <v>0.054236542404932996</v>
      </c>
      <c r="AE2163" t="n" s="68824">
        <v>-0.025213544666465002</v>
      </c>
      <c r="AF2163" t="n" s="69420">
        <v>0.027405295435005</v>
      </c>
      <c r="AG2163" t="n" s="70016">
        <v>0.06766796542711101</v>
      </c>
      <c r="AH2163" t="n" s="70612">
        <v>0.07572980651994</v>
      </c>
      <c r="AI2163" t="n" s="71208">
        <v>0.167464340827197</v>
      </c>
      <c r="AJ2163" t="n" s="71804">
        <v>0.026337476835407003</v>
      </c>
      <c r="AK2163" t="n" s="72400">
        <v>0.008482615591593</v>
      </c>
      <c r="AL2163" t="n" s="72996">
        <v>0.005028776414217001</v>
      </c>
      <c r="AM2163" t="n" s="73592">
        <v>0.056455721689823</v>
      </c>
      <c r="AN2163" t="n" s="74188">
        <v>-0.07673679582332203</v>
      </c>
      <c r="AO2163" t="n" s="74666">
        <v>0.7490131767872479</v>
      </c>
      <c r="AP2163" t="n" s="75144">
        <v>-0.3621549761318091</v>
      </c>
      <c r="AQ2163" t="n" s="75622">
        <v>0.3868582006554388</v>
      </c>
      <c r="AR2163" t="n" s="76100">
        <v>1.111168152919057</v>
      </c>
      <c r="AS2163" t="n" s="76696">
        <v>1.95637073089559E-4</v>
      </c>
      <c r="AT2163" t="n" s="77291">
        <v>-1.3536357611503423E-4</v>
      </c>
      <c r="AU2163" t="n" s="77886">
        <v>9.5203843074929E-4</v>
      </c>
      <c r="AV2163" t="n" s="78481">
        <v>4.535541983850239E-4</v>
      </c>
      <c r="AW2163" t="n" s="79076">
        <v>5.539977196146622E-4</v>
      </c>
      <c r="AX2163" t="n" s="79671">
        <v>9.213610604753127E-5</v>
      </c>
      <c r="AY2163" t="n" s="80266">
        <v>0.0012965491077570794</v>
      </c>
      <c r="AZ2163" t="n" s="80861">
        <v>2.8082672663273616E-4</v>
      </c>
      <c r="BA2163" t="n" s="81456">
        <v>-2.8867997111628284E-4</v>
      </c>
      <c r="BB2163" t="n" s="82051">
        <v>4.013481906053087E-4</v>
      </c>
      <c r="BC2163" t="n" s="82646">
        <v>2.9040153637192905E-4</v>
      </c>
      <c r="BD2163" t="n" s="83241">
        <v>5.497186726367149E-6</v>
      </c>
      <c r="BE2163" t="n" s="83836">
        <v>1.6203836575227393E-6</v>
      </c>
      <c r="BF2163" t="n" s="84431">
        <v>-1.8219855863533801E-7</v>
      </c>
      <c r="BG2163" t="n" s="85026">
        <v>9.139020704594853E-6</v>
      </c>
      <c r="BH2163" t="n" s="85621">
        <v>0.004067188383121718</v>
      </c>
      <c r="BI2163" t="n" s="86216">
        <v>9.18276637023635E-6</v>
      </c>
      <c r="BJ2163" t="n" s="86811">
        <v>0.0</v>
      </c>
      <c r="BK2163" t="n" s="87406">
        <v>4.28292292099879E-4</v>
      </c>
      <c r="BL2163" t="n" s="88001">
        <v>5.754531552738314E-4</v>
      </c>
      <c r="BM2163" t="n" s="88596">
        <v>-2.9262013760459786E-6</v>
      </c>
      <c r="BN2163" t="n" s="89191">
        <v>0.0</v>
      </c>
      <c r="BO2163" t="n" s="89786">
        <v>0.0</v>
      </c>
      <c r="BP2163" t="n" s="90381">
        <v>1.978534469839809E-7</v>
      </c>
      <c r="BQ2163" t="n" s="90976">
        <v>0.0</v>
      </c>
      <c r="BR2163" t="n" s="91571">
        <v>7.633689444812586E-4</v>
      </c>
      <c r="BS2163" t="n" s="92166">
        <v>2.347422064012213E-4</v>
      </c>
      <c r="BT2163" t="n" s="92761">
        <v>7.506389479939183E-4</v>
      </c>
      <c r="BU2163" t="n" s="93356">
        <v>2.9870906374196383E-4</v>
      </c>
      <c r="BV2163" t="n" s="93951">
        <v>0.0010299917088589315</v>
      </c>
      <c r="BW2163" t="n" s="94546">
        <v>1.397757109986145E-5</v>
      </c>
      <c r="BX2163" t="n" s="95141">
        <v>0.0</v>
      </c>
      <c r="BY2163" t="n" s="95736">
        <v>0.0</v>
      </c>
      <c r="BZ2163" t="s" s="96213">
        <v>5211</v>
      </c>
      <c r="CA2163" t="s" s="96691">
        <v>5228</v>
      </c>
      <c r="CB2163" t="n" s="97169">
        <v>0.015489638783037663</v>
      </c>
      <c r="CC2163" t="s" s="97647">
        <v>5229</v>
      </c>
      <c r="CD2163" t="s" s="98125">
        <v>5228</v>
      </c>
      <c r="CE2163" t="n" s="98603">
        <v>-0.006763296667486429</v>
      </c>
    </row>
    <row r="2164" spans="1:23" x14ac:dyDescent="0.25">
      <c r="A2164" s="116" t="str">
        <f>IF(ISBLANK(TBL_DATA[[#This Row],[Row.names]]), "",   DATE(YEAR(TBL_DATA[[#This Row],[Row.names]]), MONTH(TBL_DATA[[#This Row],[Row.names]]), DAY(TBL_DATA[[#This Row],[Row.names]])))</f>
        <v/>
      </c>
      <c r="B2164" s="2364" t="s">
        <v>2309</v>
      </c>
      <c r="C2164" s="4895" t="s">
        <v>4840</v>
      </c>
      <c r="D2164" t="n" s="7426">
        <v>-9.001196667235423E-5</v>
      </c>
      <c r="E2164" s="9956" t="n">
        <v>-0.1897936512896259</v>
      </c>
      <c r="F2164" s="12250" t="n">
        <v>-0.0644497832170925</v>
      </c>
      <c r="G2164" s="14544" t="n">
        <v>0.4535162741069678</v>
      </c>
      <c r="H2164" s="16838" t="n">
        <v>0.6676064376549422</v>
      </c>
      <c r="I2164" s="19132" t="n">
        <v>0.0025077598927949704</v>
      </c>
      <c r="J2164" s="21597" t="n">
        <v>-0.010556071526591881</v>
      </c>
      <c r="K2164" s="24061" t="n">
        <v>1.0343618693029883</v>
      </c>
      <c r="L2164" s="26525" t="n">
        <v>0.6695747688298429</v>
      </c>
      <c r="M2164" s="28989" t="n">
        <v>0.002500323781257754</v>
      </c>
      <c r="N2164" s="31456" t="n">
        <v>0.06904940183995183</v>
      </c>
      <c r="O2164" s="33924" t="n">
        <v>0.05018014891744594</v>
      </c>
      <c r="P2164" s="36454" t="n">
        <v>-0.1897936512896259</v>
      </c>
      <c r="Q2164" s="38922" t="n">
        <v>-0.011478551098253754</v>
      </c>
      <c r="R2164" s="41390" t="n">
        <v>-0.010016327931304773</v>
      </c>
      <c r="S2164" s="43621" t="n">
        <v>-0.027606426343390722</v>
      </c>
      <c r="T2164" s="45852" t="n">
        <v>0.036587447965946776</v>
      </c>
      <c r="U2164" s="48083" t="n">
        <v>-0.7545327121226109</v>
      </c>
      <c r="V2164" s="50485" t="n">
        <v>0.012280831335023557</v>
      </c>
      <c r="W2164" s="52886" t="n">
        <v>0.036769849025054466</v>
      </c>
      <c r="X2164" t="n" s="55287">
        <v>0.3339918890244985</v>
      </c>
      <c r="Y2164" t="n" s="57580">
        <v>0.8170718681088844</v>
      </c>
      <c r="Z2164" t="n" s="60045">
        <v>0.8182754846809495</v>
      </c>
      <c r="AA2164" t="n" s="62574">
        <v>0.0</v>
      </c>
      <c r="AB2164" t="n" s="65104">
        <v>0.0</v>
      </c>
      <c r="AC2164" t="n" s="67634">
        <v>0.06422066601214678</v>
      </c>
      <c r="AD2164" t="n" s="68229">
        <v>0.053963679070777995</v>
      </c>
      <c r="AE2164" t="n" s="68825">
        <v>-0.027533846981911005</v>
      </c>
      <c r="AF2164" t="n" s="69421">
        <v>0.02796402429050299</v>
      </c>
      <c r="AG2164" t="n" s="70017">
        <v>0.06764472010053699</v>
      </c>
      <c r="AH2164" t="n" s="70613">
        <v>0.09047721576091902</v>
      </c>
      <c r="AI2164" t="n" s="71209">
        <v>0.16487367476421005</v>
      </c>
      <c r="AJ2164" t="n" s="71805">
        <v>0.025029249598022003</v>
      </c>
      <c r="AK2164" t="n" s="72401">
        <v>0.008479351794723995</v>
      </c>
      <c r="AL2164" t="n" s="72997">
        <v>0.005270763071268999</v>
      </c>
      <c r="AM2164" t="n" s="73593">
        <v>0.05864240826420599</v>
      </c>
      <c r="AN2164" t="n" s="74189">
        <v>-0.076448409637306</v>
      </c>
      <c r="AO2164" t="n" s="74667">
        <v>0.7756538854224493</v>
      </c>
      <c r="AP2164" t="n" s="75145">
        <v>-0.3772910553264981</v>
      </c>
      <c r="AQ2164" t="n" s="75623">
        <v>0.3983628300959512</v>
      </c>
      <c r="AR2164" t="n" s="76101">
        <v>1.1529449407489474</v>
      </c>
      <c r="AS2164" t="n" s="76697">
        <v>2.0576515654725262E-4</v>
      </c>
      <c r="AT2164" t="n" s="77292">
        <v>-1.3536212472770566E-4</v>
      </c>
      <c r="AU2164" t="n" s="77887">
        <v>8.800453138489479E-4</v>
      </c>
      <c r="AV2164" t="n" s="78482">
        <v>4.851927007107044E-4</v>
      </c>
      <c r="AW2164" t="n" s="79077">
        <v>5.797952277186735E-4</v>
      </c>
      <c r="AX2164" t="n" s="79672">
        <v>1.1085001971182367E-4</v>
      </c>
      <c r="AY2164" t="n" s="80267">
        <v>0.0013199897314585564</v>
      </c>
      <c r="AZ2164" t="n" s="80862">
        <v>2.9374234621717504E-4</v>
      </c>
      <c r="BA2164" t="n" s="81457">
        <v>-2.970714739274646E-4</v>
      </c>
      <c r="BB2164" t="n" s="82052">
        <v>4.0817828365760693E-4</v>
      </c>
      <c r="BC2164" t="n" s="82647">
        <v>2.791099984624511E-4</v>
      </c>
      <c r="BD2164" t="n" s="83242">
        <v>7.746857400895377E-6</v>
      </c>
      <c r="BE2164" t="n" s="83837">
        <v>2.2835442826515256E-6</v>
      </c>
      <c r="BF2164" t="n" s="84432">
        <v>-2.568362044353014E-7</v>
      </c>
      <c r="BG2164" t="n" s="85027">
        <v>1.2878952481090958E-5</v>
      </c>
      <c r="BH2164" t="n" s="85622">
        <v>0.004094641893405022</v>
      </c>
      <c r="BI2164" t="n" s="86217">
        <v>1.2940768312796818E-5</v>
      </c>
      <c r="BJ2164" t="n" s="86812">
        <v>0.0</v>
      </c>
      <c r="BK2164" t="n" s="87407">
        <v>4.672019326448276E-4</v>
      </c>
      <c r="BL2164" t="n" s="88002">
        <v>6.098405308184866E-4</v>
      </c>
      <c r="BM2164" t="n" s="88597">
        <v>-4.1655793552717664E-6</v>
      </c>
      <c r="BN2164" t="n" s="89192">
        <v>0.0</v>
      </c>
      <c r="BO2164" t="n" s="89787">
        <v>0.0</v>
      </c>
      <c r="BP2164" t="n" s="90382">
        <v>-3.3476095607215125E-8</v>
      </c>
      <c r="BQ2164" t="n" s="90977">
        <v>0.0</v>
      </c>
      <c r="BR2164" t="n" s="91572">
        <v>6.755408310911849E-4</v>
      </c>
      <c r="BS2164" t="n" s="92167">
        <v>2.926647875872692E-4</v>
      </c>
      <c r="BT2164" t="n" s="92762">
        <v>7.403598665017598E-4</v>
      </c>
      <c r="BU2164" t="n" s="93357">
        <v>3.2797193520203656E-4</v>
      </c>
      <c r="BV2164" t="n" s="93952">
        <v>0.0010057761548006741</v>
      </c>
      <c r="BW2164" t="n" s="94547">
        <v>1.5078196482661298E-5</v>
      </c>
      <c r="BX2164" t="n" s="95142">
        <v>0.0</v>
      </c>
      <c r="BY2164" t="n" s="95737">
        <v>0.0</v>
      </c>
      <c r="BZ2164" t="s" s="96214">
        <v>5211</v>
      </c>
      <c r="CA2164" t="s" s="96692">
        <v>5228</v>
      </c>
      <c r="CB2164" t="n" s="97170">
        <v>0.015383831225335598</v>
      </c>
      <c r="CC2164" t="s" s="97648">
        <v>5229</v>
      </c>
      <c r="CD2164" t="s" s="98126">
        <v>5228</v>
      </c>
      <c r="CE2164" t="n" s="98604">
        <v>-0.006810319609940052</v>
      </c>
    </row>
    <row r="2165" spans="1:23" x14ac:dyDescent="0.25">
      <c r="A2165" s="116" t="str">
        <f>IF(ISBLANK(TBL_DATA[[#This Row],[Row.names]]), "",   DATE(YEAR(TBL_DATA[[#This Row],[Row.names]]), MONTH(TBL_DATA[[#This Row],[Row.names]]), DAY(TBL_DATA[[#This Row],[Row.names]])))</f>
        <v/>
      </c>
      <c r="B2165" s="2365" t="s">
        <v>2310</v>
      </c>
      <c r="C2165" s="4896" t="s">
        <v>4841</v>
      </c>
      <c r="D2165" t="n" s="7427">
        <v>0.003978819280966883</v>
      </c>
      <c r="E2165" s="9957" t="n">
        <v>-0.18656998664781532</v>
      </c>
      <c r="F2165" s="12251" t="n">
        <v>-0.05581325471273335</v>
      </c>
      <c r="G2165" s="14545" t="n">
        <v>0.45555636552197937</v>
      </c>
      <c r="H2165" s="16839" t="n">
        <v>0.6651979554079499</v>
      </c>
      <c r="I2165" s="19133" t="n">
        <v>0.0025329489534689645</v>
      </c>
      <c r="J2165" s="21598" t="n">
        <v>-0.005620884297390716</v>
      </c>
      <c r="K2165" s="24062" t="n">
        <v>1.0418114141805712</v>
      </c>
      <c r="L2165" s="26526" t="n">
        <v>0.669780719654958</v>
      </c>
      <c r="M2165" s="28990" t="n">
        <v>0.00251555374261838</v>
      </c>
      <c r="N2165" s="31457" t="n">
        <v>0.06949165536794626</v>
      </c>
      <c r="O2165" s="33925" t="n">
        <v>0.05017047243408641</v>
      </c>
      <c r="P2165" s="36455" t="n">
        <v>-0.18656998664781532</v>
      </c>
      <c r="Q2165" s="38923" t="n">
        <v>-0.011481233982527128</v>
      </c>
      <c r="R2165" s="41391" t="n">
        <v>-0.010009645443292994</v>
      </c>
      <c r="S2165" s="43622" t="n">
        <v>-0.016265281359190586</v>
      </c>
      <c r="T2165" s="45853" t="n">
        <v>0.036481256060919044</v>
      </c>
      <c r="U2165" s="48084" t="n">
        <v>-0.44585310692235053</v>
      </c>
      <c r="V2165" s="50486" t="n">
        <v>0.02352976179260602</v>
      </c>
      <c r="W2165" s="52887" t="n">
        <v>0.03665647175395397</v>
      </c>
      <c r="X2165" t="n" s="55288">
        <v>0.6418992518031408</v>
      </c>
      <c r="Y2165" t="n" s="57581">
        <v>0.8155966867318367</v>
      </c>
      <c r="Z2165" t="n" s="60046">
        <v>0.8184013194362274</v>
      </c>
      <c r="AA2165" t="n" s="62575">
        <v>0.0</v>
      </c>
      <c r="AB2165" t="n" s="65105">
        <v>0.0</v>
      </c>
      <c r="AC2165" t="n" s="67635">
        <v>0.061598299186267115</v>
      </c>
      <c r="AD2165" t="n" s="68230">
        <v>0.059307165277277994</v>
      </c>
      <c r="AE2165" t="n" s="68826">
        <v>-0.027130978550917</v>
      </c>
      <c r="AF2165" t="n" s="69422">
        <v>0.028247496404048</v>
      </c>
      <c r="AG2165" t="n" s="70018">
        <v>0.06794594706867399</v>
      </c>
      <c r="AH2165" t="n" s="70614">
        <v>0.09298959739170098</v>
      </c>
      <c r="AI2165" t="n" s="71210">
        <v>0.16798852000739598</v>
      </c>
      <c r="AJ2165" t="n" s="71806">
        <v>0.025244609062884005</v>
      </c>
      <c r="AK2165" t="n" s="72402">
        <v>0.009431301424027004</v>
      </c>
      <c r="AL2165" t="n" s="72998">
        <v>0.005321486242888</v>
      </c>
      <c r="AM2165" t="n" s="73594">
        <v>0.05974089086481599</v>
      </c>
      <c r="AN2165" t="n" s="74190">
        <v>-0.07518025973912601</v>
      </c>
      <c r="AO2165" t="n" s="74668">
        <v>0.7784681553070103</v>
      </c>
      <c r="AP2165" t="n" s="75146">
        <v>-0.36456237985334206</v>
      </c>
      <c r="AQ2165" t="n" s="75624">
        <v>0.41390577545366825</v>
      </c>
      <c r="AR2165" t="n" s="76102">
        <v>1.1430305351603525</v>
      </c>
      <c r="AS2165" t="n" s="76698">
        <v>1.9941650399472462E-4</v>
      </c>
      <c r="AT2165" t="n" s="77293">
        <v>-1.3117229436169825E-4</v>
      </c>
      <c r="AU2165" t="n" s="77888">
        <v>8.531819939728587E-4</v>
      </c>
      <c r="AV2165" t="n" s="78483">
        <v>4.7043362888912705E-4</v>
      </c>
      <c r="AW2165" t="n" s="79078">
        <v>5.621866915938819E-4</v>
      </c>
      <c r="AX2165" t="n" s="79673">
        <v>1.0752177076895105E-4</v>
      </c>
      <c r="AY2165" t="n" s="80268">
        <v>0.00127981095082008</v>
      </c>
      <c r="AZ2165" t="n" s="80863">
        <v>2.849083372961017E-4</v>
      </c>
      <c r="BA2165" t="n" s="81458">
        <v>-2.8810385521925284E-4</v>
      </c>
      <c r="BB2165" t="n" s="82053">
        <v>3.957005796595919E-4</v>
      </c>
      <c r="BC2165" t="n" s="82648">
        <v>2.705305612654974E-4</v>
      </c>
      <c r="BD2165" t="n" s="83243">
        <v>7.498723489898519E-6</v>
      </c>
      <c r="BE2165" t="n" s="83838">
        <v>2.210401645102497E-6</v>
      </c>
      <c r="BF2165" t="n" s="84433">
        <v>-2.486094444729862E-7</v>
      </c>
      <c r="BG2165" t="n" s="85028">
        <v>1.2466436573804006E-5</v>
      </c>
      <c r="BH2165" t="n" s="85623">
        <v>0.003969961644499246</v>
      </c>
      <c r="BI2165" t="n" s="86218">
        <v>1.2526271916285756E-5</v>
      </c>
      <c r="BJ2165" t="n" s="86813">
        <v>0.0</v>
      </c>
      <c r="BK2165" t="n" s="87408">
        <v>4.5295342414620836E-4</v>
      </c>
      <c r="BL2165" t="n" s="88003">
        <v>5.913905619497007E-4</v>
      </c>
      <c r="BM2165" t="n" s="88598">
        <v>-4.0320270127797665E-6</v>
      </c>
      <c r="BN2165" t="n" s="89193">
        <v>0.0</v>
      </c>
      <c r="BO2165" t="n" s="89788">
        <v>0.0</v>
      </c>
      <c r="BP2165" t="n" s="90383">
        <v>-3.278105096795782E-8</v>
      </c>
      <c r="BQ2165" t="n" s="90978">
        <v>0.0</v>
      </c>
      <c r="BR2165" t="n" s="91573">
        <v>6.548170997415883E-4</v>
      </c>
      <c r="BS2165" t="n" s="92168">
        <v>2.837689240720423E-4</v>
      </c>
      <c r="BT2165" t="n" s="92763">
        <v>7.178293888431642E-4</v>
      </c>
      <c r="BU2165" t="n" s="93358">
        <v>3.1802659348339275E-4</v>
      </c>
      <c r="BV2165" t="n" s="93953">
        <v>9.750843508680463E-4</v>
      </c>
      <c r="BW2165" t="n" s="94548">
        <v>1.4609333639467965E-5</v>
      </c>
      <c r="BX2165" t="n" s="95143">
        <v>0.0</v>
      </c>
      <c r="BY2165" t="n" s="95738">
        <v>0.0</v>
      </c>
      <c r="BZ2165" t="s" s="96215">
        <v>5211</v>
      </c>
      <c r="CA2165" t="s" s="96693">
        <v>5228</v>
      </c>
      <c r="CB2165" t="n" s="97171">
        <v>0.015517986379563808</v>
      </c>
      <c r="CC2165" t="s" s="97649">
        <v>5229</v>
      </c>
      <c r="CD2165" t="s" s="98127">
        <v>5228</v>
      </c>
      <c r="CE2165" t="n" s="98605">
        <v>-0.006712842267006636</v>
      </c>
    </row>
    <row r="2166" spans="1:23" x14ac:dyDescent="0.25">
      <c r="A2166" s="116" t="str">
        <f>IF(ISBLANK(TBL_DATA[[#This Row],[Row.names]]), "",   DATE(YEAR(TBL_DATA[[#This Row],[Row.names]]), MONTH(TBL_DATA[[#This Row],[Row.names]]), DAY(TBL_DATA[[#This Row],[Row.names]])))</f>
        <v/>
      </c>
      <c r="B2166" s="2366" t="s">
        <v>2311</v>
      </c>
      <c r="C2166" s="4897" t="s">
        <v>4842</v>
      </c>
      <c r="D2166" t="n" s="7428">
        <v>-0.0030651016064845438</v>
      </c>
      <c r="E2166" s="9958" t="n">
        <v>-0.18906323228850386</v>
      </c>
      <c r="F2166" s="12252" t="n">
        <v>-0.0713851375961243</v>
      </c>
      <c r="G2166" s="14546" t="n">
        <v>0.4551313518237072</v>
      </c>
      <c r="H2166" s="16840" t="n">
        <v>0.6668923134480007</v>
      </c>
      <c r="I2166" s="19134" t="n">
        <v>0.002521767235916885</v>
      </c>
      <c r="J2166" s="21599" t="n">
        <v>-0.030251688634783447</v>
      </c>
      <c r="K2166" s="24063" t="n">
        <v>1.026406633956173</v>
      </c>
      <c r="L2166" s="26527" t="n">
        <v>0.6509975646167524</v>
      </c>
      <c r="M2166" s="28991" t="n">
        <v>0.0025812311618762535</v>
      </c>
      <c r="N2166" s="31458" t="n">
        <v>0.06936061593589081</v>
      </c>
      <c r="O2166" s="33926" t="n">
        <v>0.050543601926373645</v>
      </c>
      <c r="P2166" s="36456" t="n">
        <v>-0.18906323228850386</v>
      </c>
      <c r="Q2166" s="38924" t="n">
        <v>-0.01156829419033641</v>
      </c>
      <c r="R2166" s="41392" t="n">
        <v>-0.010099480604805413</v>
      </c>
      <c r="S2166" s="43623" t="n">
        <v>-0.014083578805594299</v>
      </c>
      <c r="T2166" s="45854" t="n">
        <v>0.036318778096884004</v>
      </c>
      <c r="U2166" s="48085" t="n">
        <v>-0.38777677949475425</v>
      </c>
      <c r="V2166" s="50487" t="n">
        <v>0.020987836869158505</v>
      </c>
      <c r="W2166" s="52888" t="n">
        <v>0.03696907849210515</v>
      </c>
      <c r="X2166" t="n" s="55289">
        <v>0.5677132816183263</v>
      </c>
      <c r="Y2166" t="n" s="57582">
        <v>0.8166347491063558</v>
      </c>
      <c r="Z2166" t="n" s="60047">
        <v>0.806844200956264</v>
      </c>
      <c r="AA2166" t="n" s="62576">
        <v>0.0</v>
      </c>
      <c r="AB2166" t="n" s="65106">
        <v>0.0</v>
      </c>
      <c r="AC2166" t="n" s="67636">
        <v>0.0618412709263645</v>
      </c>
      <c r="AD2166" t="n" s="68231">
        <v>0.067221550402648</v>
      </c>
      <c r="AE2166" t="n" s="68827">
        <v>-0.028340080102689</v>
      </c>
      <c r="AF2166" t="n" s="69423">
        <v>0.026903080451802997</v>
      </c>
      <c r="AG2166" t="n" s="70019">
        <v>0.053248765634693024</v>
      </c>
      <c r="AH2166" t="n" s="70615">
        <v>0.09183027516040002</v>
      </c>
      <c r="AI2166" t="n" s="71211">
        <v>0.16944653364316709</v>
      </c>
      <c r="AJ2166" t="n" s="71807">
        <v>0.025300813208327003</v>
      </c>
      <c r="AK2166" t="n" s="72403">
        <v>0.008678353340751004</v>
      </c>
      <c r="AL2166" t="n" s="72999">
        <v>0.0046018894535019995</v>
      </c>
      <c r="AM2166" t="n" s="73595">
        <v>0.059915513754858</v>
      </c>
      <c r="AN2166" t="n" s="74191">
        <v>-0.07721407312069402</v>
      </c>
      <c r="AO2166" t="n" s="74669">
        <v>0.7680054128562974</v>
      </c>
      <c r="AP2166" t="n" s="75147">
        <v>-0.366412791029532</v>
      </c>
      <c r="AQ2166" t="n" s="75625">
        <v>0.4015926218267654</v>
      </c>
      <c r="AR2166" t="n" s="76103">
        <v>1.1344182038858295</v>
      </c>
      <c r="AS2166" t="n" s="76699">
        <v>1.9979250565697955E-4</v>
      </c>
      <c r="AT2166" t="n" s="77294">
        <v>-1.3751420137543668E-4</v>
      </c>
      <c r="AU2166" t="n" s="77889">
        <v>8.14946597981733E-4</v>
      </c>
      <c r="AV2166" t="n" s="78484">
        <v>4.547263278751415E-4</v>
      </c>
      <c r="AW2166" t="n" s="79079">
        <v>6.202268380761847E-4</v>
      </c>
      <c r="AX2166" t="n" s="79674">
        <v>1.1650775822653766E-4</v>
      </c>
      <c r="AY2166" t="n" s="80269">
        <v>0.0012440261369496574</v>
      </c>
      <c r="AZ2166" t="n" s="80864">
        <v>2.704310048303442E-4</v>
      </c>
      <c r="BA2166" t="n" s="81459">
        <v>-2.3148326094984373E-4</v>
      </c>
      <c r="BB2166" t="n" s="82054">
        <v>3.9162662051655557E-4</v>
      </c>
      <c r="BC2166" t="n" s="82649">
        <v>2.6158846353154473E-4</v>
      </c>
      <c r="BD2166" t="n" s="83244">
        <v>9.369065259128321E-6</v>
      </c>
      <c r="BE2166" t="n" s="83839">
        <v>2.7617430423043705E-6</v>
      </c>
      <c r="BF2166" t="n" s="84434">
        <v>-3.1066161064619526E-7</v>
      </c>
      <c r="BG2166" t="n" s="85029">
        <v>1.5575759332633943E-5</v>
      </c>
      <c r="BH2166" t="n" s="85624">
        <v>0.003961828268327894</v>
      </c>
      <c r="BI2166" t="n" s="86219">
        <v>1.5650616968083065E-5</v>
      </c>
      <c r="BJ2166" t="n" s="86814">
        <v>0.0</v>
      </c>
      <c r="BK2166" t="n" s="87409">
        <v>4.4070343642099984E-4</v>
      </c>
      <c r="BL2166" t="n" s="88004">
        <v>5.756515029592048E-4</v>
      </c>
      <c r="BM2166" t="n" s="88599">
        <v>-5.062185607306077E-6</v>
      </c>
      <c r="BN2166" t="n" s="89194">
        <v>0.0</v>
      </c>
      <c r="BO2166" t="n" s="89789">
        <v>0.0</v>
      </c>
      <c r="BP2166" t="n" s="90384">
        <v>3.134360770407769E-8</v>
      </c>
      <c r="BQ2166" t="n" s="90979">
        <v>0.0</v>
      </c>
      <c r="BR2166" t="n" s="91574">
        <v>6.344669971553302E-4</v>
      </c>
      <c r="BS2166" t="n" s="92169">
        <v>3.178623087290283E-4</v>
      </c>
      <c r="BT2166" t="n" s="92764">
        <v>6.986765515868302E-4</v>
      </c>
      <c r="BU2166" t="n" s="93359">
        <v>3.146692904107811E-4</v>
      </c>
      <c r="BV2166" t="n" s="93954">
        <v>0.0010123245401249276</v>
      </c>
      <c r="BW2166" t="n" s="94549">
        <v>1.555100593189793E-5</v>
      </c>
      <c r="BX2166" t="n" s="95144">
        <v>0.0</v>
      </c>
      <c r="BY2166" t="n" s="95739">
        <v>0.0</v>
      </c>
      <c r="BZ2166" t="s" s="96216">
        <v>5211</v>
      </c>
      <c r="CA2166" t="s" s="96694">
        <v>5228</v>
      </c>
      <c r="CB2166" t="n" s="97172">
        <v>0.015581510029733181</v>
      </c>
      <c r="CC2166" t="s" s="97650">
        <v>5229</v>
      </c>
      <c r="CD2166" t="s" s="98128">
        <v>5228</v>
      </c>
      <c r="CE2166" t="n" s="98606">
        <v>-0.006792909000068903</v>
      </c>
    </row>
    <row r="2167" spans="1:23" x14ac:dyDescent="0.25">
      <c r="A2167" s="116" t="str">
        <f>IF(ISBLANK(TBL_DATA[[#This Row],[Row.names]]), "",   DATE(YEAR(TBL_DATA[[#This Row],[Row.names]]), MONTH(TBL_DATA[[#This Row],[Row.names]]), DAY(TBL_DATA[[#This Row],[Row.names]])))</f>
        <v/>
      </c>
      <c r="B2167" s="2367" t="s">
        <v>2312</v>
      </c>
      <c r="C2167" s="4898" t="s">
        <v>4843</v>
      </c>
      <c r="D2167" t="n" s="7429">
        <v>-0.006732709783480284</v>
      </c>
      <c r="E2167" s="9959" t="n">
        <v>-0.1945230341982589</v>
      </c>
      <c r="F2167" s="12253" t="n">
        <v>-0.09482585073992389</v>
      </c>
      <c r="G2167" s="14547" t="n">
        <v>0.4621924003823888</v>
      </c>
      <c r="H2167" s="16841" t="n">
        <v>0.6753271145376646</v>
      </c>
      <c r="I2167" s="19135" t="n">
        <v>0.002529793121984318</v>
      </c>
      <c r="J2167" s="21600" t="n">
        <v>-0.03328087199718921</v>
      </c>
      <c r="K2167" s="24064" t="n">
        <v>1.0307817864188693</v>
      </c>
      <c r="L2167" s="26528" t="n">
        <v>0.6617008775929829</v>
      </c>
      <c r="M2167" s="28992" t="n">
        <v>0.002582334114953997</v>
      </c>
      <c r="N2167" s="31459" t="n">
        <v>0.07047941124439981</v>
      </c>
      <c r="O2167" s="33927" t="n">
        <v>0.052306531330284234</v>
      </c>
      <c r="P2167" s="36457" t="n">
        <v>-0.1945230341982589</v>
      </c>
      <c r="Q2167" s="38925" t="n">
        <v>-0.01189789511982163</v>
      </c>
      <c r="R2167" s="41393" t="n">
        <v>-0.010405389389600263</v>
      </c>
      <c r="S2167" s="43624" t="n">
        <v>-0.024038565369401743</v>
      </c>
      <c r="T2167" s="45855" t="n">
        <v>0.03661314449414636</v>
      </c>
      <c r="U2167" s="48086" t="n">
        <v>-0.6565556086897967</v>
      </c>
      <c r="V2167" s="50488" t="n">
        <v>0.015583086603229823</v>
      </c>
      <c r="W2167" s="52889" t="n">
        <v>0.03692648112032269</v>
      </c>
      <c r="X2167" t="n" s="55290">
        <v>0.42200302142122026</v>
      </c>
      <c r="Y2167" t="n" s="57583">
        <v>0.8217828877128461</v>
      </c>
      <c r="Z2167" t="n" s="60048">
        <v>0.8134499846905048</v>
      </c>
      <c r="AA2167" t="n" s="62577">
        <v>0.0</v>
      </c>
      <c r="AB2167" t="n" s="65107">
        <v>0.0</v>
      </c>
      <c r="AC2167" t="n" s="67637">
        <v>0.06080290208107635</v>
      </c>
      <c r="AD2167" t="n" s="68232">
        <v>0.066924805173479</v>
      </c>
      <c r="AE2167" t="n" s="68828">
        <v>-0.028316785287634</v>
      </c>
      <c r="AF2167" t="n" s="69424">
        <v>0.022459393869404</v>
      </c>
      <c r="AG2167" t="n" s="70020">
        <v>0.052217669567558994</v>
      </c>
      <c r="AH2167" t="n" s="70616">
        <v>0.09162243041226298</v>
      </c>
      <c r="AI2167" t="n" s="71212">
        <v>0.169976267868658</v>
      </c>
      <c r="AJ2167" t="n" s="71808">
        <v>0.027098919497871004</v>
      </c>
      <c r="AK2167" t="n" s="72404">
        <v>0.005607491017932002</v>
      </c>
      <c r="AL2167" t="n" s="73000">
        <v>0.004170955393366</v>
      </c>
      <c r="AM2167" t="n" s="73596">
        <v>0.05858212173677301</v>
      </c>
      <c r="AN2167" t="n" s="74192">
        <v>-0.08077172492426597</v>
      </c>
      <c r="AO2167" t="n" s="74670">
        <v>0.7670124282887542</v>
      </c>
      <c r="AP2167" t="n" s="75148">
        <v>-0.37744088396334907</v>
      </c>
      <c r="AQ2167" t="n" s="75626">
        <v>0.3895715443254051</v>
      </c>
      <c r="AR2167" t="n" s="76104">
        <v>1.1444533122521032</v>
      </c>
      <c r="AS2167" t="n" s="76700">
        <v>1.4136442153562877E-4</v>
      </c>
      <c r="AT2167" t="n" s="77295">
        <v>-1.1176900222525124E-4</v>
      </c>
      <c r="AU2167" t="n" s="77890">
        <v>8.537191227085931E-4</v>
      </c>
      <c r="AV2167" t="n" s="78485">
        <v>4.515865200501645E-4</v>
      </c>
      <c r="AW2167" t="n" s="79080">
        <v>6.155685995103199E-4</v>
      </c>
      <c r="AX2167" t="n" s="79675">
        <v>1.2574865667573797E-4</v>
      </c>
      <c r="AY2167" t="n" s="80270">
        <v>0.0012176962434464556</v>
      </c>
      <c r="AZ2167" t="n" s="80865">
        <v>2.651190832061686E-4</v>
      </c>
      <c r="BA2167" t="n" s="81460">
        <v>-2.4220083057351167E-4</v>
      </c>
      <c r="BB2167" t="n" s="82055">
        <v>3.7479086173872737E-4</v>
      </c>
      <c r="BC2167" t="n" s="82650">
        <v>2.5619260828219396E-4</v>
      </c>
      <c r="BD2167" t="n" s="83245">
        <v>7.2255593107203E-6</v>
      </c>
      <c r="BE2167" t="n" s="83840">
        <v>2.12988528781508E-6</v>
      </c>
      <c r="BF2167" t="n" s="84435">
        <v>-2.395625709086745E-7</v>
      </c>
      <c r="BG2167" t="n" s="85030">
        <v>1.2012292276260683E-5</v>
      </c>
      <c r="BH2167" t="n" s="85625">
        <v>0.003914618140793199</v>
      </c>
      <c r="BI2167" t="n" s="86220">
        <v>1.2069969258140475E-5</v>
      </c>
      <c r="BJ2167" t="n" s="86815">
        <v>0.0</v>
      </c>
      <c r="BK2167" t="n" s="87410">
        <v>4.469510006534354E-4</v>
      </c>
      <c r="BL2167" t="n" s="88005">
        <v>5.428170051619499E-4</v>
      </c>
      <c r="BM2167" t="n" s="88600">
        <v>-3.8904719732916836E-6</v>
      </c>
      <c r="BN2167" t="n" s="89195">
        <v>0.0</v>
      </c>
      <c r="BO2167" t="n" s="89790">
        <v>0.0</v>
      </c>
      <c r="BP2167" t="n" s="90385">
        <v>2.1833997538901343E-7</v>
      </c>
      <c r="BQ2167" t="n" s="90980">
        <v>0.0</v>
      </c>
      <c r="BR2167" t="n" s="91575">
        <v>6.511311218875727E-4</v>
      </c>
      <c r="BS2167" t="n" s="92170">
        <v>3.109646110810718E-4</v>
      </c>
      <c r="BT2167" t="n" s="92765">
        <v>6.977717059411707E-4</v>
      </c>
      <c r="BU2167" t="n" s="93360">
        <v>3.1316822499133183E-4</v>
      </c>
      <c r="BV2167" t="n" s="93955">
        <v>9.751951708243499E-4</v>
      </c>
      <c r="BW2167" t="n" s="94550">
        <v>1.3489575812247105E-5</v>
      </c>
      <c r="BX2167" t="n" s="95145">
        <v>0.0</v>
      </c>
      <c r="BY2167" t="n" s="95740">
        <v>0.0</v>
      </c>
      <c r="BZ2167" t="s" s="96217">
        <v>5210</v>
      </c>
      <c r="CA2167" t="s" s="96695">
        <v>5228</v>
      </c>
      <c r="CB2167" t="n" s="97173">
        <v>0.015376043505966663</v>
      </c>
      <c r="CC2167" t="s" s="97651">
        <v>5229</v>
      </c>
      <c r="CD2167" t="s" s="98129">
        <v>5228</v>
      </c>
      <c r="CE2167" t="n" s="98607">
        <v>-0.006732481066137552</v>
      </c>
    </row>
    <row r="2168" spans="1:23" x14ac:dyDescent="0.25">
      <c r="A2168" s="116" t="str">
        <f>IF(ISBLANK(TBL_DATA[[#This Row],[Row.names]]), "",   DATE(YEAR(TBL_DATA[[#This Row],[Row.names]]), MONTH(TBL_DATA[[#This Row],[Row.names]]), DAY(TBL_DATA[[#This Row],[Row.names]])))</f>
        <v/>
      </c>
      <c r="B2168" s="2368" t="s">
        <v>2313</v>
      </c>
      <c r="C2168" s="4899" t="s">
        <v>4844</v>
      </c>
      <c r="D2168" t="n" s="7430">
        <v>0.0042478198166802095</v>
      </c>
      <c r="E2168" s="9960" t="n">
        <v>-0.19110151318104684</v>
      </c>
      <c r="F2168" s="12254" t="n">
        <v>-0.0854494367830777</v>
      </c>
      <c r="G2168" s="14548" t="n">
        <v>0.46437095221251634</v>
      </c>
      <c r="H2168" s="16842" t="n">
        <v>0.6783345419257617</v>
      </c>
      <c r="I2168" s="19136" t="n">
        <v>0.002535097054861072</v>
      </c>
      <c r="J2168" s="21601" t="n">
        <v>-0.0034846714580656357</v>
      </c>
      <c r="K2168" s="24065" t="n">
        <v>1.0380156374061507</v>
      </c>
      <c r="L2168" s="26529" t="n">
        <v>0.6596820565721491</v>
      </c>
      <c r="M2168" s="28993" t="n">
        <v>0.0026075629480462785</v>
      </c>
      <c r="N2168" s="31460" t="n">
        <v>0.07095657553927674</v>
      </c>
      <c r="O2168" s="33928" t="n">
        <v>0.052200613984625915</v>
      </c>
      <c r="P2168" s="36458" t="n">
        <v>-0.19110151318104684</v>
      </c>
      <c r="Q2168" s="38926" t="n">
        <v>-0.011883538472171664</v>
      </c>
      <c r="R2168" s="41394" t="n">
        <v>-0.010380928082564151</v>
      </c>
      <c r="S2168" s="43625" t="n">
        <v>-0.025953555558548613</v>
      </c>
      <c r="T2168" s="45856" t="n">
        <v>0.03652370719262777</v>
      </c>
      <c r="U2168" s="48087" t="n">
        <v>-0.7105947767478347</v>
      </c>
      <c r="V2168" s="50489" t="n">
        <v>0.024928322568129158</v>
      </c>
      <c r="W2168" s="52890" t="n">
        <v>0.03738863205088146</v>
      </c>
      <c r="X2168" t="n" s="55291">
        <v>0.6667353471024212</v>
      </c>
      <c r="Y2168" t="n" s="57584">
        <v>0.8236106737565765</v>
      </c>
      <c r="Z2168" t="n" s="60049">
        <v>0.8122081362385808</v>
      </c>
      <c r="AA2168" t="n" s="62578">
        <v>0.0</v>
      </c>
      <c r="AB2168" t="n" s="65108">
        <v>0.0</v>
      </c>
      <c r="AC2168" t="n" s="67638">
        <v>0.06550691082844474</v>
      </c>
      <c r="AD2168" t="n" s="68233">
        <v>0.071619704419567</v>
      </c>
      <c r="AE2168" t="n" s="68829">
        <v>-0.026275707208280003</v>
      </c>
      <c r="AF2168" t="n" s="69425">
        <v>0.018809127713591004</v>
      </c>
      <c r="AG2168" t="n" s="70021">
        <v>0.056278981593695016</v>
      </c>
      <c r="AH2168" t="n" s="70617">
        <v>0.094332661770497</v>
      </c>
      <c r="AI2168" t="n" s="71213">
        <v>0.172160738340101</v>
      </c>
      <c r="AJ2168" t="n" s="71809">
        <v>0.030384233489733</v>
      </c>
      <c r="AK2168" t="n" s="72405">
        <v>0.0020829169088289953</v>
      </c>
      <c r="AL2168" t="n" s="73001">
        <v>0.002338322032149999</v>
      </c>
      <c r="AM2168" t="n" s="73597">
        <v>0.054079657894994984</v>
      </c>
      <c r="AN2168" t="n" s="74193">
        <v>-0.09359749024056403</v>
      </c>
      <c r="AO2168" t="n" s="74671">
        <v>0.7762247137200402</v>
      </c>
      <c r="AP2168" t="n" s="75149">
        <v>-0.3940115670057261</v>
      </c>
      <c r="AQ2168" t="n" s="75627">
        <v>0.3822131467143141</v>
      </c>
      <c r="AR2168" t="n" s="76105">
        <v>1.1702362807257662</v>
      </c>
      <c r="AS2168" t="n" s="76701">
        <v>1.7125289091746363E-4</v>
      </c>
      <c r="AT2168" t="n" s="77296">
        <v>-1.5664043976211972E-4</v>
      </c>
      <c r="AU2168" t="n" s="77891">
        <v>8.67522555883593E-4</v>
      </c>
      <c r="AV2168" t="n" s="78486">
        <v>4.8595900193819033E-4</v>
      </c>
      <c r="AW2168" t="n" s="79081">
        <v>7.197430058163423E-4</v>
      </c>
      <c r="AX2168" t="n" s="79676">
        <v>1.5655236237818225E-4</v>
      </c>
      <c r="AY2168" t="n" s="80271">
        <v>0.0012845472843464438</v>
      </c>
      <c r="AZ2168" t="n" s="80866">
        <v>2.5894516725492097E-4</v>
      </c>
      <c r="BA2168" t="n" s="81461">
        <v>-3.833480983524742E-4</v>
      </c>
      <c r="BB2168" t="n" s="82056">
        <v>4.893363482510062E-4</v>
      </c>
      <c r="BC2168" t="n" s="82651">
        <v>2.724048245619352E-4</v>
      </c>
      <c r="BD2168" t="n" s="83246">
        <v>2.7000603763738914E-6</v>
      </c>
      <c r="BE2168" t="n" s="83841">
        <v>7.958694967920933E-7</v>
      </c>
      <c r="BF2168" t="n" s="84436">
        <v>-8.945481872701159E-8</v>
      </c>
      <c r="BG2168" t="n" s="85031">
        <v>4.488884503627237E-6</v>
      </c>
      <c r="BH2168" t="n" s="85626">
        <v>0.004153869253167348</v>
      </c>
      <c r="BI2168" t="n" s="86221">
        <v>4.510290508069089E-6</v>
      </c>
      <c r="BJ2168" t="n" s="86816">
        <v>0.0</v>
      </c>
      <c r="BK2168" t="n" s="87411">
        <v>5.29097929853792E-4</v>
      </c>
      <c r="BL2168" t="n" s="88006">
        <v>6.293469432061961E-4</v>
      </c>
      <c r="BM2168" t="n" s="88601">
        <v>-1.4171423087499154E-6</v>
      </c>
      <c r="BN2168" t="n" s="89196">
        <v>0.0</v>
      </c>
      <c r="BO2168" t="n" s="89791">
        <v>0.0</v>
      </c>
      <c r="BP2168" t="n" s="90386">
        <v>8.231544256362947E-8</v>
      </c>
      <c r="BQ2168" t="n" s="90981">
        <v>0.0</v>
      </c>
      <c r="BR2168" t="n" s="91576">
        <v>6.38534024521685E-4</v>
      </c>
      <c r="BS2168" t="n" s="92171">
        <v>3.5444930127402695E-4</v>
      </c>
      <c r="BT2168" t="n" s="92766">
        <v>7.911558183905235E-4</v>
      </c>
      <c r="BU2168" t="n" s="93361">
        <v>3.1525292171589856E-4</v>
      </c>
      <c r="BV2168" t="n" s="93956">
        <v>9.006865032049167E-4</v>
      </c>
      <c r="BW2168" t="n" s="94551">
        <v>9.086287932631076E-6</v>
      </c>
      <c r="BX2168" t="n" s="95146">
        <v>0.0</v>
      </c>
      <c r="BY2168" t="n" s="95741">
        <v>0.0</v>
      </c>
      <c r="BZ2168" t="s" s="96218">
        <v>5212</v>
      </c>
      <c r="CA2168" t="s" s="96696">
        <v>5228</v>
      </c>
      <c r="CB2168" t="n" s="97174">
        <v>0.015118978917598724</v>
      </c>
      <c r="CC2168" t="s" s="97652">
        <v>5229</v>
      </c>
      <c r="CD2168" t="s" s="98130">
        <v>5228</v>
      </c>
      <c r="CE2168" t="n" s="98608">
        <v>-0.006826856639236212</v>
      </c>
    </row>
    <row r="2169" spans="1:23" x14ac:dyDescent="0.25">
      <c r="A2169" s="116" t="str">
        <f>IF(ISBLANK(TBL_DATA[[#This Row],[Row.names]]), "",   DATE(YEAR(TBL_DATA[[#This Row],[Row.names]]), MONTH(TBL_DATA[[#This Row],[Row.names]]), DAY(TBL_DATA[[#This Row],[Row.names]])))</f>
        <v/>
      </c>
      <c r="B2169" s="2369" t="s">
        <v>2314</v>
      </c>
      <c r="C2169" s="4900" t="s">
        <v>4845</v>
      </c>
      <c r="D2169" t="n" s="7431">
        <v>0.0012026664702944334</v>
      </c>
      <c r="E2169" s="9961" t="n">
        <v>-0.19012867809307776</v>
      </c>
      <c r="F2169" s="12255" t="n">
        <v>-0.08231559139745614</v>
      </c>
      <c r="G2169" s="14549" t="n">
        <v>0.46346535658460397</v>
      </c>
      <c r="H2169" s="16843" t="n">
        <v>0.6785010103479165</v>
      </c>
      <c r="I2169" s="19137" t="n">
        <v>0.0025313204204369943</v>
      </c>
      <c r="J2169" s="21602" t="n">
        <v>0.0017856479643858503</v>
      </c>
      <c r="K2169" s="24066" t="n">
        <v>1.0363621166350376</v>
      </c>
      <c r="L2169" s="26530" t="n">
        <v>0.6608890438648649</v>
      </c>
      <c r="M2169" s="28994" t="n">
        <v>0.002599729888007842</v>
      </c>
      <c r="N2169" s="31461" t="n">
        <v>0.07086920922254172</v>
      </c>
      <c r="O2169" s="33929" t="n">
        <v>0.052018090251250156</v>
      </c>
      <c r="P2169" s="36459" t="n">
        <v>-0.19012867809307776</v>
      </c>
      <c r="Q2169" s="38927" t="n">
        <v>-0.011815282429083316</v>
      </c>
      <c r="R2169" s="41395" t="n">
        <v>-0.010314522150395473</v>
      </c>
      <c r="S2169" s="43626" t="n">
        <v>-0.03137369873401108</v>
      </c>
      <c r="T2169" s="45857" t="n">
        <v>0.03636710235322843</v>
      </c>
      <c r="U2169" s="48088" t="n">
        <v>-0.8626944877071278</v>
      </c>
      <c r="V2169" s="50490" t="n">
        <v>0.021851551865210928</v>
      </c>
      <c r="W2169" s="52891" t="n">
        <v>0.03735239822570181</v>
      </c>
      <c r="X2169" t="n" s="55292">
        <v>0.5850106794528415</v>
      </c>
      <c r="Y2169" t="n" s="57585">
        <v>0.8237117276984203</v>
      </c>
      <c r="Z2169" t="n" s="60050">
        <v>0.8129508249979608</v>
      </c>
      <c r="AA2169" t="n" s="62579">
        <v>0.0</v>
      </c>
      <c r="AB2169" t="n" s="65109">
        <v>0.0</v>
      </c>
      <c r="AC2169" t="n" s="67639">
        <v>0.06577977472234794</v>
      </c>
      <c r="AD2169" t="n" s="68234">
        <v>0.07063062618335297</v>
      </c>
      <c r="AE2169" t="n" s="68830">
        <v>-0.026424218972041003</v>
      </c>
      <c r="AF2169" t="n" s="69426">
        <v>0.018547844708342</v>
      </c>
      <c r="AG2169" t="n" s="70022">
        <v>0.05789714733694999</v>
      </c>
      <c r="AH2169" t="n" s="70618">
        <v>0.09445032206107802</v>
      </c>
      <c r="AI2169" t="n" s="71214">
        <v>0.17568085698162994</v>
      </c>
      <c r="AJ2169" t="n" s="71810">
        <v>0.030627770453250002</v>
      </c>
      <c r="AK2169" t="n" s="72406">
        <v>0.003595976724713003</v>
      </c>
      <c r="AL2169" t="n" s="73002">
        <v>0.0022307576875400005</v>
      </c>
      <c r="AM2169" t="n" s="73598">
        <v>0.053951181324863005</v>
      </c>
      <c r="AN2169" t="n" s="74194">
        <v>-0.09456800668460999</v>
      </c>
      <c r="AO2169" t="n" s="74672">
        <v>0.7887433032946918</v>
      </c>
      <c r="AP2169" t="n" s="75150">
        <v>-0.4021230454896239</v>
      </c>
      <c r="AQ2169" t="n" s="75628">
        <v>0.38662025780506787</v>
      </c>
      <c r="AR2169" t="n" s="76106">
        <v>1.1908663487843156</v>
      </c>
      <c r="AS2169" t="n" s="76702">
        <v>2.1104425842746134E-4</v>
      </c>
      <c r="AT2169" t="n" s="77297">
        <v>-1.675206367463538E-4</v>
      </c>
      <c r="AU2169" t="n" s="77892">
        <v>8.352044787850011E-4</v>
      </c>
      <c r="AV2169" t="n" s="78487">
        <v>4.758114550931022E-4</v>
      </c>
      <c r="AW2169" t="n" s="79082">
        <v>8.170439544913002E-4</v>
      </c>
      <c r="AX2169" t="n" s="79677">
        <v>1.676214512135709E-4</v>
      </c>
      <c r="AY2169" t="n" s="80272">
        <v>0.0012899935946760377</v>
      </c>
      <c r="AZ2169" t="n" s="80867">
        <v>2.7039578786007475E-4</v>
      </c>
      <c r="BA2169" t="n" s="81462">
        <v>-4.2827042817513285E-4</v>
      </c>
      <c r="BB2169" t="n" s="82057">
        <v>4.586037376066478E-4</v>
      </c>
      <c r="BC2169" t="n" s="82652">
        <v>2.488391537101706E-4</v>
      </c>
      <c r="BD2169" t="n" s="83247">
        <v>4.953305247406245E-6</v>
      </c>
      <c r="BE2169" t="n" s="83842">
        <v>1.4600820492786095E-6</v>
      </c>
      <c r="BF2169" t="n" s="84437">
        <v>-1.6420738624589277E-7</v>
      </c>
      <c r="BG2169" t="n" s="85032">
        <v>8.23476424733361E-6</v>
      </c>
      <c r="BH2169" t="n" s="85627">
        <v>0.004156008601878563</v>
      </c>
      <c r="BI2169" t="n" s="86222">
        <v>8.27426090554509E-6</v>
      </c>
      <c r="BJ2169" t="n" s="86817">
        <v>0.0</v>
      </c>
      <c r="BK2169" t="n" s="87412">
        <v>5.683983037737733E-4</v>
      </c>
      <c r="BL2169" t="n" s="88007">
        <v>6.004525254036804E-4</v>
      </c>
      <c r="BM2169" t="n" s="88602">
        <v>-2.656436939398364E-6</v>
      </c>
      <c r="BN2169" t="n" s="89197">
        <v>0.0</v>
      </c>
      <c r="BO2169" t="n" s="89792">
        <v>0.0</v>
      </c>
      <c r="BP2169" t="n" s="90387">
        <v>1.4915092536392358E-7</v>
      </c>
      <c r="BQ2169" t="n" s="90982">
        <v>0.0</v>
      </c>
      <c r="BR2169" t="n" s="91577">
        <v>7.093376829055444E-4</v>
      </c>
      <c r="BS2169" t="n" s="92172">
        <v>3.8828163617789187E-4</v>
      </c>
      <c r="BT2169" t="n" s="92767">
        <v>7.658485962134976E-4</v>
      </c>
      <c r="BU2169" t="n" s="93362">
        <v>2.709315293946344E-4</v>
      </c>
      <c r="BV2169" t="n" s="93957">
        <v>8.676086471701788E-4</v>
      </c>
      <c r="BW2169" t="n" s="94552">
        <v>1.0415171916713505E-5</v>
      </c>
      <c r="BX2169" t="n" s="95147">
        <v>0.0</v>
      </c>
      <c r="BY2169" t="n" s="95742">
        <v>0.0</v>
      </c>
      <c r="BZ2169" t="s" s="96219">
        <v>5213</v>
      </c>
      <c r="CA2169" t="s" s="96697">
        <v>5228</v>
      </c>
      <c r="CB2169" t="n" s="97175">
        <v>0.015248755924403667</v>
      </c>
      <c r="CC2169" t="s" s="97653">
        <v>5229</v>
      </c>
      <c r="CD2169" t="s" s="98131">
        <v>5228</v>
      </c>
      <c r="CE2169" t="n" s="98609">
        <v>-0.006861588917672634</v>
      </c>
    </row>
    <row r="2170" spans="1:23" x14ac:dyDescent="0.25">
      <c r="A2170" s="116" t="str">
        <f>IF(ISBLANK(TBL_DATA[[#This Row],[Row.names]]), "",   DATE(YEAR(TBL_DATA[[#This Row],[Row.names]]), MONTH(TBL_DATA[[#This Row],[Row.names]]), DAY(TBL_DATA[[#This Row],[Row.names]])))</f>
        <v/>
      </c>
      <c r="B2170" s="2370" t="s">
        <v>2315</v>
      </c>
      <c r="C2170" s="4901" t="s">
        <v>4846</v>
      </c>
      <c r="D2170" t="n" s="7432">
        <v>-1.6977893883962647E-4</v>
      </c>
      <c r="E2170" s="9962" t="n">
        <v>-0.1902661771867078</v>
      </c>
      <c r="F2170" s="12256" t="n">
        <v>-0.0787882470492629</v>
      </c>
      <c r="G2170" s="14550" t="n">
        <v>0.46344210016094883</v>
      </c>
      <c r="H2170" s="16844" t="n">
        <v>0.6773506011978355</v>
      </c>
      <c r="I2170" s="19138" t="n">
        <v>0.0025326312686460586</v>
      </c>
      <c r="J2170" s="21603" t="n">
        <v>-4.372279658166889E-4</v>
      </c>
      <c r="K2170" s="24067" t="n">
        <v>1.0354819960696928</v>
      </c>
      <c r="L2170" s="26531" t="n">
        <v>0.6602947403833829</v>
      </c>
      <c r="M2170" s="28995" t="n">
        <v>0.002598709116213247</v>
      </c>
      <c r="N2170" s="31462" t="n">
        <v>0.07077938826628422</v>
      </c>
      <c r="O2170" s="33930" t="n">
        <v>0.052019198503432375</v>
      </c>
      <c r="P2170" s="36460" t="n">
        <v>-0.1902661771867078</v>
      </c>
      <c r="Q2170" s="38928" t="n">
        <v>-0.011830765251961979</v>
      </c>
      <c r="R2170" s="41396" t="n">
        <v>-0.010331907064814651</v>
      </c>
      <c r="S2170" s="43627" t="n">
        <v>-0.031506070288224164</v>
      </c>
      <c r="T2170" s="45858" t="n">
        <v>0.036363601087246844</v>
      </c>
      <c r="U2170" s="48089" t="n">
        <v>-0.8664177734386632</v>
      </c>
      <c r="V2170" s="50491" t="n">
        <v>0.021976227999433773</v>
      </c>
      <c r="W2170" s="52892" t="n">
        <v>0.037352044177573276</v>
      </c>
      <c r="X2170" t="n" s="55293">
        <v>0.588354091009258</v>
      </c>
      <c r="Y2170" t="n" s="57586">
        <v>0.8230131233448441</v>
      </c>
      <c r="Z2170" t="n" s="60051">
        <v>0.8125852203820735</v>
      </c>
      <c r="AA2170" t="n" s="62580">
        <v>0.0</v>
      </c>
      <c r="AB2170" t="n" s="65110">
        <v>0.0</v>
      </c>
      <c r="AC2170" t="n" s="67640">
        <v>0.06335960460050873</v>
      </c>
      <c r="AD2170" t="n" s="68235">
        <v>0.072673357021798</v>
      </c>
      <c r="AE2170" t="n" s="68831">
        <v>-0.025808675652452998</v>
      </c>
      <c r="AF2170" t="n" s="69427">
        <v>0.018481995880446002</v>
      </c>
      <c r="AG2170" t="n" s="70023">
        <v>0.05843880798226201</v>
      </c>
      <c r="AH2170" t="n" s="70619">
        <v>0.091611061969872</v>
      </c>
      <c r="AI2170" t="n" s="71215">
        <v>0.17472880838026997</v>
      </c>
      <c r="AJ2170" t="n" s="71811">
        <v>0.03428463992508401</v>
      </c>
      <c r="AK2170" t="n" s="72407">
        <v>0.009200456648928</v>
      </c>
      <c r="AL2170" t="n" s="73003">
        <v>0.003395240645125</v>
      </c>
      <c r="AM2170" t="n" s="73599">
        <v>0.051781710235732</v>
      </c>
      <c r="AN2170" t="n" s="74195">
        <v>-0.09613772166573603</v>
      </c>
      <c r="AO2170" t="n" s="74673">
        <v>0.7743643649842181</v>
      </c>
      <c r="AP2170" t="n" s="75151">
        <v>-0.38171468361288996</v>
      </c>
      <c r="AQ2170" t="n" s="75629">
        <v>0.39264968137132816</v>
      </c>
      <c r="AR2170" t="n" s="76107">
        <v>1.1560790485971082</v>
      </c>
      <c r="AS2170" t="n" s="76703">
        <v>1.9199141226824648E-4</v>
      </c>
      <c r="AT2170" t="n" s="77298">
        <v>-1.6577358391132158E-4</v>
      </c>
      <c r="AU2170" t="n" s="77893">
        <v>8.040472443619896E-4</v>
      </c>
      <c r="AV2170" t="n" s="78488">
        <v>4.588259014318109E-4</v>
      </c>
      <c r="AW2170" t="n" s="79083">
        <v>8.009392344228077E-4</v>
      </c>
      <c r="AX2170" t="n" s="79678">
        <v>1.667201311655718E-4</v>
      </c>
      <c r="AY2170" t="n" s="80273">
        <v>0.0012797073865626757</v>
      </c>
      <c r="AZ2170" t="n" s="80868">
        <v>2.6758169965594063E-4</v>
      </c>
      <c r="BA2170" t="n" s="81463">
        <v>-4.223623655189712E-4</v>
      </c>
      <c r="BB2170" t="n" s="82058">
        <v>4.409580953209729E-4</v>
      </c>
      <c r="BC2170" t="n" s="82653">
        <v>2.4042720768463547E-4</v>
      </c>
      <c r="BD2170" t="n" s="83248">
        <v>5.50286081663122E-6</v>
      </c>
      <c r="BE2170" t="n" s="83843">
        <v>1.6220811083667134E-6</v>
      </c>
      <c r="BF2170" t="n" s="84438">
        <v>-1.824409594101094E-7</v>
      </c>
      <c r="BG2170" t="n" s="85033">
        <v>9.148363302627981E-6</v>
      </c>
      <c r="BH2170" t="n" s="85628">
        <v>0.004037779222988824</v>
      </c>
      <c r="BI2170" t="n" s="86223">
        <v>9.19227618732011E-6</v>
      </c>
      <c r="BJ2170" t="n" s="86818">
        <v>0.0</v>
      </c>
      <c r="BK2170" t="n" s="87413">
        <v>5.493025888283656E-4</v>
      </c>
      <c r="BL2170" t="n" s="88008">
        <v>6.055026696183791E-4</v>
      </c>
      <c r="BM2170" t="n" s="88603">
        <v>-2.9596942852016274E-6</v>
      </c>
      <c r="BN2170" t="n" s="89198">
        <v>0.0</v>
      </c>
      <c r="BO2170" t="n" s="89793">
        <v>0.0</v>
      </c>
      <c r="BP2170" t="n" s="90388">
        <v>1.6784779886258912E-7</v>
      </c>
      <c r="BQ2170" t="n" s="90983">
        <v>0.0</v>
      </c>
      <c r="BR2170" t="n" s="91578">
        <v>6.859517659802694E-4</v>
      </c>
      <c r="BS2170" t="n" s="92173">
        <v>3.8831184302621596E-4</v>
      </c>
      <c r="BT2170" t="n" s="92768">
        <v>7.297222567730254E-4</v>
      </c>
      <c r="BU2170" t="n" s="93363">
        <v>2.5305051957763054E-4</v>
      </c>
      <c r="BV2170" t="n" s="93958">
        <v>8.433835766397019E-4</v>
      </c>
      <c r="BW2170" t="n" s="94553">
        <v>1.0628989487109826E-5</v>
      </c>
      <c r="BX2170" t="n" s="95148">
        <v>0.0</v>
      </c>
      <c r="BY2170" t="n" s="95743">
        <v>0.0</v>
      </c>
      <c r="BZ2170" t="s" s="96220">
        <v>5211</v>
      </c>
      <c r="CA2170" t="s" s="96698">
        <v>5228</v>
      </c>
      <c r="CB2170" t="n" s="97176">
        <v>0.014853611588478088</v>
      </c>
      <c r="CC2170" t="s" s="97654">
        <v>5229</v>
      </c>
      <c r="CD2170" t="s" s="98132">
        <v>5228</v>
      </c>
      <c r="CE2170" t="n" s="98610">
        <v>-0.006593453697860241</v>
      </c>
    </row>
    <row r="2171" spans="1:23" x14ac:dyDescent="0.25">
      <c r="A2171" s="116" t="str">
        <f>IF(ISBLANK(TBL_DATA[[#This Row],[Row.names]]), "",   DATE(YEAR(TBL_DATA[[#This Row],[Row.names]]), MONTH(TBL_DATA[[#This Row],[Row.names]]), DAY(TBL_DATA[[#This Row],[Row.names]])))</f>
        <v/>
      </c>
      <c r="B2171" s="2371" t="s">
        <v>2316</v>
      </c>
      <c r="C2171" s="4902" t="s">
        <v>4847</v>
      </c>
      <c r="D2171" t="n" s="7433">
        <v>0.0021564465958245904</v>
      </c>
      <c r="E2171" s="9963" t="n">
        <v>-0.188520029440978</v>
      </c>
      <c r="F2171" s="12257" t="n">
        <v>-0.07730895373030944</v>
      </c>
      <c r="G2171" s="14551" t="n">
        <v>0.4650227439686193</v>
      </c>
      <c r="H2171" s="16845" t="n">
        <v>0.6774378503884021</v>
      </c>
      <c r="I2171" s="19139" t="n">
        <v>0.0025369832644564325</v>
      </c>
      <c r="J2171" s="21604" t="n">
        <v>6.45911216414552E-4</v>
      </c>
      <c r="K2171" s="24068" t="n">
        <v>1.035644615903316</v>
      </c>
      <c r="L2171" s="26532" t="n">
        <v>0.6615744063390419</v>
      </c>
      <c r="M2171" s="28996" t="n">
        <v>0.002598618343188047</v>
      </c>
      <c r="N2171" s="31463" t="n">
        <v>0.0709106016821802</v>
      </c>
      <c r="O2171" s="33931" t="n">
        <v>0.052011978024988983</v>
      </c>
      <c r="P2171" s="36461" t="n">
        <v>-0.188520029440978</v>
      </c>
      <c r="Q2171" s="38929" t="n">
        <v>-0.011811511671426614</v>
      </c>
      <c r="R2171" s="41397" t="n">
        <v>-0.010309874846211103</v>
      </c>
      <c r="S2171" s="43628" t="n">
        <v>-0.03372047735888839</v>
      </c>
      <c r="T2171" s="45859" t="n">
        <v>0.036233357409106354</v>
      </c>
      <c r="U2171" s="48090" t="n">
        <v>-0.9306473308049997</v>
      </c>
      <c r="V2171" s="50492" t="n">
        <v>0.01771314309690486</v>
      </c>
      <c r="W2171" s="52893" t="n">
        <v>0.037225556292756666</v>
      </c>
      <c r="X2171" t="n" s="55294">
        <v>0.4758328648630961</v>
      </c>
      <c r="Y2171" t="n" s="57587">
        <v>0.8230661275914604</v>
      </c>
      <c r="Z2171" t="n" s="60052">
        <v>0.8133722434033768</v>
      </c>
      <c r="AA2171" t="n" s="62581">
        <v>0.0</v>
      </c>
      <c r="AB2171" t="n" s="65111">
        <v>0.0</v>
      </c>
      <c r="AC2171" t="n" s="67641">
        <v>0.060773488333199656</v>
      </c>
      <c r="AD2171" t="n" s="68236">
        <v>0.076271490909708</v>
      </c>
      <c r="AE2171" t="n" s="68832">
        <v>-0.020328121937357</v>
      </c>
      <c r="AF2171" t="n" s="69428">
        <v>0.020654926974101</v>
      </c>
      <c r="AG2171" t="n" s="70024">
        <v>0.05579227057183799</v>
      </c>
      <c r="AH2171" t="n" s="70620">
        <v>0.09322723746368901</v>
      </c>
      <c r="AI2171" t="n" s="71216">
        <v>0.19073073693383097</v>
      </c>
      <c r="AJ2171" t="n" s="71812">
        <v>0.034867032014708</v>
      </c>
      <c r="AK2171" t="n" s="72408">
        <v>0.013373710613938003</v>
      </c>
      <c r="AL2171" t="n" s="73004">
        <v>0.0040253452281009995</v>
      </c>
      <c r="AM2171" t="n" s="73600">
        <v>0.053316463447597995</v>
      </c>
      <c r="AN2171" t="n" s="74196">
        <v>-0.09926720154388599</v>
      </c>
      <c r="AO2171" t="n" s="74674">
        <v>0.8076455904430226</v>
      </c>
      <c r="AP2171" t="n" s="75152">
        <v>-0.384981699766754</v>
      </c>
      <c r="AQ2171" t="n" s="75630">
        <v>0.42266389067626864</v>
      </c>
      <c r="AR2171" t="n" s="76108">
        <v>1.1926272902097765</v>
      </c>
      <c r="AS2171" t="n" s="76704">
        <v>1.8583898899977505E-4</v>
      </c>
      <c r="AT2171" t="n" s="77299">
        <v>-1.6049148593213518E-4</v>
      </c>
      <c r="AU2171" t="n" s="77894">
        <v>7.803381808293517E-4</v>
      </c>
      <c r="AV2171" t="n" s="78489">
        <v>4.446747081619408E-4</v>
      </c>
      <c r="AW2171" t="n" s="79084">
        <v>7.781972232085078E-4</v>
      </c>
      <c r="AX2171" t="n" s="79679">
        <v>1.6112684970909612E-4</v>
      </c>
      <c r="AY2171" t="n" s="80274">
        <v>0.0012408262834981089</v>
      </c>
      <c r="AZ2171" t="n" s="80869">
        <v>2.589737074139856E-4</v>
      </c>
      <c r="BA2171" t="n" s="81464">
        <v>-4.104388096601635E-4</v>
      </c>
      <c r="BB2171" t="n" s="82059">
        <v>4.2748949355294686E-4</v>
      </c>
      <c r="BC2171" t="n" s="82654">
        <v>2.328166341917093E-4</v>
      </c>
      <c r="BD2171" t="n" s="83249">
        <v>5.280106078743074E-6</v>
      </c>
      <c r="BE2171" t="n" s="83844">
        <v>1.556419111987493E-6</v>
      </c>
      <c r="BF2171" t="n" s="84439">
        <v>-1.7505476455173296E-7</v>
      </c>
      <c r="BG2171" t="n" s="85034">
        <v>8.778041031205578E-6</v>
      </c>
      <c r="BH2171" t="n" s="85629">
        <v>0.003915092088476708</v>
      </c>
      <c r="BI2171" t="n" s="86224">
        <v>8.820174039031467E-6</v>
      </c>
      <c r="BJ2171" t="n" s="86819">
        <v>0.0</v>
      </c>
      <c r="BK2171" t="n" s="87414">
        <v>5.321246655059605E-4</v>
      </c>
      <c r="BL2171" t="n" s="88009">
        <v>5.865724826905085E-4</v>
      </c>
      <c r="BM2171" t="n" s="88604">
        <v>-2.8393143044197614E-6</v>
      </c>
      <c r="BN2171" t="n" s="89199">
        <v>0.0</v>
      </c>
      <c r="BO2171" t="n" s="89794">
        <v>0.0</v>
      </c>
      <c r="BP2171" t="n" s="90389">
        <v>1.6055366873540616E-7</v>
      </c>
      <c r="BQ2171" t="n" s="90984">
        <v>0.0</v>
      </c>
      <c r="BR2171" t="n" s="91579">
        <v>6.654448821671165E-4</v>
      </c>
      <c r="BS2171" t="n" s="92174">
        <v>3.779368282006042E-4</v>
      </c>
      <c r="BT2171" t="n" s="92769">
        <v>7.074100599014604E-4</v>
      </c>
      <c r="BU2171" t="n" s="93364">
        <v>2.4569653221320764E-4</v>
      </c>
      <c r="BV2171" t="n" s="93959">
        <v>8.165832124344552E-4</v>
      </c>
      <c r="BW2171" t="n" s="94554">
        <v>1.0261871495494235E-5</v>
      </c>
      <c r="BX2171" t="n" s="95149">
        <v>0.0</v>
      </c>
      <c r="BY2171" t="n" s="95744">
        <v>0.0</v>
      </c>
      <c r="BZ2171" t="s" s="96221">
        <v>5211</v>
      </c>
      <c r="CA2171" t="s" s="96699">
        <v>5228</v>
      </c>
      <c r="CB2171" t="n" s="97177">
        <v>0.015067904256284237</v>
      </c>
      <c r="CC2171" t="s" s="97655">
        <v>5229</v>
      </c>
      <c r="CD2171" t="s" s="98133">
        <v>5228</v>
      </c>
      <c r="CE2171" t="n" s="98611">
        <v>-0.006737915799021721</v>
      </c>
    </row>
    <row r="2172" spans="1:23" x14ac:dyDescent="0.25">
      <c r="A2172" s="116" t="str">
        <f>IF(ISBLANK(TBL_DATA[[#This Row],[Row.names]]), "",   DATE(YEAR(TBL_DATA[[#This Row],[Row.names]]), MONTH(TBL_DATA[[#This Row],[Row.names]]), DAY(TBL_DATA[[#This Row],[Row.names]])))</f>
        <v/>
      </c>
      <c r="B2172" s="2372" t="s">
        <v>2317</v>
      </c>
      <c r="C2172" s="4903" t="s">
        <v>4848</v>
      </c>
      <c r="D2172" t="n" s="7434">
        <v>-0.006852691520026211</v>
      </c>
      <c r="E2172" s="9964" t="n">
        <v>-0.19408085135389896</v>
      </c>
      <c r="F2172" s="12258" t="n">
        <v>-0.08620033204089894</v>
      </c>
      <c r="G2172" s="14552" t="n">
        <v>0.469630602976887</v>
      </c>
      <c r="H2172" s="16846" t="n">
        <v>0.6772332372837395</v>
      </c>
      <c r="I2172" s="19140" t="n">
        <v>0.002566209827878633</v>
      </c>
      <c r="J2172" s="21605" t="n">
        <v>0.0015025098149759053</v>
      </c>
      <c r="K2172" s="24069" t="n">
        <v>1.0414310276364669</v>
      </c>
      <c r="L2172" s="26533" t="n">
        <v>0.6696753469066463</v>
      </c>
      <c r="M2172" s="28997" t="n">
        <v>0.0025960810942181572</v>
      </c>
      <c r="N2172" s="31464" t="n">
        <v>0.0717047673543122</v>
      </c>
      <c r="O2172" s="33932" t="n">
        <v>0.05307658197938895</v>
      </c>
      <c r="P2172" s="36462" t="n">
        <v>-0.19408085135389896</v>
      </c>
      <c r="Q2172" s="38930" t="n">
        <v>-0.011983386155362036</v>
      </c>
      <c r="R2172" s="41398" t="n">
        <v>-0.01046493169794055</v>
      </c>
      <c r="S2172" s="43629" t="n">
        <v>-0.03945616748932401</v>
      </c>
      <c r="T2172" s="45860" t="n">
        <v>0.03653212060577123</v>
      </c>
      <c r="U2172" s="48091" t="n">
        <v>-1.0800404366093888</v>
      </c>
      <c r="V2172" s="50493" t="n">
        <v>0.016619272675876928</v>
      </c>
      <c r="W2172" s="52894" t="n">
        <v>0.03727370837408852</v>
      </c>
      <c r="X2172" t="n" s="55295">
        <v>0.4458711891256334</v>
      </c>
      <c r="Y2172" t="n" s="57588">
        <v>0.8229418188934985</v>
      </c>
      <c r="Z2172" t="n" s="60053">
        <v>0.8183369397177709</v>
      </c>
      <c r="AA2172" t="n" s="62582">
        <v>0.0</v>
      </c>
      <c r="AB2172" t="n" s="65112">
        <v>0.0</v>
      </c>
      <c r="AC2172" t="n" s="67642">
        <v>0.05915710546379703</v>
      </c>
      <c r="AD2172" t="n" s="68237">
        <v>0.07316644653003201</v>
      </c>
      <c r="AE2172" t="n" s="68833">
        <v>-0.020782291174793</v>
      </c>
      <c r="AF2172" t="n" s="69429">
        <v>0.01836553940441</v>
      </c>
      <c r="AG2172" t="n" s="70025">
        <v>0.052053773116998</v>
      </c>
      <c r="AH2172" t="n" s="70621">
        <v>0.09657197126848799</v>
      </c>
      <c r="AI2172" t="n" s="71217">
        <v>0.184751630236007</v>
      </c>
      <c r="AJ2172" t="n" s="71813">
        <v>0.03423038756110099</v>
      </c>
      <c r="AK2172" t="n" s="72409">
        <v>0.012454776193486</v>
      </c>
      <c r="AL2172" t="n" s="73005">
        <v>0.004638401021624</v>
      </c>
      <c r="AM2172" t="n" s="73601">
        <v>0.05257495772828599</v>
      </c>
      <c r="AN2172" t="n" s="74197">
        <v>-0.09941415374703601</v>
      </c>
      <c r="AO2172" t="n" s="74675">
        <v>0.8024439463665803</v>
      </c>
      <c r="AP2172" t="n" s="75153">
        <v>-0.39383250822797694</v>
      </c>
      <c r="AQ2172" t="n" s="75631">
        <v>0.4086114381386034</v>
      </c>
      <c r="AR2172" t="n" s="76109">
        <v>1.1962764545945572</v>
      </c>
      <c r="AS2172" t="n" s="76705">
        <v>1.943715441040146E-4</v>
      </c>
      <c r="AT2172" t="n" s="77300">
        <v>-1.6600680722123016E-4</v>
      </c>
      <c r="AU2172" t="n" s="77895">
        <v>7.682120640163813E-4</v>
      </c>
      <c r="AV2172" t="n" s="78490">
        <v>4.5165437305064973E-4</v>
      </c>
      <c r="AW2172" t="n" s="79085">
        <v>7.478601332571297E-4</v>
      </c>
      <c r="AX2172" t="n" s="79680">
        <v>1.662361962786148E-4</v>
      </c>
      <c r="AY2172" t="n" s="80275">
        <v>0.0012197990382205438</v>
      </c>
      <c r="AZ2172" t="n" s="80870">
        <v>2.468993083711867E-4</v>
      </c>
      <c r="BA2172" t="n" s="81465">
        <v>-4.003353187967976E-4</v>
      </c>
      <c r="BB2172" t="n" s="82060">
        <v>4.1744646255350995E-4</v>
      </c>
      <c r="BC2172" t="n" s="82655">
        <v>2.138023772515361E-4</v>
      </c>
      <c r="BD2172" t="n" s="83250">
        <v>6.433631282159263E-6</v>
      </c>
      <c r="BE2172" t="n" s="83845">
        <v>1.896455982452231E-6</v>
      </c>
      <c r="BF2172" t="n" s="84440">
        <v>-2.133239627984973E-7</v>
      </c>
      <c r="BG2172" t="n" s="85035">
        <v>1.0695704416523752E-5</v>
      </c>
      <c r="BH2172" t="n" s="85630">
        <v>0.0038303798037201387</v>
      </c>
      <c r="BI2172" t="n" s="86225">
        <v>1.0747099647064274E-5</v>
      </c>
      <c r="BJ2172" t="n" s="86820">
        <v>0.0</v>
      </c>
      <c r="BK2172" t="n" s="87415">
        <v>5.301062292543429E-4</v>
      </c>
      <c r="BL2172" t="n" s="88010">
        <v>5.663106703644615E-4</v>
      </c>
      <c r="BM2172" t="n" s="88605">
        <v>-3.473983251719178E-6</v>
      </c>
      <c r="BN2172" t="n" s="89200">
        <v>0.0</v>
      </c>
      <c r="BO2172" t="n" s="89795">
        <v>0.0</v>
      </c>
      <c r="BP2172" t="n" s="90390">
        <v>1.5552585617336384E-7</v>
      </c>
      <c r="BQ2172" t="n" s="90985">
        <v>0.0</v>
      </c>
      <c r="BR2172" t="n" s="91580">
        <v>6.51447914701808E-4</v>
      </c>
      <c r="BS2172" t="n" s="92175">
        <v>3.540012059275539E-4</v>
      </c>
      <c r="BT2172" t="n" s="92770">
        <v>6.993128017630375E-4</v>
      </c>
      <c r="BU2172" t="n" s="93365">
        <v>2.717338343390425E-4</v>
      </c>
      <c r="BV2172" t="n" s="93960">
        <v>7.794278227689223E-4</v>
      </c>
      <c r="BW2172" t="n" s="94555">
        <v>1.0917349361916257E-5</v>
      </c>
      <c r="BX2172" t="n" s="95150">
        <v>0.0</v>
      </c>
      <c r="BY2172" t="n" s="95745">
        <v>0.0</v>
      </c>
      <c r="BZ2172" t="s" s="96222">
        <v>5213</v>
      </c>
      <c r="CA2172" t="s" s="96700">
        <v>5228</v>
      </c>
      <c r="CB2172" t="n" s="97178">
        <v>0.014965873211622238</v>
      </c>
      <c r="CC2172" t="s" s="97656">
        <v>5229</v>
      </c>
      <c r="CD2172" t="s" s="98134">
        <v>5228</v>
      </c>
      <c r="CE2172" t="n" s="98612">
        <v>-0.006887261290103197</v>
      </c>
    </row>
    <row r="2173" spans="1:23" x14ac:dyDescent="0.25">
      <c r="A2173" s="116" t="str">
        <f>IF(ISBLANK(TBL_DATA[[#This Row],[Row.names]]), "",   DATE(YEAR(TBL_DATA[[#This Row],[Row.names]]), MONTH(TBL_DATA[[#This Row],[Row.names]]), DAY(TBL_DATA[[#This Row],[Row.names]])))</f>
        <v/>
      </c>
      <c r="B2173" s="2373" t="s">
        <v>2318</v>
      </c>
      <c r="C2173" s="4904" t="s">
        <v>4849</v>
      </c>
      <c r="D2173" t="n" s="7435">
        <v>0.002341854412650557</v>
      </c>
      <c r="E2173" s="9965" t="n">
        <v>-0.19219350603940244</v>
      </c>
      <c r="F2173" s="12259" t="n">
        <v>-0.07515224534570131</v>
      </c>
      <c r="G2173" s="14553" t="n">
        <v>0.4660134593835205</v>
      </c>
      <c r="H2173" s="16847" t="n">
        <v>0.666656139649309</v>
      </c>
      <c r="I2173" s="19141" t="n">
        <v>0.0026079713911292247</v>
      </c>
      <c r="J2173" s="21606" t="n">
        <v>0.01579331197487055</v>
      </c>
      <c r="K2173" s="24070" t="n">
        <v>1.0165204324737935</v>
      </c>
      <c r="L2173" s="26534" t="n">
        <v>0.6468498531552368</v>
      </c>
      <c r="M2173" s="28998" t="n">
        <v>0.002684332368585929</v>
      </c>
      <c r="N2173" s="31465" t="n">
        <v>0.07170622559069106</v>
      </c>
      <c r="O2173" s="33933" t="n">
        <v>0.05307658197938895</v>
      </c>
      <c r="P2173" s="36463" t="n">
        <v>-0.19219350603940244</v>
      </c>
      <c r="Q2173" s="38931" t="n">
        <v>-0.011983457237528862</v>
      </c>
      <c r="R2173" s="41399" t="n">
        <v>-0.010464971899796189</v>
      </c>
      <c r="S2173" s="43630" t="n">
        <v>-0.03403357426189213</v>
      </c>
      <c r="T2173" s="45861" t="n">
        <v>0.03686445413915927</v>
      </c>
      <c r="U2173" s="48092" t="n">
        <v>-0.9232084146267057</v>
      </c>
      <c r="V2173" s="50494" t="n">
        <v>0.025477941177272756</v>
      </c>
      <c r="W2173" s="52895" t="n">
        <v>0.03807157862169298</v>
      </c>
      <c r="X2173" t="n" s="55296">
        <v>0.6692115772356118</v>
      </c>
      <c r="Y2173" t="n" s="57589">
        <v>0.8164901344470177</v>
      </c>
      <c r="Z2173" t="n" s="60054">
        <v>0.8042697639195674</v>
      </c>
      <c r="AA2173" t="n" s="62583">
        <v>0.0</v>
      </c>
      <c r="AB2173" t="n" s="65113">
        <v>0.0</v>
      </c>
      <c r="AC2173" t="n" s="67643">
        <v>0.06435799643171652</v>
      </c>
      <c r="AD2173" t="n" s="68238">
        <v>0.074086854840646</v>
      </c>
      <c r="AE2173" t="n" s="68834">
        <v>-0.022300333553554</v>
      </c>
      <c r="AF2173" t="n" s="69430">
        <v>0.018720726319704</v>
      </c>
      <c r="AG2173" t="n" s="70026">
        <v>0.054561752109137</v>
      </c>
      <c r="AH2173" t="n" s="70622">
        <v>0.09775500014350202</v>
      </c>
      <c r="AI2173" t="n" s="71218">
        <v>0.18388582116501395</v>
      </c>
      <c r="AJ2173" t="n" s="71814">
        <v>0.031441764506253</v>
      </c>
      <c r="AK2173" t="n" s="72410">
        <v>0.012887562442736998</v>
      </c>
      <c r="AL2173" t="n" s="73006">
        <v>0.004161175900888999</v>
      </c>
      <c r="AM2173" t="n" s="73602">
        <v>0.048936774018891994</v>
      </c>
      <c r="AN2173" t="n" s="74198">
        <v>-0.097224985925207</v>
      </c>
      <c r="AO2173" t="n" s="74676">
        <v>0.7991817618556188</v>
      </c>
      <c r="AP2173" t="n" s="75154">
        <v>-0.3922696498876061</v>
      </c>
      <c r="AQ2173" t="n" s="75632">
        <v>0.40691211196801275</v>
      </c>
      <c r="AR2173" t="n" s="76110">
        <v>1.1914514117432249</v>
      </c>
      <c r="AS2173" t="n" s="76706">
        <v>2.97141538584195E-4</v>
      </c>
      <c r="AT2173" t="n" s="77301">
        <v>-1.2873893253782649E-4</v>
      </c>
      <c r="AU2173" t="n" s="77896">
        <v>8.364223109134412E-4</v>
      </c>
      <c r="AV2173" t="n" s="78491">
        <v>4.34929626465437E-4</v>
      </c>
      <c r="AW2173" t="n" s="79086">
        <v>6.229951240028402E-4</v>
      </c>
      <c r="AX2173" t="n" s="79681">
        <v>1.61332064993495E-4</v>
      </c>
      <c r="AY2173" t="n" s="80276">
        <v>0.0014359825114257537</v>
      </c>
      <c r="AZ2173" t="n" s="80871">
        <v>2.714130315206539E-4</v>
      </c>
      <c r="BA2173" t="n" s="81466">
        <v>-5.183116501972894E-4</v>
      </c>
      <c r="BB2173" t="n" s="82061">
        <v>4.5884363046592774E-4</v>
      </c>
      <c r="BC2173" t="n" s="82656">
        <v>2.258780121147866E-4</v>
      </c>
      <c r="BD2173" t="n" s="83251">
        <v>1.8427280334913828E-6</v>
      </c>
      <c r="BE2173" t="n" s="83846">
        <v>5.431590219328313E-7</v>
      </c>
      <c r="BF2173" t="n" s="84441">
        <v>-6.104365037932198E-8</v>
      </c>
      <c r="BG2173" t="n" s="85036">
        <v>3.0635705923739915E-6</v>
      </c>
      <c r="BH2173" t="n" s="85631">
        <v>0.004089420690171891</v>
      </c>
      <c r="BI2173" t="n" s="86226">
        <v>3.078163582105063E-6</v>
      </c>
      <c r="BJ2173" t="n" s="86821">
        <v>0.0</v>
      </c>
      <c r="BK2173" t="n" s="87416">
        <v>5.900515834049617E-4</v>
      </c>
      <c r="BL2173" t="n" s="88011">
        <v>7.464570990938881E-4</v>
      </c>
      <c r="BM2173" t="n" s="88606">
        <v>-9.63145391051737E-7</v>
      </c>
      <c r="BN2173" t="n" s="89201">
        <v>0.0</v>
      </c>
      <c r="BO2173" t="n" s="89796">
        <v>0.0</v>
      </c>
      <c r="BP2173" t="n" s="90391">
        <v>3.30165429893839E-7</v>
      </c>
      <c r="BQ2173" t="n" s="90986">
        <v>0.0</v>
      </c>
      <c r="BR2173" t="n" s="91581">
        <v>7.082440545987123E-4</v>
      </c>
      <c r="BS2173" t="n" s="92176">
        <v>2.979035981932954E-4</v>
      </c>
      <c r="BT2173" t="n" s="92771">
        <v>7.436874607920546E-4</v>
      </c>
      <c r="BU2173" t="n" s="93366">
        <v>2.768949782903053E-4</v>
      </c>
      <c r="BV2173" t="n" s="93961">
        <v>7.286365204345422E-4</v>
      </c>
      <c r="BW2173" t="n" s="94556">
        <v>6.64495290481265E-6</v>
      </c>
      <c r="BX2173" t="n" s="95151">
        <v>0.0</v>
      </c>
      <c r="BY2173" t="n" s="95746">
        <v>0.0</v>
      </c>
      <c r="BZ2173" t="s" s="96223">
        <v>5211</v>
      </c>
      <c r="CA2173" t="s" s="96701">
        <v>5228</v>
      </c>
      <c r="CB2173" t="n" s="97179">
        <v>0.01515935081988573</v>
      </c>
      <c r="CC2173" t="s" s="97657">
        <v>5229</v>
      </c>
      <c r="CD2173" t="s" s="98135">
        <v>5228</v>
      </c>
      <c r="CE2173" t="n" s="98613">
        <v>-0.007133901584893465</v>
      </c>
    </row>
    <row r="2174" spans="1:23" x14ac:dyDescent="0.25">
      <c r="A2174" s="116" t="str">
        <f>IF(ISBLANK(TBL_DATA[[#This Row],[Row.names]]), "",   DATE(YEAR(TBL_DATA[[#This Row],[Row.names]]), MONTH(TBL_DATA[[#This Row],[Row.names]]), DAY(TBL_DATA[[#This Row],[Row.names]])))</f>
        <v/>
      </c>
      <c r="B2174" s="2374" t="s">
        <v>2319</v>
      </c>
      <c r="C2174" s="4905" t="s">
        <v>4850</v>
      </c>
      <c r="D2174" t="n" s="7436">
        <v>-0.0075844220878421575</v>
      </c>
      <c r="E2174" s="9966" t="n">
        <v>-0.1983202514548995</v>
      </c>
      <c r="F2174" s="12260" t="n">
        <v>-0.0856859830835125</v>
      </c>
      <c r="G2174" s="14554" t="n">
        <v>0.46791497013343836</v>
      </c>
      <c r="H2174" s="16848" t="n">
        <v>0.6825239715076312</v>
      </c>
      <c r="I2174" s="19142" t="n">
        <v>0.00259436527911678</v>
      </c>
      <c r="J2174" s="21607" t="n">
        <v>-0.00700370948315765</v>
      </c>
      <c r="K2174" s="24071" t="n">
        <v>1.0304203601272943</v>
      </c>
      <c r="L2174" s="26535" t="n">
        <v>0.6434370281258645</v>
      </c>
      <c r="M2174" s="28999" t="n">
        <v>0.0027494370106009333</v>
      </c>
      <c r="N2174" s="31466" t="n">
        <v>0.07309302308900859</v>
      </c>
      <c r="O2174" s="33934" t="n">
        <v>0.05520160675416059</v>
      </c>
      <c r="P2174" s="36464" t="n">
        <v>-0.1983202514548995</v>
      </c>
      <c r="Q2174" s="38932" t="n">
        <v>-0.012372822437732847</v>
      </c>
      <c r="R2174" s="41400" t="n">
        <v>-0.010824969612724803</v>
      </c>
      <c r="S2174" s="43631" t="n">
        <v>-0.03703914076638348</v>
      </c>
      <c r="T2174" s="45862" t="n">
        <v>0.03686733043019453</v>
      </c>
      <c r="U2174" s="48093" t="n">
        <v>-1.0046602326282958</v>
      </c>
      <c r="V2174" s="50495" t="n">
        <v>0.017992293931699432</v>
      </c>
      <c r="W2174" s="52896" t="n">
        <v>0.03866331422677034</v>
      </c>
      <c r="X2174" t="n" s="55297">
        <v>0.4653582935536766</v>
      </c>
      <c r="Y2174" t="n" s="57590">
        <v>0.8261500901819422</v>
      </c>
      <c r="Z2174" t="n" s="60055">
        <v>0.8021452662241824</v>
      </c>
      <c r="AA2174" t="n" s="62584">
        <v>0.0</v>
      </c>
      <c r="AB2174" t="n" s="65114">
        <v>0.0</v>
      </c>
      <c r="AC2174" t="n" s="67644">
        <v>0.06268725588145012</v>
      </c>
      <c r="AD2174" t="n" s="68239">
        <v>0.071567834312823</v>
      </c>
      <c r="AE2174" t="n" s="68835">
        <v>-0.022827931682263995</v>
      </c>
      <c r="AF2174" t="n" s="69431">
        <v>0.018290724330079</v>
      </c>
      <c r="AG2174" t="n" s="70027">
        <v>0.05760115262075901</v>
      </c>
      <c r="AH2174" t="n" s="70623">
        <v>0.09605672380731396</v>
      </c>
      <c r="AI2174" t="n" s="71219">
        <v>0.179715026270815</v>
      </c>
      <c r="AJ2174" t="n" s="71815">
        <v>0.032024998870274</v>
      </c>
      <c r="AK2174" t="n" s="72411">
        <v>0.011785953583246002</v>
      </c>
      <c r="AL2174" t="n" s="73007">
        <v>0.0033937169171710004</v>
      </c>
      <c r="AM2174" t="n" s="73603">
        <v>0.045489168380776004</v>
      </c>
      <c r="AN2174" t="n" s="74199">
        <v>-0.09313166808092001</v>
      </c>
      <c r="AO2174" t="n" s="74677">
        <v>0.79479959121873</v>
      </c>
      <c r="AP2174" t="n" s="75155">
        <v>-0.3948338918886569</v>
      </c>
      <c r="AQ2174" t="n" s="75633">
        <v>0.3999656993300731</v>
      </c>
      <c r="AR2174" t="n" s="76111">
        <v>1.189633483107387</v>
      </c>
      <c r="AS2174" t="n" s="76707">
        <v>2.880316340716692E-4</v>
      </c>
      <c r="AT2174" t="n" s="77302">
        <v>-1.2763600344318078E-4</v>
      </c>
      <c r="AU2174" t="n" s="77897">
        <v>8.027896397986979E-4</v>
      </c>
      <c r="AV2174" t="n" s="78492">
        <v>4.0484872995123533E-4</v>
      </c>
      <c r="AW2174" t="n" s="79087">
        <v>6.591147581571916E-4</v>
      </c>
      <c r="AX2174" t="n" s="79682">
        <v>1.5975913883754198E-4</v>
      </c>
      <c r="AY2174" t="n" s="80277">
        <v>0.0013997939225779787</v>
      </c>
      <c r="AZ2174" t="n" s="80872">
        <v>2.5088045597175285E-4</v>
      </c>
      <c r="BA2174" t="n" s="81467">
        <v>-4.96430132879162E-4</v>
      </c>
      <c r="BB2174" t="n" s="82062">
        <v>4.508768621116987E-4</v>
      </c>
      <c r="BC2174" t="n" s="82657">
        <v>2.2442008682926212E-4</v>
      </c>
      <c r="BD2174" t="n" s="83252">
        <v>3.15402843954088E-6</v>
      </c>
      <c r="BE2174" t="n" s="83847">
        <v>9.297044445479686E-7</v>
      </c>
      <c r="BF2174" t="n" s="84442">
        <v>-1.0454604537354271E-7</v>
      </c>
      <c r="BG2174" t="n" s="85037">
        <v>5.2435272542009025E-6</v>
      </c>
      <c r="BH2174" t="n" s="85632">
        <v>0.004001957731113841</v>
      </c>
      <c r="BI2174" t="n" s="86227">
        <v>5.268646777928312E-6</v>
      </c>
      <c r="BJ2174" t="n" s="86822">
        <v>0.0</v>
      </c>
      <c r="BK2174" t="n" s="87417">
        <v>5.78215535441346E-4</v>
      </c>
      <c r="BL2174" t="n" s="88012">
        <v>7.274712510286012E-4</v>
      </c>
      <c r="BM2174" t="n" s="88607">
        <v>-1.6839871775196298E-6</v>
      </c>
      <c r="BN2174" t="n" s="89202">
        <v>0.0</v>
      </c>
      <c r="BO2174" t="n" s="89797">
        <v>0.0</v>
      </c>
      <c r="BP2174" t="n" s="90392">
        <v>3.712998056892342E-7</v>
      </c>
      <c r="BQ2174" t="n" s="90987">
        <v>0.0</v>
      </c>
      <c r="BR2174" t="n" s="91582">
        <v>7.261930777533103E-4</v>
      </c>
      <c r="BS2174" t="n" s="92177">
        <v>3.0890633774551045E-4</v>
      </c>
      <c r="BT2174" t="n" s="92772">
        <v>7.094536386089203E-4</v>
      </c>
      <c r="BU2174" t="n" s="93367">
        <v>2.591094786867919E-4</v>
      </c>
      <c r="BV2174" t="n" s="93962">
        <v>7.009522962983138E-4</v>
      </c>
      <c r="BW2174" t="n" s="94557">
        <v>7.460163793722223E-6</v>
      </c>
      <c r="BX2174" t="n" s="95152">
        <v>0.0</v>
      </c>
      <c r="BY2174" t="n" s="95747">
        <v>0.0</v>
      </c>
      <c r="BZ2174" t="s" s="96224">
        <v>5211</v>
      </c>
      <c r="CA2174" t="s" s="96702">
        <v>5228</v>
      </c>
      <c r="CB2174" t="n" s="97180">
        <v>0.015052665024995804</v>
      </c>
      <c r="CC2174" t="s" s="97658">
        <v>5229</v>
      </c>
      <c r="CD2174" t="s" s="98136">
        <v>5228</v>
      </c>
      <c r="CE2174" t="n" s="98614">
        <v>-0.00719249015673995</v>
      </c>
    </row>
    <row r="2175" spans="1:23" x14ac:dyDescent="0.25">
      <c r="A2175" s="116" t="str">
        <f>IF(ISBLANK(TBL_DATA[[#This Row],[Row.names]]), "",   DATE(YEAR(TBL_DATA[[#This Row],[Row.names]]), MONTH(TBL_DATA[[#This Row],[Row.names]]), DAY(TBL_DATA[[#This Row],[Row.names]])))</f>
        <v/>
      </c>
      <c r="B2175" s="2375" t="s">
        <v>2320</v>
      </c>
      <c r="C2175" s="4906" t="s">
        <v>4851</v>
      </c>
      <c r="D2175" t="n" s="7437">
        <v>8.863162576895345E-4</v>
      </c>
      <c r="E2175" s="9967" t="n">
        <v>-0.19760970966030356</v>
      </c>
      <c r="F2175" s="12261" t="n">
        <v>-0.08879518022247002</v>
      </c>
      <c r="G2175" s="14555" t="n">
        <v>0.4666683236079523</v>
      </c>
      <c r="H2175" s="16849" t="n">
        <v>0.6797267402642945</v>
      </c>
      <c r="I2175" s="19143" t="n">
        <v>0.0025974162431151586</v>
      </c>
      <c r="J2175" s="21608" t="n">
        <v>-0.001269794351816289</v>
      </c>
      <c r="K2175" s="24072" t="n">
        <v>1.0265944569948753</v>
      </c>
      <c r="L2175" s="26536" t="n">
        <v>0.6442522650451227</v>
      </c>
      <c r="M2175" s="29000" t="n">
        <v>0.0027374883768671167</v>
      </c>
      <c r="N2175" s="31467" t="n">
        <v>0.07285871082004956</v>
      </c>
      <c r="O2175" s="33935" t="n">
        <v>0.054817197841639534</v>
      </c>
      <c r="P2175" s="36465" t="n">
        <v>-0.19760970966030356</v>
      </c>
      <c r="Q2175" s="38933" t="n">
        <v>-0.012268115004722906</v>
      </c>
      <c r="R2175" s="41401" t="n">
        <v>-0.010725224088418523</v>
      </c>
      <c r="S2175" s="43632" t="n">
        <v>-0.03876860065580123</v>
      </c>
      <c r="T2175" s="45863" t="n">
        <v>0.036906742460275484</v>
      </c>
      <c r="U2175" s="48094" t="n">
        <v>-1.050447643747745</v>
      </c>
      <c r="V2175" s="50496" t="n">
        <v>0.009185252529146037</v>
      </c>
      <c r="W2175" s="52897" t="n">
        <v>0.03833060815246572</v>
      </c>
      <c r="X2175" t="n" s="55298">
        <v>0.2396323192319392</v>
      </c>
      <c r="Y2175" t="n" s="57591">
        <v>0.8244554204226535</v>
      </c>
      <c r="Z2175" t="n" s="60056">
        <v>0.8026532657661853</v>
      </c>
      <c r="AA2175" t="n" s="62585">
        <v>0.0</v>
      </c>
      <c r="AB2175" t="n" s="65115">
        <v>0.0</v>
      </c>
      <c r="AC2175" t="n" s="67645">
        <v>0.0689059166750549</v>
      </c>
      <c r="AD2175" t="n" s="68240">
        <v>0.06983433093750498</v>
      </c>
      <c r="AE2175" t="n" s="68836">
        <v>-0.022829033742420998</v>
      </c>
      <c r="AF2175" t="n" s="69432">
        <v>0.013177009468752993</v>
      </c>
      <c r="AG2175" t="n" s="70028">
        <v>0.06152485013878299</v>
      </c>
      <c r="AH2175" t="n" s="70624">
        <v>0.093094000337596</v>
      </c>
      <c r="AI2175" t="n" s="71220">
        <v>0.17877801468685</v>
      </c>
      <c r="AJ2175" t="n" s="71816">
        <v>0.033457957622874006</v>
      </c>
      <c r="AK2175" t="n" s="72412">
        <v>0.011177087648281004</v>
      </c>
      <c r="AL2175" t="n" s="73008">
        <v>0.003299272411939</v>
      </c>
      <c r="AM2175" t="n" s="73604">
        <v>0.04597118773045499</v>
      </c>
      <c r="AN2175" t="n" s="74200">
        <v>-0.095217067058695</v>
      </c>
      <c r="AO2175" t="n" s="74678">
        <v>0.7859603826599358</v>
      </c>
      <c r="AP2175" t="n" s="75156">
        <v>-0.393692772478016</v>
      </c>
      <c r="AQ2175" t="n" s="75634">
        <v>0.39226761018191986</v>
      </c>
      <c r="AR2175" t="n" s="76112">
        <v>1.1796531551379519</v>
      </c>
      <c r="AS2175" t="n" s="76708">
        <v>3.721729681990731E-4</v>
      </c>
      <c r="AT2175" t="n" s="77303">
        <v>-1.2511843698594243E-4</v>
      </c>
      <c r="AU2175" t="n" s="77898">
        <v>7.904847278649036E-4</v>
      </c>
      <c r="AV2175" t="n" s="78493">
        <v>4.665020434666477E-4</v>
      </c>
      <c r="AW2175" t="n" s="79088">
        <v>8.514528287740527E-4</v>
      </c>
      <c r="AX2175" t="n" s="79683">
        <v>1.5625191587713189E-4</v>
      </c>
      <c r="AY2175" t="n" s="80278">
        <v>0.001503766821469222</v>
      </c>
      <c r="AZ2175" t="n" s="80873">
        <v>3.0453684704337755E-4</v>
      </c>
      <c r="BA2175" t="n" s="81468">
        <v>-6.78370472703412E-4</v>
      </c>
      <c r="BB2175" t="n" s="82063">
        <v>4.4823498653994147E-4</v>
      </c>
      <c r="BC2175" t="n" s="82658">
        <v>2.1930781377493624E-4</v>
      </c>
      <c r="BD2175" t="n" s="83253">
        <v>-1.2872639350804993E-6</v>
      </c>
      <c r="BE2175" t="n" s="83848">
        <v>-3.7949077869140185E-7</v>
      </c>
      <c r="BF2175" t="n" s="84443">
        <v>4.27722103649651E-8</v>
      </c>
      <c r="BG2175" t="n" s="85038">
        <v>-2.1398855094731745E-6</v>
      </c>
      <c r="BH2175" t="n" s="85633">
        <v>0.004315136281435616</v>
      </c>
      <c r="BI2175" t="n" s="86228">
        <v>-2.150370102803343E-6</v>
      </c>
      <c r="BJ2175" t="n" s="86823">
        <v>0.0</v>
      </c>
      <c r="BK2175" t="n" s="87418">
        <v>6.217179908402555E-4</v>
      </c>
      <c r="BL2175" t="n" s="88013">
        <v>8.165812163997834E-4</v>
      </c>
      <c r="BM2175" t="n" s="88608">
        <v>7.45327653387532E-7</v>
      </c>
      <c r="BN2175" t="n" s="89203">
        <v>0.0</v>
      </c>
      <c r="BO2175" t="n" s="89798">
        <v>0.0</v>
      </c>
      <c r="BP2175" t="n" s="90393">
        <v>1.39298533853772E-7</v>
      </c>
      <c r="BQ2175" t="n" s="90988">
        <v>0.0</v>
      </c>
      <c r="BR2175" t="n" s="91583">
        <v>7.676163010555461E-4</v>
      </c>
      <c r="BS2175" t="n" s="92178">
        <v>4.6543432263376636E-4</v>
      </c>
      <c r="BT2175" t="n" s="92773">
        <v>7.005911704232123E-4</v>
      </c>
      <c r="BU2175" t="n" s="93368">
        <v>2.832030431658186E-4</v>
      </c>
      <c r="BV2175" t="n" s="93963">
        <v>6.49833096405718E-4</v>
      </c>
      <c r="BW2175" t="n" s="94558">
        <v>3.3602762085906915E-6</v>
      </c>
      <c r="BX2175" t="n" s="95153">
        <v>0.0</v>
      </c>
      <c r="BY2175" t="n" s="95748">
        <v>0.0</v>
      </c>
      <c r="BZ2175" t="s" s="96225">
        <v>5213</v>
      </c>
      <c r="CA2175" t="s" s="96703">
        <v>5228</v>
      </c>
      <c r="CB2175" t="n" s="97181">
        <v>0.014694998040795326</v>
      </c>
      <c r="CC2175" t="s" s="97659">
        <v>5229</v>
      </c>
      <c r="CD2175" t="s" s="98137">
        <v>5228</v>
      </c>
      <c r="CE2175" t="n" s="98615">
        <v>-0.007109007798135281</v>
      </c>
    </row>
    <row r="2176" spans="1:23" x14ac:dyDescent="0.25">
      <c r="A2176" s="116" t="str">
        <f>IF(ISBLANK(TBL_DATA[[#This Row],[Row.names]]), "",   DATE(YEAR(TBL_DATA[[#This Row],[Row.names]]), MONTH(TBL_DATA[[#This Row],[Row.names]]), DAY(TBL_DATA[[#This Row],[Row.names]])))</f>
        <v/>
      </c>
      <c r="B2176" s="2376" t="s">
        <v>2321</v>
      </c>
      <c r="C2176" s="4907" t="s">
        <v>4852</v>
      </c>
      <c r="D2176" t="n" s="7438">
        <v>-0.005011098580873008</v>
      </c>
      <c r="E2176" s="9968" t="n">
        <v>-0.20163056650553113</v>
      </c>
      <c r="F2176" s="12262" t="n">
        <v>-0.06178345296612242</v>
      </c>
      <c r="G2176" s="14556" t="n">
        <v>0.45476014358524586</v>
      </c>
      <c r="H2176" s="16850" t="n">
        <v>0.6881202540720538</v>
      </c>
      <c r="I2176" s="19144" t="n">
        <v>0.0025642290994566416</v>
      </c>
      <c r="J2176" s="21609" t="n">
        <v>0.00921681104702432</v>
      </c>
      <c r="K2176" s="24073" t="n">
        <v>1.0289374902991377</v>
      </c>
      <c r="L2176" s="26537" t="n">
        <v>0.6553447917367506</v>
      </c>
      <c r="M2176" s="29001" t="n">
        <v>0.0026956013260296015</v>
      </c>
      <c r="N2176" s="31468" t="n">
        <v>0.07288925458580517</v>
      </c>
      <c r="O2176" s="33936" t="n">
        <v>0.054858254041296364</v>
      </c>
      <c r="P2176" s="36466" t="n">
        <v>-0.20163056650553113</v>
      </c>
      <c r="Q2176" s="38934" t="n">
        <v>-0.012275005551548236</v>
      </c>
      <c r="R2176" s="41402" t="n">
        <v>-0.01073146782584792</v>
      </c>
      <c r="S2176" s="43633" t="n">
        <v>-0.033323348908239736</v>
      </c>
      <c r="T2176" s="45864" t="n">
        <v>0.03710533684127343</v>
      </c>
      <c r="U2176" s="48095" t="n">
        <v>-0.8980742864776565</v>
      </c>
      <c r="V2176" s="50497" t="n">
        <v>0.004644748492908857</v>
      </c>
      <c r="W2176" s="52898" t="n">
        <v>0.038372847411574165</v>
      </c>
      <c r="X2176" t="n" s="55299">
        <v>0.12104258104932525</v>
      </c>
      <c r="Y2176" t="n" s="57592">
        <v>0.8295301405446662</v>
      </c>
      <c r="Z2176" t="n" s="60057">
        <v>0.8095336878331566</v>
      </c>
      <c r="AA2176" t="n" s="62586">
        <v>0.0</v>
      </c>
      <c r="AB2176" t="n" s="65116">
        <v>0.0</v>
      </c>
      <c r="AC2176" t="n" s="67646">
        <v>0.06623706146538198</v>
      </c>
      <c r="AD2176" t="n" s="68241">
        <v>0.067088189724479</v>
      </c>
      <c r="AE2176" t="n" s="68837">
        <v>-0.019835758539951998</v>
      </c>
      <c r="AF2176" t="n" s="69433">
        <v>0.015060761989925002</v>
      </c>
      <c r="AG2176" t="n" s="70029">
        <v>0.055143197974356996</v>
      </c>
      <c r="AH2176" t="n" s="70625">
        <v>0.095416776219539</v>
      </c>
      <c r="AI2176" t="n" s="71221">
        <v>0.16977089533191803</v>
      </c>
      <c r="AJ2176" t="n" s="71817">
        <v>0.03420249870951899</v>
      </c>
      <c r="AK2176" t="n" s="72413">
        <v>0.008634931498792</v>
      </c>
      <c r="AL2176" t="n" s="73009">
        <v>0.00239771011108</v>
      </c>
      <c r="AM2176" t="n" s="73605">
        <v>0.04333113594290801</v>
      </c>
      <c r="AN2176" t="n" s="74201">
        <v>-0.09844438362442699</v>
      </c>
      <c r="AO2176" t="n" s="74679">
        <v>0.7601316903305317</v>
      </c>
      <c r="AP2176" t="n" s="75157">
        <v>-0.38736573499239396</v>
      </c>
      <c r="AQ2176" t="n" s="75635">
        <v>0.3727659553381378</v>
      </c>
      <c r="AR2176" t="n" s="76113">
        <v>1.1474974253229258</v>
      </c>
      <c r="AS2176" t="n" s="76709">
        <v>3.6715028845041173E-4</v>
      </c>
      <c r="AT2176" t="n" s="77304">
        <v>-1.2671210126747858E-4</v>
      </c>
      <c r="AU2176" t="n" s="77899">
        <v>7.588478972290038E-4</v>
      </c>
      <c r="AV2176" t="n" s="78494">
        <v>4.4880845948343825E-4</v>
      </c>
      <c r="AW2176" t="n" s="79089">
        <v>8.286343542596997E-4</v>
      </c>
      <c r="AX2176" t="n" s="79684">
        <v>1.5459257981689206E-4</v>
      </c>
      <c r="AY2176" t="n" s="80279">
        <v>0.0014712203466311787</v>
      </c>
      <c r="AZ2176" t="n" s="80874">
        <v>2.962660681614279E-4</v>
      </c>
      <c r="BA2176" t="n" s="81469">
        <v>-6.632455770817585E-4</v>
      </c>
      <c r="BB2176" t="n" s="82064">
        <v>4.399994054140493E-4</v>
      </c>
      <c r="BC2176" t="n" s="82659">
        <v>2.0890516121263887E-4</v>
      </c>
      <c r="BD2176" t="n" s="83254">
        <v>-7.182425357596569E-7</v>
      </c>
      <c r="BE2176" t="n" s="83849">
        <v>-2.117541744684681E-7</v>
      </c>
      <c r="BF2176" t="n" s="84444">
        <v>2.3894158918660283E-8</v>
      </c>
      <c r="BG2176" t="n" s="85039">
        <v>-1.1939235363073384E-6</v>
      </c>
      <c r="BH2176" t="n" s="85634">
        <v>0.004187766746959126</v>
      </c>
      <c r="BI2176" t="n" s="86229">
        <v>-1.199838562006726E-6</v>
      </c>
      <c r="BJ2176" t="n" s="86824">
        <v>0.0</v>
      </c>
      <c r="BK2176" t="n" s="87419">
        <v>6.061230595059931E-4</v>
      </c>
      <c r="BL2176" t="n" s="88014">
        <v>8.05195360855688E-4</v>
      </c>
      <c r="BM2176" t="n" s="88609">
        <v>4.3209905460127033E-7</v>
      </c>
      <c r="BN2176" t="n" s="89204">
        <v>0.0</v>
      </c>
      <c r="BO2176" t="n" s="89799">
        <v>0.0</v>
      </c>
      <c r="BP2176" t="n" s="90394">
        <v>2.957433847266086E-7</v>
      </c>
      <c r="BQ2176" t="n" s="90989">
        <v>0.0</v>
      </c>
      <c r="BR2176" t="n" s="91584">
        <v>7.386312117919883E-4</v>
      </c>
      <c r="BS2176" t="n" s="92179">
        <v>4.5018190640475514E-4</v>
      </c>
      <c r="BT2176" t="n" s="92774">
        <v>6.832559453619763E-4</v>
      </c>
      <c r="BU2176" t="n" s="93369">
        <v>2.729483971285324E-4</v>
      </c>
      <c r="BV2176" t="n" s="93964">
        <v>6.237364643881106E-4</v>
      </c>
      <c r="BW2176" t="n" s="94559">
        <v>3.6666944331314553E-6</v>
      </c>
      <c r="BX2176" t="n" s="95154">
        <v>0.0</v>
      </c>
      <c r="BY2176" t="n" s="95749">
        <v>0.0</v>
      </c>
      <c r="BZ2176" t="s" s="96226">
        <v>5213</v>
      </c>
      <c r="CA2176" t="s" s="96704">
        <v>5228</v>
      </c>
      <c r="CB2176" t="n" s="97182">
        <v>0.014482581987977028</v>
      </c>
      <c r="CC2176" t="s" s="97660">
        <v>5229</v>
      </c>
      <c r="CD2176" t="s" s="98138">
        <v>5228</v>
      </c>
      <c r="CE2176" t="n" s="98616">
        <v>-0.006859814748167992</v>
      </c>
    </row>
    <row r="2177" spans="1:23" x14ac:dyDescent="0.25">
      <c r="A2177" s="116" t="str">
        <f>IF(ISBLANK(TBL_DATA[[#This Row],[Row.names]]), "",   DATE(YEAR(TBL_DATA[[#This Row],[Row.names]]), MONTH(TBL_DATA[[#This Row],[Row.names]]), DAY(TBL_DATA[[#This Row],[Row.names]])))</f>
        <v/>
      </c>
      <c r="B2177" s="2377" t="s">
        <v>2322</v>
      </c>
      <c r="C2177" s="4908" t="s">
        <v>4853</v>
      </c>
      <c r="D2177" t="n" s="7439">
        <v>-0.0024004777243947784</v>
      </c>
      <c r="E2177" s="9969" t="n">
        <v>-0.20354703454647227</v>
      </c>
      <c r="F2177" s="12263" t="n">
        <v>-0.0602794695326192</v>
      </c>
      <c r="G2177" s="14557" t="n">
        <v>0.4531353810051375</v>
      </c>
      <c r="H2177" s="16851" t="n">
        <v>0.6857640059599048</v>
      </c>
      <c r="I2177" s="19145" t="n">
        <v>0.0025654957338622276</v>
      </c>
      <c r="J2177" s="21610" t="n">
        <v>-4.058880167611134E-4</v>
      </c>
      <c r="K2177" s="24074" t="n">
        <v>1.0216205636860511</v>
      </c>
      <c r="L2177" s="26538" t="n">
        <v>0.6655498650552556</v>
      </c>
      <c r="M2177" s="29002" t="n">
        <v>0.002646726219841209</v>
      </c>
      <c r="N2177" s="31469" t="n">
        <v>0.0726513355549723</v>
      </c>
      <c r="O2177" s="33937" t="n">
        <v>0.055067932680287465</v>
      </c>
      <c r="P2177" s="36467" t="n">
        <v>-0.20354703454647227</v>
      </c>
      <c r="Q2177" s="38935" t="n">
        <v>-0.012328795297725669</v>
      </c>
      <c r="R2177" s="41403" t="n">
        <v>-0.010790295859243947</v>
      </c>
      <c r="S2177" s="43634" t="n">
        <v>-0.035374579875054435</v>
      </c>
      <c r="T2177" s="45865" t="n">
        <v>0.03703086549152514</v>
      </c>
      <c r="U2177" s="48096" t="n">
        <v>-0.9552728353905268</v>
      </c>
      <c r="V2177" s="50498" t="n">
        <v>0.006396571156675801</v>
      </c>
      <c r="W2177" s="52899" t="n">
        <v>0.038458530101900944</v>
      </c>
      <c r="X2177" t="n" s="55300">
        <v>0.16632385948519723</v>
      </c>
      <c r="Y2177" t="n" s="57593">
        <v>0.8281086921171066</v>
      </c>
      <c r="Z2177" t="n" s="60058">
        <v>0.8158123957474879</v>
      </c>
      <c r="AA2177" t="n" s="62587">
        <v>0.0</v>
      </c>
      <c r="AB2177" t="n" s="65117">
        <v>0.0</v>
      </c>
      <c r="AC2177" t="n" s="67647">
        <v>0.06726692111819792</v>
      </c>
      <c r="AD2177" t="n" s="68242">
        <v>0.06386362327481501</v>
      </c>
      <c r="AE2177" t="n" s="68838">
        <v>-0.016535899627781</v>
      </c>
      <c r="AF2177" t="n" s="69434">
        <v>0.010971115039024001</v>
      </c>
      <c r="AG2177" t="n" s="70030">
        <v>0.05579169522800201</v>
      </c>
      <c r="AH2177" t="n" s="70626">
        <v>0.088908941358399</v>
      </c>
      <c r="AI2177" t="n" s="71222">
        <v>0.167033553328732</v>
      </c>
      <c r="AJ2177" t="n" s="71818">
        <v>0.03263055525859701</v>
      </c>
      <c r="AK2177" t="n" s="72414">
        <v>0.006318606663136</v>
      </c>
      <c r="AL2177" t="n" s="73010">
        <v>0.003412229064472</v>
      </c>
      <c r="AM2177" t="n" s="73606">
        <v>0.044253691358438006</v>
      </c>
      <c r="AN2177" t="n" s="74202">
        <v>-0.09537650359508001</v>
      </c>
      <c r="AO2177" t="n" s="74680">
        <v>0.7449491675608902</v>
      </c>
      <c r="AP2177" t="n" s="75158">
        <v>-0.3836775602101361</v>
      </c>
      <c r="AQ2177" t="n" s="75636">
        <v>0.36127160735075414</v>
      </c>
      <c r="AR2177" t="n" s="76114">
        <v>1.1286267277710262</v>
      </c>
      <c r="AS2177" t="n" s="76710">
        <v>3.99178596167896E-4</v>
      </c>
      <c r="AT2177" t="n" s="77305">
        <v>-1.3267677331948614E-4</v>
      </c>
      <c r="AU2177" t="n" s="77900">
        <v>7.270941224287092E-4</v>
      </c>
      <c r="AV2177" t="n" s="78495">
        <v>4.5354869634776066E-4</v>
      </c>
      <c r="AW2177" t="n" s="79090">
        <v>8.319100139465859E-4</v>
      </c>
      <c r="AX2177" t="n" s="79685">
        <v>1.7195311921583927E-4</v>
      </c>
      <c r="AY2177" t="n" s="80280">
        <v>0.0015232527562056891</v>
      </c>
      <c r="AZ2177" t="n" s="80875">
        <v>3.3393112208072675E-4</v>
      </c>
      <c r="BA2177" t="n" s="81470">
        <v>-7.288987243927178E-4</v>
      </c>
      <c r="BB2177" t="n" s="82065">
        <v>4.4115079065800404E-4</v>
      </c>
      <c r="BC2177" t="n" s="82660">
        <v>2.1319812539435015E-4</v>
      </c>
      <c r="BD2177" t="n" s="83255">
        <v>-3.371083461095514E-6</v>
      </c>
      <c r="BE2177" t="n" s="83850">
        <v>-9.93753792157249E-7</v>
      </c>
      <c r="BF2177" t="n" s="84445">
        <v>1.1189035859693491E-7</v>
      </c>
      <c r="BG2177" t="n" s="85040">
        <v>-5.604128865112597E-6</v>
      </c>
      <c r="BH2177" t="n" s="85635">
        <v>0.004249130233684992</v>
      </c>
      <c r="BI2177" t="n" s="86230">
        <v>-5.631313191866018E-6</v>
      </c>
      <c r="BJ2177" t="n" s="86825">
        <v>0.0</v>
      </c>
      <c r="BK2177" t="n" s="87420">
        <v>6.427255622094125E-4</v>
      </c>
      <c r="BL2177" t="n" s="88015">
        <v>8.141062689369192E-4</v>
      </c>
      <c r="BM2177" t="n" s="88610">
        <v>1.8837853427649612E-6</v>
      </c>
      <c r="BN2177" t="n" s="89205">
        <v>0.0</v>
      </c>
      <c r="BO2177" t="n" s="89800">
        <v>0.0</v>
      </c>
      <c r="BP2177" t="n" s="90395">
        <v>2.1238301609692898E-7</v>
      </c>
      <c r="BQ2177" t="n" s="90990">
        <v>0.0</v>
      </c>
      <c r="BR2177" t="n" s="91585">
        <v>7.566188112220883E-4</v>
      </c>
      <c r="BS2177" t="n" s="92180">
        <v>4.258170568598683E-4</v>
      </c>
      <c r="BT2177" t="n" s="92775">
        <v>6.668276422127291E-4</v>
      </c>
      <c r="BU2177" t="n" s="93370">
        <v>2.708405341607792E-4</v>
      </c>
      <c r="BV2177" t="n" s="93965">
        <v>6.533230050736284E-4</v>
      </c>
      <c r="BW2177" t="n" s="94560">
        <v>1.286795699070275E-6</v>
      </c>
      <c r="BX2177" t="n" s="95155">
        <v>0.0</v>
      </c>
      <c r="BY2177" t="n" s="95750">
        <v>0.0</v>
      </c>
      <c r="BZ2177" t="s" s="96227">
        <v>5213</v>
      </c>
      <c r="CA2177" t="s" s="96705">
        <v>5228</v>
      </c>
      <c r="CB2177" t="n" s="97183">
        <v>0.01463482715189457</v>
      </c>
      <c r="CC2177" t="s" s="97661">
        <v>5229</v>
      </c>
      <c r="CD2177" t="s" s="98139">
        <v>5228</v>
      </c>
      <c r="CE2177" t="n" s="98617">
        <v>-0.00609887158498168</v>
      </c>
    </row>
    <row r="2178" spans="1:23" x14ac:dyDescent="0.25">
      <c r="A2178" s="116" t="str">
        <f>IF(ISBLANK(TBL_DATA[[#This Row],[Row.names]]), "",   DATE(YEAR(TBL_DATA[[#This Row],[Row.names]]), MONTH(TBL_DATA[[#This Row],[Row.names]]), DAY(TBL_DATA[[#This Row],[Row.names]])))</f>
        <v/>
      </c>
      <c r="B2178" s="2378" t="s">
        <v>2323</v>
      </c>
      <c r="C2178" s="4909" t="s">
        <v>4854</v>
      </c>
      <c r="D2178" t="n" s="7440">
        <v>-0.00604159075392563</v>
      </c>
      <c r="E2178" s="9970" t="n">
        <v>-0.2083588774184929</v>
      </c>
      <c r="F2178" s="12264" t="n">
        <v>-0.069561511992422</v>
      </c>
      <c r="G2178" s="14558" t="n">
        <v>0.45665413930697046</v>
      </c>
      <c r="H2178" s="16852" t="n">
        <v>0.690760609867983</v>
      </c>
      <c r="I2178" s="19146" t="n">
        <v>0.002575921118406788</v>
      </c>
      <c r="J2178" s="21611" t="n">
        <v>-0.005987841723772314</v>
      </c>
      <c r="K2178" s="24075" t="n">
        <v>1.0296382490335947</v>
      </c>
      <c r="L2178" s="26539" t="n">
        <v>0.671527309063563</v>
      </c>
      <c r="M2178" s="29003" t="n">
        <v>0.0026548182213491207</v>
      </c>
      <c r="N2178" s="31470" t="n">
        <v>0.07353353187232133</v>
      </c>
      <c r="O2178" s="33938" t="n">
        <v>0.056378014199086064</v>
      </c>
      <c r="P2178" s="36468" t="n">
        <v>-0.2083588774184929</v>
      </c>
      <c r="Q2178" s="38936" t="n">
        <v>-0.012586082077920988</v>
      </c>
      <c r="R2178" s="41404" t="n">
        <v>-0.011028900828175864</v>
      </c>
      <c r="S2178" s="43635" t="n">
        <v>-0.030716234288977184</v>
      </c>
      <c r="T2178" s="45866" t="n">
        <v>0.03655997749717995</v>
      </c>
      <c r="U2178" s="48097" t="n">
        <v>-0.8401600983301064</v>
      </c>
      <c r="V2178" s="50499" t="n">
        <v>0.01484776284652467</v>
      </c>
      <c r="W2178" s="52900" t="n">
        <v>0.03768608481331336</v>
      </c>
      <c r="X2178" t="n" s="55301">
        <v>0.3939852844909854</v>
      </c>
      <c r="Y2178" t="n" s="57594">
        <v>0.831120093529198</v>
      </c>
      <c r="Z2178" t="n" s="60059">
        <v>0.8194676986090196</v>
      </c>
      <c r="AA2178" t="n" s="62588">
        <v>0.0</v>
      </c>
      <c r="AB2178" t="n" s="65118">
        <v>0.0</v>
      </c>
      <c r="AC2178" t="n" s="67648">
        <v>0.06534977885200928</v>
      </c>
      <c r="AD2178" t="n" s="68243">
        <v>0.06382879129967799</v>
      </c>
      <c r="AE2178" t="n" s="68839">
        <v>-0.013467218681910002</v>
      </c>
      <c r="AF2178" t="n" s="69435">
        <v>0.011436508949326997</v>
      </c>
      <c r="AG2178" t="n" s="70031">
        <v>0.05903738237166598</v>
      </c>
      <c r="AH2178" t="n" s="70627">
        <v>0.081225395065558</v>
      </c>
      <c r="AI2178" t="n" s="71223">
        <v>0.165117132179785</v>
      </c>
      <c r="AJ2178" t="n" s="71819">
        <v>0.031631448561409994</v>
      </c>
      <c r="AK2178" t="n" s="72415">
        <v>0.004796762832614004</v>
      </c>
      <c r="AL2178" t="n" s="73011">
        <v>0.0032801993109159997</v>
      </c>
      <c r="AM2178" t="n" s="73607">
        <v>0.044257497076921</v>
      </c>
      <c r="AN2178" t="n" s="74203">
        <v>-0.090846005252891</v>
      </c>
      <c r="AO2178" t="n" s="74681">
        <v>0.729744452966231</v>
      </c>
      <c r="AP2178" t="n" s="75159">
        <v>-0.36944655925315717</v>
      </c>
      <c r="AQ2178" t="n" s="75637">
        <v>0.36029789371307386</v>
      </c>
      <c r="AR2178" t="n" s="76115">
        <v>1.0991910122193882</v>
      </c>
      <c r="AS2178" t="n" s="76711">
        <v>3.927878565019871E-4</v>
      </c>
      <c r="AT2178" t="n" s="77306">
        <v>-1.4809957310061992E-4</v>
      </c>
      <c r="AU2178" t="n" s="77901">
        <v>7.30139978080601E-4</v>
      </c>
      <c r="AV2178" t="n" s="78496">
        <v>4.5021676794081394E-4</v>
      </c>
      <c r="AW2178" t="n" s="79091">
        <v>8.502706442804119E-4</v>
      </c>
      <c r="AX2178" t="n" s="79686">
        <v>1.7006230631547842E-4</v>
      </c>
      <c r="AY2178" t="n" s="80281">
        <v>0.0014713816231196153</v>
      </c>
      <c r="AZ2178" t="n" s="80876">
        <v>3.2367681356747376E-4</v>
      </c>
      <c r="BA2178" t="n" s="81471">
        <v>-7.350383348905227E-4</v>
      </c>
      <c r="BB2178" t="n" s="82066">
        <v>4.34631421178687E-4</v>
      </c>
      <c r="BC2178" t="n" s="82661">
        <v>2.0252681864434135E-4</v>
      </c>
      <c r="BD2178" t="n" s="83256">
        <v>-4.514848398900043E-6</v>
      </c>
      <c r="BE2178" t="n" s="83851">
        <v>-1.3309105509547853E-6</v>
      </c>
      <c r="BF2178" t="n" s="84446">
        <v>1.4982926598560062E-7</v>
      </c>
      <c r="BG2178" t="n" s="85041">
        <v>-7.505577224635943E-6</v>
      </c>
      <c r="BH2178" t="n" s="85636">
        <v>0.004163299759381826</v>
      </c>
      <c r="BI2178" t="n" s="86231">
        <v>-7.541930835054653E-6</v>
      </c>
      <c r="BJ2178" t="n" s="86826">
        <v>0.0</v>
      </c>
      <c r="BK2178" t="n" s="87421">
        <v>6.409290016350478E-4</v>
      </c>
      <c r="BL2178" t="n" s="88016">
        <v>7.931748710199596E-4</v>
      </c>
      <c r="BM2178" t="n" s="88611">
        <v>2.509447166628849E-6</v>
      </c>
      <c r="BN2178" t="n" s="89206">
        <v>0.0</v>
      </c>
      <c r="BO2178" t="n" s="89801">
        <v>0.0</v>
      </c>
      <c r="BP2178" t="n" s="90396">
        <v>3.035971927370283E-7</v>
      </c>
      <c r="BQ2178" t="n" s="90991">
        <v>0.0</v>
      </c>
      <c r="BR2178" t="n" s="91586">
        <v>7.373551396945399E-4</v>
      </c>
      <c r="BS2178" t="n" s="92181">
        <v>4.4021910727330287E-4</v>
      </c>
      <c r="BT2178" t="n" s="92776">
        <v>6.375556088821406E-4</v>
      </c>
      <c r="BU2178" t="n" s="93371">
        <v>2.67412624308318E-4</v>
      </c>
      <c r="BV2178" t="n" s="93966">
        <v>6.228614502538183E-4</v>
      </c>
      <c r="BW2178" t="n" s="94561">
        <v>2.3547421177360541E-7</v>
      </c>
      <c r="BX2178" t="n" s="95156">
        <v>0.0</v>
      </c>
      <c r="BY2178" t="n" s="95751">
        <v>0.0</v>
      </c>
      <c r="BZ2178" t="s" s="96228">
        <v>5213</v>
      </c>
      <c r="CA2178" t="s" s="96706">
        <v>5228</v>
      </c>
      <c r="CB2178" t="n" s="97184">
        <v>0.014535353519022465</v>
      </c>
      <c r="CC2178" t="s" s="97662">
        <v>5230</v>
      </c>
      <c r="CD2178" t="s" s="98140">
        <v>5228</v>
      </c>
      <c r="CE2178" t="n" s="98618">
        <v>-0.005925560835748911</v>
      </c>
    </row>
    <row r="2179" spans="1:23" x14ac:dyDescent="0.25">
      <c r="A2179" s="116" t="str">
        <f>IF(ISBLANK(TBL_DATA[[#This Row],[Row.names]]), "",   DATE(YEAR(TBL_DATA[[#This Row],[Row.names]]), MONTH(TBL_DATA[[#This Row],[Row.names]]), DAY(TBL_DATA[[#This Row],[Row.names]])))</f>
        <v/>
      </c>
      <c r="B2179" s="2379" t="s">
        <v>2324</v>
      </c>
      <c r="C2179" s="4910" t="s">
        <v>4855</v>
      </c>
      <c r="D2179" t="n" s="7441">
        <v>0.009313363073531367</v>
      </c>
      <c r="E2179" s="9971" t="n">
        <v>-0.20098603621995337</v>
      </c>
      <c r="F2179" s="12265" t="n">
        <v>-0.06610773170734363</v>
      </c>
      <c r="G2179" s="14559" t="n">
        <v>0.45851876980607986</v>
      </c>
      <c r="H2179" s="16853" t="n">
        <v>0.7104843550023462</v>
      </c>
      <c r="I2179" s="19147" t="n">
        <v>0.002574712053197432</v>
      </c>
      <c r="J2179" s="21612" t="n">
        <v>0.03364556740756619</v>
      </c>
      <c r="K2179" s="24076" t="n">
        <v>1.068378107084189</v>
      </c>
      <c r="L2179" s="26540" t="n">
        <v>0.6714457258685903</v>
      </c>
      <c r="M2179" s="29004" t="n">
        <v>0.0027428130560414325</v>
      </c>
      <c r="N2179" s="31471" t="n">
        <v>0.07596139256213928</v>
      </c>
      <c r="O2179" s="33939" t="n">
        <v>0.056378014199086064</v>
      </c>
      <c r="P2179" s="36469" t="n">
        <v>-0.20098603621995337</v>
      </c>
      <c r="Q2179" s="38937" t="n">
        <v>-0.012864083517700978</v>
      </c>
      <c r="R2179" s="41405" t="n">
        <v>-0.011255488728487329</v>
      </c>
      <c r="S2179" s="43636" t="n">
        <v>-0.030362663280719127</v>
      </c>
      <c r="T2179" s="45867" t="n">
        <v>0.03655737487593992</v>
      </c>
      <c r="U2179" s="48098" t="n">
        <v>-0.8305482377702722</v>
      </c>
      <c r="V2179" s="50500" t="n">
        <v>0.029624500670383025</v>
      </c>
      <c r="W2179" s="52901" t="n">
        <v>0.038642037458722224</v>
      </c>
      <c r="X2179" t="n" s="55302">
        <v>0.7666391996547331</v>
      </c>
      <c r="Y2179" t="n" s="57595">
        <v>0.8429023401333908</v>
      </c>
      <c r="Z2179" t="n" s="60060">
        <v>0.819417918933062</v>
      </c>
      <c r="AA2179" t="n" s="62589">
        <v>0.0</v>
      </c>
      <c r="AB2179" t="n" s="65119">
        <v>0.0</v>
      </c>
      <c r="AC2179" t="n" s="67649">
        <v>0.06814217284314475</v>
      </c>
      <c r="AD2179" t="n" s="68244">
        <v>0.06266623880781703</v>
      </c>
      <c r="AE2179" t="n" s="68840">
        <v>-0.016144312156529003</v>
      </c>
      <c r="AF2179" t="n" s="69436">
        <v>0.012352248380707996</v>
      </c>
      <c r="AG2179" t="n" s="70032">
        <v>0.059692995688544005</v>
      </c>
      <c r="AH2179" t="n" s="70628">
        <v>0.08349007630973299</v>
      </c>
      <c r="AI2179" t="n" s="71224">
        <v>0.16538612880080097</v>
      </c>
      <c r="AJ2179" t="n" s="71820">
        <v>0.036996094702841</v>
      </c>
      <c r="AK2179" t="n" s="72416">
        <v>0.005303876420577002</v>
      </c>
      <c r="AL2179" t="n" s="73012">
        <v>0.003688530572731</v>
      </c>
      <c r="AM2179" t="n" s="73608">
        <v>0.04398485951147799</v>
      </c>
      <c r="AN2179" t="n" s="74204">
        <v>-0.09357940120116101</v>
      </c>
      <c r="AO2179" t="n" s="74682">
        <v>0.7525639374899343</v>
      </c>
      <c r="AP2179" t="n" s="75160">
        <v>-0.3887266016523942</v>
      </c>
      <c r="AQ2179" t="n" s="75638">
        <v>0.36383733583754013</v>
      </c>
      <c r="AR2179" t="n" s="76116">
        <v>1.1412905391423285</v>
      </c>
      <c r="AS2179" t="n" s="76712">
        <v>4.758005628486798E-4</v>
      </c>
      <c r="AT2179" t="n" s="77307">
        <v>-1.1351232507846947E-4</v>
      </c>
      <c r="AU2179" t="n" s="77902">
        <v>6.702845412375644E-4</v>
      </c>
      <c r="AV2179" t="n" s="78497">
        <v>3.9215978639867014E-4</v>
      </c>
      <c r="AW2179" t="n" s="79092">
        <v>8.827118757646284E-4</v>
      </c>
      <c r="AX2179" t="n" s="79687">
        <v>1.4208706100932386E-4</v>
      </c>
      <c r="AY2179" t="n" s="80282">
        <v>0.0015650997689747041</v>
      </c>
      <c r="AZ2179" t="n" s="80877">
        <v>2.9012793707442575E-4</v>
      </c>
      <c r="BA2179" t="n" s="81472">
        <v>-6.673877680354013E-4</v>
      </c>
      <c r="BB2179" t="n" s="82067">
        <v>4.533460248147677E-4</v>
      </c>
      <c r="BC2179" t="n" s="82662">
        <v>1.8837067055488057E-4</v>
      </c>
      <c r="BD2179" t="n" s="83257">
        <v>-7.371851513775911E-6</v>
      </c>
      <c r="BE2179" t="n" s="83852">
        <v>-2.1730926034645043E-6</v>
      </c>
      <c r="BF2179" t="n" s="84447">
        <v>2.4459736867485935E-7</v>
      </c>
      <c r="BG2179" t="n" s="85042">
        <v>-1.2255191659862484E-5</v>
      </c>
      <c r="BH2179" t="n" s="85637">
        <v>0.0043129581248196125</v>
      </c>
      <c r="BI2179" t="n" s="86232">
        <v>-1.2314450847409237E-5</v>
      </c>
      <c r="BJ2179" t="n" s="86827">
        <v>0.0</v>
      </c>
      <c r="BK2179" t="n" s="87422">
        <v>5.971697331479498E-4</v>
      </c>
      <c r="BL2179" t="n" s="88017">
        <v>8.866974002851831E-4</v>
      </c>
      <c r="BM2179" t="n" s="88612">
        <v>4.0727037683432416E-6</v>
      </c>
      <c r="BN2179" t="n" s="89207">
        <v>0.0</v>
      </c>
      <c r="BO2179" t="n" s="89802">
        <v>0.0</v>
      </c>
      <c r="BP2179" t="n" s="90397">
        <v>2.767104518641073E-7</v>
      </c>
      <c r="BQ2179" t="n" s="90992">
        <v>0.0</v>
      </c>
      <c r="BR2179" t="n" s="91587">
        <v>8.470315246987665E-4</v>
      </c>
      <c r="BS2179" t="n" s="92182">
        <v>4.6992420479157273E-4</v>
      </c>
      <c r="BT2179" t="n" s="92777">
        <v>6.1251786793554E-4</v>
      </c>
      <c r="BU2179" t="n" s="93372">
        <v>2.167224763100217E-4</v>
      </c>
      <c r="BV2179" t="n" s="93967">
        <v>6.470197840138852E-4</v>
      </c>
      <c r="BW2179" t="n" s="94562">
        <v>-2.3442698393523836E-6</v>
      </c>
      <c r="BX2179" t="n" s="95157">
        <v>0.0</v>
      </c>
      <c r="BY2179" t="n" s="95752">
        <v>0.0</v>
      </c>
      <c r="BZ2179" t="s" s="96229">
        <v>5213</v>
      </c>
      <c r="CA2179" t="s" s="96707">
        <v>5228</v>
      </c>
      <c r="CB2179" t="n" s="97185">
        <v>0.014712466858327389</v>
      </c>
      <c r="CC2179" t="s" s="97663">
        <v>5230</v>
      </c>
      <c r="CD2179" t="s" s="98141">
        <v>5228</v>
      </c>
      <c r="CE2179" t="n" s="98619">
        <v>-0.0067266072146594524</v>
      </c>
    </row>
    <row r="2180" spans="1:23" x14ac:dyDescent="0.25">
      <c r="A2180" s="116" t="str">
        <f>IF(ISBLANK(TBL_DATA[[#This Row],[Row.names]]), "",   DATE(YEAR(TBL_DATA[[#This Row],[Row.names]]), MONTH(TBL_DATA[[#This Row],[Row.names]]), DAY(TBL_DATA[[#This Row],[Row.names]])))</f>
        <v/>
      </c>
      <c r="B2180" s="2380" t="s">
        <v>2325</v>
      </c>
      <c r="C2180" s="4911" t="s">
        <v>4856</v>
      </c>
      <c r="D2180" t="n" s="7442">
        <v>0.009825572122784898</v>
      </c>
      <c r="E2180" s="9972" t="n">
        <v>-0.19313526689172034</v>
      </c>
      <c r="F2180" s="12266" t="n">
        <v>-0.06779470592064352</v>
      </c>
      <c r="G2180" s="14560" t="n">
        <v>0.454098152567442</v>
      </c>
      <c r="H2180" s="16854" t="n">
        <v>0.7288013496308937</v>
      </c>
      <c r="I2180" s="19148" t="n">
        <v>0.002576937482052072</v>
      </c>
      <c r="J2180" s="21613" t="n">
        <v>0.03074344280513608</v>
      </c>
      <c r="K2180" s="24077" t="n">
        <v>1.0659879883342094</v>
      </c>
      <c r="L2180" s="26541" t="n">
        <v>0.6928243751683939</v>
      </c>
      <c r="M2180" s="29005" t="n">
        <v>0.0027425433164960495</v>
      </c>
      <c r="N2180" s="31472" t="n">
        <v>0.07855256864111163</v>
      </c>
      <c r="O2180" s="33940" t="n">
        <v>0.056350897542936935</v>
      </c>
      <c r="P2180" s="36470" t="n">
        <v>-0.19313526689172034</v>
      </c>
      <c r="Q2180" s="38938" t="n">
        <v>-0.013125819107118556</v>
      </c>
      <c r="R2180" s="41406" t="n">
        <v>-0.011462352333624729</v>
      </c>
      <c r="S2180" s="43637" t="n">
        <v>-0.03173891348623359</v>
      </c>
      <c r="T2180" s="45868" t="n">
        <v>0.03660605991152765</v>
      </c>
      <c r="U2180" s="48099" t="n">
        <v>-0.867039871620782</v>
      </c>
      <c r="V2180" s="50501" t="n">
        <v>0.030132599543043703</v>
      </c>
      <c r="W2180" s="52902" t="n">
        <v>0.038639116638923825</v>
      </c>
      <c r="X2180" t="n" s="55303">
        <v>0.7798470090459851</v>
      </c>
      <c r="Y2180" t="n" s="57596">
        <v>0.8536986292778581</v>
      </c>
      <c r="Z2180" t="n" s="60061">
        <v>0.8323607241865716</v>
      </c>
      <c r="AA2180" t="n" s="62590">
        <v>0.0</v>
      </c>
      <c r="AB2180" t="n" s="65120">
        <v>0.0</v>
      </c>
      <c r="AC2180" t="n" s="67650">
        <v>0.07780748317340995</v>
      </c>
      <c r="AD2180" t="n" s="68245">
        <v>0.062483693689607</v>
      </c>
      <c r="AE2180" t="n" s="68841">
        <v>-0.016054024202217</v>
      </c>
      <c r="AF2180" t="n" s="69437">
        <v>0.01672007601646399</v>
      </c>
      <c r="AG2180" t="n" s="70033">
        <v>0.05686445297251301</v>
      </c>
      <c r="AH2180" t="n" s="70629">
        <v>0.09290568464095501</v>
      </c>
      <c r="AI2180" t="n" s="71225">
        <v>0.16937566295076897</v>
      </c>
      <c r="AJ2180" t="n" s="71821">
        <v>0.042063040876548</v>
      </c>
      <c r="AK2180" t="n" s="72417">
        <v>0.0046185090178439995</v>
      </c>
      <c r="AL2180" t="n" s="73013">
        <v>0.003988790091479</v>
      </c>
      <c r="AM2180" t="n" s="73609">
        <v>0.044157373500363986</v>
      </c>
      <c r="AN2180" t="n" s="74205">
        <v>-0.08281198619477</v>
      </c>
      <c r="AO2180" t="n" s="74683">
        <v>0.7802351400846362</v>
      </c>
      <c r="AP2180" t="n" s="75161">
        <v>-0.38592386672508006</v>
      </c>
      <c r="AQ2180" t="n" s="75639">
        <v>0.3943112733595562</v>
      </c>
      <c r="AR2180" t="n" s="76117">
        <v>1.1661590068097163</v>
      </c>
      <c r="AS2180" t="n" s="76713">
        <v>4.8004089031249283E-4</v>
      </c>
      <c r="AT2180" t="n" s="77308">
        <v>-1.3143930444579628E-4</v>
      </c>
      <c r="AU2180" t="n" s="77903">
        <v>6.873845955073518E-4</v>
      </c>
      <c r="AV2180" t="n" s="78498">
        <v>4.6121179502225343E-4</v>
      </c>
      <c r="AW2180" t="n" s="79093">
        <v>0.0012097925230810818</v>
      </c>
      <c r="AX2180" t="n" s="79688">
        <v>1.7032598787969862E-4</v>
      </c>
      <c r="AY2180" t="n" s="80283">
        <v>0.0018098536838611556</v>
      </c>
      <c r="AZ2180" t="n" s="80878">
        <v>3.4981567473647065E-4</v>
      </c>
      <c r="BA2180" t="n" s="81473">
        <v>-9.063102032706071E-4</v>
      </c>
      <c r="BB2180" t="n" s="82068">
        <v>4.6129081718195724E-4</v>
      </c>
      <c r="BC2180" t="n" s="82663">
        <v>1.6248569424706218E-4</v>
      </c>
      <c r="BD2180" t="n" s="83258">
        <v>-1.6166993209726278E-6</v>
      </c>
      <c r="BE2180" t="n" s="83853">
        <v>-4.7659057605888476E-7</v>
      </c>
      <c r="BF2180" t="n" s="84448">
        <v>5.367672686758136E-8</v>
      </c>
      <c r="BG2180" t="n" s="85043">
        <v>-2.687592494373267E-6</v>
      </c>
      <c r="BH2180" t="n" s="85638">
        <v>0.004761880026381601</v>
      </c>
      <c r="BI2180" t="n" s="86233">
        <v>-2.700666603942357E-6</v>
      </c>
      <c r="BJ2180" t="n" s="86828">
        <v>0.0</v>
      </c>
      <c r="BK2180" t="n" s="87423">
        <v>7.228071823477921E-4</v>
      </c>
      <c r="BL2180" t="n" s="88018">
        <v>9.445169199683561E-4</v>
      </c>
      <c r="BM2180" t="n" s="88613">
        <v>9.126821016591015E-7</v>
      </c>
      <c r="BN2180" t="n" s="89208">
        <v>0.0</v>
      </c>
      <c r="BO2180" t="n" s="89803">
        <v>0.0</v>
      </c>
      <c r="BP2180" t="n" s="90398">
        <v>3.526085623538101E-7</v>
      </c>
      <c r="BQ2180" t="n" s="90993">
        <v>0.0</v>
      </c>
      <c r="BR2180" t="n" s="91588">
        <v>9.571914945589678E-4</v>
      </c>
      <c r="BS2180" t="n" s="92183">
        <v>6.464298273772038E-4</v>
      </c>
      <c r="BT2180" t="n" s="92778">
        <v>6.295623040892138E-4</v>
      </c>
      <c r="BU2180" t="n" s="93373">
        <v>2.9178409094744474E-4</v>
      </c>
      <c r="BV2180" t="n" s="93968">
        <v>5.592560769651765E-4</v>
      </c>
      <c r="BW2180" t="n" s="94563">
        <v>1.6389671949530058E-6</v>
      </c>
      <c r="BX2180" t="n" s="95158">
        <v>0.0</v>
      </c>
      <c r="BY2180" t="n" s="95753">
        <v>0.0</v>
      </c>
      <c r="BZ2180" t="s" s="96230">
        <v>5213</v>
      </c>
      <c r="CA2180" t="s" s="96708">
        <v>5228</v>
      </c>
      <c r="CB2180" t="n" s="97186">
        <v>0.0149321174249053</v>
      </c>
      <c r="CC2180" t="s" s="97664">
        <v>5230</v>
      </c>
      <c r="CD2180" t="s" s="98142">
        <v>5228</v>
      </c>
      <c r="CE2180" t="n" s="98620">
        <v>-0.006822187453508377</v>
      </c>
    </row>
    <row r="2181" spans="1:23" x14ac:dyDescent="0.25">
      <c r="A2181" s="116" t="str">
        <f>IF(ISBLANK(TBL_DATA[[#This Row],[Row.names]]), "",   DATE(YEAR(TBL_DATA[[#This Row],[Row.names]]), MONTH(TBL_DATA[[#This Row],[Row.names]]), DAY(TBL_DATA[[#This Row],[Row.names]])))</f>
        <v/>
      </c>
      <c r="B2181" s="2381" t="s">
        <v>2326</v>
      </c>
      <c r="C2181" s="4912" t="s">
        <v>4857</v>
      </c>
      <c r="D2181" t="n" s="7443">
        <v>0.0022127815398436113</v>
      </c>
      <c r="E2181" s="9973" t="n">
        <v>-0.1913498515051475</v>
      </c>
      <c r="F2181" s="12267" t="n">
        <v>-0.062090406534302645</v>
      </c>
      <c r="G2181" s="14561" t="n">
        <v>0.45267805690221563</v>
      </c>
      <c r="H2181" s="16855" t="n">
        <v>0.7258359419414976</v>
      </c>
      <c r="I2181" s="19149" t="n">
        <v>0.0025739109793271086</v>
      </c>
      <c r="J2181" s="21614" t="n">
        <v>0.029277530935144735</v>
      </c>
      <c r="K2181" s="24078" t="n">
        <v>1.0606743875279045</v>
      </c>
      <c r="L2181" s="26542" t="n">
        <v>0.6884226997399301</v>
      </c>
      <c r="M2181" s="29006" t="n">
        <v>0.0027439182456816358</v>
      </c>
      <c r="N2181" s="31473" t="n">
        <v>0.07803483797135133</v>
      </c>
      <c r="O2181" s="33941" t="n">
        <v>0.055469670232458156</v>
      </c>
      <c r="P2181" s="36471" t="n">
        <v>-0.1913498515051475</v>
      </c>
      <c r="Q2181" s="38939" t="n">
        <v>-0.012925681689753044</v>
      </c>
      <c r="R2181" s="41407" t="n">
        <v>-0.011273178628607055</v>
      </c>
      <c r="S2181" s="43638" t="n">
        <v>-0.027085576137984124</v>
      </c>
      <c r="T2181" s="45869" t="n">
        <v>0.03647443525479309</v>
      </c>
      <c r="U2181" s="48100" t="n">
        <v>-0.7425906925981759</v>
      </c>
      <c r="V2181" s="50502" t="n">
        <v>0.031161169157423174</v>
      </c>
      <c r="W2181" s="52903" t="n">
        <v>0.03861083789278966</v>
      </c>
      <c r="X2181" t="n" s="55304">
        <v>0.8070575739368333</v>
      </c>
      <c r="Y2181" t="n" s="57597">
        <v>0.8519600588886181</v>
      </c>
      <c r="Z2181" t="n" s="60062">
        <v>0.8297124199021793</v>
      </c>
      <c r="AA2181" t="n" s="62591">
        <v>0.0</v>
      </c>
      <c r="AB2181" t="n" s="65121">
        <v>0.0</v>
      </c>
      <c r="AC2181" t="n" s="67651">
        <v>0.08689801033312386</v>
      </c>
      <c r="AD2181" t="n" s="68246">
        <v>0.067409876414346</v>
      </c>
      <c r="AE2181" t="n" s="68842">
        <v>-0.017047161079956005</v>
      </c>
      <c r="AF2181" t="n" s="69438">
        <v>0.013359129652408002</v>
      </c>
      <c r="AG2181" t="n" s="70034">
        <v>0.04991176613008</v>
      </c>
      <c r="AH2181" t="n" s="70630">
        <v>0.09806516064803304</v>
      </c>
      <c r="AI2181" t="n" s="71226">
        <v>0.16995377574559203</v>
      </c>
      <c r="AJ2181" t="n" s="71822">
        <v>0.0415194432943</v>
      </c>
      <c r="AK2181" t="n" s="72418">
        <v>0.004008827590517999</v>
      </c>
      <c r="AL2181" t="n" s="73014">
        <v>0.004589566475624999</v>
      </c>
      <c r="AM2181" t="n" s="73610">
        <v>0.045231280293285006</v>
      </c>
      <c r="AN2181" t="n" s="74206">
        <v>-0.097824059713249</v>
      </c>
      <c r="AO2181" t="n" s="74684">
        <v>0.7973203985403927</v>
      </c>
      <c r="AP2181" t="n" s="75162">
        <v>-0.41814279308941077</v>
      </c>
      <c r="AQ2181" t="n" s="75640">
        <v>0.37917760545098195</v>
      </c>
      <c r="AR2181" t="n" s="76118">
        <v>1.2154631916298035</v>
      </c>
      <c r="AS2181" t="n" s="76714">
        <v>5.481183338802624E-4</v>
      </c>
      <c r="AT2181" t="n" s="77309">
        <v>-1.4564053616571493E-4</v>
      </c>
      <c r="AU2181" t="n" s="77904">
        <v>6.22764322666393E-4</v>
      </c>
      <c r="AV2181" t="n" s="78499">
        <v>5.015329409052182E-4</v>
      </c>
      <c r="AW2181" t="n" s="79094">
        <v>0.0014310610832526842</v>
      </c>
      <c r="AX2181" t="n" s="79689">
        <v>1.0806233937067979E-4</v>
      </c>
      <c r="AY2181" t="n" s="80284">
        <v>0.0020434649216439322</v>
      </c>
      <c r="AZ2181" t="n" s="80879">
        <v>4.131870079127898E-4</v>
      </c>
      <c r="BA2181" t="n" s="81474">
        <v>-9.817802304177424E-4</v>
      </c>
      <c r="BB2181" t="n" s="82069">
        <v>5.173603003399918E-4</v>
      </c>
      <c r="BC2181" t="n" s="82664">
        <v>1.4354611804163981E-4</v>
      </c>
      <c r="BD2181" t="n" s="83259">
        <v>2.9936203722809687E-6</v>
      </c>
      <c r="BE2181" t="n" s="83854">
        <v>8.824379650594127E-7</v>
      </c>
      <c r="BF2181" t="n" s="84449">
        <v>-9.926516200359918E-8</v>
      </c>
      <c r="BG2181" t="n" s="85044">
        <v>4.9767909341034505E-6</v>
      </c>
      <c r="BH2181" t="n" s="85639">
        <v>0.005187922303221362</v>
      </c>
      <c r="BI2181" t="n" s="86234">
        <v>5.000714099331341E-6</v>
      </c>
      <c r="BJ2181" t="n" s="86829">
        <v>0.0</v>
      </c>
      <c r="BK2181" t="n" s="87424">
        <v>7.498141977353939E-4</v>
      </c>
      <c r="BL2181" t="n" s="88019">
        <v>9.936527251141847E-4</v>
      </c>
      <c r="BM2181" t="n" s="88614">
        <v>-1.6186070599528601E-6</v>
      </c>
      <c r="BN2181" t="n" s="89209">
        <v>0.0</v>
      </c>
      <c r="BO2181" t="n" s="89804">
        <v>0.0</v>
      </c>
      <c r="BP2181" t="n" s="90399">
        <v>4.4584817045352555E-7</v>
      </c>
      <c r="BQ2181" t="n" s="90994">
        <v>0.0</v>
      </c>
      <c r="BR2181" t="n" s="91589">
        <v>0.0010314555587538983</v>
      </c>
      <c r="BS2181" t="n" s="92184">
        <v>7.397582860353226E-4</v>
      </c>
      <c r="BT2181" t="n" s="92779">
        <v>7.288907178002584E-4</v>
      </c>
      <c r="BU2181" t="n" s="93374">
        <v>3.403312409452201E-4</v>
      </c>
      <c r="BV2181" t="n" s="93969">
        <v>6.141022949650932E-4</v>
      </c>
      <c r="BW2181" t="n" s="94564">
        <v>4.84433897026235E-6</v>
      </c>
      <c r="BX2181" t="n" s="95159">
        <v>0.0</v>
      </c>
      <c r="BY2181" t="n" s="95754">
        <v>0.0</v>
      </c>
      <c r="BZ2181" t="s" s="96231">
        <v>5213</v>
      </c>
      <c r="CA2181" t="s" s="96709">
        <v>5228</v>
      </c>
      <c r="CB2181" t="n" s="97187">
        <v>0.014925205148756504</v>
      </c>
      <c r="CC2181" t="s" s="97665">
        <v>5230</v>
      </c>
      <c r="CD2181" t="s" s="98143">
        <v>5228</v>
      </c>
      <c r="CE2181" t="n" s="98621">
        <v>-0.0069913738407194614</v>
      </c>
    </row>
    <row r="2182" spans="1:23" x14ac:dyDescent="0.25">
      <c r="A2182" s="116" t="str">
        <f>IF(ISBLANK(TBL_DATA[[#This Row],[Row.names]]), "",   DATE(YEAR(TBL_DATA[[#This Row],[Row.names]]), MONTH(TBL_DATA[[#This Row],[Row.names]]), DAY(TBL_DATA[[#This Row],[Row.names]])))</f>
        <v/>
      </c>
      <c r="B2182" s="2382" t="s">
        <v>2327</v>
      </c>
      <c r="C2182" s="4913" t="s">
        <v>4858</v>
      </c>
      <c r="D2182" t="n" s="7444">
        <v>5.236591805022339E-4</v>
      </c>
      <c r="E2182" s="9974" t="n">
        <v>-0.19092639443107362</v>
      </c>
      <c r="F2182" s="12268" t="n">
        <v>-0.07221040777631016</v>
      </c>
      <c r="G2182" s="14562" t="n">
        <v>0.45410201422039803</v>
      </c>
      <c r="H2182" s="16856" t="n">
        <v>0.7267262005205534</v>
      </c>
      <c r="I2182" s="19150" t="n">
        <v>0.002568476744759734</v>
      </c>
      <c r="J2182" s="21615" t="n">
        <v>0.019150858165408513</v>
      </c>
      <c r="K2182" s="24079" t="n">
        <v>1.0651369293128001</v>
      </c>
      <c r="L2182" s="26543" t="n">
        <v>0.6897466046640659</v>
      </c>
      <c r="M2182" s="29007" t="n">
        <v>0.0027367486460515124</v>
      </c>
      <c r="N2182" s="31474" t="n">
        <v>0.07799682256960602</v>
      </c>
      <c r="O2182" s="33942" t="n">
        <v>0.05541771650232902</v>
      </c>
      <c r="P2182" s="36472" t="n">
        <v>-0.19092639443107362</v>
      </c>
      <c r="Q2182" s="38940" t="n">
        <v>-0.012891988693213506</v>
      </c>
      <c r="R2182" s="41408" t="n">
        <v>-0.011240290664401636</v>
      </c>
      <c r="S2182" s="43639" t="n">
        <v>-0.028303415185920278</v>
      </c>
      <c r="T2182" s="45870" t="n">
        <v>0.036507650483388124</v>
      </c>
      <c r="U2182" s="48101" t="n">
        <v>-0.7752735333871739</v>
      </c>
      <c r="V2182" s="50503" t="n">
        <v>0.033089284390070306</v>
      </c>
      <c r="W2182" s="52904" t="n">
        <v>0.038552463440774426</v>
      </c>
      <c r="X2182" t="n" s="55305">
        <v>0.8582923485785328</v>
      </c>
      <c r="Y2182" t="n" s="57598">
        <v>0.8524823754896952</v>
      </c>
      <c r="Z2182" t="n" s="60063">
        <v>0.8305098462174099</v>
      </c>
      <c r="AA2182" t="n" s="62592">
        <v>0.0</v>
      </c>
      <c r="AB2182" t="n" s="65122">
        <v>0.0</v>
      </c>
      <c r="AC2182" t="n" s="67652">
        <v>0.08398777473524557</v>
      </c>
      <c r="AD2182" t="n" s="68247">
        <v>0.064561629167401</v>
      </c>
      <c r="AE2182" t="n" s="68843">
        <v>-0.016950765824570002</v>
      </c>
      <c r="AF2182" t="n" s="69439">
        <v>0.009655226072413</v>
      </c>
      <c r="AG2182" t="n" s="70035">
        <v>0.048491869095638004</v>
      </c>
      <c r="AH2182" t="n" s="70631">
        <v>0.097659536293265</v>
      </c>
      <c r="AI2182" t="n" s="71227">
        <v>0.14904776053694793</v>
      </c>
      <c r="AJ2182" t="n" s="71823">
        <v>0.044570529921057</v>
      </c>
      <c r="AK2182" t="n" s="72419">
        <v>0.0034366771472159998</v>
      </c>
      <c r="AL2182" t="n" s="73015">
        <v>0.00454879617696</v>
      </c>
      <c r="AM2182" t="n" s="73611">
        <v>0.037700946691963</v>
      </c>
      <c r="AN2182" t="n" s="74207">
        <v>-0.091697182976982</v>
      </c>
      <c r="AO2182" t="n" s="74685">
        <v>0.7698879308726744</v>
      </c>
      <c r="AP2182" t="n" s="75163">
        <v>-0.418862908571365</v>
      </c>
      <c r="AQ2182" t="n" s="75641">
        <v>0.3510250223013094</v>
      </c>
      <c r="AR2182" t="n" s="76119">
        <v>1.1887508394440394</v>
      </c>
      <c r="AS2182" t="n" s="76715">
        <v>5.430869693363726E-4</v>
      </c>
      <c r="AT2182" t="n" s="77310">
        <v>-1.3778774473466413E-4</v>
      </c>
      <c r="AU2182" t="n" s="77905">
        <v>6.057517424216427E-4</v>
      </c>
      <c r="AV2182" t="n" s="78500">
        <v>4.824165910849469E-4</v>
      </c>
      <c r="AW2182" t="n" s="79095">
        <v>0.0014110450337368407</v>
      </c>
      <c r="AX2182" t="n" s="79690">
        <v>1.1143657974846994E-4</v>
      </c>
      <c r="AY2182" t="n" s="80285">
        <v>0.001974660152143509</v>
      </c>
      <c r="AZ2182" t="n" s="80880">
        <v>4.169110602528471E-4</v>
      </c>
      <c r="BA2182" t="n" s="81475">
        <v>-9.858786958436639E-4</v>
      </c>
      <c r="BB2182" t="n" s="82070">
        <v>5.043996445574152E-4</v>
      </c>
      <c r="BC2182" t="n" s="82665">
        <v>1.4871655077081133E-4</v>
      </c>
      <c r="BD2182" t="n" s="83260">
        <v>3.937390389673519E-6</v>
      </c>
      <c r="BE2182" t="n" s="83855">
        <v>1.1606422385195832E-6</v>
      </c>
      <c r="BF2182" t="n" s="84450">
        <v>-1.3057373180806564E-7</v>
      </c>
      <c r="BG2182" t="n" s="85045">
        <v>6.545752492504678E-6</v>
      </c>
      <c r="BH2182" t="n" s="85640">
        <v>0.005056667422517774</v>
      </c>
      <c r="BI2182" t="n" s="86235">
        <v>6.577249567864234E-6</v>
      </c>
      <c r="BJ2182" t="n" s="86830">
        <v>0.0</v>
      </c>
      <c r="BK2182" t="n" s="87425">
        <v>7.35486948809549E-4</v>
      </c>
      <c r="BL2182" t="n" s="88020">
        <v>9.761343959273545E-4</v>
      </c>
      <c r="BM2182" t="n" s="88615">
        <v>-2.136849095804355E-6</v>
      </c>
      <c r="BN2182" t="n" s="89210">
        <v>0.0</v>
      </c>
      <c r="BO2182" t="n" s="89805">
        <v>0.0</v>
      </c>
      <c r="BP2182" t="n" s="90400">
        <v>4.406234878692447E-7</v>
      </c>
      <c r="BQ2182" t="n" s="90995">
        <v>0.0</v>
      </c>
      <c r="BR2182" t="n" s="91590">
        <v>9.717415441850265E-4</v>
      </c>
      <c r="BS2182" t="n" s="92185">
        <v>7.383884671760235E-4</v>
      </c>
      <c r="BT2182" t="n" s="92780">
        <v>7.20147570474517E-4</v>
      </c>
      <c r="BU2182" t="n" s="93375">
        <v>3.150472070366637E-4</v>
      </c>
      <c r="BV2182" t="n" s="93970">
        <v>6.140148113153576E-4</v>
      </c>
      <c r="BW2182" t="n" s="94565">
        <v>5.493164157971088E-6</v>
      </c>
      <c r="BX2182" t="n" s="95160">
        <v>0.0</v>
      </c>
      <c r="BY2182" t="n" s="95755">
        <v>0.0</v>
      </c>
      <c r="BZ2182" t="s" s="96232">
        <v>5213</v>
      </c>
      <c r="CA2182" t="s" s="96710">
        <v>5228</v>
      </c>
      <c r="CB2182" t="n" s="97188">
        <v>0.015038087032735348</v>
      </c>
      <c r="CC2182" t="s" s="97666">
        <v>5231</v>
      </c>
      <c r="CD2182" t="s" s="98144">
        <v>5228</v>
      </c>
      <c r="CE2182" t="n" s="98622">
        <v>-0.007681157439947128</v>
      </c>
    </row>
    <row r="2183" spans="1:23" x14ac:dyDescent="0.25">
      <c r="A2183" s="116" t="str">
        <f>IF(ISBLANK(TBL_DATA[[#This Row],[Row.names]]), "",   DATE(YEAR(TBL_DATA[[#This Row],[Row.names]]), MONTH(TBL_DATA[[#This Row],[Row.names]]), DAY(TBL_DATA[[#This Row],[Row.names]])))</f>
        <v/>
      </c>
      <c r="B2183" s="2383" t="s">
        <v>2328</v>
      </c>
      <c r="C2183" s="4914" t="s">
        <v>4859</v>
      </c>
      <c r="D2183" t="n" s="7445">
        <v>-0.002298401970758146</v>
      </c>
      <c r="E2183" s="9975" t="n">
        <v>-0.19278597080060167</v>
      </c>
      <c r="F2183" s="12269" t="n">
        <v>-0.09017548748794357</v>
      </c>
      <c r="G2183" s="14563" t="n">
        <v>0.45051308519930594</v>
      </c>
      <c r="H2183" s="16857" t="n">
        <v>0.7205257265264349</v>
      </c>
      <c r="I2183" s="19151" t="n">
        <v>0.0025760836725553615</v>
      </c>
      <c r="J2183" s="21616" t="n">
        <v>0.0011367981178456166</v>
      </c>
      <c r="K2183" s="24080" t="n">
        <v>1.0573327041610632</v>
      </c>
      <c r="L2183" s="26544" t="n">
        <v>0.6818955129241958</v>
      </c>
      <c r="M2183" s="29008" t="n">
        <v>0.002748362060280956</v>
      </c>
      <c r="N2183" s="31475" t="n">
        <v>0.07735516512228725</v>
      </c>
      <c r="O2183" s="33943" t="n">
        <v>0.05560803816724026</v>
      </c>
      <c r="P2183" s="36473" t="n">
        <v>-0.19278597080060167</v>
      </c>
      <c r="Q2183" s="38941" t="n">
        <v>-0.012909092306466599</v>
      </c>
      <c r="R2183" s="41409" t="n">
        <v>-0.01127098232273135</v>
      </c>
      <c r="S2183" s="43640" t="n">
        <v>-0.03656776039922094</v>
      </c>
      <c r="T2183" s="45871" t="n">
        <v>0.03670508499879406</v>
      </c>
      <c r="U2183" s="48102" t="n">
        <v>-0.9962587036761356</v>
      </c>
      <c r="V2183" s="50504" t="n">
        <v>0.023552492871923736</v>
      </c>
      <c r="W2183" s="52905" t="n">
        <v>0.0386530032523885</v>
      </c>
      <c r="X2183" t="n" s="55306">
        <v>0.6093315108824914</v>
      </c>
      <c r="Y2183" t="n" s="57599">
        <v>0.8488378682212727</v>
      </c>
      <c r="Z2183" t="n" s="60064">
        <v>0.8257696488271992</v>
      </c>
      <c r="AA2183" t="n" s="62593">
        <v>0.0</v>
      </c>
      <c r="AB2183" t="n" s="65123">
        <v>0.0</v>
      </c>
      <c r="AC2183" t="n" s="67653">
        <v>0.08060514943185336</v>
      </c>
      <c r="AD2183" t="n" s="68248">
        <v>0.06550991687357403</v>
      </c>
      <c r="AE2183" t="n" s="68844">
        <v>-0.017047981671982997</v>
      </c>
      <c r="AF2183" t="n" s="69440">
        <v>0.012530171391506993</v>
      </c>
      <c r="AG2183" t="n" s="70036">
        <v>0.045967359269222005</v>
      </c>
      <c r="AH2183" t="n" s="70632">
        <v>0.07535751793640402</v>
      </c>
      <c r="AI2183" t="n" s="71228">
        <v>0.162075395250735</v>
      </c>
      <c r="AJ2183" t="n" s="71824">
        <v>0.047591564544895</v>
      </c>
      <c r="AK2183" t="n" s="72420">
        <v>0.003494033126954999</v>
      </c>
      <c r="AL2183" t="n" s="73016">
        <v>0.004871311602609001</v>
      </c>
      <c r="AM2183" t="n" s="73612">
        <v>0.042601205710719986</v>
      </c>
      <c r="AN2183" t="n" s="74208">
        <v>-0.089402495367889</v>
      </c>
      <c r="AO2183" t="n" s="74686">
        <v>0.7852385715419491</v>
      </c>
      <c r="AP2183" t="n" s="75164">
        <v>-0.4316905728752001</v>
      </c>
      <c r="AQ2183" t="n" s="75642">
        <v>0.353547998666749</v>
      </c>
      <c r="AR2183" t="n" s="76120">
        <v>1.2169291444171493</v>
      </c>
      <c r="AS2183" t="n" s="76716">
        <v>5.303940846334634E-4</v>
      </c>
      <c r="AT2183" t="n" s="77311">
        <v>-1.3272689004873177E-4</v>
      </c>
      <c r="AU2183" t="n" s="77906">
        <v>5.823451378748626E-4</v>
      </c>
      <c r="AV2183" t="n" s="78501">
        <v>4.6687184948770516E-4</v>
      </c>
      <c r="AW2183" t="n" s="79096">
        <v>0.0013637747551915442</v>
      </c>
      <c r="AX2183" t="n" s="79691">
        <v>1.0779087633273916E-4</v>
      </c>
      <c r="AY2183" t="n" s="80286">
        <v>0.001921546646555398</v>
      </c>
      <c r="AZ2183" t="n" s="80881">
        <v>4.077083611605955E-4</v>
      </c>
      <c r="BA2183" t="n" s="81476">
        <v>-9.616913682172222E-4</v>
      </c>
      <c r="BB2183" t="n" s="82071">
        <v>4.926913514318038E-4</v>
      </c>
      <c r="BC2183" t="n" s="82666">
        <v>1.4383561544160033E-4</v>
      </c>
      <c r="BD2183" t="n" s="83261">
        <v>4.109698866043264E-6</v>
      </c>
      <c r="BE2183" t="n" s="83856">
        <v>1.2114357133889791E-6</v>
      </c>
      <c r="BF2183" t="n" s="84451">
        <v>-1.3629081660678614E-7</v>
      </c>
      <c r="BG2183" t="n" s="85046">
        <v>6.832203537293156E-6</v>
      </c>
      <c r="BH2183" t="n" s="85641">
        <v>0.004903658287029444</v>
      </c>
      <c r="BI2183" t="n" s="86236">
        <v>6.865085514196931E-6</v>
      </c>
      <c r="BJ2183" t="n" s="86831">
        <v>0.0</v>
      </c>
      <c r="BK2183" t="n" s="87426">
        <v>7.167288252662015E-4</v>
      </c>
      <c r="BL2183" t="n" s="88021">
        <v>9.520584591355311E-4</v>
      </c>
      <c r="BM2183" t="n" s="88616">
        <v>-2.2319905947276034E-6</v>
      </c>
      <c r="BN2183" t="n" s="89211">
        <v>0.0</v>
      </c>
      <c r="BO2183" t="n" s="89806">
        <v>0.0</v>
      </c>
      <c r="BP2183" t="n" s="90401">
        <v>3.9045712918863205E-7</v>
      </c>
      <c r="BQ2183" t="n" s="90996">
        <v>0.0</v>
      </c>
      <c r="BR2183" t="n" s="91591">
        <v>9.429062394603758E-4</v>
      </c>
      <c r="BS2183" t="n" s="92186">
        <v>7.096198973530241E-4</v>
      </c>
      <c r="BT2183" t="n" s="92781">
        <v>7.007713619519631E-4</v>
      </c>
      <c r="BU2183" t="n" s="93376">
        <v>3.0408793457959723E-4</v>
      </c>
      <c r="BV2183" t="n" s="93971">
        <v>5.92655402631903E-4</v>
      </c>
      <c r="BW2183" t="n" s="94566">
        <v>5.553832930701541E-6</v>
      </c>
      <c r="BX2183" t="n" s="95161">
        <v>0.0</v>
      </c>
      <c r="BY2183" t="n" s="95756">
        <v>0.0</v>
      </c>
      <c r="BZ2183" t="s" s="96233">
        <v>5213</v>
      </c>
      <c r="CA2183" t="s" s="96711">
        <v>5228</v>
      </c>
      <c r="CB2183" t="n" s="97189">
        <v>0.01506181713193655</v>
      </c>
      <c r="CC2183" t="s" s="97667">
        <v>5231</v>
      </c>
      <c r="CD2183" t="s" s="98145">
        <v>5228</v>
      </c>
      <c r="CE2183" t="n" s="98623">
        <v>-0.007775102276355028</v>
      </c>
    </row>
    <row r="2184" spans="1:23" x14ac:dyDescent="0.25">
      <c r="A2184" s="116" t="str">
        <f>IF(ISBLANK(TBL_DATA[[#This Row],[Row.names]]), "",   DATE(YEAR(TBL_DATA[[#This Row],[Row.names]]), MONTH(TBL_DATA[[#This Row],[Row.names]]), DAY(TBL_DATA[[#This Row],[Row.names]])))</f>
        <v/>
      </c>
      <c r="B2184" s="2384" t="s">
        <v>2329</v>
      </c>
      <c r="C2184" s="4915" t="s">
        <v>4860</v>
      </c>
      <c r="D2184" t="n" s="7446">
        <v>0.0025981647415656006</v>
      </c>
      <c r="E2184" s="9976" t="n">
        <v>-0.19068869577103875</v>
      </c>
      <c r="F2184" s="12270" t="n">
        <v>-0.08248310219268606</v>
      </c>
      <c r="G2184" s="14564" t="n">
        <v>0.45254798187204437</v>
      </c>
      <c r="H2184" s="16858" t="n">
        <v>0.7065498882934111</v>
      </c>
      <c r="I2184" s="19152" t="n">
        <v>0.0026022563264630465</v>
      </c>
      <c r="J2184" s="21617" t="n">
        <v>0.02860445170284498</v>
      </c>
      <c r="K2184" s="24081" t="n">
        <v>1.0425688442215042</v>
      </c>
      <c r="L2184" s="26545" t="n">
        <v>0.6749583616280571</v>
      </c>
      <c r="M2184" s="29009" t="n">
        <v>0.0027387502653687507</v>
      </c>
      <c r="N2184" s="31476" t="n">
        <v>0.0762576124544897</v>
      </c>
      <c r="O2184" s="33944" t="n">
        <v>0.05388059669768745</v>
      </c>
      <c r="P2184" s="36474" t="n">
        <v>-0.19068869577103875</v>
      </c>
      <c r="Q2184" s="38942" t="n">
        <v>-0.012575900852594826</v>
      </c>
      <c r="R2184" s="41410" t="n">
        <v>-0.010961033169227656</v>
      </c>
      <c r="S2184" s="43641" t="n">
        <v>-0.03659763172444552</v>
      </c>
      <c r="T2184" s="45872" t="n">
        <v>0.036706765589369285</v>
      </c>
      <c r="U2184" s="48103" t="n">
        <v>-0.9970268732978378</v>
      </c>
      <c r="V2184" s="50505" t="n">
        <v>0.026111671307550877</v>
      </c>
      <c r="W2184" s="52906" t="n">
        <v>0.03881241555517265</v>
      </c>
      <c r="X2184" t="n" s="55307">
        <v>0.6727659418783817</v>
      </c>
      <c r="Y2184" t="n" s="57600">
        <v>0.8405652195358853</v>
      </c>
      <c r="Z2184" t="n" s="60065">
        <v>0.8215584955607587</v>
      </c>
      <c r="AA2184" t="n" s="62594">
        <v>0.0</v>
      </c>
      <c r="AB2184" t="n" s="65124">
        <v>0.0</v>
      </c>
      <c r="AC2184" t="n" s="67654">
        <v>0.07794775415917854</v>
      </c>
      <c r="AD2184" t="n" s="68249">
        <v>0.06634108395806301</v>
      </c>
      <c r="AE2184" t="n" s="68845">
        <v>-0.016731345012964</v>
      </c>
      <c r="AF2184" t="n" s="69441">
        <v>0.013355085719867002</v>
      </c>
      <c r="AG2184" t="n" s="70037">
        <v>0.04575977291109101</v>
      </c>
      <c r="AH2184" t="n" s="70633">
        <v>0.091538689372729</v>
      </c>
      <c r="AI2184" t="n" s="71229">
        <v>0.16306206695662392</v>
      </c>
      <c r="AJ2184" t="n" s="71825">
        <v>0.04874286811621199</v>
      </c>
      <c r="AK2184" t="n" s="72421">
        <v>0.002918447552578002</v>
      </c>
      <c r="AL2184" t="n" s="73017">
        <v>0.005133576756180999</v>
      </c>
      <c r="AM2184" t="n" s="73613">
        <v>0.04867564354031401</v>
      </c>
      <c r="AN2184" t="n" s="74209">
        <v>-0.08363203324024801</v>
      </c>
      <c r="AO2184" t="n" s="74687">
        <v>0.8058037700342442</v>
      </c>
      <c r="AP2184" t="n" s="75165">
        <v>-0.4206399134037971</v>
      </c>
      <c r="AQ2184" t="n" s="75643">
        <v>0.3851638566304471</v>
      </c>
      <c r="AR2184" t="n" s="76121">
        <v>1.2264436834380412</v>
      </c>
      <c r="AS2184" t="n" s="76717">
        <v>5.152078642700408E-4</v>
      </c>
      <c r="AT2184" t="n" s="77312">
        <v>-1.2630910731433422E-4</v>
      </c>
      <c r="AU2184" t="n" s="77907">
        <v>5.475815915572334E-4</v>
      </c>
      <c r="AV2184" t="n" s="78502">
        <v>4.491419998296583E-4</v>
      </c>
      <c r="AW2184" t="n" s="79097">
        <v>0.001380494439437169</v>
      </c>
      <c r="AX2184" t="n" s="79692">
        <v>1.0267081687002181E-4</v>
      </c>
      <c r="AY2184" t="n" s="80287">
        <v>0.00186149463482097</v>
      </c>
      <c r="AZ2184" t="n" s="80882">
        <v>3.7583529713453804E-4</v>
      </c>
      <c r="BA2184" t="n" s="81477">
        <v>-9.185236988113566E-4</v>
      </c>
      <c r="BB2184" t="n" s="82072">
        <v>4.785277998584191E-4</v>
      </c>
      <c r="BC2184" t="n" s="82667">
        <v>1.3634801366095564E-4</v>
      </c>
      <c r="BD2184" t="n" s="83262">
        <v>2.9060437586464872E-6</v>
      </c>
      <c r="BE2184" t="n" s="83857">
        <v>8.566240744814265E-7</v>
      </c>
      <c r="BF2184" t="n" s="84452">
        <v>-9.636408736646356E-8</v>
      </c>
      <c r="BG2184" t="n" s="85047">
        <v>4.831193044710502E-6</v>
      </c>
      <c r="BH2184" t="n" s="85642">
        <v>0.004789117731724836</v>
      </c>
      <c r="BI2184" t="n" s="86237">
        <v>4.854422798009057E-6</v>
      </c>
      <c r="BJ2184" t="n" s="86832">
        <v>0.0</v>
      </c>
      <c r="BK2184" t="n" s="87427">
        <v>6.871553486184884E-4</v>
      </c>
      <c r="BL2184" t="n" s="88022">
        <v>9.04230088701014E-4</v>
      </c>
      <c r="BM2184" t="n" s="88617">
        <v>-1.5728649107688783E-6</v>
      </c>
      <c r="BN2184" t="n" s="89212">
        <v>0.0</v>
      </c>
      <c r="BO2184" t="n" s="89807">
        <v>0.0</v>
      </c>
      <c r="BP2184" t="n" s="90402">
        <v>3.548249772869969E-7</v>
      </c>
      <c r="BQ2184" t="n" s="90997">
        <v>0.0</v>
      </c>
      <c r="BR2184" t="n" s="91592">
        <v>9.785560732898278E-4</v>
      </c>
      <c r="BS2184" t="n" s="92187">
        <v>7.032963419195867E-4</v>
      </c>
      <c r="BT2184" t="n" s="92782">
        <v>6.729523046165126E-4</v>
      </c>
      <c r="BU2184" t="n" s="93377">
        <v>2.89501245421373E-4</v>
      </c>
      <c r="BV2184" t="n" s="93972">
        <v>5.634712684195414E-4</v>
      </c>
      <c r="BW2184" t="n" s="94567">
        <v>4.525020260453603E-6</v>
      </c>
      <c r="BX2184" t="n" s="95162">
        <v>0.0</v>
      </c>
      <c r="BY2184" t="n" s="95757">
        <v>0.0</v>
      </c>
      <c r="BZ2184" t="s" s="96234">
        <v>5213</v>
      </c>
      <c r="CA2184" t="s" s="96712">
        <v>5228</v>
      </c>
      <c r="CB2184" t="n" s="97190">
        <v>0.015082626603543758</v>
      </c>
      <c r="CC2184" t="s" s="97668">
        <v>5231</v>
      </c>
      <c r="CD2184" t="s" s="98146">
        <v>5228</v>
      </c>
      <c r="CE2184" t="n" s="98624">
        <v>-0.007723846938461065</v>
      </c>
    </row>
    <row r="2185" spans="1:23" x14ac:dyDescent="0.25">
      <c r="A2185" s="116" t="str">
        <f>IF(ISBLANK(TBL_DATA[[#This Row],[Row.names]]), "",   DATE(YEAR(TBL_DATA[[#This Row],[Row.names]]), MONTH(TBL_DATA[[#This Row],[Row.names]]), DAY(TBL_DATA[[#This Row],[Row.names]])))</f>
        <v/>
      </c>
      <c r="B2185" s="2385" t="s">
        <v>2330</v>
      </c>
      <c r="C2185" s="4916" t="s">
        <v>4861</v>
      </c>
      <c r="D2185" t="n" s="7447">
        <v>0.0036290149888411616</v>
      </c>
      <c r="E2185" s="9977" t="n">
        <v>-0.18775169291735316</v>
      </c>
      <c r="F2185" s="12271" t="n">
        <v>-0.07065015664374052</v>
      </c>
      <c r="G2185" s="14565" t="n">
        <v>0.4551643197494147</v>
      </c>
      <c r="H2185" s="16859" t="n">
        <v>0.7040955768928912</v>
      </c>
      <c r="I2185" s="19153" t="n">
        <v>0.002618072014193616</v>
      </c>
      <c r="J2185" s="21618" t="n">
        <v>0.04145921233685845</v>
      </c>
      <c r="K2185" s="24082" t="n">
        <v>1.0506451880065204</v>
      </c>
      <c r="L2185" s="26546" t="n">
        <v>0.6745567003059074</v>
      </c>
      <c r="M2185" s="29010" t="n">
        <v>0.0027456395821886213</v>
      </c>
      <c r="N2185" s="31477" t="n">
        <v>0.07640224679492866</v>
      </c>
      <c r="O2185" s="33945" t="n">
        <v>0.05388059669768745</v>
      </c>
      <c r="P2185" s="36475" t="n">
        <v>-0.18775169291735316</v>
      </c>
      <c r="Q2185" s="38943" t="n">
        <v>-0.012585862847303673</v>
      </c>
      <c r="R2185" s="41411" t="n">
        <v>-0.010967932317949559</v>
      </c>
      <c r="S2185" s="43642" t="n">
        <v>-0.034583898782689415</v>
      </c>
      <c r="T2185" s="45873" t="n">
        <v>0.036807160625234044</v>
      </c>
      <c r="U2185" s="48104" t="n">
        <v>-0.9395970293611723</v>
      </c>
      <c r="V2185" s="50506" t="n">
        <v>0.030657330255414283</v>
      </c>
      <c r="W2185" s="52907" t="n">
        <v>0.03890985491687113</v>
      </c>
      <c r="X2185" t="n" s="55308">
        <v>0.7879065681666526</v>
      </c>
      <c r="Y2185" t="n" s="57601">
        <v>0.8391040322229962</v>
      </c>
      <c r="Z2185" t="n" s="60066">
        <v>0.8213140083463252</v>
      </c>
      <c r="AA2185" t="n" s="62595">
        <v>0.0</v>
      </c>
      <c r="AB2185" t="n" s="65125">
        <v>0.0</v>
      </c>
      <c r="AC2185" t="n" s="67655">
        <v>0.07573191807175461</v>
      </c>
      <c r="AD2185" t="n" s="68250">
        <v>0.06637109901179403</v>
      </c>
      <c r="AE2185" t="n" s="68846">
        <v>-0.015090861954899002</v>
      </c>
      <c r="AF2185" t="n" s="69442">
        <v>0.014912030913678</v>
      </c>
      <c r="AG2185" t="n" s="70038">
        <v>0.043381354195870005</v>
      </c>
      <c r="AH2185" t="n" s="70634">
        <v>0.09925733735302898</v>
      </c>
      <c r="AI2185" t="n" s="71230">
        <v>0.16318589375261902</v>
      </c>
      <c r="AJ2185" t="n" s="71826">
        <v>0.047440122778123005</v>
      </c>
      <c r="AK2185" t="n" s="72422">
        <v>0.003918061932251995</v>
      </c>
      <c r="AL2185" t="n" s="73018">
        <v>0.005682482926031</v>
      </c>
      <c r="AM2185" t="n" s="73614">
        <v>0.05055481456968498</v>
      </c>
      <c r="AN2185" t="n" s="74210">
        <v>-0.08344469624207199</v>
      </c>
      <c r="AO2185" t="n" s="74688">
        <v>0.8149981782911457</v>
      </c>
      <c r="AP2185" t="n" s="75166">
        <v>-0.4188305390550359</v>
      </c>
      <c r="AQ2185" t="n" s="75644">
        <v>0.3961676392361098</v>
      </c>
      <c r="AR2185" t="n" s="76122">
        <v>1.2338287173461817</v>
      </c>
      <c r="AS2185" t="n" s="76718">
        <v>5.24876583952903E-4</v>
      </c>
      <c r="AT2185" t="n" s="77313">
        <v>-1.227231860696499E-4</v>
      </c>
      <c r="AU2185" t="n" s="77908">
        <v>5.338477972364269E-4</v>
      </c>
      <c r="AV2185" t="n" s="78503">
        <v>4.419928401845414E-4</v>
      </c>
      <c r="AW2185" t="n" s="79098">
        <v>0.0013553963569760612</v>
      </c>
      <c r="AX2185" t="n" s="79693">
        <v>9.439718953440581E-5</v>
      </c>
      <c r="AY2185" t="n" s="80288">
        <v>0.0017936142452990792</v>
      </c>
      <c r="AZ2185" t="n" s="80883">
        <v>3.5249948400017966E-4</v>
      </c>
      <c r="BA2185" t="n" s="81478">
        <v>-8.629166753404902E-4</v>
      </c>
      <c r="BB2185" t="n" s="82073">
        <v>4.609551345305559E-4</v>
      </c>
      <c r="BC2185" t="n" s="82668">
        <v>1.2903017248908208E-4</v>
      </c>
      <c r="BD2185" t="n" s="83263">
        <v>4.093439647303817E-6</v>
      </c>
      <c r="BE2185" t="n" s="83858">
        <v>1.2066441285470617E-6</v>
      </c>
      <c r="BF2185" t="n" s="84453">
        <v>-1.3575427594684303E-7</v>
      </c>
      <c r="BG2185" t="n" s="85048">
        <v>6.805168818592055E-6</v>
      </c>
      <c r="BH2185" t="n" s="85643">
        <v>0.004682162517778527</v>
      </c>
      <c r="BI2185" t="n" s="86238">
        <v>6.837926696071971E-6</v>
      </c>
      <c r="BJ2185" t="n" s="86833">
        <v>0.0</v>
      </c>
      <c r="BK2185" t="n" s="87428">
        <v>6.672111841239717E-4</v>
      </c>
      <c r="BL2185" t="n" s="88023">
        <v>8.732328905378697E-4</v>
      </c>
      <c r="BM2185" t="n" s="88618">
        <v>-2.224655927532837E-6</v>
      </c>
      <c r="BN2185" t="n" s="89213">
        <v>0.0</v>
      </c>
      <c r="BO2185" t="n" s="89808">
        <v>0.0</v>
      </c>
      <c r="BP2185" t="n" s="90403">
        <v>3.544376066491274E-7</v>
      </c>
      <c r="BQ2185" t="n" s="90998">
        <v>0.0</v>
      </c>
      <c r="BR2185" t="n" s="91593">
        <v>9.858562768474543E-4</v>
      </c>
      <c r="BS2185" t="n" s="92188">
        <v>6.930274966360881E-4</v>
      </c>
      <c r="BT2185" t="n" s="92783">
        <v>6.400901107581535E-4</v>
      </c>
      <c r="BU2185" t="n" s="93378">
        <v>2.8711943418422336E-4</v>
      </c>
      <c r="BV2185" t="n" s="93973">
        <v>5.509359834548558E-4</v>
      </c>
      <c r="BW2185" t="n" s="94568">
        <v>5.366784571362153E-6</v>
      </c>
      <c r="BX2185" t="n" s="95163">
        <v>0.0</v>
      </c>
      <c r="BY2185" t="n" s="95758">
        <v>0.0</v>
      </c>
      <c r="BZ2185" t="s" s="96235">
        <v>5213</v>
      </c>
      <c r="CA2185" t="s" s="96713">
        <v>5228</v>
      </c>
      <c r="CB2185" t="n" s="97191">
        <v>0.01501732598990202</v>
      </c>
      <c r="CC2185" t="s" s="97669">
        <v>5231</v>
      </c>
      <c r="CD2185" t="s" s="98147">
        <v>5228</v>
      </c>
      <c r="CE2185" t="n" s="98625">
        <v>-0.007725712843239307</v>
      </c>
    </row>
    <row r="2186" spans="1:23" x14ac:dyDescent="0.25">
      <c r="A2186" s="116" t="str">
        <f>IF(ISBLANK(TBL_DATA[[#This Row],[Row.names]]), "",   DATE(YEAR(TBL_DATA[[#This Row],[Row.names]]), MONTH(TBL_DATA[[#This Row],[Row.names]]), DAY(TBL_DATA[[#This Row],[Row.names]])))</f>
        <v/>
      </c>
      <c r="B2186" s="2386" t="s">
        <v>2331</v>
      </c>
      <c r="C2186" s="4917" t="s">
        <v>4862</v>
      </c>
      <c r="D2186" t="n" s="7448">
        <v>-0.0014571970374100962</v>
      </c>
      <c r="E2186" s="9978" t="n">
        <v>-0.18893529874407544</v>
      </c>
      <c r="F2186" s="12272" t="n">
        <v>-0.09435586290507259</v>
      </c>
      <c r="G2186" s="14566" t="n">
        <v>0.4584344586183849</v>
      </c>
      <c r="H2186" s="16860" t="n">
        <v>0.7161059641220174</v>
      </c>
      <c r="I2186" s="19154" t="n">
        <v>0.0025579672204885666</v>
      </c>
      <c r="J2186" s="21619" t="n">
        <v>0.017926984551543068</v>
      </c>
      <c r="K2186" s="24083" t="n">
        <v>1.0438017608982104</v>
      </c>
      <c r="L2186" s="26547" t="n">
        <v>0.670677723894569</v>
      </c>
      <c r="M2186" s="29011" t="n">
        <v>0.002755036738761359</v>
      </c>
      <c r="N2186" s="31478" t="n">
        <v>0.07621090358309145</v>
      </c>
      <c r="O2186" s="33946" t="n">
        <v>0.05395935871859667</v>
      </c>
      <c r="P2186" s="36476" t="n">
        <v>-0.18893529874407544</v>
      </c>
      <c r="Q2186" s="38944" t="n">
        <v>-0.012627971080631843</v>
      </c>
      <c r="R2186" s="41412" t="n">
        <v>-0.011014092526671165</v>
      </c>
      <c r="S2186" s="43643" t="n">
        <v>-0.04415752688258345</v>
      </c>
      <c r="T2186" s="45874" t="n">
        <v>0.03661796361274014</v>
      </c>
      <c r="U2186" s="48105" t="n">
        <v>-1.2058979398630498</v>
      </c>
      <c r="V2186" s="50507" t="n">
        <v>0.023748329586790184</v>
      </c>
      <c r="W2186" s="52908" t="n">
        <v>0.03915872995920419</v>
      </c>
      <c r="X2186" t="n" s="55309">
        <v>0.606463223182451</v>
      </c>
      <c r="Y2186" t="n" s="57602">
        <v>0.8462304438638553</v>
      </c>
      <c r="Z2186" t="n" s="60067">
        <v>0.8189491583087248</v>
      </c>
      <c r="AA2186" t="n" s="62596">
        <v>0.0</v>
      </c>
      <c r="AB2186" t="n" s="65126">
        <v>0.0</v>
      </c>
      <c r="AC2186" t="n" s="67656">
        <v>0.07453278540128089</v>
      </c>
      <c r="AD2186" t="n" s="68251">
        <v>0.066924903321574</v>
      </c>
      <c r="AE2186" t="n" s="68847">
        <v>-0.015432506546362003</v>
      </c>
      <c r="AF2186" t="n" s="69443">
        <v>0.013755347427571</v>
      </c>
      <c r="AG2186" t="n" s="70039">
        <v>0.042618843503358</v>
      </c>
      <c r="AH2186" t="n" s="70635">
        <v>0.09943984226581795</v>
      </c>
      <c r="AI2186" t="n" s="71231">
        <v>0.16078363632635104</v>
      </c>
      <c r="AJ2186" t="n" s="71827">
        <v>0.047483015279212004</v>
      </c>
      <c r="AK2186" t="n" s="72423">
        <v>0.0039058749126789976</v>
      </c>
      <c r="AL2186" t="n" s="73019">
        <v>0.005146143217721001</v>
      </c>
      <c r="AM2186" t="n" s="73615">
        <v>0.050905379158932985</v>
      </c>
      <c r="AN2186" t="n" s="74211">
        <v>-0.082910718537558</v>
      </c>
      <c r="AO2186" t="n" s="74689">
        <v>0.8157550158596725</v>
      </c>
      <c r="AP2186" t="n" s="75167">
        <v>-0.423135255530375</v>
      </c>
      <c r="AQ2186" t="n" s="75645">
        <v>0.39261976032929746</v>
      </c>
      <c r="AR2186" t="n" s="76123">
        <v>1.2388902713900474</v>
      </c>
      <c r="AS2186" t="n" s="76719">
        <v>4.952154907200001E-4</v>
      </c>
      <c r="AT2186" t="n" s="77314">
        <v>-1.228437783271197E-4</v>
      </c>
      <c r="AU2186" t="n" s="77909">
        <v>5.444420154520621E-4</v>
      </c>
      <c r="AV2186" t="n" s="78504">
        <v>4.344881362091568E-4</v>
      </c>
      <c r="AW2186" t="n" s="79099">
        <v>0.001348838752096878</v>
      </c>
      <c r="AX2186" t="n" s="79694">
        <v>9.037501025237241E-5</v>
      </c>
      <c r="AY2186" t="n" s="80289">
        <v>0.001771679508963758</v>
      </c>
      <c r="AZ2186" t="n" s="80884">
        <v>3.3359796975424163E-4</v>
      </c>
      <c r="BA2186" t="n" s="81479">
        <v>-8.35883171050764E-4</v>
      </c>
      <c r="BB2186" t="n" s="82074">
        <v>4.536778230054543E-4</v>
      </c>
      <c r="BC2186" t="n" s="82669">
        <v>1.3321945090463946E-4</v>
      </c>
      <c r="BD2186" t="n" s="83264">
        <v>5.735542004905834E-6</v>
      </c>
      <c r="BE2186" t="n" s="83859">
        <v>1.6907022316937307E-6</v>
      </c>
      <c r="BF2186" t="n" s="84454">
        <v>-1.9022842851424023E-7</v>
      </c>
      <c r="BG2186" t="n" s="85049">
        <v>9.535067805168513E-6</v>
      </c>
      <c r="BH2186" t="n" s="85644">
        <v>0.004620455122456957</v>
      </c>
      <c r="BI2186" t="n" s="86239">
        <v>9.581001910469536E-6</v>
      </c>
      <c r="BJ2186" t="n" s="86834">
        <v>0.0</v>
      </c>
      <c r="BK2186" t="n" s="87429">
        <v>6.626833389323013E-4</v>
      </c>
      <c r="BL2186" t="n" s="88024">
        <v>8.496520973435579E-4</v>
      </c>
      <c r="BM2186" t="n" s="88619">
        <v>-3.1258875534814083E-6</v>
      </c>
      <c r="BN2186" t="n" s="89214">
        <v>0.0</v>
      </c>
      <c r="BO2186" t="n" s="89809">
        <v>0.0</v>
      </c>
      <c r="BP2186" t="n" s="90404">
        <v>2.9170425254750766E-7</v>
      </c>
      <c r="BQ2186" t="n" s="90999">
        <v>0.0</v>
      </c>
      <c r="BR2186" t="n" s="91594">
        <v>9.715632599364103E-4</v>
      </c>
      <c r="BS2186" t="n" s="92189">
        <v>6.85378852851527E-4</v>
      </c>
      <c r="BT2186" t="n" s="92784">
        <v>6.340106477164358E-4</v>
      </c>
      <c r="BU2186" t="n" s="93379">
        <v>2.834648736685223E-4</v>
      </c>
      <c r="BV2186" t="n" s="93974">
        <v>5.563398716682444E-4</v>
      </c>
      <c r="BW2186" t="n" s="94569">
        <v>6.548449164613769E-6</v>
      </c>
      <c r="BX2186" t="n" s="95164">
        <v>0.0</v>
      </c>
      <c r="BY2186" t="n" s="95759">
        <v>0.0</v>
      </c>
      <c r="BZ2186" t="s" s="96236">
        <v>5213</v>
      </c>
      <c r="CA2186" t="s" s="96714">
        <v>5228</v>
      </c>
      <c r="CB2186" t="n" s="97192">
        <v>0.015030402690172195</v>
      </c>
      <c r="CC2186" t="s" s="97670">
        <v>5231</v>
      </c>
      <c r="CD2186" t="s" s="98148">
        <v>5228</v>
      </c>
      <c r="CE2186" t="n" s="98626">
        <v>-0.00782416108995676</v>
      </c>
    </row>
    <row r="2187" spans="1:23" x14ac:dyDescent="0.25">
      <c r="A2187" s="116" t="str">
        <f>IF(ISBLANK(TBL_DATA[[#This Row],[Row.names]]), "",   DATE(YEAR(TBL_DATA[[#This Row],[Row.names]]), MONTH(TBL_DATA[[#This Row],[Row.names]]), DAY(TBL_DATA[[#This Row],[Row.names]])))</f>
        <v/>
      </c>
      <c r="B2187" s="2387" t="s">
        <v>2332</v>
      </c>
      <c r="C2187" s="4918" t="s">
        <v>4863</v>
      </c>
      <c r="D2187" t="n" s="7449">
        <v>-0.0012681547800579285</v>
      </c>
      <c r="E2187" s="9979" t="n">
        <v>-0.18996385432190932</v>
      </c>
      <c r="F2187" s="12273" t="n">
        <v>-0.07886109167869193</v>
      </c>
      <c r="G2187" s="14567" t="n">
        <v>0.45484396309377706</v>
      </c>
      <c r="H2187" s="16861" t="n">
        <v>0.7167079301367423</v>
      </c>
      <c r="I2187" s="19155" t="n">
        <v>0.002539198180723921</v>
      </c>
      <c r="J2187" s="21620" t="n">
        <v>0.021477204270733186</v>
      </c>
      <c r="K2187" s="24084" t="n">
        <v>1.0389218639413473</v>
      </c>
      <c r="L2187" s="26548" t="n">
        <v>0.668263146609238</v>
      </c>
      <c r="M2187" s="29012" t="n">
        <v>0.0027477438843754726</v>
      </c>
      <c r="N2187" s="31479" t="n">
        <v>0.07573204074030875</v>
      </c>
      <c r="O2187" s="33947" t="n">
        <v>0.053312518276533404</v>
      </c>
      <c r="P2187" s="36477" t="n">
        <v>-0.18996385432190932</v>
      </c>
      <c r="Q2187" s="38945" t="n">
        <v>-0.01249923637969314</v>
      </c>
      <c r="R2187" s="41413" t="n">
        <v>-0.010895498454381654</v>
      </c>
      <c r="S2187" s="43644" t="n">
        <v>-0.04618958730175904</v>
      </c>
      <c r="T2187" s="45875" t="n">
        <v>0.03649335949032694</v>
      </c>
      <c r="U2187" s="48106" t="n">
        <v>-1.2656984160091431</v>
      </c>
      <c r="V2187" s="50508" t="n">
        <v>0.016383003510581418</v>
      </c>
      <c r="W2187" s="52909" t="n">
        <v>0.03901028275296286</v>
      </c>
      <c r="X2187" t="n" s="55310">
        <v>0.41996628464163377</v>
      </c>
      <c r="Y2187" t="n" s="57603">
        <v>0.8465860441424381</v>
      </c>
      <c r="Z2187" t="n" s="60068">
        <v>0.8174736366447778</v>
      </c>
      <c r="AA2187" t="n" s="62597">
        <v>0.0</v>
      </c>
      <c r="AB2187" t="n" s="65127">
        <v>0.0</v>
      </c>
      <c r="AC2187" t="n" s="67657">
        <v>0.07175291557781863</v>
      </c>
      <c r="AD2187" t="n" s="68252">
        <v>0.065104577128753</v>
      </c>
      <c r="AE2187" t="n" s="68848">
        <v>-0.016442211745266003</v>
      </c>
      <c r="AF2187" t="n" s="69444">
        <v>0.012370328696222</v>
      </c>
      <c r="AG2187" t="n" s="70040">
        <v>0.03662704670736999</v>
      </c>
      <c r="AH2187" t="n" s="70636">
        <v>0.096051532634992</v>
      </c>
      <c r="AI2187" t="n" s="71232">
        <v>0.16147240202006602</v>
      </c>
      <c r="AJ2187" t="n" s="71828">
        <v>0.046000185144020996</v>
      </c>
      <c r="AK2187" t="n" s="72424">
        <v>0.003751950040258004</v>
      </c>
      <c r="AL2187" t="n" s="73020">
        <v>0.005542631693111</v>
      </c>
      <c r="AM2187" t="n" s="73616">
        <v>0.05079491719869299</v>
      </c>
      <c r="AN2187" t="n" s="74212">
        <v>-0.083389823269259</v>
      </c>
      <c r="AO2187" t="n" s="74690">
        <v>0.8095809297792091</v>
      </c>
      <c r="AP2187" t="n" s="75168">
        <v>-0.43169739353024805</v>
      </c>
      <c r="AQ2187" t="n" s="75646">
        <v>0.3778835362489611</v>
      </c>
      <c r="AR2187" t="n" s="76124">
        <v>1.2412783233094573</v>
      </c>
      <c r="AS2187" t="n" s="76720">
        <v>4.680009422222075E-4</v>
      </c>
      <c r="AT2187" t="n" s="77315">
        <v>-1.1328578418495971E-4</v>
      </c>
      <c r="AU2187" t="n" s="77910">
        <v>5.294352899196557E-4</v>
      </c>
      <c r="AV2187" t="n" s="78505">
        <v>4.2834101605058404E-4</v>
      </c>
      <c r="AW2187" t="n" s="79100">
        <v>0.0012983158151594568</v>
      </c>
      <c r="AX2187" t="n" s="79695">
        <v>8.802058031722684E-5</v>
      </c>
      <c r="AY2187" t="n" s="80290">
        <v>0.001727662525428323</v>
      </c>
      <c r="AZ2187" t="n" s="80885">
        <v>3.2666290677930206E-4</v>
      </c>
      <c r="BA2187" t="n" s="81480">
        <v>-8.093771979139495E-4</v>
      </c>
      <c r="BB2187" t="n" s="82075">
        <v>4.448464183778916E-4</v>
      </c>
      <c r="BC2187" t="n" s="82670">
        <v>1.2890544848236638E-4</v>
      </c>
      <c r="BD2187" t="n" s="83265">
        <v>4.84871167090803E-6</v>
      </c>
      <c r="BE2187" t="n" s="83860">
        <v>1.429283760673464E-6</v>
      </c>
      <c r="BF2187" t="n" s="84455">
        <v>-1.6081125312737257E-7</v>
      </c>
      <c r="BG2187" t="n" s="85050">
        <v>8.060760953313132E-6</v>
      </c>
      <c r="BH2187" t="n" s="85645">
        <v>0.004495250431834728</v>
      </c>
      <c r="BI2187" t="n" s="86240">
        <v>8.099583671610613E-6</v>
      </c>
      <c r="BJ2187" t="n" s="86835">
        <v>0.0</v>
      </c>
      <c r="BK2187" t="n" s="87430">
        <v>6.369416438137984E-4</v>
      </c>
      <c r="BL2187" t="n" s="88025">
        <v>8.294528924142169E-4</v>
      </c>
      <c r="BM2187" t="n" s="88620">
        <v>-2.640303369493318E-6</v>
      </c>
      <c r="BN2187" t="n" s="89215">
        <v>0.0</v>
      </c>
      <c r="BO2187" t="n" s="89810">
        <v>0.0</v>
      </c>
      <c r="BP2187" t="n" s="90405">
        <v>3.5019643391329716E-7</v>
      </c>
      <c r="BQ2187" t="n" s="91000">
        <v>0.0</v>
      </c>
      <c r="BR2187" t="n" s="91595">
        <v>9.455670043132128E-4</v>
      </c>
      <c r="BS2187" t="n" s="92190">
        <v>6.5925233816804E-4</v>
      </c>
      <c r="BT2187" t="n" s="92785">
        <v>6.178383514684257E-4</v>
      </c>
      <c r="BU2187" t="n" s="93380">
        <v>2.802530385428897E-4</v>
      </c>
      <c r="BV2187" t="n" s="93975">
        <v>5.447275643592336E-4</v>
      </c>
      <c r="BW2187" t="n" s="94570">
        <v>5.785234493867924E-6</v>
      </c>
      <c r="BX2187" t="n" s="95165">
        <v>0.0</v>
      </c>
      <c r="BY2187" t="n" s="95760">
        <v>0.0</v>
      </c>
      <c r="BZ2187" t="s" s="96237">
        <v>5213</v>
      </c>
      <c r="CA2187" t="s" s="96715">
        <v>5228</v>
      </c>
      <c r="CB2187" t="n" s="97193">
        <v>0.01528923399746418</v>
      </c>
      <c r="CC2187" t="s" s="97671">
        <v>5231</v>
      </c>
      <c r="CD2187" t="s" s="98149">
        <v>5228</v>
      </c>
      <c r="CE2187" t="n" s="98627">
        <v>-0.007845602929592133</v>
      </c>
    </row>
    <row r="2188" spans="1:23" x14ac:dyDescent="0.25">
      <c r="A2188" s="116" t="str">
        <f>IF(ISBLANK(TBL_DATA[[#This Row],[Row.names]]), "",   DATE(YEAR(TBL_DATA[[#This Row],[Row.names]]), MONTH(TBL_DATA[[#This Row],[Row.names]]), DAY(TBL_DATA[[#This Row],[Row.names]])))</f>
        <v/>
      </c>
      <c r="B2188" s="2388" t="s">
        <v>2333</v>
      </c>
      <c r="C2188" s="4919" t="s">
        <v>4864</v>
      </c>
      <c r="D2188" t="n" s="7450">
        <v>-0.0011747879756665025</v>
      </c>
      <c r="E2188" s="9980" t="n">
        <v>-0.19091547504570727</v>
      </c>
      <c r="F2188" s="12274" t="n">
        <v>-0.05246274880800461</v>
      </c>
      <c r="G2188" s="14568" t="n">
        <v>0.4392630035605254</v>
      </c>
      <c r="H2188" s="16862" t="n">
        <v>0.6950145173054523</v>
      </c>
      <c r="I2188" s="19156" t="n">
        <v>0.0025645183970832907</v>
      </c>
      <c r="J2188" s="21621" t="n">
        <v>0.019023685362087095</v>
      </c>
      <c r="K2188" s="24085" t="n">
        <v>1.028512475904156</v>
      </c>
      <c r="L2188" s="26549" t="n">
        <v>0.6484620525421673</v>
      </c>
      <c r="M2188" s="29013" t="n">
        <v>0.002753292435230735</v>
      </c>
      <c r="N2188" s="31480" t="n">
        <v>0.07371680527599882</v>
      </c>
      <c r="O2188" s="33948" t="n">
        <v>0.05055699859461206</v>
      </c>
      <c r="P2188" s="36478" t="n">
        <v>-0.19091547504570727</v>
      </c>
      <c r="Q2188" s="38946" t="n">
        <v>-0.012046678906109495</v>
      </c>
      <c r="R2188" s="41414" t="n">
        <v>-0.010485616571089165</v>
      </c>
      <c r="S2188" s="43645" t="n">
        <v>-0.03747527015666441</v>
      </c>
      <c r="T2188" s="45876" t="n">
        <v>0.036868670048769384</v>
      </c>
      <c r="U2188" s="48107" t="n">
        <v>-1.0164529967338833</v>
      </c>
      <c r="V2188" s="50509" t="n">
        <v>0.01595762861194916</v>
      </c>
      <c r="W2188" s="52910" t="n">
        <v>0.03902802116708114</v>
      </c>
      <c r="X2188" t="n" s="55311">
        <v>0.40887619035650463</v>
      </c>
      <c r="Y2188" t="n" s="57604">
        <v>0.833675306882393</v>
      </c>
      <c r="Z2188" t="n" s="60069">
        <v>0.8052714154508201</v>
      </c>
      <c r="AA2188" t="n" s="62598">
        <v>0.0</v>
      </c>
      <c r="AB2188" t="n" s="65128">
        <v>0.0</v>
      </c>
      <c r="AC2188" t="n" s="67658">
        <v>0.06902642665803585</v>
      </c>
      <c r="AD2188" t="n" s="68253">
        <v>0.06507739557054101</v>
      </c>
      <c r="AE2188" t="n" s="68849">
        <v>-0.017231318143177</v>
      </c>
      <c r="AF2188" t="n" s="69445">
        <v>0.011367958033192002</v>
      </c>
      <c r="AG2188" t="n" s="70041">
        <v>0.031511885525145</v>
      </c>
      <c r="AH2188" t="n" s="70637">
        <v>0.09194283449569698</v>
      </c>
      <c r="AI2188" t="n" s="71233">
        <v>0.16206334605854697</v>
      </c>
      <c r="AJ2188" t="n" s="71829">
        <v>0.044943116359154996</v>
      </c>
      <c r="AK2188" t="n" s="72425">
        <v>0.0037477027013280003</v>
      </c>
      <c r="AL2188" t="n" s="73021">
        <v>0.0060544047287449995</v>
      </c>
      <c r="AM2188" t="n" s="73617">
        <v>0.051278767363403005</v>
      </c>
      <c r="AN2188" t="n" s="74213">
        <v>-0.08602598671508102</v>
      </c>
      <c r="AO2188" t="n" s="74691">
        <v>0.8016652117759108</v>
      </c>
      <c r="AP2188" t="n" s="75169">
        <v>-0.436935105798416</v>
      </c>
      <c r="AQ2188" t="n" s="75647">
        <v>0.3647301059774948</v>
      </c>
      <c r="AR2188" t="n" s="76125">
        <v>1.2386003175743268</v>
      </c>
      <c r="AS2188" t="n" s="76721">
        <v>4.4711841842546917E-4</v>
      </c>
      <c r="AT2188" t="n" s="77316">
        <v>-1.1042196175288152E-4</v>
      </c>
      <c r="AU2188" t="n" s="77911">
        <v>5.191082214690445E-4</v>
      </c>
      <c r="AV2188" t="n" s="78506">
        <v>4.136694195810119E-4</v>
      </c>
      <c r="AW2188" t="n" s="79101">
        <v>0.0012688624350619957</v>
      </c>
      <c r="AX2188" t="n" s="79696">
        <v>8.35685271453232E-5</v>
      </c>
      <c r="AY2188" t="n" s="80291">
        <v>0.0016806831963351782</v>
      </c>
      <c r="AZ2188" t="n" s="80886">
        <v>3.1696806932184513E-4</v>
      </c>
      <c r="BA2188" t="n" s="81481">
        <v>-7.911702152745709E-4</v>
      </c>
      <c r="BB2188" t="n" s="82076">
        <v>4.3827986196309825E-4</v>
      </c>
      <c r="BC2188" t="n" s="82671">
        <v>1.2344375063782744E-4</v>
      </c>
      <c r="BD2188" t="n" s="83266">
        <v>4.04554756706549E-6</v>
      </c>
      <c r="BE2188" t="n" s="83861">
        <v>1.1925283164721866E-6</v>
      </c>
      <c r="BF2188" t="n" s="84456">
        <v>-1.3416943712867702E-7</v>
      </c>
      <c r="BG2188" t="n" s="85051">
        <v>6.725544534525115E-6</v>
      </c>
      <c r="BH2188" t="n" s="85646">
        <v>0.004371522345033609</v>
      </c>
      <c r="BI2188" t="n" s="86241">
        <v>6.757926898797381E-6</v>
      </c>
      <c r="BJ2188" t="n" s="86836">
        <v>0.0</v>
      </c>
      <c r="BK2188" t="n" s="87431">
        <v>6.198516729105456E-4</v>
      </c>
      <c r="BL2188" t="n" s="88026">
        <v>8.002709464128339E-4</v>
      </c>
      <c r="BM2188" t="n" s="88621">
        <v>-2.2005614642799276E-6</v>
      </c>
      <c r="BN2188" t="n" s="89216">
        <v>0.0</v>
      </c>
      <c r="BO2188" t="n" s="89811">
        <v>0.0</v>
      </c>
      <c r="BP2188" t="n" s="90406">
        <v>3.2763703513096493E-7</v>
      </c>
      <c r="BQ2188" t="n" s="91001">
        <v>0.0</v>
      </c>
      <c r="BR2188" t="n" s="91596">
        <v>9.148264221662713E-4</v>
      </c>
      <c r="BS2188" t="n" s="92191">
        <v>6.45229798395277E-4</v>
      </c>
      <c r="BT2188" t="n" s="92786">
        <v>6.056774878963467E-4</v>
      </c>
      <c r="BU2188" t="n" s="93381">
        <v>2.6857377254308325E-4</v>
      </c>
      <c r="BV2188" t="n" s="93976">
        <v>5.324619237444913E-4</v>
      </c>
      <c r="BW2188" t="n" s="94571">
        <v>5.090623273641107E-6</v>
      </c>
      <c r="BX2188" t="n" s="95166">
        <v>0.0</v>
      </c>
      <c r="BY2188" t="n" s="95761">
        <v>0.0</v>
      </c>
      <c r="BZ2188" t="s" s="96238">
        <v>5213</v>
      </c>
      <c r="CA2188" t="s" s="96716">
        <v>5228</v>
      </c>
      <c r="CB2188" t="n" s="97194">
        <v>0.015076538547873497</v>
      </c>
      <c r="CC2188" t="s" s="97672">
        <v>5231</v>
      </c>
      <c r="CD2188" t="s" s="98150">
        <v>5228</v>
      </c>
      <c r="CE2188" t="n" s="98628">
        <v>-0.007855270057916641</v>
      </c>
    </row>
    <row r="2189" spans="1:23" x14ac:dyDescent="0.25">
      <c r="A2189" s="116" t="str">
        <f>IF(ISBLANK(TBL_DATA[[#This Row],[Row.names]]), "",   DATE(YEAR(TBL_DATA[[#This Row],[Row.names]]), MONTH(TBL_DATA[[#This Row],[Row.names]]), DAY(TBL_DATA[[#This Row],[Row.names]])))</f>
        <v/>
      </c>
      <c r="B2189" s="2389" t="s">
        <v>2334</v>
      </c>
      <c r="C2189" s="4920" t="s">
        <v>4865</v>
      </c>
      <c r="D2189" t="n" s="7451">
        <v>1.2021318449484397E-4</v>
      </c>
      <c r="E2189" s="9981" t="n">
        <v>-0.190818212418437</v>
      </c>
      <c r="F2189" s="12275" t="n">
        <v>-0.05059361593547873</v>
      </c>
      <c r="G2189" s="14569" t="n">
        <v>0.4391449157927057</v>
      </c>
      <c r="H2189" s="16863" t="n">
        <v>0.6948390936977294</v>
      </c>
      <c r="I2189" s="19157" t="n">
        <v>0.0025650557262519805</v>
      </c>
      <c r="J2189" s="21622" t="n">
        <v>0.021218833291589023</v>
      </c>
      <c r="K2189" s="24086" t="n">
        <v>1.0267824191005763</v>
      </c>
      <c r="L2189" s="26550" t="n">
        <v>0.6469230433737647</v>
      </c>
      <c r="M2189" s="29014" t="n">
        <v>0.0027590974758705668</v>
      </c>
      <c r="N2189" s="31481" t="n">
        <v>0.07371105498158403</v>
      </c>
      <c r="O2189" s="33949" t="n">
        <v>0.05055478358018552</v>
      </c>
      <c r="P2189" s="36479" t="n">
        <v>-0.190818212418437</v>
      </c>
      <c r="Q2189" s="38947" t="n">
        <v>-0.012040057080845816</v>
      </c>
      <c r="R2189" s="41415" t="n">
        <v>-0.010479116516810983</v>
      </c>
      <c r="S2189" s="43646" t="n">
        <v>-0.035683968388559584</v>
      </c>
      <c r="T2189" s="45877" t="n">
        <v>0.03686273863506216</v>
      </c>
      <c r="U2189" s="48108" t="n">
        <v>-0.9680227164299349</v>
      </c>
      <c r="V2189" s="50510" t="n">
        <v>0.024215894130054316</v>
      </c>
      <c r="W2189" s="52911" t="n">
        <v>0.03906031074666239</v>
      </c>
      <c r="X2189" t="n" s="55312">
        <v>0.6199616354082258</v>
      </c>
      <c r="Y2189" t="n" s="57605">
        <v>0.8335700892532851</v>
      </c>
      <c r="Z2189" t="n" s="60070">
        <v>0.8043152636707602</v>
      </c>
      <c r="AA2189" t="n" s="62599">
        <v>0.0</v>
      </c>
      <c r="AB2189" t="n" s="65129">
        <v>0.0</v>
      </c>
      <c r="AC2189" t="n" s="67659">
        <v>0.0663871714086757</v>
      </c>
      <c r="AD2189" t="n" s="68254">
        <v>0.06518176993056901</v>
      </c>
      <c r="AE2189" t="n" s="68850">
        <v>-0.017017896790897002</v>
      </c>
      <c r="AF2189" t="n" s="69446">
        <v>0.011396842460795004</v>
      </c>
      <c r="AG2189" t="n" s="70042">
        <v>0.030543053902923</v>
      </c>
      <c r="AH2189" t="n" s="70638">
        <v>0.09367884099472397</v>
      </c>
      <c r="AI2189" t="n" s="71234">
        <v>0.156022665959069</v>
      </c>
      <c r="AJ2189" t="n" s="71830">
        <v>0.046144444497524</v>
      </c>
      <c r="AK2189" t="n" s="72426">
        <v>0.003979987246864999</v>
      </c>
      <c r="AL2189" t="n" s="73022">
        <v>0.005983567587248001</v>
      </c>
      <c r="AM2189" t="n" s="73618">
        <v>0.05117274174080801</v>
      </c>
      <c r="AN2189" t="n" s="74214">
        <v>-0.08469265834673902</v>
      </c>
      <c r="AO2189" t="n" s="74692">
        <v>0.805621419408895</v>
      </c>
      <c r="AP2189" t="n" s="75170">
        <v>-0.44322806022600586</v>
      </c>
      <c r="AQ2189" t="n" s="75648">
        <v>0.3623933591828891</v>
      </c>
      <c r="AR2189" t="n" s="76126">
        <v>1.2488494796349008</v>
      </c>
      <c r="AS2189" t="n" s="76722">
        <v>4.357491280160971E-4</v>
      </c>
      <c r="AT2189" t="n" s="77317">
        <v>-1.0926894106306189E-4</v>
      </c>
      <c r="AU2189" t="n" s="77912">
        <v>4.96868705652768E-4</v>
      </c>
      <c r="AV2189" t="n" s="78507">
        <v>4.0137434062564376E-4</v>
      </c>
      <c r="AW2189" t="n" s="79102">
        <v>0.0012285497133152393</v>
      </c>
      <c r="AX2189" t="n" s="79697">
        <v>7.804363509769261E-5</v>
      </c>
      <c r="AY2189" t="n" s="80292">
        <v>0.001655857041332683</v>
      </c>
      <c r="AZ2189" t="n" s="80887">
        <v>3.115855626323311E-4</v>
      </c>
      <c r="BA2189" t="n" s="81482">
        <v>-7.781219257157225E-4</v>
      </c>
      <c r="BB2189" t="n" s="82077">
        <v>4.277127140271645E-4</v>
      </c>
      <c r="BC2189" t="n" s="82672">
        <v>1.1684817487975554E-4</v>
      </c>
      <c r="BD2189" t="n" s="83267">
        <v>3.3059010143964733E-6</v>
      </c>
      <c r="BE2189" t="n" s="83862">
        <v>9.744964943372203E-7</v>
      </c>
      <c r="BF2189" t="n" s="84457">
        <v>-1.0963460750454746E-7</v>
      </c>
      <c r="BG2189" t="n" s="85052">
        <v>5.495922504198727E-6</v>
      </c>
      <c r="BH2189" t="n" s="85647">
        <v>0.004250009089458735</v>
      </c>
      <c r="BI2189" t="n" s="86242">
        <v>5.522373936427845E-6</v>
      </c>
      <c r="BJ2189" t="n" s="86837">
        <v>0.0</v>
      </c>
      <c r="BK2189" t="n" s="87432">
        <v>6.022781377268332E-4</v>
      </c>
      <c r="BL2189" t="n" s="88027">
        <v>7.924796160327795E-4</v>
      </c>
      <c r="BM2189" t="n" s="88622">
        <v>-1.7956191543162074E-6</v>
      </c>
      <c r="BN2189" t="n" s="89217">
        <v>0.0</v>
      </c>
      <c r="BO2189" t="n" s="89812">
        <v>0.0</v>
      </c>
      <c r="BP2189" t="n" s="90407">
        <v>2.948661851310024E-7</v>
      </c>
      <c r="BQ2189" t="n" s="91002">
        <v>0.0</v>
      </c>
      <c r="BR2189" t="n" s="91597">
        <v>8.920574841225418E-4</v>
      </c>
      <c r="BS2189" t="n" s="92192">
        <v>6.215873704565693E-4</v>
      </c>
      <c r="BT2189" t="n" s="92787">
        <v>5.93251216816428E-4</v>
      </c>
      <c r="BU2189" t="n" s="93382">
        <v>2.5836034424909756E-4</v>
      </c>
      <c r="BV2189" t="n" s="93977">
        <v>5.022363236986211E-4</v>
      </c>
      <c r="BW2189" t="n" s="94572">
        <v>4.448408666905067E-6</v>
      </c>
      <c r="BX2189" t="n" s="95167">
        <v>0.0</v>
      </c>
      <c r="BY2189" t="n" s="95762">
        <v>0.0</v>
      </c>
      <c r="BZ2189" t="s" s="96239">
        <v>5213</v>
      </c>
      <c r="CA2189" t="s" s="96717">
        <v>5228</v>
      </c>
      <c r="CB2189" t="n" s="97195">
        <v>0.01530216634273529</v>
      </c>
      <c r="CC2189" t="s" s="97673">
        <v>5230</v>
      </c>
      <c r="CD2189" t="s" s="98151">
        <v>5228</v>
      </c>
      <c r="CE2189" t="n" s="98629">
        <v>-0.00781733263283968</v>
      </c>
    </row>
    <row r="2190" spans="1:23" x14ac:dyDescent="0.25">
      <c r="A2190" s="116" t="str">
        <f>IF(ISBLANK(TBL_DATA[[#This Row],[Row.names]]), "",   DATE(YEAR(TBL_DATA[[#This Row],[Row.names]]), MONTH(TBL_DATA[[#This Row],[Row.names]]), DAY(TBL_DATA[[#This Row],[Row.names]])))</f>
        <v/>
      </c>
      <c r="B2190" s="2390" t="s">
        <v>2335</v>
      </c>
      <c r="C2190" s="4921" t="s">
        <v>4866</v>
      </c>
      <c r="D2190" t="n" s="7452">
        <v>-0.005968036116234865</v>
      </c>
      <c r="E2190" s="9982" t="n">
        <v>-0.19564743855132327</v>
      </c>
      <c r="F2190" s="12276" t="n">
        <v>-0.03492028019780491</v>
      </c>
      <c r="G2190" s="14570" t="n">
        <v>0.43442089499595415</v>
      </c>
      <c r="H2190" s="16864" t="n">
        <v>0.7001338655647511</v>
      </c>
      <c r="I2190" s="19158" t="n">
        <v>0.0025706383446137816</v>
      </c>
      <c r="J2190" s="21623" t="n">
        <v>0.023522898536131764</v>
      </c>
      <c r="K2190" s="24087" t="n">
        <v>1.0496933871536727</v>
      </c>
      <c r="L2190" s="26551" t="n">
        <v>0.6565139048766091</v>
      </c>
      <c r="M2190" s="29015" t="n">
        <v>0.002751261375040042</v>
      </c>
      <c r="N2190" s="31482" t="n">
        <v>0.0745208055980295</v>
      </c>
      <c r="O2190" s="33950" t="n">
        <v>0.05194473951400786</v>
      </c>
      <c r="P2190" s="36480" t="n">
        <v>-0.19564743855132327</v>
      </c>
      <c r="Q2190" s="38948" t="n">
        <v>-0.012317433403350965</v>
      </c>
      <c r="R2190" s="41416" t="n">
        <v>-0.010739345172873458</v>
      </c>
      <c r="S2190" s="43647" t="n">
        <v>-0.022480097210792693</v>
      </c>
      <c r="T2190" s="45878" t="n">
        <v>0.036578456934842504</v>
      </c>
      <c r="U2190" s="48109" t="n">
        <v>-0.6145720485376589</v>
      </c>
      <c r="V2190" s="50511" t="n">
        <v>0.021865910729948368</v>
      </c>
      <c r="W2190" s="52912" t="n">
        <v>0.0391248227701724</v>
      </c>
      <c r="X2190" t="n" s="55313">
        <v>0.5588756493133124</v>
      </c>
      <c r="Y2190" t="n" s="57606">
        <v>0.8367400226861096</v>
      </c>
      <c r="Z2190" t="n" s="60071">
        <v>0.8102554565546652</v>
      </c>
      <c r="AA2190" t="n" s="62600">
        <v>0.0</v>
      </c>
      <c r="AB2190" t="n" s="65130">
        <v>0.0</v>
      </c>
      <c r="AC2190" t="n" s="67660">
        <v>0.06368324606152077</v>
      </c>
      <c r="AD2190" t="n" s="68255">
        <v>0.06379036828035699</v>
      </c>
      <c r="AE2190" t="n" s="68851">
        <v>-0.016728750238266</v>
      </c>
      <c r="AF2190" t="n" s="69447">
        <v>0.012920513919084001</v>
      </c>
      <c r="AG2190" t="n" s="70043">
        <v>0.031053904421525995</v>
      </c>
      <c r="AH2190" t="n" s="70639">
        <v>0.08473953183080901</v>
      </c>
      <c r="AI2190" t="n" s="71235">
        <v>0.153018395338565</v>
      </c>
      <c r="AJ2190" t="n" s="71831">
        <v>0.045278306577098</v>
      </c>
      <c r="AK2190" t="n" s="72427">
        <v>0.0037605936921129967</v>
      </c>
      <c r="AL2190" t="n" s="73023">
        <v>0.005838617395412</v>
      </c>
      <c r="AM2190" t="n" s="73619">
        <v>0.05128739702309601</v>
      </c>
      <c r="AN2190" t="n" s="74215">
        <v>-0.08270616221211802</v>
      </c>
      <c r="AO2190" t="n" s="74693">
        <v>0.7967287736517824</v>
      </c>
      <c r="AP2190" t="n" s="75171">
        <v>-0.444476057624106</v>
      </c>
      <c r="AQ2190" t="n" s="75649">
        <v>0.3522527160276764</v>
      </c>
      <c r="AR2190" t="n" s="76127">
        <v>1.2412048312758883</v>
      </c>
      <c r="AS2190" t="n" s="76723">
        <v>4.21554080416559E-4</v>
      </c>
      <c r="AT2190" t="n" s="77318">
        <v>-1.0484622362358756E-4</v>
      </c>
      <c r="AU2190" t="n" s="77913">
        <v>4.8289084244421555E-4</v>
      </c>
      <c r="AV2190" t="n" s="78508">
        <v>3.8964540269359086E-4</v>
      </c>
      <c r="AW2190" t="n" s="79103">
        <v>0.0011892236405136756</v>
      </c>
      <c r="AX2190" t="n" s="79698">
        <v>7.484901583118417E-5</v>
      </c>
      <c r="AY2190" t="n" s="80293">
        <v>0.0016072616085565383</v>
      </c>
      <c r="AZ2190" t="n" s="80888">
        <v>3.0345562612161213E-4</v>
      </c>
      <c r="BA2190" t="n" s="81483">
        <v>-7.560834746865435E-4</v>
      </c>
      <c r="BB2190" t="n" s="82078">
        <v>4.14339073365975E-4</v>
      </c>
      <c r="BC2190" t="n" s="82673">
        <v>1.1324483465366468E-4</v>
      </c>
      <c r="BD2190" t="n" s="83268">
        <v>3.313341595667896E-6</v>
      </c>
      <c r="BE2190" t="n" s="83863">
        <v>9.766902415570514E-7</v>
      </c>
      <c r="BF2190" t="n" s="84458">
        <v>-1.0988234501003975E-7</v>
      </c>
      <c r="BG2190" t="n" s="85053">
        <v>5.5082905221566464E-6</v>
      </c>
      <c r="BH2190" t="n" s="85648">
        <v>0.004120311182575264</v>
      </c>
      <c r="BI2190" t="n" s="86243">
        <v>5.5348036972480215E-6</v>
      </c>
      <c r="BJ2190" t="n" s="86838">
        <v>0.0</v>
      </c>
      <c r="BK2190" t="n" s="87433">
        <v>5.838835291026622E-4</v>
      </c>
      <c r="BL2190" t="n" s="88028">
        <v>7.686675463261194E-4</v>
      </c>
      <c r="BM2190" t="n" s="88623">
        <v>-1.8002119313696504E-6</v>
      </c>
      <c r="BN2190" t="n" s="89218">
        <v>0.0</v>
      </c>
      <c r="BO2190" t="n" s="89813">
        <v>0.0</v>
      </c>
      <c r="BP2190" t="n" s="90408">
        <v>2.870203195343651E-7</v>
      </c>
      <c r="BQ2190" t="n" s="91003">
        <v>0.0</v>
      </c>
      <c r="BR2190" t="n" s="91598">
        <v>8.661111581826837E-4</v>
      </c>
      <c r="BS2190" t="n" s="92193">
        <v>6.01269329901835E-4</v>
      </c>
      <c r="BT2190" t="n" s="92788">
        <v>5.759231359421269E-4</v>
      </c>
      <c r="BU2190" t="n" s="93383">
        <v>2.504076541712726E-4</v>
      </c>
      <c r="BV2190" t="n" s="93978">
        <v>4.863876952368463E-4</v>
      </c>
      <c r="BW2190" t="n" s="94573">
        <v>4.397569035172666E-6</v>
      </c>
      <c r="BX2190" t="n" s="95168">
        <v>0.0</v>
      </c>
      <c r="BY2190" t="n" s="95763">
        <v>0.0</v>
      </c>
      <c r="BZ2190" t="s" s="96240">
        <v>5213</v>
      </c>
      <c r="CA2190" t="s" s="96718">
        <v>5228</v>
      </c>
      <c r="CB2190" t="n" s="97196">
        <v>0.01499833445996046</v>
      </c>
      <c r="CC2190" t="s" s="97674">
        <v>5230</v>
      </c>
      <c r="CD2190" t="s" s="98152">
        <v>5228</v>
      </c>
      <c r="CE2190" t="n" s="98630">
        <v>-0.007606397848576307</v>
      </c>
    </row>
    <row r="2191" spans="1:23" x14ac:dyDescent="0.25">
      <c r="A2191" s="116" t="str">
        <f>IF(ISBLANK(TBL_DATA[[#This Row],[Row.names]]), "",   DATE(YEAR(TBL_DATA[[#This Row],[Row.names]]), MONTH(TBL_DATA[[#This Row],[Row.names]]), DAY(TBL_DATA[[#This Row],[Row.names]])))</f>
        <v/>
      </c>
      <c r="B2191" s="2391" t="s">
        <v>2336</v>
      </c>
      <c r="C2191" s="4922" t="s">
        <v>4867</v>
      </c>
      <c r="D2191" t="n" s="7453">
        <v>-0.004828952199860903</v>
      </c>
      <c r="E2191" s="9983" t="n">
        <v>-0.19953161862239455</v>
      </c>
      <c r="F2191" s="12277" t="n">
        <v>-0.03323467136741054</v>
      </c>
      <c r="G2191" s="14571" t="n">
        <v>0.43542286606564123</v>
      </c>
      <c r="H2191" s="16865" t="n">
        <v>0.7050257551993403</v>
      </c>
      <c r="I2191" s="19159" t="n">
        <v>0.0025675362836450203</v>
      </c>
      <c r="J2191" s="21624" t="n">
        <v>0.03538091872839311</v>
      </c>
      <c r="K2191" s="24088" t="n">
        <v>1.0491043370315982</v>
      </c>
      <c r="L2191" s="26552" t="n">
        <v>0.6660415307392681</v>
      </c>
      <c r="M2191" s="29016" t="n">
        <v>0.0027319375755576764</v>
      </c>
      <c r="N2191" s="31483" t="n">
        <v>0.07504552688319119</v>
      </c>
      <c r="O2191" s="33951" t="n">
        <v>0.052667856655247716</v>
      </c>
      <c r="P2191" s="36481" t="n">
        <v>-0.19953161862239455</v>
      </c>
      <c r="Q2191" s="38949" t="n">
        <v>-0.012448156389064904</v>
      </c>
      <c r="R2191" s="41417" t="n">
        <v>-0.010858956409623472</v>
      </c>
      <c r="S2191" s="43648" t="n">
        <v>-0.021270090651705043</v>
      </c>
      <c r="T2191" s="45879" t="n">
        <v>0.036543530452536443</v>
      </c>
      <c r="U2191" s="48110" t="n">
        <v>-0.5820480503199086</v>
      </c>
      <c r="V2191" s="50512" t="n">
        <v>0.01902915857826515</v>
      </c>
      <c r="W2191" s="52913" t="n">
        <v>0.03905008955141388</v>
      </c>
      <c r="X2191" t="n" s="55314">
        <v>0.48730127886675134</v>
      </c>
      <c r="Y2191" t="n" s="57607">
        <v>0.8396581180452791</v>
      </c>
      <c r="Z2191" t="n" s="60072">
        <v>0.816113675133108</v>
      </c>
      <c r="AA2191" t="n" s="62601">
        <v>0.0</v>
      </c>
      <c r="AB2191" t="n" s="65131">
        <v>0.0</v>
      </c>
      <c r="AC2191" t="n" s="67661">
        <v>0.06654303420657755</v>
      </c>
      <c r="AD2191" t="n" s="68256">
        <v>0.06240729434723899</v>
      </c>
      <c r="AE2191" t="n" s="68852">
        <v>-0.017286149782358002</v>
      </c>
      <c r="AF2191" t="n" s="69448">
        <v>0.012056113934517994</v>
      </c>
      <c r="AG2191" t="n" s="70044">
        <v>0.030727610552783002</v>
      </c>
      <c r="AH2191" t="n" s="70640">
        <v>0.07705550359936898</v>
      </c>
      <c r="AI2191" t="n" s="71236">
        <v>0.14880408024007102</v>
      </c>
      <c r="AJ2191" t="n" s="71832">
        <v>0.045997467058672</v>
      </c>
      <c r="AK2191" t="n" s="72428">
        <v>-0.00340564413697</v>
      </c>
      <c r="AL2191" t="n" s="73024">
        <v>0.005635723511503</v>
      </c>
      <c r="AM2191" t="n" s="73620">
        <v>0.053311345475156</v>
      </c>
      <c r="AN2191" t="n" s="74216">
        <v>-0.082802930073209</v>
      </c>
      <c r="AO2191" t="n" s="74694">
        <v>0.784182157182722</v>
      </c>
      <c r="AP2191" t="n" s="75172">
        <v>-0.451681742455948</v>
      </c>
      <c r="AQ2191" t="n" s="75650">
        <v>0.332500414726774</v>
      </c>
      <c r="AR2191" t="n" s="76128">
        <v>1.23586389963867</v>
      </c>
      <c r="AS2191" t="n" s="76724">
        <v>4.104331860005735E-4</v>
      </c>
      <c r="AT2191" t="n" s="77319">
        <v>-1.1870608327887026E-4</v>
      </c>
      <c r="AU2191" t="n" s="77914">
        <v>5.258734598844052E-4</v>
      </c>
      <c r="AV2191" t="n" s="78509">
        <v>4.280632162345501E-4</v>
      </c>
      <c r="AW2191" t="n" s="79104">
        <v>0.0012124496362182695</v>
      </c>
      <c r="AX2191" t="n" s="79699">
        <v>6.963459063221565E-5</v>
      </c>
      <c r="AY2191" t="n" s="80294">
        <v>0.001657408746726683</v>
      </c>
      <c r="AZ2191" t="n" s="80889">
        <v>3.6951394891561077E-4</v>
      </c>
      <c r="BA2191" t="n" s="81484">
        <v>-8.450319145878512E-4</v>
      </c>
      <c r="BB2191" t="n" s="82079">
        <v>4.375672532815605E-4</v>
      </c>
      <c r="BC2191" t="n" s="82674">
        <v>1.1458346944657761E-4</v>
      </c>
      <c r="BD2191" t="n" s="83269">
        <v>-1.835278578635636E-7</v>
      </c>
      <c r="BE2191" t="n" s="83864">
        <v>-5.411232745053194E-8</v>
      </c>
      <c r="BF2191" t="n" s="84459">
        <v>6.114581763436184E-9</v>
      </c>
      <c r="BG2191" t="n" s="85054">
        <v>-3.050604426545926E-7</v>
      </c>
      <c r="BH2191" t="n" s="85649">
        <v>0.004262632687748007</v>
      </c>
      <c r="BI2191" t="n" s="86244">
        <v>-3.065922280775224E-7</v>
      </c>
      <c r="BJ2191" t="n" s="86839">
        <v>0.0</v>
      </c>
      <c r="BK2191" t="n" s="87434">
        <v>5.947079079516502E-4</v>
      </c>
      <c r="BL2191" t="n" s="88029">
        <v>8.048553944891157E-4</v>
      </c>
      <c r="BM2191" t="n" s="88624">
        <v>1.1549346944747438E-7</v>
      </c>
      <c r="BN2191" t="n" s="89219">
        <v>0.0</v>
      </c>
      <c r="BO2191" t="n" s="89814">
        <v>0.0</v>
      </c>
      <c r="BP2191" t="n" s="90409">
        <v>1.9672985515162937E-7</v>
      </c>
      <c r="BQ2191" t="n" s="91004">
        <v>0.0</v>
      </c>
      <c r="BR2191" t="n" s="91599">
        <v>8.673207346382339E-4</v>
      </c>
      <c r="BS2191" t="n" s="92194">
        <v>5.944752692614987E-4</v>
      </c>
      <c r="BT2191" t="n" s="92789">
        <v>5.946117234521761E-4</v>
      </c>
      <c r="BU2191" t="n" s="93384">
        <v>2.683288521936457E-4</v>
      </c>
      <c r="BV2191" t="n" s="93979">
        <v>5.35679618092001E-4</v>
      </c>
      <c r="BW2191" t="n" s="94574">
        <v>1.4977860708030965E-6</v>
      </c>
      <c r="BX2191" t="n" s="95169">
        <v>0.0</v>
      </c>
      <c r="BY2191" t="n" s="95764">
        <v>0.0</v>
      </c>
      <c r="BZ2191" t="s" s="96241">
        <v>5213</v>
      </c>
      <c r="CA2191" t="s" s="96719">
        <v>5228</v>
      </c>
      <c r="CB2191" t="n" s="97197">
        <v>0.015113063156604767</v>
      </c>
      <c r="CC2191" t="s" s="97675">
        <v>5230</v>
      </c>
      <c r="CD2191" t="s" s="98153">
        <v>5228</v>
      </c>
      <c r="CE2191" t="n" s="98631">
        <v>-0.007604202721267939</v>
      </c>
    </row>
    <row r="2192" spans="1:23" x14ac:dyDescent="0.25">
      <c r="A2192" s="116" t="str">
        <f>IF(ISBLANK(TBL_DATA[[#This Row],[Row.names]]), "",   DATE(YEAR(TBL_DATA[[#This Row],[Row.names]]), MONTH(TBL_DATA[[#This Row],[Row.names]]), DAY(TBL_DATA[[#This Row],[Row.names]])))</f>
        <v/>
      </c>
      <c r="B2192" s="2392" t="s">
        <v>2337</v>
      </c>
      <c r="C2192" s="4923" t="s">
        <v>4868</v>
      </c>
      <c r="D2192" t="n" s="7454">
        <v>0.003689188209841321</v>
      </c>
      <c r="E2192" s="9984" t="n">
        <v>-0.19657854010746556</v>
      </c>
      <c r="F2192" s="12278" t="n">
        <v>-0.04406486528662157</v>
      </c>
      <c r="G2192" s="14572" t="n">
        <v>0.4367316948901582</v>
      </c>
      <c r="H2192" s="16866" t="n">
        <v>0.7013847704036067</v>
      </c>
      <c r="I2192" s="19160" t="n">
        <v>0.00256721277909637</v>
      </c>
      <c r="J2192" s="21625" t="n">
        <v>0.02124132985047633</v>
      </c>
      <c r="K2192" s="24089" t="n">
        <v>1.0844197910697686</v>
      </c>
      <c r="L2192" s="26553" t="n">
        <v>0.6703871565879919</v>
      </c>
      <c r="M2192" s="29017" t="n">
        <v>0.002697167712432572</v>
      </c>
      <c r="N2192" s="31484" t="n">
        <v>0.0745772147545827</v>
      </c>
      <c r="O2192" s="33952" t="n">
        <v>0.05156922254809261</v>
      </c>
      <c r="P2192" s="36482" t="n">
        <v>-0.19657854010746556</v>
      </c>
      <c r="Q2192" s="38950" t="n">
        <v>-0.0122266669942738</v>
      </c>
      <c r="R2192" s="41418" t="n">
        <v>-0.01064738421651069</v>
      </c>
      <c r="S2192" s="43649" t="n">
        <v>-0.026147469070145646</v>
      </c>
      <c r="T2192" s="45880" t="n">
        <v>0.03658089419654142</v>
      </c>
      <c r="U2192" s="48111" t="n">
        <v>-0.7147848527064652</v>
      </c>
      <c r="V2192" s="50513" t="n">
        <v>0.013267275383912258</v>
      </c>
      <c r="W2192" s="52914" t="n">
        <v>0.03882453431753547</v>
      </c>
      <c r="X2192" t="n" s="55315">
        <v>0.34172400563527083</v>
      </c>
      <c r="Y2192" t="n" s="57608">
        <v>0.8374871762621843</v>
      </c>
      <c r="Z2192" t="n" s="60073">
        <v>0.8187717365590924</v>
      </c>
      <c r="AA2192" t="n" s="62602">
        <v>0.0</v>
      </c>
      <c r="AB2192" t="n" s="65132">
        <v>0.0</v>
      </c>
      <c r="AC2192" t="n" s="67662">
        <v>0.06728100483912396</v>
      </c>
      <c r="AD2192" t="n" s="68257">
        <v>0.06522440732176499</v>
      </c>
      <c r="AE2192" t="n" s="68853">
        <v>-0.017416118713643</v>
      </c>
      <c r="AF2192" t="n" s="69449">
        <v>0.013065283469839997</v>
      </c>
      <c r="AG2192" t="n" s="70045">
        <v>0.039293404011424</v>
      </c>
      <c r="AH2192" t="n" s="70641">
        <v>0.088022759573345</v>
      </c>
      <c r="AI2192" t="n" s="71237">
        <v>0.153286464384195</v>
      </c>
      <c r="AJ2192" t="n" s="71833">
        <v>0.04689843422575599</v>
      </c>
      <c r="AK2192" t="n" s="72429">
        <v>-0.0048339384867659985</v>
      </c>
      <c r="AL2192" t="n" s="73025">
        <v>0.0057468443974929995</v>
      </c>
      <c r="AM2192" t="n" s="73621">
        <v>0.055650522939673</v>
      </c>
      <c r="AN2192" t="n" s="74217">
        <v>-0.084318407875664</v>
      </c>
      <c r="AO2192" t="n" s="74695">
        <v>0.810326732492511</v>
      </c>
      <c r="AP2192" t="n" s="75173">
        <v>-0.449707077245093</v>
      </c>
      <c r="AQ2192" t="n" s="75651">
        <v>0.36061965524741796</v>
      </c>
      <c r="AR2192" t="n" s="76129">
        <v>1.260033809737604</v>
      </c>
      <c r="AS2192" t="n" s="76725">
        <v>4.037656946242734E-4</v>
      </c>
      <c r="AT2192" t="n" s="77320">
        <v>-1.4002448841130043E-4</v>
      </c>
      <c r="AU2192" t="n" s="77915">
        <v>5.738098964942319E-4</v>
      </c>
      <c r="AV2192" t="n" s="78510">
        <v>4.43949989935472E-4</v>
      </c>
      <c r="AW2192" t="n" s="79105">
        <v>0.0012181109134598467</v>
      </c>
      <c r="AX2192" t="n" s="79700">
        <v>5.013923933360374E-5</v>
      </c>
      <c r="AY2192" t="n" s="80295">
        <v>0.001710330144419985</v>
      </c>
      <c r="AZ2192" t="n" s="80890">
        <v>3.2873256825046533E-4</v>
      </c>
      <c r="BA2192" t="n" s="81485">
        <v>-8.81344870250802E-4</v>
      </c>
      <c r="BB2192" t="n" s="82080">
        <v>4.551627384485369E-4</v>
      </c>
      <c r="BC2192" t="n" s="82675">
        <v>1.305595076415642E-4</v>
      </c>
      <c r="BD2192" t="n" s="83270">
        <v>-2.739101877581804E-6</v>
      </c>
      <c r="BE2192" t="n" s="83865">
        <v>-8.074411116841029E-7</v>
      </c>
      <c r="BF2192" t="n" s="84460">
        <v>9.08872796751657E-8</v>
      </c>
      <c r="BG2192" t="n" s="85055">
        <v>-4.5535599501506614E-6</v>
      </c>
      <c r="BH2192" t="n" s="85650">
        <v>0.004305776137303188</v>
      </c>
      <c r="BI2192" t="n" s="86245">
        <v>-4.575587697569937E-6</v>
      </c>
      <c r="BJ2192" t="n" s="86840">
        <v>0.0</v>
      </c>
      <c r="BK2192" t="n" s="87435">
        <v>6.2968898884115E-4</v>
      </c>
      <c r="BL2192" t="n" s="88030">
        <v>7.227401540293856E-4</v>
      </c>
      <c r="BM2192" t="n" s="88625">
        <v>1.5155770276134608E-6</v>
      </c>
      <c r="BN2192" t="n" s="89220">
        <v>0.0</v>
      </c>
      <c r="BO2192" t="n" s="89815">
        <v>0.0</v>
      </c>
      <c r="BP2192" t="n" s="90410">
        <v>4.9394367204797485E-8</v>
      </c>
      <c r="BQ2192" t="n" s="91005">
        <v>0.0</v>
      </c>
      <c r="BR2192" t="n" s="91600">
        <v>8.971021701176004E-4</v>
      </c>
      <c r="BS2192" t="n" s="92195">
        <v>6.005375411450523E-4</v>
      </c>
      <c r="BT2192" t="n" s="92790">
        <v>6.347018058024213E-4</v>
      </c>
      <c r="BU2192" t="n" s="93385">
        <v>3.1126527577973414E-4</v>
      </c>
      <c r="BV2192" t="n" s="93980">
        <v>4.962060944662957E-4</v>
      </c>
      <c r="BW2192" t="n" s="94575">
        <v>-6.156676305805412E-7</v>
      </c>
      <c r="BX2192" t="n" s="95170">
        <v>0.0</v>
      </c>
      <c r="BY2192" t="n" s="95765">
        <v>0.0</v>
      </c>
      <c r="BZ2192" t="s" s="96242">
        <v>5213</v>
      </c>
      <c r="CA2192" t="s" s="96720">
        <v>5228</v>
      </c>
      <c r="CB2192" t="n" s="97198">
        <v>0.015524414367973804</v>
      </c>
      <c r="CC2192" t="s" s="97676">
        <v>5230</v>
      </c>
      <c r="CD2192" t="s" s="98154">
        <v>5228</v>
      </c>
      <c r="CE2192" t="n" s="98632">
        <v>-0.007833585143089294</v>
      </c>
    </row>
    <row r="2193" spans="1:23" x14ac:dyDescent="0.25">
      <c r="A2193" s="116" t="str">
        <f>IF(ISBLANK(TBL_DATA[[#This Row],[Row.names]]), "",   DATE(YEAR(TBL_DATA[[#This Row],[Row.names]]), MONTH(TBL_DATA[[#This Row],[Row.names]]), DAY(TBL_DATA[[#This Row],[Row.names]])))</f>
        <v/>
      </c>
      <c r="B2193" s="2393" t="s">
        <v>2338</v>
      </c>
      <c r="C2193" s="4924" t="s">
        <v>4869</v>
      </c>
      <c r="D2193" t="n" s="7455">
        <v>0.006604315243559755</v>
      </c>
      <c r="E2193" s="9985" t="n">
        <v>-0.19127249151289427</v>
      </c>
      <c r="F2193" s="12279" t="n">
        <v>-0.03602838251318641</v>
      </c>
      <c r="G2193" s="14573" t="n">
        <v>0.44531518835427225</v>
      </c>
      <c r="H2193" s="16867" t="n">
        <v>0.7158783369816188</v>
      </c>
      <c r="I2193" s="19161" t="n">
        <v>0.002528233512372322</v>
      </c>
      <c r="J2193" s="21626" t="n">
        <v>0.014903378949662205</v>
      </c>
      <c r="K2193" s="24090" t="n">
        <v>1.0741573752262596</v>
      </c>
      <c r="L2193" s="26554" t="n">
        <v>0.6764458388211206</v>
      </c>
      <c r="M2193" s="29018" t="n">
        <v>0.0026979786243125107</v>
      </c>
      <c r="N2193" s="31485" t="n">
        <v>0.07529485132702679</v>
      </c>
      <c r="O2193" s="33953" t="n">
        <v>0.05156922254809261</v>
      </c>
      <c r="P2193" s="36483" t="n">
        <v>-0.19127249151289427</v>
      </c>
      <c r="Q2193" s="38951" t="n">
        <v>-0.01230492713539679</v>
      </c>
      <c r="R2193" s="41419" t="n">
        <v>-0.01071044734225461</v>
      </c>
      <c r="S2193" s="43650" t="n">
        <v>-0.027362046997338463</v>
      </c>
      <c r="T2193" s="45881" t="n">
        <v>0.03661795470228184</v>
      </c>
      <c r="U2193" s="48112" t="n">
        <v>-0.7472303469651025</v>
      </c>
      <c r="V2193" s="50514" t="n">
        <v>0.009974080688665898</v>
      </c>
      <c r="W2193" s="52915" t="n">
        <v>0.03881056374881959</v>
      </c>
      <c r="X2193" t="n" s="55316">
        <v>0.25699396569495225</v>
      </c>
      <c r="Y2193" t="n" s="57609">
        <v>0.8460959384027433</v>
      </c>
      <c r="Z2193" t="n" s="60074">
        <v>0.8224632750592094</v>
      </c>
      <c r="AA2193" t="n" s="62603">
        <v>0.0</v>
      </c>
      <c r="AB2193" t="n" s="65133">
        <v>0.0</v>
      </c>
      <c r="AC2193" t="n" s="67663">
        <v>0.06672575457010363</v>
      </c>
      <c r="AD2193" t="n" s="68258">
        <v>0.06207622552006799</v>
      </c>
      <c r="AE2193" t="n" s="68854">
        <v>-0.018356552942483</v>
      </c>
      <c r="AF2193" t="n" s="69450">
        <v>0.013428082509452998</v>
      </c>
      <c r="AG2193" t="n" s="70046">
        <v>0.037256490368796996</v>
      </c>
      <c r="AH2193" t="n" s="70642">
        <v>0.09051335024133701</v>
      </c>
      <c r="AI2193" t="n" s="71238">
        <v>0.15660408173783996</v>
      </c>
      <c r="AJ2193" t="n" s="71834">
        <v>0.047639175180113</v>
      </c>
      <c r="AK2193" t="n" s="72430">
        <v>-6.057805453529963E-4</v>
      </c>
      <c r="AL2193" t="n" s="73026">
        <v>0.006147434114313</v>
      </c>
      <c r="AM2193" t="n" s="73622">
        <v>0.05616308446804401</v>
      </c>
      <c r="AN2193" t="n" s="74218">
        <v>-0.086890124274862</v>
      </c>
      <c r="AO2193" t="n" s="74696">
        <v>0.8173359915401791</v>
      </c>
      <c r="AP2193" t="n" s="75174">
        <v>-0.453360525162912</v>
      </c>
      <c r="AQ2193" t="n" s="75652">
        <v>0.36397546637726713</v>
      </c>
      <c r="AR2193" t="n" s="76130">
        <v>1.270696516703091</v>
      </c>
      <c r="AS2193" t="n" s="76726">
        <v>3.972662743361602E-4</v>
      </c>
      <c r="AT2193" t="n" s="77321">
        <v>-1.2881792048938164E-4</v>
      </c>
      <c r="AU2193" t="n" s="77916">
        <v>5.232300825158061E-4</v>
      </c>
      <c r="AV2193" t="n" s="78511">
        <v>4.3146010996919694E-4</v>
      </c>
      <c r="AW2193" t="n" s="79106">
        <v>0.0012612634728446906</v>
      </c>
      <c r="AX2193" t="n" s="79701">
        <v>3.652038572729115E-5</v>
      </c>
      <c r="AY2193" t="n" s="80296">
        <v>0.001723885610193679</v>
      </c>
      <c r="AZ2193" t="n" s="80891">
        <v>3.466596148226357E-4</v>
      </c>
      <c r="BA2193" t="n" s="81486">
        <v>-9.097250694737717E-4</v>
      </c>
      <c r="BB2193" t="n" s="82081">
        <v>4.5727065356933376E-4</v>
      </c>
      <c r="BC2193" t="n" s="82676">
        <v>1.2411445436925217E-4</v>
      </c>
      <c r="BD2193" t="n" s="83271">
        <v>-5.489601973663242E-7</v>
      </c>
      <c r="BE2193" t="n" s="83866">
        <v>-1.6183269384715388E-7</v>
      </c>
      <c r="BF2193" t="n" s="84461">
        <v>1.8233747120662184E-8</v>
      </c>
      <c r="BG2193" t="n" s="85056">
        <v>-9.125760923029279E-7</v>
      </c>
      <c r="BH2193" t="n" s="85651">
        <v>0.004265649835920656</v>
      </c>
      <c r="BI2193" t="n" s="86246">
        <v>-9.170322993686546E-7</v>
      </c>
      <c r="BJ2193" t="n" s="86841">
        <v>0.0</v>
      </c>
      <c r="BK2193" t="n" s="87436">
        <v>6.19740805343463E-4</v>
      </c>
      <c r="BL2193" t="n" s="88031">
        <v>7.185935705371485E-4</v>
      </c>
      <c r="BM2193" t="n" s="88626">
        <v>3.141039676212175E-7</v>
      </c>
      <c r="BN2193" t="n" s="89221">
        <v>0.0</v>
      </c>
      <c r="BO2193" t="n" s="89816">
        <v>0.0</v>
      </c>
      <c r="BP2193" t="n" s="90411">
        <v>1.7322833117237417E-7</v>
      </c>
      <c r="BQ2193" t="n" s="91006">
        <v>0.0</v>
      </c>
      <c r="BR2193" t="n" s="91601">
        <v>8.985808595880465E-4</v>
      </c>
      <c r="BS2193" t="n" s="92196">
        <v>6.183382430691314E-4</v>
      </c>
      <c r="BT2193" t="n" s="92791">
        <v>6.35645911726821E-4</v>
      </c>
      <c r="BU2193" t="n" s="93386">
        <v>2.8333215390941106E-4</v>
      </c>
      <c r="BV2193" t="n" s="93981">
        <v>4.8738906520629893E-4</v>
      </c>
      <c r="BW2193" t="n" s="94576">
        <v>1.019726705778523E-6</v>
      </c>
      <c r="BX2193" t="n" s="95171">
        <v>0.0</v>
      </c>
      <c r="BY2193" t="n" s="95766">
        <v>0.0</v>
      </c>
      <c r="BZ2193" t="s" s="96243">
        <v>5213</v>
      </c>
      <c r="CA2193" t="s" s="96721">
        <v>5228</v>
      </c>
      <c r="CB2193" t="n" s="97199">
        <v>0.01568789780139923</v>
      </c>
      <c r="CC2193" t="s" s="97677">
        <v>5230</v>
      </c>
      <c r="CD2193" t="s" s="98155">
        <v>5228</v>
      </c>
      <c r="CE2193" t="n" s="98633">
        <v>-0.007957556284964085</v>
      </c>
    </row>
    <row r="2194" spans="1:23" x14ac:dyDescent="0.25">
      <c r="A2194" s="116" t="str">
        <f>IF(ISBLANK(TBL_DATA[[#This Row],[Row.names]]), "",   DATE(YEAR(TBL_DATA[[#This Row],[Row.names]]), MONTH(TBL_DATA[[#This Row],[Row.names]]), DAY(TBL_DATA[[#This Row],[Row.names]])))</f>
        <v/>
      </c>
      <c r="B2194" s="2394" t="s">
        <v>2339</v>
      </c>
      <c r="C2194" s="4925" t="s">
        <v>4870</v>
      </c>
      <c r="D2194" t="n" s="7456">
        <v>7.024073054147095E-4</v>
      </c>
      <c r="E2194" s="9986" t="n">
        <v>-0.1907044354028431</v>
      </c>
      <c r="F2194" s="12280" t="n">
        <v>-0.005594561367692319</v>
      </c>
      <c r="G2194" s="14574" t="n">
        <v>0.4268821783981472</v>
      </c>
      <c r="H2194" s="16868" t="n">
        <v>0.6736232030227823</v>
      </c>
      <c r="I2194" s="19162" t="n">
        <v>0.002575457470160552</v>
      </c>
      <c r="J2194" s="21627" t="n">
        <v>0.036424658417460565</v>
      </c>
      <c r="K2194" s="24091" t="n">
        <v>1.0413588412615828</v>
      </c>
      <c r="L2194" s="26555" t="n">
        <v>0.6423784718953344</v>
      </c>
      <c r="M2194" s="29019" t="n">
        <v>0.002695917338474745</v>
      </c>
      <c r="N2194" s="31486" t="n">
        <v>0.07156406721544038</v>
      </c>
      <c r="O2194" s="33954" t="n">
        <v>0.04636752110533075</v>
      </c>
      <c r="P2194" s="36484" t="n">
        <v>-0.1907044354028431</v>
      </c>
      <c r="Q2194" s="38952" t="n">
        <v>-0.011493264676834208</v>
      </c>
      <c r="R2194" s="41420" t="n">
        <v>-0.009977789752865136</v>
      </c>
      <c r="S2194" s="43651" t="n">
        <v>-0.01921060657328999</v>
      </c>
      <c r="T2194" s="45882" t="n">
        <v>0.03715590260415824</v>
      </c>
      <c r="U2194" s="48113" t="n">
        <v>-0.5170270462260299</v>
      </c>
      <c r="V2194" s="50515" t="n">
        <v>0.014092752383437768</v>
      </c>
      <c r="W2194" s="52916" t="n">
        <v>0.038950261552629296</v>
      </c>
      <c r="X2194" t="n" s="55317">
        <v>0.36181406290162516</v>
      </c>
      <c r="Y2194" t="n" s="57610">
        <v>0.8207455166023037</v>
      </c>
      <c r="Z2194" t="n" s="60075">
        <v>0.8014851663601358</v>
      </c>
      <c r="AA2194" t="n" s="62604">
        <v>0.0</v>
      </c>
      <c r="AB2194" t="n" s="65134">
        <v>0.0</v>
      </c>
      <c r="AC2194" t="n" s="67664">
        <v>0.07070526840085338</v>
      </c>
      <c r="AD2194" t="n" s="68259">
        <v>0.057669735636430006</v>
      </c>
      <c r="AE2194" t="n" s="68855">
        <v>-0.016746578131401003</v>
      </c>
      <c r="AF2194" t="n" s="69451">
        <v>0.013079893313748998</v>
      </c>
      <c r="AG2194" t="n" s="70047">
        <v>0.035814845300179</v>
      </c>
      <c r="AH2194" t="n" s="70643">
        <v>0.09512692773156904</v>
      </c>
      <c r="AI2194" t="n" s="71239">
        <v>0.15717681416866305</v>
      </c>
      <c r="AJ2194" t="n" s="71835">
        <v>0.045609402905515004</v>
      </c>
      <c r="AK2194" t="n" s="72431">
        <v>4.472107279299988E-4</v>
      </c>
      <c r="AL2194" t="n" s="73027">
        <v>0.006293104467876</v>
      </c>
      <c r="AM2194" t="n" s="73623">
        <v>0.05565889031028799</v>
      </c>
      <c r="AN2194" t="n" s="74219">
        <v>-0.07854905200076902</v>
      </c>
      <c r="AO2194" t="n" s="74697">
        <v>0.810998627296228</v>
      </c>
      <c r="AP2194" t="n" s="75175">
        <v>-0.439417432866199</v>
      </c>
      <c r="AQ2194" t="n" s="75653">
        <v>0.37158119443002896</v>
      </c>
      <c r="AR2194" t="n" s="76131">
        <v>1.250416060162427</v>
      </c>
      <c r="AS2194" t="n" s="76727">
        <v>4.6541234927144126E-4</v>
      </c>
      <c r="AT2194" t="n" s="77322">
        <v>-1.8394404338503166E-4</v>
      </c>
      <c r="AU2194" t="n" s="77917">
        <v>5.361603350606412E-4</v>
      </c>
      <c r="AV2194" t="n" s="78512">
        <v>4.538953786055569E-4</v>
      </c>
      <c r="AW2194" t="n" s="79107">
        <v>0.001226462779594203</v>
      </c>
      <c r="AX2194" t="n" s="79702">
        <v>4.5868550376638634E-5</v>
      </c>
      <c r="AY2194" t="n" s="80297">
        <v>0.0019139516633355739</v>
      </c>
      <c r="AZ2194" t="n" s="80892">
        <v>4.1229164210458534E-4</v>
      </c>
      <c r="BA2194" t="n" s="81487">
        <v>-0.001054362587150434</v>
      </c>
      <c r="BB2194" t="n" s="82082">
        <v>5.0000512158307E-4</v>
      </c>
      <c r="BC2194" t="n" s="82677">
        <v>1.2926079598499606E-4</v>
      </c>
      <c r="BD2194" t="n" s="83272">
        <v>2.984951859471473E-6</v>
      </c>
      <c r="BE2194" t="n" s="83867">
        <v>8.798914871340932E-7</v>
      </c>
      <c r="BF2194" t="n" s="84462">
        <v>-9.899683266645767E-8</v>
      </c>
      <c r="BG2194" t="n" s="85057">
        <v>4.962347995938581E-6</v>
      </c>
      <c r="BH2194" t="n" s="85652">
        <v>0.004431287546057567</v>
      </c>
      <c r="BI2194" t="n" s="86247">
        <v>4.986244813795172E-6</v>
      </c>
      <c r="BJ2194" t="n" s="86842">
        <v>0.0</v>
      </c>
      <c r="BK2194" t="n" s="87437">
        <v>5.935105391368183E-4</v>
      </c>
      <c r="BL2194" t="n" s="88032">
        <v>7.767918213799758E-4</v>
      </c>
      <c r="BM2194" t="n" s="88627">
        <v>-1.6246362030623827E-6</v>
      </c>
      <c r="BN2194" t="n" s="89222">
        <v>0.0</v>
      </c>
      <c r="BO2194" t="n" s="89817">
        <v>0.0</v>
      </c>
      <c r="BP2194" t="n" s="90412">
        <v>2.254507367855926E-7</v>
      </c>
      <c r="BQ2194" t="n" s="91007">
        <v>0.0</v>
      </c>
      <c r="BR2194" t="n" s="91602">
        <v>8.503861334686756E-4</v>
      </c>
      <c r="BS2194" t="n" s="92197">
        <v>5.930088505346361E-4</v>
      </c>
      <c r="BT2194" t="n" s="92792">
        <v>7.612369776765911E-4</v>
      </c>
      <c r="BU2194" t="n" s="93387">
        <v>3.312537117935833E-4</v>
      </c>
      <c r="BV2194" t="n" s="93982">
        <v>5.365654731740785E-4</v>
      </c>
      <c r="BW2194" t="n" s="94577">
        <v>3.6476636831574815E-6</v>
      </c>
      <c r="BX2194" t="n" s="95172">
        <v>0.0</v>
      </c>
      <c r="BY2194" t="n" s="95767">
        <v>0.0</v>
      </c>
      <c r="BZ2194" t="s" s="96244">
        <v>5213</v>
      </c>
      <c r="CA2194" t="s" s="96722">
        <v>5228</v>
      </c>
      <c r="CB2194" t="n" s="97200">
        <v>0.01598886214196682</v>
      </c>
      <c r="CC2194" t="s" s="97678">
        <v>5230</v>
      </c>
      <c r="CD2194" t="s" s="98156">
        <v>5228</v>
      </c>
      <c r="CE2194" t="n" s="98634">
        <v>-0.00797281414270401</v>
      </c>
    </row>
    <row r="2195" spans="1:23" x14ac:dyDescent="0.25">
      <c r="A2195" s="116" t="str">
        <f>IF(ISBLANK(TBL_DATA[[#This Row],[Row.names]]), "",   DATE(YEAR(TBL_DATA[[#This Row],[Row.names]]), MONTH(TBL_DATA[[#This Row],[Row.names]]), DAY(TBL_DATA[[#This Row],[Row.names]])))</f>
        <v/>
      </c>
      <c r="B2195" s="2395" t="s">
        <v>2340</v>
      </c>
      <c r="C2195" s="4926" t="s">
        <v>4871</v>
      </c>
      <c r="D2195" t="n" s="7457">
        <v>-0.0034812015527144746</v>
      </c>
      <c r="E2195" s="9987" t="n">
        <v>-0.19352175637892366</v>
      </c>
      <c r="F2195" s="12281" t="n">
        <v>0.023903957828711686</v>
      </c>
      <c r="G2195" s="14575" t="n">
        <v>0.4101854668835351</v>
      </c>
      <c r="H2195" s="16869" t="n">
        <v>0.6750789641638576</v>
      </c>
      <c r="I2195" s="19163" t="n">
        <v>0.0024478259530511517</v>
      </c>
      <c r="J2195" s="21628" t="n">
        <v>0.04170020655345086</v>
      </c>
      <c r="K2195" s="24092" t="n">
        <v>1.0114833965039747</v>
      </c>
      <c r="L2195" s="26556" t="n">
        <v>0.6089606055601327</v>
      </c>
      <c r="M2195" s="29020" t="n">
        <v>0.002685356047766928</v>
      </c>
      <c r="N2195" s="31487" t="n">
        <v>0.06816977976418577</v>
      </c>
      <c r="O2195" s="33955" t="n">
        <v>0.041382274270714614</v>
      </c>
      <c r="P2195" s="36485" t="n">
        <v>-0.19352175637892366</v>
      </c>
      <c r="Q2195" s="38953" t="n">
        <v>-0.010808235774975215</v>
      </c>
      <c r="R2195" s="41421" t="n">
        <v>-0.009364639905918347</v>
      </c>
      <c r="S2195" s="43652" t="n">
        <v>-0.01835189791499392</v>
      </c>
      <c r="T2195" s="45883" t="n">
        <v>0.037154002011979895</v>
      </c>
      <c r="U2195" s="48114" t="n">
        <v>-0.4939413500886541</v>
      </c>
      <c r="V2195" s="50516" t="n">
        <v>0.013315776248365108</v>
      </c>
      <c r="W2195" s="52917" t="n">
        <v>0.038988201783569786</v>
      </c>
      <c r="X2195" t="n" s="55318">
        <v>0.3415334803662726</v>
      </c>
      <c r="Y2195" t="n" s="57611">
        <v>0.8216318909121392</v>
      </c>
      <c r="Z2195" t="n" s="60076">
        <v>0.7803592797936939</v>
      </c>
      <c r="AA2195" t="n" s="62605">
        <v>0.0</v>
      </c>
      <c r="AB2195" t="n" s="65135">
        <v>0.0</v>
      </c>
      <c r="AC2195" t="n" s="67665">
        <v>0.06791106778842187</v>
      </c>
      <c r="AD2195" t="n" s="68260">
        <v>0.057473603036611996</v>
      </c>
      <c r="AE2195" t="n" s="68856">
        <v>-0.016086282284006</v>
      </c>
      <c r="AF2195" t="n" s="69452">
        <v>0.011926609885115</v>
      </c>
      <c r="AG2195" t="n" s="70048">
        <v>0.04290749664269901</v>
      </c>
      <c r="AH2195" t="n" s="70644">
        <v>0.10006305801875302</v>
      </c>
      <c r="AI2195" t="n" s="71240">
        <v>0.15570808783414705</v>
      </c>
      <c r="AJ2195" t="n" s="71836">
        <v>0.04575832767462001</v>
      </c>
      <c r="AK2195" t="n" s="72432">
        <v>0.0013258884155709944</v>
      </c>
      <c r="AL2195" t="n" s="73028">
        <v>0.006019476690989</v>
      </c>
      <c r="AM2195" t="n" s="73624">
        <v>0.057514135105294996</v>
      </c>
      <c r="AN2195" t="n" s="74220">
        <v>-0.07585218652900799</v>
      </c>
      <c r="AO2195" t="n" s="74698">
        <v>0.8208699907305131</v>
      </c>
      <c r="AP2195" t="n" s="75176">
        <v>-0.43411177623972586</v>
      </c>
      <c r="AQ2195" t="n" s="75654">
        <v>0.3867582144907873</v>
      </c>
      <c r="AR2195" t="n" s="76132">
        <v>1.254981766970239</v>
      </c>
      <c r="AS2195" t="n" s="76728">
        <v>4.393772110323692E-4</v>
      </c>
      <c r="AT2195" t="n" s="77323">
        <v>-1.7338557464651009E-4</v>
      </c>
      <c r="AU2195" t="n" s="77918">
        <v>5.253190665133752E-4</v>
      </c>
      <c r="AV2195" t="n" s="78513">
        <v>4.3951588480925047E-4</v>
      </c>
      <c r="AW2195" t="n" s="79108">
        <v>0.0011851564994904227</v>
      </c>
      <c r="AX2195" t="n" s="79703">
        <v>4.380571932220854E-5</v>
      </c>
      <c r="AY2195" t="n" s="80298">
        <v>0.0018520318310179043</v>
      </c>
      <c r="AZ2195" t="n" s="80893">
        <v>3.9986068327287354E-4</v>
      </c>
      <c r="BA2195" t="n" s="81488">
        <v>-0.001008352129549987</v>
      </c>
      <c r="BB2195" t="n" s="82083">
        <v>4.8483657002481705E-4</v>
      </c>
      <c r="BC2195" t="n" s="82678">
        <v>1.255926562684194E-4</v>
      </c>
      <c r="BD2195" t="n" s="83273">
        <v>3.3069755981539153E-6</v>
      </c>
      <c r="BE2195" t="n" s="83868">
        <v>9.74817632550369E-7</v>
      </c>
      <c r="BF2195" t="n" s="84463">
        <v>-1.0967978972673258E-7</v>
      </c>
      <c r="BG2195" t="n" s="85058">
        <v>5.497693053077E-6</v>
      </c>
      <c r="BH2195" t="n" s="85653">
        <v>0.00429856443653503</v>
      </c>
      <c r="BI2195" t="n" s="86248">
        <v>5.524174526058875E-6</v>
      </c>
      <c r="BJ2195" t="n" s="86843">
        <v>0.0</v>
      </c>
      <c r="BK2195" t="n" s="87438">
        <v>5.686382550830915E-4</v>
      </c>
      <c r="BL2195" t="n" s="88033">
        <v>7.541752596807676E-4</v>
      </c>
      <c r="BM2195" t="n" s="88628">
        <v>-1.801555792720752E-6</v>
      </c>
      <c r="BN2195" t="n" s="89223">
        <v>0.0</v>
      </c>
      <c r="BO2195" t="n" s="89818">
        <v>0.0</v>
      </c>
      <c r="BP2195" t="n" s="90413">
        <v>2.3080281777009565E-7</v>
      </c>
      <c r="BQ2195" t="n" s="91008">
        <v>0.0</v>
      </c>
      <c r="BR2195" t="n" s="91603">
        <v>8.235688822505291E-4</v>
      </c>
      <c r="BS2195" t="n" s="92198">
        <v>5.73583670990224E-4</v>
      </c>
      <c r="BT2195" t="n" s="92793">
        <v>7.43721786770447E-4</v>
      </c>
      <c r="BU2195" t="n" s="93388">
        <v>3.165517609206449E-4</v>
      </c>
      <c r="BV2195" t="n" s="93983">
        <v>5.312304646468057E-4</v>
      </c>
      <c r="BW2195" t="n" s="94578">
        <v>3.85909018758458E-6</v>
      </c>
      <c r="BX2195" t="n" s="95173">
        <v>0.0</v>
      </c>
      <c r="BY2195" t="n" s="95768">
        <v>0.0</v>
      </c>
      <c r="BZ2195" t="s" s="96245">
        <v>5213</v>
      </c>
      <c r="CA2195" t="s" s="96723">
        <v>5228</v>
      </c>
      <c r="CB2195" t="n" s="97201">
        <v>0.0157314483076334</v>
      </c>
      <c r="CC2195" t="s" s="97679">
        <v>5230</v>
      </c>
      <c r="CD2195" t="s" s="98157">
        <v>5228</v>
      </c>
      <c r="CE2195" t="n" s="98635">
        <v>-0.007827628403902054</v>
      </c>
    </row>
    <row r="2196" spans="1:23" x14ac:dyDescent="0.25">
      <c r="A2196" s="116" t="str">
        <f>IF(ISBLANK(TBL_DATA[[#This Row],[Row.names]]), "",   DATE(YEAR(TBL_DATA[[#This Row],[Row.names]]), MONTH(TBL_DATA[[#This Row],[Row.names]]), DAY(TBL_DATA[[#This Row],[Row.names]])))</f>
        <v/>
      </c>
      <c r="B2196" s="2396" t="s">
        <v>2341</v>
      </c>
      <c r="C2196" s="4927" t="s">
        <v>4872</v>
      </c>
      <c r="D2196" t="n" s="7458">
        <v>-4.692622696766957E-4</v>
      </c>
      <c r="E2196" s="9988" t="n">
        <v>-0.19390020618997017</v>
      </c>
      <c r="F2196" s="12282" t="n">
        <v>0.035227969701738804</v>
      </c>
      <c r="G2196" s="14576" t="n">
        <v>0.40280853728868254</v>
      </c>
      <c r="H2196" s="16870" t="n">
        <v>0.6537229482126322</v>
      </c>
      <c r="I2196" s="19164" t="n">
        <v>0.0024381701831766903</v>
      </c>
      <c r="J2196" s="21629" t="n">
        <v>0.0461546030519846</v>
      </c>
      <c r="K2196" s="24093" t="n">
        <v>0.9868142933849838</v>
      </c>
      <c r="L2196" s="26557" t="n">
        <v>0.5814001918732857</v>
      </c>
      <c r="M2196" s="29021" t="n">
        <v>0.002680721347140861</v>
      </c>
      <c r="N2196" s="31488" t="n">
        <v>0.06577372385805401</v>
      </c>
      <c r="O2196" s="33956" t="n">
        <v>0.037880921572558374</v>
      </c>
      <c r="P2196" s="36486" t="n">
        <v>-0.19390020618997017</v>
      </c>
      <c r="Q2196" s="38954" t="n">
        <v>-0.010284184130406432</v>
      </c>
      <c r="R2196" s="41422" t="n">
        <v>-0.00889132828750318</v>
      </c>
      <c r="S2196" s="43653" t="n">
        <v>-0.011823088061743148</v>
      </c>
      <c r="T2196" s="45884" t="n">
        <v>0.03698325048849057</v>
      </c>
      <c r="U2196" s="48115" t="n">
        <v>-0.3196876398255629</v>
      </c>
      <c r="V2196" s="50517" t="n">
        <v>0.014503648167050631</v>
      </c>
      <c r="W2196" s="52918" t="n">
        <v>0.03892740329452799</v>
      </c>
      <c r="X2196" t="n" s="55319">
        <v>0.3725819587120881</v>
      </c>
      <c r="Y2196" t="n" s="57612">
        <v>0.8085313526466567</v>
      </c>
      <c r="Z2196" t="n" s="60077">
        <v>0.7624960274475439</v>
      </c>
      <c r="AA2196" t="n" s="62606">
        <v>0.0</v>
      </c>
      <c r="AB2196" t="n" s="65136">
        <v>0.0</v>
      </c>
      <c r="AC2196" t="n" s="67666">
        <v>0.06689531928082669</v>
      </c>
      <c r="AD2196" t="n" s="68261">
        <v>0.059474158471337996</v>
      </c>
      <c r="AE2196" t="n" s="68857">
        <v>-0.017458207759913</v>
      </c>
      <c r="AF2196" t="n" s="69453">
        <v>0.013105397853041996</v>
      </c>
      <c r="AG2196" t="n" s="70049">
        <v>0.042639508773435</v>
      </c>
      <c r="AH2196" t="n" s="70645">
        <v>0.09802197573394301</v>
      </c>
      <c r="AI2196" t="n" s="71241">
        <v>0.15404407454637697</v>
      </c>
      <c r="AJ2196" t="n" s="71837">
        <v>0.046684282749849</v>
      </c>
      <c r="AK2196" t="n" s="72433">
        <v>0.004729884285413998</v>
      </c>
      <c r="AL2196" t="n" s="73029">
        <v>0.006036791127920001</v>
      </c>
      <c r="AM2196" t="n" s="73625">
        <v>0.057589085935864995</v>
      </c>
      <c r="AN2196" t="n" s="74221">
        <v>-0.07532027278240197</v>
      </c>
      <c r="AO2196" t="n" s="74699">
        <v>0.8235472851301955</v>
      </c>
      <c r="AP2196" t="n" s="75177">
        <v>-0.4340006061953273</v>
      </c>
      <c r="AQ2196" t="n" s="75655">
        <v>0.38954667893486816</v>
      </c>
      <c r="AR2196" t="n" s="76133">
        <v>1.257547891325523</v>
      </c>
      <c r="AS2196" t="n" s="76729">
        <v>4.4462155945349934E-4</v>
      </c>
      <c r="AT2196" t="n" s="77324">
        <v>-1.7291097275617782E-4</v>
      </c>
      <c r="AU2196" t="n" s="77919">
        <v>4.980080782179336E-4</v>
      </c>
      <c r="AV2196" t="n" s="78514">
        <v>4.3575229147468464E-4</v>
      </c>
      <c r="AW2196" t="n" s="79109">
        <v>0.0011810519513106707</v>
      </c>
      <c r="AX2196" t="n" s="79704">
        <v>2.912513796358309E-5</v>
      </c>
      <c r="AY2196" t="n" s="80299">
        <v>0.0018951523051398806</v>
      </c>
      <c r="AZ2196" t="n" s="80894">
        <v>3.6476768840738795E-4</v>
      </c>
      <c r="BA2196" t="n" s="81489">
        <v>-0.0010062675993317454</v>
      </c>
      <c r="BB2196" t="n" s="82084">
        <v>4.7936627241565606E-4</v>
      </c>
      <c r="BC2196" t="n" s="82679">
        <v>1.1622596514654845E-4</v>
      </c>
      <c r="BD2196" t="n" s="83274">
        <v>1.2921867903736949E-6</v>
      </c>
      <c r="BE2196" t="n" s="83869">
        <v>3.809006299674546E-7</v>
      </c>
      <c r="BF2196" t="n" s="84464">
        <v>-4.2845457561316486E-8</v>
      </c>
      <c r="BG2196" t="n" s="85059">
        <v>2.148219500089078E-6</v>
      </c>
      <c r="BH2196" t="n" s="85654">
        <v>0.004258955674694872</v>
      </c>
      <c r="BI2196" t="n" s="86249">
        <v>2.1585412841801914E-6</v>
      </c>
      <c r="BJ2196" t="n" s="86844">
        <v>0.0</v>
      </c>
      <c r="BK2196" t="n" s="87439">
        <v>5.777959930761722E-4</v>
      </c>
      <c r="BL2196" t="n" s="88034">
        <v>7.633945264212536E-4</v>
      </c>
      <c r="BM2196" t="n" s="88629">
        <v>-6.975245968903746E-7</v>
      </c>
      <c r="BN2196" t="n" s="89224">
        <v>0.0</v>
      </c>
      <c r="BO2196" t="n" s="89819">
        <v>0.0</v>
      </c>
      <c r="BP2196" t="n" s="90414">
        <v>2.828450730889812E-7</v>
      </c>
      <c r="BQ2196" t="n" s="91009">
        <v>0.0</v>
      </c>
      <c r="BR2196" t="n" s="91604">
        <v>8.468113001368805E-4</v>
      </c>
      <c r="BS2196" t="n" s="92199">
        <v>5.770770684766756E-4</v>
      </c>
      <c r="BT2196" t="n" s="92794">
        <v>7.162759384458826E-4</v>
      </c>
      <c r="BU2196" t="n" s="93389">
        <v>3.2339597466737673E-4</v>
      </c>
      <c r="BV2196" t="n" s="93984">
        <v>4.583394749327827E-4</v>
      </c>
      <c r="BW2196" t="n" s="94579">
        <v>2.217080808698591E-6</v>
      </c>
      <c r="BX2196" t="n" s="95174">
        <v>0.0</v>
      </c>
      <c r="BY2196" t="n" s="95769">
        <v>0.0</v>
      </c>
      <c r="BZ2196" t="s" s="96246">
        <v>5213</v>
      </c>
      <c r="CA2196" t="s" s="96724">
        <v>5228</v>
      </c>
      <c r="CB2196" t="n" s="97202">
        <v>0.015740031376481056</v>
      </c>
      <c r="CC2196" t="s" s="97680">
        <v>5230</v>
      </c>
      <c r="CD2196" t="s" s="98158">
        <v>5228</v>
      </c>
      <c r="CE2196" t="n" s="98636">
        <v>-0.007809466682374477</v>
      </c>
    </row>
    <row r="2197" spans="1:23" x14ac:dyDescent="0.25">
      <c r="A2197" s="116" t="str">
        <f>IF(ISBLANK(TBL_DATA[[#This Row],[Row.names]]), "",   DATE(YEAR(TBL_DATA[[#This Row],[Row.names]]), MONTH(TBL_DATA[[#This Row],[Row.names]]), DAY(TBL_DATA[[#This Row],[Row.names]])))</f>
        <v/>
      </c>
      <c r="B2197" s="2397" t="s">
        <v>2342</v>
      </c>
      <c r="C2197" s="4928" t="s">
        <v>4873</v>
      </c>
      <c r="D2197" t="n" s="7459">
        <v>9.868933561274496E-5</v>
      </c>
      <c r="E2197" s="9989" t="n">
        <v>-0.19382065273688143</v>
      </c>
      <c r="F2197" s="12283" t="n">
        <v>0.049471511728719664</v>
      </c>
      <c r="G2197" s="14577" t="n">
        <v>0.39919252127940663</v>
      </c>
      <c r="H2197" s="16871" t="n">
        <v>0.6496001297498529</v>
      </c>
      <c r="I2197" s="19165" t="n">
        <v>0.002452377402402365</v>
      </c>
      <c r="J2197" s="21630" t="n">
        <v>0.06543719831751393</v>
      </c>
      <c r="K2197" s="24094" t="n">
        <v>0.967671235325149</v>
      </c>
      <c r="L2197" s="26558" t="n">
        <v>0.5722973998781501</v>
      </c>
      <c r="M2197" s="29022" t="n">
        <v>0.002709419689536591</v>
      </c>
      <c r="N2197" s="31489" t="n">
        <v>0.06576663292059577</v>
      </c>
      <c r="O2197" s="33957" t="n">
        <v>0.03788062397674072</v>
      </c>
      <c r="P2197" s="36487" t="n">
        <v>-0.19382065273688143</v>
      </c>
      <c r="Q2197" s="38955" t="n">
        <v>-0.01028024490168307</v>
      </c>
      <c r="R2197" s="41423" t="n">
        <v>-0.008887539219863775</v>
      </c>
      <c r="S2197" s="43654" t="n">
        <v>-4.949053775332724E-4</v>
      </c>
      <c r="T2197" s="45885" t="n">
        <v>0.036922934164640805</v>
      </c>
      <c r="U2197" s="48116" t="n">
        <v>-0.013403739132065452</v>
      </c>
      <c r="V2197" s="50518" t="n">
        <v>0.026954280540977926</v>
      </c>
      <c r="W2197" s="52919" t="n">
        <v>0.039085397035500354</v>
      </c>
      <c r="X2197" t="n" s="55320">
        <v>0.6896253482213826</v>
      </c>
      <c r="Y2197" t="n" s="57613">
        <v>0.8059777476766048</v>
      </c>
      <c r="Z2197" t="n" s="60078">
        <v>0.7565034037452509</v>
      </c>
      <c r="AA2197" t="n" s="62607">
        <v>0.0</v>
      </c>
      <c r="AB2197" t="n" s="65137">
        <v>0.0</v>
      </c>
      <c r="AC2197" t="n" s="67667">
        <v>0.06418648507292739</v>
      </c>
      <c r="AD2197" t="n" s="68262">
        <v>0.05946806265791099</v>
      </c>
      <c r="AE2197" t="n" s="68858">
        <v>-0.016438540668030997</v>
      </c>
      <c r="AF2197" t="n" s="69454">
        <v>0.014116187006292004</v>
      </c>
      <c r="AG2197" t="n" s="70050">
        <v>0.04504795072145001</v>
      </c>
      <c r="AH2197" t="n" s="70646">
        <v>0.09394501188981</v>
      </c>
      <c r="AI2197" t="n" s="71242">
        <v>0.15222025084058097</v>
      </c>
      <c r="AJ2197" t="n" s="71838">
        <v>0.046005473697412994</v>
      </c>
      <c r="AK2197" t="n" s="72434">
        <v>0.003477218916568002</v>
      </c>
      <c r="AL2197" t="n" s="73030">
        <v>0.007141007147676</v>
      </c>
      <c r="AM2197" t="n" s="73626">
        <v>0.05750978648806701</v>
      </c>
      <c r="AN2197" t="n" s="74222">
        <v>-0.07017056942994301</v>
      </c>
      <c r="AO2197" t="n" s="74700">
        <v>0.815384539638406</v>
      </c>
      <c r="AP2197" t="n" s="75178">
        <v>-0.4230627003706118</v>
      </c>
      <c r="AQ2197" t="n" s="75656">
        <v>0.3923218392677942</v>
      </c>
      <c r="AR2197" t="n" s="76134">
        <v>1.2384472400090178</v>
      </c>
      <c r="AS2197" t="n" s="76730">
        <v>4.291481127228391E-4</v>
      </c>
      <c r="AT2197" t="n" s="77325">
        <v>-1.6757544818147668E-4</v>
      </c>
      <c r="AU2197" t="n" s="77920">
        <v>4.8211977444316106E-4</v>
      </c>
      <c r="AV2197" t="n" s="78515">
        <v>4.245090078390565E-4</v>
      </c>
      <c r="AW2197" t="n" s="79110">
        <v>0.001149419657070964</v>
      </c>
      <c r="AX2197" t="n" s="79705">
        <v>2.9286408515213682E-5</v>
      </c>
      <c r="AY2197" t="n" s="80300">
        <v>0.0018401970611848918</v>
      </c>
      <c r="AZ2197" t="n" s="80895">
        <v>3.54203310298862E-4</v>
      </c>
      <c r="BA2197" t="n" s="81490">
        <v>-9.787197114296394E-4</v>
      </c>
      <c r="BB2197" t="n" s="82085">
        <v>4.609866950326248E-4</v>
      </c>
      <c r="BC2197" t="n" s="82680">
        <v>1.1253956206643201E-4</v>
      </c>
      <c r="BD2197" t="n" s="83275">
        <v>1.0296762963404213E-6</v>
      </c>
      <c r="BE2197" t="n" s="83870">
        <v>3.035183187430302E-7</v>
      </c>
      <c r="BF2197" t="n" s="84465">
        <v>-3.413795762653795E-8</v>
      </c>
      <c r="BG2197" t="n" s="85060">
        <v>1.7118097285373645E-6</v>
      </c>
      <c r="BH2197" t="n" s="85655">
        <v>0.004131383536091322</v>
      </c>
      <c r="BI2197" t="n" s="86250">
        <v>1.7200270856113555E-6</v>
      </c>
      <c r="BJ2197" t="n" s="86845">
        <v>0.0</v>
      </c>
      <c r="BK2197" t="n" s="87440">
        <v>5.599837190044946E-4</v>
      </c>
      <c r="BL2197" t="n" s="88035">
        <v>7.343655807059212E-4</v>
      </c>
      <c r="BM2197" t="n" s="88630">
        <v>-5.539400414646907E-7</v>
      </c>
      <c r="BN2197" t="n" s="89225">
        <v>0.0</v>
      </c>
      <c r="BO2197" t="n" s="89820">
        <v>0.0</v>
      </c>
      <c r="BP2197" t="n" s="90415">
        <v>2.6680111802605644E-7</v>
      </c>
      <c r="BQ2197" t="n" s="91010">
        <v>0.0</v>
      </c>
      <c r="BR2197" t="n" s="91605">
        <v>8.264604380427757E-4</v>
      </c>
      <c r="BS2197" t="n" s="92200">
        <v>5.618318555606581E-4</v>
      </c>
      <c r="BT2197" t="n" s="92795">
        <v>6.950181713881465E-4</v>
      </c>
      <c r="BU2197" t="n" s="93390">
        <v>3.1415175515132123E-4</v>
      </c>
      <c r="BV2197" t="n" s="93985">
        <v>4.4261578714763E-4</v>
      </c>
      <c r="BW2197" t="n" s="94580">
        <v>1.9742614854201256E-6</v>
      </c>
      <c r="BX2197" t="n" s="95175">
        <v>0.0</v>
      </c>
      <c r="BY2197" t="n" s="95770">
        <v>0.0</v>
      </c>
      <c r="BZ2197" t="s" s="96247">
        <v>5213</v>
      </c>
      <c r="CA2197" t="s" s="96725">
        <v>5228</v>
      </c>
      <c r="CB2197" t="n" s="97203">
        <v>0.01581140048801899</v>
      </c>
      <c r="CC2197" t="s" s="97681">
        <v>5230</v>
      </c>
      <c r="CD2197" t="s" s="98159">
        <v>5228</v>
      </c>
      <c r="CE2197" t="n" s="98637">
        <v>-0.007783996406942606</v>
      </c>
    </row>
    <row r="2198" spans="1:23" x14ac:dyDescent="0.25">
      <c r="A2198" s="116" t="str">
        <f>IF(ISBLANK(TBL_DATA[[#This Row],[Row.names]]), "",   DATE(YEAR(TBL_DATA[[#This Row],[Row.names]]), MONTH(TBL_DATA[[#This Row],[Row.names]]), DAY(TBL_DATA[[#This Row],[Row.names]])))</f>
        <v/>
      </c>
      <c r="B2198" s="2398" t="s">
        <v>2343</v>
      </c>
      <c r="C2198" s="4929" t="s">
        <v>4874</v>
      </c>
      <c r="D2198" t="n" s="7460">
        <v>-0.008714828602196856</v>
      </c>
      <c r="E2198" s="9990" t="n">
        <v>-0.20084636757091046</v>
      </c>
      <c r="F2198" s="12284" t="n">
        <v>0.002580716759801316</v>
      </c>
      <c r="G2198" s="14578" t="n">
        <v>0.4212576346681234</v>
      </c>
      <c r="H2198" s="16872" t="n">
        <v>0.6731608258684874</v>
      </c>
      <c r="I2198" s="19166" t="n">
        <v>0.0024620250526240462</v>
      </c>
      <c r="J2198" s="21631" t="n">
        <v>-6.458226263661437E-4</v>
      </c>
      <c r="K2198" s="24095" t="n">
        <v>1.0493898698695847</v>
      </c>
      <c r="L2198" s="26559" t="n">
        <v>0.5980378416471631</v>
      </c>
      <c r="M2198" s="29023" t="n">
        <v>0.002730347976401053</v>
      </c>
      <c r="N2198" s="31490" t="n">
        <v>0.06836371988243108</v>
      </c>
      <c r="O2198" s="33958" t="n">
        <v>0.041698136926365155</v>
      </c>
      <c r="P2198" s="36488" t="n">
        <v>-0.20084636757091046</v>
      </c>
      <c r="Q2198" s="38956" t="n">
        <v>-0.010875701639715525</v>
      </c>
      <c r="R2198" s="41424" t="n">
        <v>-0.009427998801932753</v>
      </c>
      <c r="S2198" s="43655" t="n">
        <v>-0.013271488382184726</v>
      </c>
      <c r="T2198" s="45886" t="n">
        <v>0.0374366022234858</v>
      </c>
      <c r="U2198" s="48117" t="n">
        <v>-0.35450568678636324</v>
      </c>
      <c r="V2198" s="50519" t="n">
        <v>0.013833904880371728</v>
      </c>
      <c r="W2198" s="52920" t="n">
        <v>0.040312487697002596</v>
      </c>
      <c r="X2198" t="n" s="55321">
        <v>0.3431667374226656</v>
      </c>
      <c r="Y2198" t="n" s="57614">
        <v>0.8204637870549115</v>
      </c>
      <c r="Z2198" t="n" s="60079">
        <v>0.7733290642715835</v>
      </c>
      <c r="AA2198" t="n" s="62608">
        <v>0.0</v>
      </c>
      <c r="AB2198" t="n" s="65138">
        <v>0.0</v>
      </c>
      <c r="AC2198" t="n" s="67668">
        <v>0.0615712623055373</v>
      </c>
      <c r="AD2198" t="n" s="68263">
        <v>0.05654300233172699</v>
      </c>
      <c r="AE2198" t="n" s="68859">
        <v>-0.016680445649316998</v>
      </c>
      <c r="AF2198" t="n" s="69455">
        <v>0.012376656293983001</v>
      </c>
      <c r="AG2198" t="n" s="70051">
        <v>0.047583226616371994</v>
      </c>
      <c r="AH2198" t="n" s="70647">
        <v>0.10139990677349806</v>
      </c>
      <c r="AI2198" t="n" s="71243">
        <v>0.15356589388032302</v>
      </c>
      <c r="AJ2198" t="n" s="71839">
        <v>0.04583299352060301</v>
      </c>
      <c r="AK2198" t="n" s="72435">
        <v>0.005260323610518002</v>
      </c>
      <c r="AL2198" t="n" s="73031">
        <v>0.006961875787234</v>
      </c>
      <c r="AM2198" t="n" s="73627">
        <v>0.057937495755460006</v>
      </c>
      <c r="AN2198" t="n" s="74223">
        <v>-0.070490280900537</v>
      </c>
      <c r="AO2198" t="n" s="74701">
        <v>0.8184224243246995</v>
      </c>
      <c r="AP2198" t="n" s="75179">
        <v>-0.418131776304836</v>
      </c>
      <c r="AQ2198" t="n" s="75657">
        <v>0.40029064801986347</v>
      </c>
      <c r="AR2198" t="n" s="76135">
        <v>1.2365542006295356</v>
      </c>
      <c r="AS2198" t="n" s="76731">
        <v>4.1365372602473934E-4</v>
      </c>
      <c r="AT2198" t="n" s="77326">
        <v>-1.6189869692343143E-4</v>
      </c>
      <c r="AU2198" t="n" s="77921">
        <v>4.6803489533462603E-4</v>
      </c>
      <c r="AV2198" t="n" s="78516">
        <v>4.1283190533413926E-4</v>
      </c>
      <c r="AW2198" t="n" s="79111">
        <v>0.0011165504021901972</v>
      </c>
      <c r="AX2198" t="n" s="79706">
        <v>2.7742140141309605E-5</v>
      </c>
      <c r="AY2198" t="n" s="80301">
        <v>0.0017834157417946645</v>
      </c>
      <c r="AZ2198" t="n" s="80896">
        <v>3.4155605751518307E-4</v>
      </c>
      <c r="BA2198" t="n" s="81491">
        <v>-9.471247111285513E-4</v>
      </c>
      <c r="BB2198" t="n" s="82086">
        <v>4.468347352986388E-4</v>
      </c>
      <c r="BC2198" t="n" s="82681">
        <v>1.0873806335148694E-4</v>
      </c>
      <c r="BD2198" t="n" s="83276">
        <v>1.0978973860228226E-6</v>
      </c>
      <c r="BE2198" t="n" s="83871">
        <v>3.2362872842468367E-7</v>
      </c>
      <c r="BF2198" t="n" s="84466">
        <v>-3.640158894871634E-8</v>
      </c>
      <c r="BG2198" t="n" s="85061">
        <v>1.825222453931453E-6</v>
      </c>
      <c r="BH2198" t="n" s="85656">
        <v>0.004005289923603525</v>
      </c>
      <c r="BI2198" t="n" s="86251">
        <v>1.833988350047724E-6</v>
      </c>
      <c r="BJ2198" t="n" s="86846">
        <v>0.0</v>
      </c>
      <c r="BK2198" t="n" s="87441">
        <v>5.418538370323806E-4</v>
      </c>
      <c r="BL2198" t="n" s="88036">
        <v>7.084543345802441E-4</v>
      </c>
      <c r="BM2198" t="n" s="88631">
        <v>-5.916645434458904E-7</v>
      </c>
      <c r="BN2198" t="n" s="89226">
        <v>0.0</v>
      </c>
      <c r="BO2198" t="n" s="89821">
        <v>0.0</v>
      </c>
      <c r="BP2198" t="n" s="90416">
        <v>2.6130282917547477E-7</v>
      </c>
      <c r="BQ2198" t="n" s="91011">
        <v>0.0</v>
      </c>
      <c r="BR2198" t="n" s="91606">
        <v>8.046496119096211E-4</v>
      </c>
      <c r="BS2198" t="n" s="92201">
        <v>5.451672475884927E-4</v>
      </c>
      <c r="BT2198" t="n" s="92796">
        <v>6.735219030954016E-4</v>
      </c>
      <c r="BU2198" t="n" s="93391">
        <v>3.0587553441385995E-4</v>
      </c>
      <c r="BV2198" t="n" s="93986">
        <v>4.2915001564099126E-4</v>
      </c>
      <c r="BW2198" t="n" s="94581">
        <v>1.9921363862814614E-6</v>
      </c>
      <c r="BX2198" t="n" s="95176">
        <v>0.0</v>
      </c>
      <c r="BY2198" t="n" s="95771">
        <v>0.0</v>
      </c>
      <c r="BZ2198" t="s" s="96248">
        <v>5213</v>
      </c>
      <c r="CA2198" t="s" s="96726">
        <v>5228</v>
      </c>
      <c r="CB2198" t="n" s="97204">
        <v>0.015708517283201218</v>
      </c>
      <c r="CC2198" t="s" s="97682">
        <v>5230</v>
      </c>
      <c r="CD2198" t="s" s="98160">
        <v>5228</v>
      </c>
      <c r="CE2198" t="n" s="98638">
        <v>-0.00844812672585249</v>
      </c>
    </row>
    <row r="2199" spans="1:23" x14ac:dyDescent="0.25">
      <c r="A2199" s="116" t="str">
        <f>IF(ISBLANK(TBL_DATA[[#This Row],[Row.names]]), "",   DATE(YEAR(TBL_DATA[[#This Row],[Row.names]]), MONTH(TBL_DATA[[#This Row],[Row.names]]), DAY(TBL_DATA[[#This Row],[Row.names]])))</f>
        <v/>
      </c>
      <c r="B2199" s="2399" t="s">
        <v>2344</v>
      </c>
      <c r="C2199" s="4930" t="s">
        <v>4875</v>
      </c>
      <c r="D2199" t="n" s="7461">
        <v>0.006792248240329313</v>
      </c>
      <c r="E2199" s="9991" t="n">
        <v>-0.19541831771729123</v>
      </c>
      <c r="F2199" s="12285" t="n">
        <v>-0.024176524821674983</v>
      </c>
      <c r="G2199" s="14579" t="n">
        <v>0.4262661496552248</v>
      </c>
      <c r="H2199" s="16873" t="n">
        <v>0.7184973345700506</v>
      </c>
      <c r="I2199" s="19167" t="n">
        <v>0.0022751278377223434</v>
      </c>
      <c r="J2199" s="21632" t="n">
        <v>-0.020798521749347154</v>
      </c>
      <c r="K2199" s="24096" t="n">
        <v>1.0873858108316254</v>
      </c>
      <c r="L2199" s="26560" t="n">
        <v>0.6440389632551696</v>
      </c>
      <c r="M2199" s="29024" t="n">
        <v>0.002558384293490492</v>
      </c>
      <c r="N2199" s="31491" t="n">
        <v>0.06807142137873956</v>
      </c>
      <c r="O2199" s="33959" t="n">
        <v>0.041698136926365155</v>
      </c>
      <c r="P2199" s="36489" t="n">
        <v>-0.19541831771729123</v>
      </c>
      <c r="Q2199" s="38957" t="n">
        <v>-0.010838717172648081</v>
      </c>
      <c r="R2199" s="41425" t="n">
        <v>-0.009397204187816572</v>
      </c>
      <c r="S2199" s="43656" t="n">
        <v>-0.014281601463660532</v>
      </c>
      <c r="T2199" s="45887" t="n">
        <v>0.03740472625867901</v>
      </c>
      <c r="U2199" s="48118" t="n">
        <v>-0.3818127518135967</v>
      </c>
      <c r="V2199" s="50520" t="n">
        <v>0.02043441938276991</v>
      </c>
      <c r="W2199" s="52921" t="n">
        <v>0.040896797410925945</v>
      </c>
      <c r="X2199" t="n" s="55322">
        <v>0.4996581805036565</v>
      </c>
      <c r="Y2199" t="n" s="57615">
        <v>0.8476422208514928</v>
      </c>
      <c r="Z2199" t="n" s="60080">
        <v>0.8025203818316204</v>
      </c>
      <c r="AA2199" t="n" s="62609">
        <v>0.0</v>
      </c>
      <c r="AB2199" t="n" s="65139">
        <v>0.0</v>
      </c>
      <c r="AC2199" t="n" s="67669">
        <v>0.070624701442565</v>
      </c>
      <c r="AD2199" t="n" s="68264">
        <v>0.05134378486713299</v>
      </c>
      <c r="AE2199" t="n" s="68860">
        <v>-0.014138347007856</v>
      </c>
      <c r="AF2199" t="n" s="69456">
        <v>0.011257289324122</v>
      </c>
      <c r="AG2199" t="n" s="70052">
        <v>0.04716549540812799</v>
      </c>
      <c r="AH2199" t="n" s="70648">
        <v>0.10422715382678</v>
      </c>
      <c r="AI2199" t="n" s="71244">
        <v>0.14384705973615203</v>
      </c>
      <c r="AJ2199" t="n" s="71840">
        <v>0.03925701732112599</v>
      </c>
      <c r="AK2199" t="n" s="72436">
        <v>0.0077004946194709975</v>
      </c>
      <c r="AL2199" t="n" s="73032">
        <v>0.006403699391252</v>
      </c>
      <c r="AM2199" t="n" s="73628">
        <v>0.059407054054475</v>
      </c>
      <c r="AN2199" t="n" s="74224">
        <v>-0.06547666520377199</v>
      </c>
      <c r="AO2199" t="n" s="74702">
        <v>0.8022255448919251</v>
      </c>
      <c r="AP2199" t="n" s="75180">
        <v>-0.41123150855491397</v>
      </c>
      <c r="AQ2199" t="n" s="75658">
        <v>0.39099403633701113</v>
      </c>
      <c r="AR2199" t="n" s="76136">
        <v>1.213457053446839</v>
      </c>
      <c r="AS2199" t="n" s="76732">
        <v>4.1392294230456093E-4</v>
      </c>
      <c r="AT2199" t="n" s="77327">
        <v>-7.366486987546729E-5</v>
      </c>
      <c r="AU2199" t="n" s="77922">
        <v>5.278431274966328E-4</v>
      </c>
      <c r="AV2199" t="n" s="78517">
        <v>3.8313975673936757E-4</v>
      </c>
      <c r="AW2199" t="n" s="79112">
        <v>0.0012806877911819732</v>
      </c>
      <c r="AX2199" t="n" s="79707">
        <v>7.219082397944865E-5</v>
      </c>
      <c r="AY2199" t="n" s="80302">
        <v>0.0018120349164643574</v>
      </c>
      <c r="AZ2199" t="n" s="80897">
        <v>3.3734235183660577E-4</v>
      </c>
      <c r="BA2199" t="n" s="81492">
        <v>-9.448443729553644E-4</v>
      </c>
      <c r="BB2199" t="n" s="82087">
        <v>5.244673607100738E-4</v>
      </c>
      <c r="BC2199" t="n" s="82682">
        <v>9.411131167722677E-5</v>
      </c>
      <c r="BD2199" t="n" s="83277">
        <v>-3.588553341448819E-6</v>
      </c>
      <c r="BE2199" t="n" s="83872">
        <v>-1.0578373658670364E-6</v>
      </c>
      <c r="BF2199" t="n" s="84467">
        <v>1.1905641934791238E-7</v>
      </c>
      <c r="BG2199" t="n" s="85062">
        <v>-5.965740031494959E-6</v>
      </c>
      <c r="BH2199" t="n" s="85657">
        <v>0.004443718775031829</v>
      </c>
      <c r="BI2199" t="n" s="86252">
        <v>-5.99456115295099E-6</v>
      </c>
      <c r="BJ2199" t="n" s="86847">
        <v>0.0</v>
      </c>
      <c r="BK2199" t="n" s="87442">
        <v>5.554002146265363E-4</v>
      </c>
      <c r="BL2199" t="n" s="88037">
        <v>7.475945291926445E-4</v>
      </c>
      <c r="BM2199" t="n" s="88632">
        <v>1.9761319059788224E-6</v>
      </c>
      <c r="BN2199" t="n" s="89227">
        <v>0.0</v>
      </c>
      <c r="BO2199" t="n" s="89822">
        <v>0.0</v>
      </c>
      <c r="BP2199" t="n" s="90417">
        <v>7.331459807402735E-8</v>
      </c>
      <c r="BQ2199" t="n" s="91012">
        <v>0.0</v>
      </c>
      <c r="BR2199" t="n" s="91607">
        <v>8.893174355358559E-4</v>
      </c>
      <c r="BS2199" t="n" s="92202">
        <v>6.358029614237908E-4</v>
      </c>
      <c r="BT2199" t="n" s="92797">
        <v>7.78602959596235E-4</v>
      </c>
      <c r="BU2199" t="n" s="93392">
        <v>3.0784815037471084E-4</v>
      </c>
      <c r="BV2199" t="n" s="93987">
        <v>5.124656818831816E-4</v>
      </c>
      <c r="BW2199" t="n" s="94582">
        <v>-1.8502395775925304E-6</v>
      </c>
      <c r="BX2199" t="n" s="95177">
        <v>0.0</v>
      </c>
      <c r="BY2199" t="n" s="95772">
        <v>0.0</v>
      </c>
      <c r="BZ2199" t="s" s="96249">
        <v>5213</v>
      </c>
      <c r="CA2199" t="s" s="96727">
        <v>5228</v>
      </c>
      <c r="CB2199" t="n" s="97205">
        <v>0.015745414420962334</v>
      </c>
      <c r="CC2199" t="s" s="97683">
        <v>5230</v>
      </c>
      <c r="CD2199" t="s" s="98161">
        <v>5228</v>
      </c>
      <c r="CE2199" t="n" s="98639">
        <v>-0.008600481785833836</v>
      </c>
    </row>
    <row r="2200" spans="1:23" x14ac:dyDescent="0.25">
      <c r="A2200" s="116" t="str">
        <f>IF(ISBLANK(TBL_DATA[[#This Row],[Row.names]]), "",   DATE(YEAR(TBL_DATA[[#This Row],[Row.names]]), MONTH(TBL_DATA[[#This Row],[Row.names]]), DAY(TBL_DATA[[#This Row],[Row.names]])))</f>
        <v/>
      </c>
      <c r="B2200" s="2400" t="s">
        <v>2345</v>
      </c>
      <c r="C2200" s="4931" t="s">
        <v>4876</v>
      </c>
      <c r="D2200" t="n" s="7462">
        <v>0.0032539520389476273</v>
      </c>
      <c r="E2200" s="9992" t="n">
        <v>-0.19280024751172742</v>
      </c>
      <c r="F2200" s="12286" t="n">
        <v>-0.007266083892679243</v>
      </c>
      <c r="G2200" s="14580" t="n">
        <v>0.4319709114235348</v>
      </c>
      <c r="H2200" s="16874" t="n">
        <v>0.71623681784358</v>
      </c>
      <c r="I2200" s="19168" t="n">
        <v>0.0022837673201606674</v>
      </c>
      <c r="J2200" s="21633" t="n">
        <v>0.004619363452947223</v>
      </c>
      <c r="K2200" s="24097" t="n">
        <v>1.1002965803636042</v>
      </c>
      <c r="L2200" s="26561" t="n">
        <v>0.6347953262151738</v>
      </c>
      <c r="M2200" s="29025" t="n">
        <v>0.002590848358699682</v>
      </c>
      <c r="N2200" s="31492" t="n">
        <v>0.06805720378617205</v>
      </c>
      <c r="O2200" s="33960" t="n">
        <v>0.041698136926365155</v>
      </c>
      <c r="P2200" s="36490" t="n">
        <v>-0.19280024751172742</v>
      </c>
      <c r="Q2200" s="38958" t="n">
        <v>-0.010837699705948674</v>
      </c>
      <c r="R2200" s="41426" t="n">
        <v>-0.009396487799659146</v>
      </c>
      <c r="S2200" s="43657" t="n">
        <v>-0.010968328674953232</v>
      </c>
      <c r="T2200" s="45888" t="n">
        <v>0.037563995873474754</v>
      </c>
      <c r="U2200" s="48119" t="n">
        <v>-0.2919904664002572</v>
      </c>
      <c r="V2200" s="50521" t="n">
        <v>0.02645152713147292</v>
      </c>
      <c r="W2200" s="52922" t="n">
        <v>0.04125922868478009</v>
      </c>
      <c r="X2200" t="n" s="55323">
        <v>0.6411057107626079</v>
      </c>
      <c r="Y2200" t="n" s="57616">
        <v>0.8463077559868987</v>
      </c>
      <c r="Z2200" t="n" s="60081">
        <v>0.7967404384209289</v>
      </c>
      <c r="AA2200" t="n" s="62610">
        <v>0.0</v>
      </c>
      <c r="AB2200" t="n" s="65140">
        <v>0.0</v>
      </c>
      <c r="AC2200" t="n" s="67670">
        <v>0.07445363230545116</v>
      </c>
      <c r="AD2200" t="n" s="68265">
        <v>0.05219816032943802</v>
      </c>
      <c r="AE2200" t="n" s="68861">
        <v>-0.013740347147304</v>
      </c>
      <c r="AF2200" t="n" s="69457">
        <v>0.007406982926373003</v>
      </c>
      <c r="AG2200" t="n" s="70053">
        <v>0.042824182568414026</v>
      </c>
      <c r="AH2200" t="n" s="70649">
        <v>0.10783654811958499</v>
      </c>
      <c r="AI2200" t="n" s="71245">
        <v>0.14502480066378096</v>
      </c>
      <c r="AJ2200" t="n" s="71841">
        <v>0.042721217556324</v>
      </c>
      <c r="AK2200" t="n" s="72437">
        <v>0.007348078839863998</v>
      </c>
      <c r="AL2200" t="n" s="73033">
        <v>0.00638478505879</v>
      </c>
      <c r="AM2200" t="n" s="73629">
        <v>0.05768462510723601</v>
      </c>
      <c r="AN2200" t="n" s="74225">
        <v>-0.07790633161533501</v>
      </c>
      <c r="AO2200" t="n" s="74703">
        <v>0.799261546790405</v>
      </c>
      <c r="AP2200" t="n" s="75181">
        <v>-0.4214788443832389</v>
      </c>
      <c r="AQ2200" t="n" s="75659">
        <v>0.37778270240716605</v>
      </c>
      <c r="AR2200" t="n" s="76137">
        <v>1.2207403911736439</v>
      </c>
      <c r="AS2200" t="n" s="76733">
        <v>3.8031625323547757E-4</v>
      </c>
      <c r="AT2200" t="n" s="77328">
        <v>-6.741653160634433E-5</v>
      </c>
      <c r="AU2200" t="n" s="77923">
        <v>5.135122442785419E-4</v>
      </c>
      <c r="AV2200" t="n" s="78518">
        <v>3.8224273855144383E-4</v>
      </c>
      <c r="AW2200" t="n" s="79113">
        <v>0.00147365696499739</v>
      </c>
      <c r="AX2200" t="n" s="79708">
        <v>7.93090462988345E-5</v>
      </c>
      <c r="AY2200" t="n" s="80303">
        <v>0.0017877389147741107</v>
      </c>
      <c r="AZ2200" t="n" s="80898">
        <v>3.6292618053174E-4</v>
      </c>
      <c r="BA2200" t="n" s="81493">
        <v>-9.464707816707527E-4</v>
      </c>
      <c r="BB2200" t="n" s="82088">
        <v>5.391780741930068E-4</v>
      </c>
      <c r="BC2200" t="n" s="82683">
        <v>1.0494211255298798E-4</v>
      </c>
      <c r="BD2200" t="n" s="83278">
        <v>2.1040310457177952E-7</v>
      </c>
      <c r="BE2200" t="n" s="83873">
        <v>6.201597583933025E-8</v>
      </c>
      <c r="BF2200" t="n" s="84468">
        <v>-6.965520300204045E-9</v>
      </c>
      <c r="BG2200" t="n" s="85063">
        <v>3.4980661048740686E-7</v>
      </c>
      <c r="BH2200" t="n" s="85658">
        <v>0.004608968493137775</v>
      </c>
      <c r="BI2200" t="n" s="86253">
        <v>3.5146282806224415E-7</v>
      </c>
      <c r="BJ2200" t="n" s="86848">
        <v>0.0</v>
      </c>
      <c r="BK2200" t="n" s="87443">
        <v>5.955303156802059E-4</v>
      </c>
      <c r="BL2200" t="n" s="88038">
        <v>7.897797963781647E-4</v>
      </c>
      <c r="BM2200" t="n" s="88633">
        <v>-1.0747243217206422E-7</v>
      </c>
      <c r="BN2200" t="n" s="89228">
        <v>0.0</v>
      </c>
      <c r="BO2200" t="n" s="89823">
        <v>0.0</v>
      </c>
      <c r="BP2200" t="n" s="90418">
        <v>2.1232124434983003E-7</v>
      </c>
      <c r="BQ2200" t="n" s="91013">
        <v>0.0</v>
      </c>
      <c r="BR2200" t="n" s="91608">
        <v>9.720916054238018E-4</v>
      </c>
      <c r="BS2200" t="n" s="92203">
        <v>7.445119231822507E-4</v>
      </c>
      <c r="BT2200" t="n" s="92798">
        <v>7.447570130495978E-4</v>
      </c>
      <c r="BU2200" t="n" s="93393">
        <v>2.9511026803463676E-4</v>
      </c>
      <c r="BV2200" t="n" s="93988">
        <v>4.670148486106335E-4</v>
      </c>
      <c r="BW2200" t="n" s="94583">
        <v>1.0345969649673123E-6</v>
      </c>
      <c r="BX2200" t="n" s="95178">
        <v>0.0</v>
      </c>
      <c r="BY2200" t="n" s="95773">
        <v>0.0</v>
      </c>
      <c r="BZ2200" t="s" s="96250">
        <v>5213</v>
      </c>
      <c r="CA2200" t="s" s="96728">
        <v>5228</v>
      </c>
      <c r="CB2200" t="n" s="97206">
        <v>0.015703381970524788</v>
      </c>
      <c r="CC2200" t="s" s="97684">
        <v>5230</v>
      </c>
      <c r="CD2200" t="s" s="98162">
        <v>5228</v>
      </c>
      <c r="CE2200" t="n" s="98640">
        <v>-0.008563804440200329</v>
      </c>
    </row>
    <row r="2201" spans="1:23" x14ac:dyDescent="0.25">
      <c r="A2201" s="116" t="str">
        <f>IF(ISBLANK(TBL_DATA[[#This Row],[Row.names]]), "",   DATE(YEAR(TBL_DATA[[#This Row],[Row.names]]), MONTH(TBL_DATA[[#This Row],[Row.names]]), DAY(TBL_DATA[[#This Row],[Row.names]])))</f>
        <v/>
      </c>
      <c r="B2201" s="2401" t="s">
        <v>2346</v>
      </c>
      <c r="C2201" s="4932" t="s">
        <v>4877</v>
      </c>
      <c r="D2201" t="n" s="7463">
        <v>-4.5059366790511923E-4</v>
      </c>
      <c r="E2201" s="9993" t="n">
        <v>-0.1931639666089333</v>
      </c>
      <c r="F2201" s="12287" t="n">
        <v>-0.020989243802143287</v>
      </c>
      <c r="G2201" s="14581" t="n">
        <v>0.42742314489831457</v>
      </c>
      <c r="H2201" s="16875" t="n">
        <v>0.706783529447593</v>
      </c>
      <c r="I2201" s="19169" t="n">
        <v>0.0022990766569605673</v>
      </c>
      <c r="J2201" s="21634" t="n">
        <v>-0.003816996373514403</v>
      </c>
      <c r="K2201" s="24098" t="n">
        <v>1.09572983869257</v>
      </c>
      <c r="L2201" s="26562" t="n">
        <v>0.6232240579091949</v>
      </c>
      <c r="M2201" s="29026" t="n">
        <v>0.0026061586703534584</v>
      </c>
      <c r="N2201" s="31493" t="n">
        <v>0.06739994489206425</v>
      </c>
      <c r="O2201" s="33961" t="n">
        <v>0.0417078740976344</v>
      </c>
      <c r="P2201" s="36491" t="n">
        <v>-0.1931639666089333</v>
      </c>
      <c r="Q2201" s="38959" t="n">
        <v>-0.010818225372397353</v>
      </c>
      <c r="R2201" s="41427" t="n">
        <v>-0.00939093189488546</v>
      </c>
      <c r="S2201" s="43658" t="n">
        <v>-0.019523654812299673</v>
      </c>
      <c r="T2201" s="45889" t="n">
        <v>0.03764108901499847</v>
      </c>
      <c r="U2201" s="48120" t="n">
        <v>-0.5186793295093104</v>
      </c>
      <c r="V2201" s="50522" t="n">
        <v>0.019655821427032816</v>
      </c>
      <c r="W2201" s="52923" t="n">
        <v>0.04135079450162449</v>
      </c>
      <c r="X2201" t="n" s="55324">
        <v>0.47534325915456416</v>
      </c>
      <c r="Y2201" t="n" s="57617">
        <v>0.84070418664807</v>
      </c>
      <c r="Z2201" t="n" s="60082">
        <v>0.7894454116081713</v>
      </c>
      <c r="AA2201" t="n" s="62611">
        <v>0.0</v>
      </c>
      <c r="AB2201" t="n" s="65141">
        <v>0.0</v>
      </c>
      <c r="AC2201" t="n" s="67671">
        <v>0.0729734829551204</v>
      </c>
      <c r="AD2201" t="n" s="68266">
        <v>0.04813970935748001</v>
      </c>
      <c r="AE2201" t="n" s="68862">
        <v>-0.014788477433816</v>
      </c>
      <c r="AF2201" t="n" s="69458">
        <v>0.008069681330848996</v>
      </c>
      <c r="AG2201" t="n" s="70054">
        <v>0.04190086853509801</v>
      </c>
      <c r="AH2201" t="n" s="70650">
        <v>0.10798100709439698</v>
      </c>
      <c r="AI2201" t="n" s="71246">
        <v>0.144120365102313</v>
      </c>
      <c r="AJ2201" t="n" s="71842">
        <v>0.04565879081169699</v>
      </c>
      <c r="AK2201" t="n" s="72438">
        <v>0.004651086631354004</v>
      </c>
      <c r="AL2201" t="n" s="73034">
        <v>0.006674404882896</v>
      </c>
      <c r="AM2201" t="n" s="73630">
        <v>0.060360814608441005</v>
      </c>
      <c r="AN2201" t="n" s="74226">
        <v>-0.07877931455893303</v>
      </c>
      <c r="AO2201" t="n" s="74704">
        <v>0.8036677646468704</v>
      </c>
      <c r="AP2201" t="n" s="75182">
        <v>-0.429678828285095</v>
      </c>
      <c r="AQ2201" t="n" s="75660">
        <v>0.3739889363617754</v>
      </c>
      <c r="AR2201" t="n" s="76138">
        <v>1.2333465929319654</v>
      </c>
      <c r="AS2201" t="n" s="76734">
        <v>4.0981384128884417E-4</v>
      </c>
      <c r="AT2201" t="n" s="77329">
        <v>-6.319671275420743E-5</v>
      </c>
      <c r="AU2201" t="n" s="77924">
        <v>4.82203474953845E-4</v>
      </c>
      <c r="AV2201" t="n" s="78519">
        <v>3.7315349670996004E-4</v>
      </c>
      <c r="AW2201" t="n" s="79114">
        <v>0.001418637701522784</v>
      </c>
      <c r="AX2201" t="n" s="79709">
        <v>6.945446388604671E-5</v>
      </c>
      <c r="AY2201" t="n" s="80304">
        <v>0.0017644213527454728</v>
      </c>
      <c r="AZ2201" t="n" s="80899">
        <v>3.851917937832755E-4</v>
      </c>
      <c r="BA2201" t="n" s="81494">
        <v>-9.239544117725041E-4</v>
      </c>
      <c r="BB2201" t="n" s="82089">
        <v>5.265111228696171E-4</v>
      </c>
      <c r="BC2201" t="n" s="82684">
        <v>1.0083777575677293E-4</v>
      </c>
      <c r="BD2201" t="n" s="83279">
        <v>1.8961040747104617E-6</v>
      </c>
      <c r="BE2201" t="n" s="83874">
        <v>5.589255485735425E-7</v>
      </c>
      <c r="BF2201" t="n" s="84469">
        <v>-6.288488171192362E-8</v>
      </c>
      <c r="BG2201" t="n" s="85064">
        <v>3.152187579647769E-6</v>
      </c>
      <c r="BH2201" t="n" s="85659">
        <v>0.00453436219929353</v>
      </c>
      <c r="BI2201" t="n" s="86254">
        <v>3.1673673751573244E-6</v>
      </c>
      <c r="BJ2201" t="n" s="86849">
        <v>0.0</v>
      </c>
      <c r="BK2201" t="n" s="87444">
        <v>5.872315205188472E-4</v>
      </c>
      <c r="BL2201" t="n" s="88039">
        <v>8.079231680660236E-4</v>
      </c>
      <c r="BM2201" t="n" s="88634">
        <v>-1.0320118086783585E-6</v>
      </c>
      <c r="BN2201" t="n" s="89229">
        <v>0.0</v>
      </c>
      <c r="BO2201" t="n" s="89824">
        <v>0.0</v>
      </c>
      <c r="BP2201" t="n" s="90419">
        <v>9.961961336172886E-8</v>
      </c>
      <c r="BQ2201" t="n" s="91014">
        <v>0.0</v>
      </c>
      <c r="BR2201" t="n" s="91609">
        <v>9.226232733686215E-4</v>
      </c>
      <c r="BS2201" t="n" s="92204">
        <v>7.284144622682369E-4</v>
      </c>
      <c r="BT2201" t="n" s="92799">
        <v>7.266069873721363E-4</v>
      </c>
      <c r="BU2201" t="n" s="93394">
        <v>2.954852518271273E-4</v>
      </c>
      <c r="BV2201" t="n" s="93989">
        <v>4.734055254966356E-4</v>
      </c>
      <c r="BW2201" t="n" s="94584">
        <v>2.3161022675955624E-6</v>
      </c>
      <c r="BX2201" t="n" s="95179">
        <v>0.0</v>
      </c>
      <c r="BY2201" t="n" s="95774">
        <v>0.0</v>
      </c>
      <c r="BZ2201" t="s" s="96251">
        <v>5213</v>
      </c>
      <c r="CA2201" t="s" s="96729">
        <v>5228</v>
      </c>
      <c r="CB2201" t="n" s="97207">
        <v>0.015613328665494919</v>
      </c>
      <c r="CC2201" t="s" s="97685">
        <v>5230</v>
      </c>
      <c r="CD2201" t="s" s="98163">
        <v>5228</v>
      </c>
      <c r="CE2201" t="n" s="98641">
        <v>-0.008652184158563614</v>
      </c>
    </row>
    <row r="2202" spans="1:23" x14ac:dyDescent="0.25">
      <c r="A2202" s="116" t="str">
        <f>IF(ISBLANK(TBL_DATA[[#This Row],[Row.names]]), "",   DATE(YEAR(TBL_DATA[[#This Row],[Row.names]]), MONTH(TBL_DATA[[#This Row],[Row.names]]), DAY(TBL_DATA[[#This Row],[Row.names]])))</f>
        <v/>
      </c>
      <c r="B2202" s="2402" t="s">
        <v>2347</v>
      </c>
      <c r="C2202" s="4933" t="s">
        <v>4878</v>
      </c>
      <c r="D2202" t="n" s="7464">
        <v>0.0020891445472746017</v>
      </c>
      <c r="E2202" s="9994" t="n">
        <v>-0.1914783695092297</v>
      </c>
      <c r="F2202" s="12288" t="n">
        <v>-0.03218318593640501</v>
      </c>
      <c r="G2202" s="14582" t="n">
        <v>0.4156433535099024</v>
      </c>
      <c r="H2202" s="16876" t="n">
        <v>0.6765840290750017</v>
      </c>
      <c r="I2202" s="19170" t="n">
        <v>0.0023604356991247977</v>
      </c>
      <c r="J2202" s="21635" t="n">
        <v>-0.019015024788208712</v>
      </c>
      <c r="K2202" s="24099" t="n">
        <v>1.0629519657602058</v>
      </c>
      <c r="L2202" s="26563" t="n">
        <v>0.6065575616532413</v>
      </c>
      <c r="M2202" s="29027" t="n">
        <v>0.0026034668041548747</v>
      </c>
      <c r="N2202" s="31494" t="n">
        <v>0.06588881751009858</v>
      </c>
      <c r="O2202" s="33962" t="n">
        <v>0.0417078740976344</v>
      </c>
      <c r="P2202" s="36492" t="n">
        <v>-0.1914783695092297</v>
      </c>
      <c r="Q2202" s="38960" t="n">
        <v>-0.010654198064610402</v>
      </c>
      <c r="R2202" s="41428" t="n">
        <v>-0.009258904943470063</v>
      </c>
      <c r="S2202" s="43659" t="n">
        <v>-0.027674811252253684</v>
      </c>
      <c r="T2202" s="45890" t="n">
        <v>0.038182512017230365</v>
      </c>
      <c r="U2202" s="48121" t="n">
        <v>-0.7248033141393384</v>
      </c>
      <c r="V2202" s="50523" t="n">
        <v>0.01196657737506901</v>
      </c>
      <c r="W2202" s="52924" t="n">
        <v>0.04140034423777236</v>
      </c>
      <c r="X2202" t="n" s="55325">
        <v>0.2890453592931984</v>
      </c>
      <c r="Y2202" t="n" s="57618">
        <v>0.8225472807535149</v>
      </c>
      <c r="Z2202" t="n" s="60083">
        <v>0.7788180542676455</v>
      </c>
      <c r="AA2202" t="n" s="62612">
        <v>0.0</v>
      </c>
      <c r="AB2202" t="n" s="65142">
        <v>0.0</v>
      </c>
      <c r="AC2202" t="n" s="67672">
        <v>0.07001256506006741</v>
      </c>
      <c r="AD2202" t="n" s="68267">
        <v>0.047891382305172</v>
      </c>
      <c r="AE2202" t="n" s="68863">
        <v>-0.016053800760851</v>
      </c>
      <c r="AF2202" t="n" s="69459">
        <v>0.008661327138894002</v>
      </c>
      <c r="AG2202" t="n" s="70055">
        <v>0.044104405415392005</v>
      </c>
      <c r="AH2202" t="n" s="70651">
        <v>0.107728192901516</v>
      </c>
      <c r="AI2202" t="n" s="71247">
        <v>0.14549278145257702</v>
      </c>
      <c r="AJ2202" t="n" s="71843">
        <v>0.047156729833907</v>
      </c>
      <c r="AK2202" t="n" s="72439">
        <v>0.004962020930510002</v>
      </c>
      <c r="AL2202" t="n" s="73035">
        <v>0.0068662087495</v>
      </c>
      <c r="AM2202" t="n" s="73631">
        <v>0.06228712144506901</v>
      </c>
      <c r="AN2202" t="n" s="74227">
        <v>-0.07307918576257397</v>
      </c>
      <c r="AO2202" t="n" s="74705">
        <v>0.8177763697427919</v>
      </c>
      <c r="AP2202" t="n" s="75183">
        <v>-0.43175918609368</v>
      </c>
      <c r="AQ2202" t="n" s="75661">
        <v>0.38601718364911186</v>
      </c>
      <c r="AR2202" t="n" s="76139">
        <v>1.2495355558364718</v>
      </c>
      <c r="AS2202" t="n" s="76735">
        <v>3.9785482555525697E-4</v>
      </c>
      <c r="AT2202" t="n" s="77330">
        <v>-6.000338161983969E-5</v>
      </c>
      <c r="AU2202" t="n" s="77925">
        <v>4.685593364984081E-4</v>
      </c>
      <c r="AV2202" t="n" s="78520">
        <v>3.6254748393132645E-4</v>
      </c>
      <c r="AW2202" t="n" s="79115">
        <v>0.0013757724271669916</v>
      </c>
      <c r="AX2202" t="n" s="79710">
        <v>6.814581103652518E-5</v>
      </c>
      <c r="AY2202" t="n" s="80305">
        <v>0.0017055872682444123</v>
      </c>
      <c r="AZ2202" t="n" s="80900">
        <v>3.727863895844153E-4</v>
      </c>
      <c r="BA2202" t="n" s="81495">
        <v>-8.913554584045282E-4</v>
      </c>
      <c r="BB2202" t="n" s="82090">
        <v>5.082975804262331E-4</v>
      </c>
      <c r="BC2202" t="n" s="82685">
        <v>9.745915258779887E-5</v>
      </c>
      <c r="BD2202" t="n" s="83280">
        <v>1.6386549158932834E-6</v>
      </c>
      <c r="BE2202" t="n" s="83875">
        <v>4.830351271524002E-7</v>
      </c>
      <c r="BF2202" t="n" s="84470">
        <v>-5.434509163477153E-8</v>
      </c>
      <c r="BG2202" t="n" s="85065">
        <v>2.7241923011966315E-6</v>
      </c>
      <c r="BH2202" t="n" s="85660">
        <v>0.004398122589903735</v>
      </c>
      <c r="BI2202" t="n" s="86255">
        <v>2.7373078506566592E-6</v>
      </c>
      <c r="BJ2202" t="n" s="86850">
        <v>0.0</v>
      </c>
      <c r="BK2202" t="n" s="87445">
        <v>5.71790573226553E-4</v>
      </c>
      <c r="BL2202" t="n" s="88040">
        <v>7.871172716355999E-4</v>
      </c>
      <c r="BM2202" t="n" s="88635">
        <v>-8.91097414897815E-7</v>
      </c>
      <c r="BN2202" t="n" s="89230">
        <v>0.0</v>
      </c>
      <c r="BO2202" t="n" s="89825">
        <v>0.0</v>
      </c>
      <c r="BP2202" t="n" s="90420">
        <v>8.613449118708647E-8</v>
      </c>
      <c r="BQ2202" t="n" s="91015">
        <v>0.0</v>
      </c>
      <c r="BR2202" t="n" s="91610">
        <v>8.927003646197587E-4</v>
      </c>
      <c r="BS2202" t="n" s="92205">
        <v>7.043551149632404E-4</v>
      </c>
      <c r="BT2202" t="n" s="92800">
        <v>6.999395302246759E-4</v>
      </c>
      <c r="BU2202" t="n" s="93395">
        <v>2.8664210181147823E-4</v>
      </c>
      <c r="BV2202" t="n" s="93990">
        <v>4.6182263693464405E-4</v>
      </c>
      <c r="BW2202" t="n" s="94585">
        <v>2.088804514759904E-6</v>
      </c>
      <c r="BX2202" t="n" s="95180">
        <v>0.0</v>
      </c>
      <c r="BY2202" t="n" s="95775">
        <v>0.0</v>
      </c>
      <c r="BZ2202" t="s" s="96252">
        <v>5213</v>
      </c>
      <c r="CA2202" t="s" s="96730">
        <v>5228</v>
      </c>
      <c r="CB2202" t="n" s="97208">
        <v>0.015853239223361015</v>
      </c>
      <c r="CC2202" t="s" s="97686">
        <v>5230</v>
      </c>
      <c r="CD2202" t="s" s="98164">
        <v>5228</v>
      </c>
      <c r="CE2202" t="n" s="98642">
        <v>-0.008732651360332966</v>
      </c>
    </row>
    <row r="2203" spans="1:23" x14ac:dyDescent="0.25">
      <c r="A2203" s="116" t="str">
        <f>IF(ISBLANK(TBL_DATA[[#This Row],[Row.names]]), "",   DATE(YEAR(TBL_DATA[[#This Row],[Row.names]]), MONTH(TBL_DATA[[#This Row],[Row.names]]), DAY(TBL_DATA[[#This Row],[Row.names]])))</f>
        <v/>
      </c>
      <c r="B2203" s="2403" t="s">
        <v>2348</v>
      </c>
      <c r="C2203" s="4934" t="s">
        <v>4879</v>
      </c>
      <c r="D2203" t="n" s="7465">
        <v>0.0039250251507649825</v>
      </c>
      <c r="E2203" s="9995" t="n">
        <v>-0.1883049017746159</v>
      </c>
      <c r="F2203" s="12289" t="n">
        <v>4.0337896113573635E-4</v>
      </c>
      <c r="G2203" s="14583" t="n">
        <v>0.40341833734752497</v>
      </c>
      <c r="H2203" s="16877" t="n">
        <v>0.6386224113614084</v>
      </c>
      <c r="I2203" s="19171" t="n">
        <v>0.0024851466463764343</v>
      </c>
      <c r="J2203" s="21636" t="n">
        <v>5.710816856898671E-4</v>
      </c>
      <c r="K2203" s="24100" t="n">
        <v>1.0596467035472623</v>
      </c>
      <c r="L2203" s="26564" t="n">
        <v>0.6064987789915542</v>
      </c>
      <c r="M2203" s="29028" t="n">
        <v>0.0025932504115367756</v>
      </c>
      <c r="N2203" s="31495" t="n">
        <v>0.06562535772034664</v>
      </c>
      <c r="O2203" s="33963" t="n">
        <v>0.04085128313021499</v>
      </c>
      <c r="P2203" s="36493" t="n">
        <v>-0.1883049017746159</v>
      </c>
      <c r="Q2203" s="38961" t="n">
        <v>-0.0104812736184963</v>
      </c>
      <c r="R2203" s="41429" t="n">
        <v>-0.009091559647904257</v>
      </c>
      <c r="S2203" s="43660" t="n">
        <v>-0.009122734867729743</v>
      </c>
      <c r="T2203" s="45891" t="n">
        <v>0.03901491016067219</v>
      </c>
      <c r="U2203" s="48122" t="n">
        <v>-0.2338268838800414</v>
      </c>
      <c r="V2203" s="50524" t="n">
        <v>0.023541585854241376</v>
      </c>
      <c r="W2203" s="52925" t="n">
        <v>0.04117115724564359</v>
      </c>
      <c r="X2203" t="n" s="55326">
        <v>0.571798011743582</v>
      </c>
      <c r="Y2203" t="n" s="57619">
        <v>0.799138543283584</v>
      </c>
      <c r="Z2203" t="n" s="60084">
        <v>0.7787803149743542</v>
      </c>
      <c r="AA2203" t="n" s="62613">
        <v>0.0</v>
      </c>
      <c r="AB2203" t="n" s="65143">
        <v>0.0</v>
      </c>
      <c r="AC2203" t="n" s="67673">
        <v>0.06786189637996916</v>
      </c>
      <c r="AD2203" t="n" s="68268">
        <v>0.047523196924544986</v>
      </c>
      <c r="AE2203" t="n" s="68864">
        <v>-0.010493857090509</v>
      </c>
      <c r="AF2203" t="n" s="69460">
        <v>0.009493475162527002</v>
      </c>
      <c r="AG2203" t="n" s="70056">
        <v>0.031513379279638994</v>
      </c>
      <c r="AH2203" t="n" s="70652">
        <v>0.10980498356182995</v>
      </c>
      <c r="AI2203" t="n" s="71248">
        <v>0.15125081030285498</v>
      </c>
      <c r="AJ2203" t="n" s="71844">
        <v>0.048949942434261</v>
      </c>
      <c r="AK2203" t="n" s="72440">
        <v>-5.97158485339947E-5</v>
      </c>
      <c r="AL2203" t="n" s="73036">
        <v>0.008148590389336</v>
      </c>
      <c r="AM2203" t="n" s="73632">
        <v>0.063636622975165</v>
      </c>
      <c r="AN2203" t="n" s="74228">
        <v>-0.07432198845194798</v>
      </c>
      <c r="AO2203" t="n" s="74706">
        <v>0.8195257584807636</v>
      </c>
      <c r="AP2203" t="n" s="75184">
        <v>-0.4340803188415962</v>
      </c>
      <c r="AQ2203" t="n" s="75662">
        <v>0.3854454396391674</v>
      </c>
      <c r="AR2203" t="n" s="76140">
        <v>1.2536060773223598</v>
      </c>
      <c r="AS2203" t="n" s="76736">
        <v>4.084999780930436E-4</v>
      </c>
      <c r="AT2203" t="n" s="77331">
        <v>-9.943886182202091E-5</v>
      </c>
      <c r="AU2203" t="n" s="77926">
        <v>4.585662646618663E-4</v>
      </c>
      <c r="AV2203" t="n" s="78521">
        <v>3.766126585323307E-4</v>
      </c>
      <c r="AW2203" t="n" s="79116">
        <v>0.0012832724666119613</v>
      </c>
      <c r="AX2203" t="n" s="79711">
        <v>7.079932869412878E-5</v>
      </c>
      <c r="AY2203" t="n" s="80306">
        <v>0.0016990192938179187</v>
      </c>
      <c r="AZ2203" t="n" s="80901">
        <v>3.722612995058769E-4</v>
      </c>
      <c r="BA2203" t="n" s="81496">
        <v>-8.887482215669582E-4</v>
      </c>
      <c r="BB2203" t="n" s="82091">
        <v>5.230677095973412E-4</v>
      </c>
      <c r="BC2203" t="n" s="82686">
        <v>1.0019495328552159E-4</v>
      </c>
      <c r="BD2203" t="n" s="83281">
        <v>2.739868080239347E-6</v>
      </c>
      <c r="BE2203" t="n" s="83876">
        <v>8.076498867971315E-7</v>
      </c>
      <c r="BF2203" t="n" s="84471">
        <v>-9.087544428118473E-8</v>
      </c>
      <c r="BG2203" t="n" s="85066">
        <v>4.5548957768200195E-6</v>
      </c>
      <c r="BH2203" t="n" s="85661">
        <v>0.004291518485123297</v>
      </c>
      <c r="BI2203" t="n" s="86256">
        <v>4.576845988137374E-6</v>
      </c>
      <c r="BJ2203" t="n" s="86851">
        <v>0.0</v>
      </c>
      <c r="BK2203" t="n" s="87446">
        <v>5.666284864297979E-4</v>
      </c>
      <c r="BL2203" t="n" s="88041">
        <v>7.897167936799584E-4</v>
      </c>
      <c r="BM2203" t="n" s="88636">
        <v>-1.4951065847603953E-6</v>
      </c>
      <c r="BN2203" t="n" s="89231">
        <v>0.0</v>
      </c>
      <c r="BO2203" t="n" s="89826">
        <v>0.0</v>
      </c>
      <c r="BP2203" t="n" s="90421">
        <v>1.474818087671859E-7</v>
      </c>
      <c r="BQ2203" t="n" s="91016">
        <v>0.0</v>
      </c>
      <c r="BR2203" t="n" s="91611">
        <v>8.060137299733906E-4</v>
      </c>
      <c r="BS2203" t="n" s="92206">
        <v>6.759203555111476E-4</v>
      </c>
      <c r="BT2203" t="n" s="92801">
        <v>6.869002941631763E-4</v>
      </c>
      <c r="BU2203" t="n" s="93396">
        <v>2.961252383621187E-4</v>
      </c>
      <c r="BV2203" t="n" s="93991">
        <v>4.8122781039842163E-4</v>
      </c>
      <c r="BW2203" t="n" s="94586">
        <v>2.9217856689924505E-6</v>
      </c>
      <c r="BX2203" t="n" s="95181">
        <v>0.0</v>
      </c>
      <c r="BY2203" t="n" s="95776">
        <v>0.0</v>
      </c>
      <c r="BZ2203" t="s" s="96253">
        <v>5213</v>
      </c>
      <c r="CA2203" t="s" s="96731">
        <v>5228</v>
      </c>
      <c r="CB2203" t="n" s="97209">
        <v>0.01601535454392433</v>
      </c>
      <c r="CC2203" t="s" s="97687">
        <v>5230</v>
      </c>
      <c r="CD2203" t="s" s="98165">
        <v>5228</v>
      </c>
      <c r="CE2203" t="n" s="98643">
        <v>-0.008514639921486378</v>
      </c>
    </row>
    <row r="2204" spans="1:23" x14ac:dyDescent="0.25">
      <c r="A2204" s="116" t="str">
        <f>IF(ISBLANK(TBL_DATA[[#This Row],[Row.names]]), "",   DATE(YEAR(TBL_DATA[[#This Row],[Row.names]]), MONTH(TBL_DATA[[#This Row],[Row.names]]), DAY(TBL_DATA[[#This Row],[Row.names]])))</f>
        <v/>
      </c>
      <c r="B2204" s="2404" t="s">
        <v>2349</v>
      </c>
      <c r="C2204" s="4935" t="s">
        <v>4880</v>
      </c>
      <c r="D2204" t="n" s="7466">
        <v>7.941181406874165E-4</v>
      </c>
      <c r="E2204" s="9996" t="n">
        <v>-0.18766031997240806</v>
      </c>
      <c r="F2204" s="12290" t="n">
        <v>-0.004786419719912116</v>
      </c>
      <c r="G2204" s="14584" t="n">
        <v>0.3997315340336843</v>
      </c>
      <c r="H2204" s="16878" t="n">
        <v>0.6282966389868664</v>
      </c>
      <c r="I2204" s="19172" t="n">
        <v>0.0024797683555985036</v>
      </c>
      <c r="J2204" s="21637" t="n">
        <v>-0.005825143828322332</v>
      </c>
      <c r="K2204" s="24101" t="n">
        <v>1.0492860101867336</v>
      </c>
      <c r="L2204" s="26565" t="n">
        <v>0.5942562338139281</v>
      </c>
      <c r="M2204" s="29029" t="n">
        <v>0.002590829286611539</v>
      </c>
      <c r="N2204" s="31496" t="n">
        <v>0.06456737642273061</v>
      </c>
      <c r="O2204" s="33964" t="n">
        <v>0.04085128313021499</v>
      </c>
      <c r="P2204" s="36494" t="n">
        <v>-0.18766031997240806</v>
      </c>
      <c r="Q2204" s="38962" t="n">
        <v>-0.01039150545385624</v>
      </c>
      <c r="R2204" s="41430" t="n">
        <v>-0.009024195801366165</v>
      </c>
      <c r="S2204" s="43661" t="n">
        <v>-0.0054620624917333105</v>
      </c>
      <c r="T2204" s="45892" t="n">
        <v>0.03890786815457109</v>
      </c>
      <c r="U2204" s="48123" t="n">
        <v>-0.1403845224835738</v>
      </c>
      <c r="V2204" s="50525" t="n">
        <v>0.026565660005767766</v>
      </c>
      <c r="W2204" s="52926" t="n">
        <v>0.04106247493645606</v>
      </c>
      <c r="X2204" t="n" s="55327">
        <v>0.6469571073559977</v>
      </c>
      <c r="Y2204" t="n" s="57620">
        <v>0.7926516504662476</v>
      </c>
      <c r="Z2204" t="n" s="60085">
        <v>0.7708801682582892</v>
      </c>
      <c r="AA2204" t="n" s="62614">
        <v>0.0</v>
      </c>
      <c r="AB2204" t="n" s="65144">
        <v>0.0</v>
      </c>
      <c r="AC2204" t="n" s="67674">
        <v>0.0675395763524483</v>
      </c>
      <c r="AD2204" t="n" s="68269">
        <v>0.045778507940006</v>
      </c>
      <c r="AE2204" t="n" s="68865">
        <v>-0.009714454529374</v>
      </c>
      <c r="AF2204" t="n" s="69461">
        <v>0.010522650642726002</v>
      </c>
      <c r="AG2204" t="n" s="70057">
        <v>0.03764968092058202</v>
      </c>
      <c r="AH2204" t="n" s="70653">
        <v>0.110695241926086</v>
      </c>
      <c r="AI2204" t="n" s="71249">
        <v>0.14903151281011898</v>
      </c>
      <c r="AJ2204" t="n" s="71845">
        <v>0.04942296930865401</v>
      </c>
      <c r="AK2204" t="n" s="72441">
        <v>-8.609837820100301E-5</v>
      </c>
      <c r="AL2204" t="n" s="73037">
        <v>0.008567966163068</v>
      </c>
      <c r="AM2204" t="n" s="73633">
        <v>0.05473411311709</v>
      </c>
      <c r="AN2204" t="n" s="74229">
        <v>-0.070661160661437</v>
      </c>
      <c r="AO2204" t="n" s="74707">
        <v>0.8227417980141677</v>
      </c>
      <c r="AP2204" t="n" s="75185">
        <v>-0.4368008687548489</v>
      </c>
      <c r="AQ2204" t="n" s="75663">
        <v>0.3859409292593188</v>
      </c>
      <c r="AR2204" t="n" s="76141">
        <v>1.2595426667690166</v>
      </c>
      <c r="AS2204" t="n" s="76737">
        <v>3.839266858053443E-4</v>
      </c>
      <c r="AT2204" t="n" s="77332">
        <v>-8.09467101586988E-5</v>
      </c>
      <c r="AU2204" t="n" s="77927">
        <v>4.741784120272826E-4</v>
      </c>
      <c r="AV2204" t="n" s="78522">
        <v>3.684847043756279E-4</v>
      </c>
      <c r="AW2204" t="n" s="79117">
        <v>0.0012910840098207198</v>
      </c>
      <c r="AX2204" t="n" s="79712">
        <v>7.708591245430014E-5</v>
      </c>
      <c r="AY2204" t="n" s="80307">
        <v>0.0016409330957912107</v>
      </c>
      <c r="AZ2204" t="n" s="80902">
        <v>3.485957679302025E-4</v>
      </c>
      <c r="BA2204" t="n" s="81497">
        <v>-8.26073698542909E-4</v>
      </c>
      <c r="BB2204" t="n" s="82092">
        <v>5.071595297502083E-4</v>
      </c>
      <c r="BC2204" t="n" s="82687">
        <v>1.0182299928779256E-4</v>
      </c>
      <c r="BD2204" t="n" s="83282">
        <v>4.746276407814891E-6</v>
      </c>
      <c r="BE2204" t="n" s="83877">
        <v>1.3990972831713237E-6</v>
      </c>
      <c r="BF2204" t="n" s="84472">
        <v>-1.5743348430456442E-7</v>
      </c>
      <c r="BG2204" t="n" s="85067">
        <v>7.890434411899925E-6</v>
      </c>
      <c r="BH2204" t="n" s="85662">
        <v>0.004264443852998208</v>
      </c>
      <c r="BI2204" t="n" s="86257">
        <v>7.928480924291059E-6</v>
      </c>
      <c r="BJ2204" t="n" s="86852">
        <v>0.0</v>
      </c>
      <c r="BK2204" t="n" s="87447">
        <v>5.598912557558578E-4</v>
      </c>
      <c r="BL2204" t="n" s="88042">
        <v>7.570816249619776E-4</v>
      </c>
      <c r="BM2204" t="n" s="88637">
        <v>-2.595501240132723E-6</v>
      </c>
      <c r="BN2204" t="n" s="89232">
        <v>0.0</v>
      </c>
      <c r="BO2204" t="n" s="89827">
        <v>0.0</v>
      </c>
      <c r="BP2204" t="n" s="90422">
        <v>2.3152226122310657E-7</v>
      </c>
      <c r="BQ2204" t="n" s="91017">
        <v>0.0</v>
      </c>
      <c r="BR2204" t="n" s="91612">
        <v>7.766156644363261E-4</v>
      </c>
      <c r="BS2204" t="n" s="92207">
        <v>7.020587289024081E-4</v>
      </c>
      <c r="BT2204" t="n" s="92802">
        <v>6.921335645261277E-4</v>
      </c>
      <c r="BU2204" t="n" s="93397">
        <v>2.9399153205749584E-4</v>
      </c>
      <c r="BV2204" t="n" s="93992">
        <v>5.023908201065354E-4</v>
      </c>
      <c r="BW2204" t="n" s="94587">
        <v>4.451496773261438E-6</v>
      </c>
      <c r="BX2204" t="n" s="95182">
        <v>0.0</v>
      </c>
      <c r="BY2204" t="n" s="95777">
        <v>0.0</v>
      </c>
      <c r="BZ2204" t="s" s="96254">
        <v>5213</v>
      </c>
      <c r="CA2204" t="s" s="96732">
        <v>5228</v>
      </c>
      <c r="CB2204" t="n" s="97210">
        <v>0.01574975624680519</v>
      </c>
      <c r="CC2204" t="s" s="97688">
        <v>5230</v>
      </c>
      <c r="CD2204" t="s" s="98166">
        <v>5228</v>
      </c>
      <c r="CE2204" t="n" s="98644">
        <v>-0.008554458618164062</v>
      </c>
    </row>
    <row r="2205" spans="1:23" x14ac:dyDescent="0.25">
      <c r="A2205" s="116" t="str">
        <f>IF(ISBLANK(TBL_DATA[[#This Row],[Row.names]]), "",   DATE(YEAR(TBL_DATA[[#This Row],[Row.names]]), MONTH(TBL_DATA[[#This Row],[Row.names]]), DAY(TBL_DATA[[#This Row],[Row.names]])))</f>
        <v/>
      </c>
      <c r="B2205" s="2405" t="s">
        <v>2350</v>
      </c>
      <c r="C2205" s="4936" t="s">
        <v>4881</v>
      </c>
      <c r="D2205" t="n" s="7467">
        <v>-0.00323438839543444</v>
      </c>
      <c r="E2205" s="9997" t="n">
        <v>-0.19028774200664023</v>
      </c>
      <c r="F2205" s="12291" t="n">
        <v>0.01579837998467104</v>
      </c>
      <c r="G2205" s="14585" t="n">
        <v>0.39700335401288356</v>
      </c>
      <c r="H2205" s="16879" t="n">
        <v>0.6367825380283267</v>
      </c>
      <c r="I2205" s="19173" t="n">
        <v>0.0024662989629873552</v>
      </c>
      <c r="J2205" s="21638" t="n">
        <v>-0.0038633109646788455</v>
      </c>
      <c r="K2205" s="24102" t="n">
        <v>1.0550891858888967</v>
      </c>
      <c r="L2205" s="26566" t="n">
        <v>0.6004268951072976</v>
      </c>
      <c r="M2205" s="29030" t="n">
        <v>0.0025867858984991946</v>
      </c>
      <c r="N2205" s="31497" t="n">
        <v>0.06496248521710439</v>
      </c>
      <c r="O2205" s="33965" t="n">
        <v>0.04136003745061345</v>
      </c>
      <c r="P2205" s="36495" t="n">
        <v>-0.19028774200664023</v>
      </c>
      <c r="Q2205" s="38963" t="n">
        <v>-0.01050753807286132</v>
      </c>
      <c r="R2205" s="41431" t="n">
        <v>-0.009131861407519521</v>
      </c>
      <c r="S2205" s="43662" t="n">
        <v>0.001937151750966759</v>
      </c>
      <c r="T2205" s="45893" t="n">
        <v>0.03903797968483894</v>
      </c>
      <c r="U2205" s="48124" t="n">
        <v>0.04962223369666552</v>
      </c>
      <c r="V2205" s="50526" t="n">
        <v>0.022315632313965272</v>
      </c>
      <c r="W2205" s="52927" t="n">
        <v>0.04104911498405972</v>
      </c>
      <c r="X2205" t="n" s="55328">
        <v>0.5436324832491742</v>
      </c>
      <c r="Y2205" t="n" s="57621">
        <v>0.7979865525360229</v>
      </c>
      <c r="Z2205" t="n" s="60086">
        <v>0.7748721798511659</v>
      </c>
      <c r="AA2205" t="n" s="62615">
        <v>0.0</v>
      </c>
      <c r="AB2205" t="n" s="65145">
        <v>0.0</v>
      </c>
      <c r="AC2205" t="n" s="67675">
        <v>0.06490284009110081</v>
      </c>
      <c r="AD2205" t="n" s="68270">
        <v>0.042457114976750004</v>
      </c>
      <c r="AE2205" t="n" s="68866">
        <v>-0.009849190431129</v>
      </c>
      <c r="AF2205" t="n" s="69462">
        <v>0.014109095684950994</v>
      </c>
      <c r="AG2205" t="n" s="70058">
        <v>0.034997208971217</v>
      </c>
      <c r="AH2205" t="n" s="70654">
        <v>0.111246780614303</v>
      </c>
      <c r="AI2205" t="n" s="71250">
        <v>0.149203749828763</v>
      </c>
      <c r="AJ2205" t="n" s="71846">
        <v>0.049135020222520996</v>
      </c>
      <c r="AK2205" t="n" s="72442">
        <v>9.256382892699555E-5</v>
      </c>
      <c r="AL2205" t="n" s="73038">
        <v>0.00859520469934</v>
      </c>
      <c r="AM2205" t="n" s="73634">
        <v>0.055272384401578</v>
      </c>
      <c r="AN2205" t="n" s="74230">
        <v>-0.07270308612676199</v>
      </c>
      <c r="AO2205" t="n" s="74708">
        <v>0.8232020012410148</v>
      </c>
      <c r="AP2205" t="n" s="75186">
        <v>-0.4406451545705559</v>
      </c>
      <c r="AQ2205" t="n" s="75664">
        <v>0.3825568466704589</v>
      </c>
      <c r="AR2205" t="n" s="76142">
        <v>1.2638471558115707</v>
      </c>
      <c r="AS2205" t="n" s="76738">
        <v>3.632632983240508E-4</v>
      </c>
      <c r="AT2205" t="n" s="77333">
        <v>-7.930278934174681E-5</v>
      </c>
      <c r="AU2205" t="n" s="77928">
        <v>4.674717064598527E-4</v>
      </c>
      <c r="AV2205" t="n" s="78523">
        <v>3.599961163293527E-4</v>
      </c>
      <c r="AW2205" t="n" s="79118">
        <v>0.001256642284529598</v>
      </c>
      <c r="AX2205" t="n" s="79713">
        <v>7.447669829922672E-5</v>
      </c>
      <c r="AY2205" t="n" s="80308">
        <v>0.0015929749387196999</v>
      </c>
      <c r="AZ2205" t="n" s="80903">
        <v>3.456675221432208E-4</v>
      </c>
      <c r="BA2205" t="n" s="81498">
        <v>-8.01556147126277E-4</v>
      </c>
      <c r="BB2205" t="n" s="82093">
        <v>4.8008465641580055E-4</v>
      </c>
      <c r="BC2205" t="n" s="82688">
        <v>1.0137421325354127E-4</v>
      </c>
      <c r="BD2205" t="n" s="83283">
        <v>5.078233510119727E-6</v>
      </c>
      <c r="BE2205" t="n" s="83878">
        <v>1.496951443219628E-6</v>
      </c>
      <c r="BF2205" t="n" s="84473">
        <v>-1.6844566570424485E-7</v>
      </c>
      <c r="BG2205" t="n" s="85068">
        <v>8.442293602857123E-6</v>
      </c>
      <c r="BH2205" t="n" s="85663">
        <v>0.004137760461312521</v>
      </c>
      <c r="BI2205" t="n" s="86258">
        <v>8.483003803306364E-6</v>
      </c>
      <c r="BJ2205" t="n" s="86853">
        <v>0.0</v>
      </c>
      <c r="BK2205" t="n" s="87448">
        <v>5.438533581506955E-4</v>
      </c>
      <c r="BL2205" t="n" s="88043">
        <v>7.277900921088272E-4</v>
      </c>
      <c r="BM2205" t="n" s="88638">
        <v>-2.7777046867690694E-6</v>
      </c>
      <c r="BN2205" t="n" s="89233">
        <v>0.0</v>
      </c>
      <c r="BO2205" t="n" s="89828">
        <v>0.0</v>
      </c>
      <c r="BP2205" t="n" s="90423">
        <v>2.1398672155237593E-7</v>
      </c>
      <c r="BQ2205" t="n" s="91018">
        <v>0.0</v>
      </c>
      <c r="BR2205" t="n" s="91613">
        <v>7.555199438071032E-4</v>
      </c>
      <c r="BS2205" t="n" s="92208">
        <v>6.863544347309825E-4</v>
      </c>
      <c r="BT2205" t="n" s="92803">
        <v>6.722143809416995E-4</v>
      </c>
      <c r="BU2205" t="n" s="93398">
        <v>2.799491920115323E-4</v>
      </c>
      <c r="BV2205" t="n" s="93993">
        <v>4.932862185562906E-4</v>
      </c>
      <c r="BW2205" t="n" s="94588">
        <v>4.688595664406154E-6</v>
      </c>
      <c r="BX2205" t="n" s="95183">
        <v>0.0</v>
      </c>
      <c r="BY2205" t="n" s="95778">
        <v>0.0</v>
      </c>
      <c r="BZ2205" t="s" s="96255">
        <v>5213</v>
      </c>
      <c r="CA2205" t="s" s="96733">
        <v>5228</v>
      </c>
      <c r="CB2205" t="n" s="97211">
        <v>0.015590389259159565</v>
      </c>
      <c r="CC2205" t="s" s="97689">
        <v>5230</v>
      </c>
      <c r="CD2205" t="s" s="98167">
        <v>5228</v>
      </c>
      <c r="CE2205" t="n" s="98645">
        <v>-0.008749499917030334</v>
      </c>
    </row>
    <row r="2206" spans="1:23" x14ac:dyDescent="0.25">
      <c r="A2206" s="116" t="str">
        <f>IF(ISBLANK(TBL_DATA[[#This Row],[Row.names]]), "",   DATE(YEAR(TBL_DATA[[#This Row],[Row.names]]), MONTH(TBL_DATA[[#This Row],[Row.names]]), DAY(TBL_DATA[[#This Row],[Row.names]])))</f>
        <v/>
      </c>
      <c r="B2206" s="2406" t="s">
        <v>2351</v>
      </c>
      <c r="C2206" s="4937" t="s">
        <v>4882</v>
      </c>
      <c r="D2206" t="n" s="7468">
        <v>-0.002074902373181642</v>
      </c>
      <c r="E2206" s="9998" t="n">
        <v>-0.1919678158923449</v>
      </c>
      <c r="F2206" s="12292" t="n">
        <v>0.03567591355862154</v>
      </c>
      <c r="G2206" s="14586" t="n">
        <v>0.386328750749189</v>
      </c>
      <c r="H2206" s="16880" t="n">
        <v>0.6298703526819399</v>
      </c>
      <c r="I2206" s="19174" t="n">
        <v>0.0024906664483660885</v>
      </c>
      <c r="J2206" s="21639" t="n">
        <v>0.004788199297967033</v>
      </c>
      <c r="K2206" s="24103" t="n">
        <v>1.0428594182803212</v>
      </c>
      <c r="L2206" s="26567" t="n">
        <v>0.5981611664872779</v>
      </c>
      <c r="M2206" s="29031" t="n">
        <v>0.00259516267285352</v>
      </c>
      <c r="N2206" s="31498" t="n">
        <v>0.06498885779398456</v>
      </c>
      <c r="O2206" s="33966" t="n">
        <v>0.04139527059902812</v>
      </c>
      <c r="P2206" s="36496" t="n">
        <v>-0.1919678158923449</v>
      </c>
      <c r="Q2206" s="38964" t="n">
        <v>-0.010514847934749782</v>
      </c>
      <c r="R2206" s="41432" t="n">
        <v>-0.009138612791103196</v>
      </c>
      <c r="S2206" s="43663" t="n">
        <v>0.004927050091655838</v>
      </c>
      <c r="T2206" s="45894" t="n">
        <v>0.039236589399806975</v>
      </c>
      <c r="U2206" s="48125" t="n">
        <v>0.12557284328285875</v>
      </c>
      <c r="V2206" s="50527" t="n">
        <v>0.021037490635232414</v>
      </c>
      <c r="W2206" s="52928" t="n">
        <v>0.040991742760506905</v>
      </c>
      <c r="X2206" t="n" s="55329">
        <v>0.5132128867548608</v>
      </c>
      <c r="Y2206" t="n" s="57622">
        <v>0.7936437189834868</v>
      </c>
      <c r="Z2206" t="n" s="60087">
        <v>0.7734087964894618</v>
      </c>
      <c r="AA2206" t="n" s="62616">
        <v>0.0</v>
      </c>
      <c r="AB2206" t="n" s="65146">
        <v>0.0</v>
      </c>
      <c r="AC2206" t="n" s="67676">
        <v>0.0638347831498817</v>
      </c>
      <c r="AD2206" t="n" s="68271">
        <v>0.036875766815705986</v>
      </c>
      <c r="AE2206" t="n" s="68867">
        <v>-0.010002518911738003</v>
      </c>
      <c r="AF2206" t="n" s="69463">
        <v>0.011690593039635001</v>
      </c>
      <c r="AG2206" t="n" s="70059">
        <v>0.038411369736543</v>
      </c>
      <c r="AH2206" t="n" s="70655">
        <v>0.11087747824134196</v>
      </c>
      <c r="AI2206" t="n" s="71251">
        <v>0.15576276467799205</v>
      </c>
      <c r="AJ2206" t="n" s="71847">
        <v>0.039567352993705</v>
      </c>
      <c r="AK2206" t="n" s="72443">
        <v>-0.0026551127447020017</v>
      </c>
      <c r="AL2206" t="n" s="73039">
        <v>0.007670777888176</v>
      </c>
      <c r="AM2206" t="n" s="73635">
        <v>0.05427038398924501</v>
      </c>
      <c r="AN2206" t="n" s="74231">
        <v>-0.068130031116681</v>
      </c>
      <c r="AO2206" t="n" s="74709">
        <v>0.8061802049259378</v>
      </c>
      <c r="AP2206" t="n" s="75187">
        <v>-0.431841380316715</v>
      </c>
      <c r="AQ2206" t="n" s="75665">
        <v>0.3743388246092228</v>
      </c>
      <c r="AR2206" t="n" s="76143">
        <v>1.2380215852426528</v>
      </c>
      <c r="AS2206" t="n" s="76739">
        <v>3.846611054906315E-4</v>
      </c>
      <c r="AT2206" t="n" s="77334">
        <v>-7.677942014496792E-5</v>
      </c>
      <c r="AU2206" t="n" s="77929">
        <v>4.514530005759772E-4</v>
      </c>
      <c r="AV2206" t="n" s="78524">
        <v>3.58524708133083E-4</v>
      </c>
      <c r="AW2206" t="n" s="79119">
        <v>0.0011970482119694288</v>
      </c>
      <c r="AX2206" t="n" s="79714">
        <v>4.8870818451912056E-5</v>
      </c>
      <c r="AY2206" t="n" s="80309">
        <v>0.0016410237479334599</v>
      </c>
      <c r="AZ2206" t="n" s="80904">
        <v>3.21077168500239E-4</v>
      </c>
      <c r="BA2206" t="n" s="81499">
        <v>-7.983020466158614E-4</v>
      </c>
      <c r="BB2206" t="n" s="82094">
        <v>4.8384419770999165E-4</v>
      </c>
      <c r="BC2206" t="n" s="82689">
        <v>9.664085458888682E-5</v>
      </c>
      <c r="BD2206" t="n" s="83284">
        <v>3.05111882690895E-6</v>
      </c>
      <c r="BE2206" t="n" s="83879">
        <v>8.994008200245948E-7</v>
      </c>
      <c r="BF2206" t="n" s="84474">
        <v>-1.0120199449911935E-7</v>
      </c>
      <c r="BG2206" t="n" s="85069">
        <v>5.072329749564057E-6</v>
      </c>
      <c r="BH2206" t="n" s="85664">
        <v>0.00409404391883792</v>
      </c>
      <c r="BI2206" t="n" s="86259">
        <v>5.096780352861388E-6</v>
      </c>
      <c r="BJ2206" t="n" s="86854">
        <v>0.0</v>
      </c>
      <c r="BK2206" t="n" s="87449">
        <v>5.172077511054267E-4</v>
      </c>
      <c r="BL2206" t="n" s="88044">
        <v>8.103085903937117E-4</v>
      </c>
      <c r="BM2206" t="n" s="88639">
        <v>-1.6666577056525155E-6</v>
      </c>
      <c r="BN2206" t="n" s="89234">
        <v>0.0</v>
      </c>
      <c r="BO2206" t="n" s="89829">
        <v>0.0</v>
      </c>
      <c r="BP2206" t="n" s="90424">
        <v>1.3863785315482028E-7</v>
      </c>
      <c r="BQ2206" t="n" s="91019">
        <v>0.0</v>
      </c>
      <c r="BR2206" t="n" s="91614">
        <v>7.064788214851118E-4</v>
      </c>
      <c r="BS2206" t="n" s="92209">
        <v>6.533861627359645E-4</v>
      </c>
      <c r="BT2206" t="n" s="92804">
        <v>6.539196113040322E-4</v>
      </c>
      <c r="BU2206" t="n" s="93399">
        <v>2.7719316657666356E-4</v>
      </c>
      <c r="BV2206" t="n" s="93994">
        <v>4.8803084539266925E-4</v>
      </c>
      <c r="BW2206" t="n" s="94589">
        <v>3.065417451698036E-6</v>
      </c>
      <c r="BX2206" t="n" s="95184">
        <v>0.0</v>
      </c>
      <c r="BY2206" t="n" s="95779">
        <v>0.0</v>
      </c>
      <c r="BZ2206" t="s" s="96256">
        <v>5211</v>
      </c>
      <c r="CA2206" t="s" s="96734">
        <v>5228</v>
      </c>
      <c r="CB2206" t="n" s="97212">
        <v>0.01632242277264595</v>
      </c>
      <c r="CC2206" t="s" s="97690">
        <v>5230</v>
      </c>
      <c r="CD2206" t="s" s="98168">
        <v>5228</v>
      </c>
      <c r="CE2206" t="n" s="98646">
        <v>-0.008490757085382938</v>
      </c>
    </row>
    <row r="2207" spans="1:23" x14ac:dyDescent="0.25">
      <c r="A2207" s="116" t="str">
        <f>IF(ISBLANK(TBL_DATA[[#This Row],[Row.names]]), "",   DATE(YEAR(TBL_DATA[[#This Row],[Row.names]]), MONTH(TBL_DATA[[#This Row],[Row.names]]), DAY(TBL_DATA[[#This Row],[Row.names]])))</f>
        <v/>
      </c>
      <c r="B2207" s="2407" t="s">
        <v>2352</v>
      </c>
      <c r="C2207" s="4938" t="s">
        <v>4883</v>
      </c>
      <c r="D2207" t="n" s="7469">
        <v>0.006723211245037497</v>
      </c>
      <c r="E2207" s="9999" t="n">
        <v>-0.18653524482580008</v>
      </c>
      <c r="F2207" s="12293" t="n">
        <v>0.04545644243354263</v>
      </c>
      <c r="G2207" s="14587" t="n">
        <v>0.3913768247220395</v>
      </c>
      <c r="H2207" s="16881" t="n">
        <v>0.6286124094795789</v>
      </c>
      <c r="I2207" s="19175" t="n">
        <v>0.002516078088812575</v>
      </c>
      <c r="J2207" s="21640" t="n">
        <v>0.03183420211122501</v>
      </c>
      <c r="K2207" s="24104" t="n">
        <v>1.0833770060824124</v>
      </c>
      <c r="L2207" s="26568" t="n">
        <v>0.5868712696430461</v>
      </c>
      <c r="M2207" s="29032" t="n">
        <v>0.0026537079210685</v>
      </c>
      <c r="N2207" s="31499" t="n">
        <v>0.06554064212442606</v>
      </c>
      <c r="O2207" s="33967" t="n">
        <v>0.04139527059902812</v>
      </c>
      <c r="P2207" s="36497" t="n">
        <v>-0.18653524482580008</v>
      </c>
      <c r="Q2207" s="38965" t="n">
        <v>-0.010581689942161644</v>
      </c>
      <c r="R2207" s="41433" t="n">
        <v>-0.009193769949557189</v>
      </c>
      <c r="S2207" s="43664" t="n">
        <v>0.003810855482233144</v>
      </c>
      <c r="T2207" s="45895" t="n">
        <v>0.03916928642434742</v>
      </c>
      <c r="U2207" s="48126" t="n">
        <v>0.0972919302370629</v>
      </c>
      <c r="V2207" s="50528" t="n">
        <v>0.02485550654465274</v>
      </c>
      <c r="W2207" s="52929" t="n">
        <v>0.04136074030239392</v>
      </c>
      <c r="X2207" t="n" s="55330">
        <v>0.6009444309490303</v>
      </c>
      <c r="Y2207" t="n" s="57623">
        <v>0.79285081161564</v>
      </c>
      <c r="Z2207" t="n" s="60088">
        <v>0.7660752375863915</v>
      </c>
      <c r="AA2207" t="n" s="62617">
        <v>0.0</v>
      </c>
      <c r="AB2207" t="n" s="65147">
        <v>0.0</v>
      </c>
      <c r="AC2207" t="n" s="67677">
        <v>0.06187423444062531</v>
      </c>
      <c r="AD2207" t="n" s="68272">
        <v>0.03741131951780499</v>
      </c>
      <c r="AE2207" t="n" s="68868">
        <v>-0.010112696217443</v>
      </c>
      <c r="AF2207" t="n" s="69464">
        <v>0.012030146736154003</v>
      </c>
      <c r="AG2207" t="n" s="70060">
        <v>0.039107985962459985</v>
      </c>
      <c r="AH2207" t="n" s="70656">
        <v>0.11147923934214898</v>
      </c>
      <c r="AI2207" t="n" s="71252">
        <v>0.154986326579041</v>
      </c>
      <c r="AJ2207" t="n" s="71848">
        <v>0.03982948710966</v>
      </c>
      <c r="AK2207" t="n" s="72444">
        <v>-0.0039853970823789985</v>
      </c>
      <c r="AL2207" t="n" s="73040">
        <v>0.007695609968648</v>
      </c>
      <c r="AM2207" t="n" s="73636">
        <v>0.05467826563422399</v>
      </c>
      <c r="AN2207" t="n" s="74232">
        <v>-0.06724640168036401</v>
      </c>
      <c r="AO2207" t="n" s="74710">
        <v>0.8129196621117157</v>
      </c>
      <c r="AP2207" t="n" s="75188">
        <v>-0.43704577624176016</v>
      </c>
      <c r="AQ2207" t="n" s="75666">
        <v>0.37587388586995557</v>
      </c>
      <c r="AR2207" t="n" s="76144">
        <v>1.249965438353476</v>
      </c>
      <c r="AS2207" t="n" s="76740">
        <v>3.806050481387987E-4</v>
      </c>
      <c r="AT2207" t="n" s="77335">
        <v>-8.416850332407716E-5</v>
      </c>
      <c r="AU2207" t="n" s="77930">
        <v>4.341383949400271E-4</v>
      </c>
      <c r="AV2207" t="n" s="78525">
        <v>3.669725883012587E-4</v>
      </c>
      <c r="AW2207" t="n" s="79120">
        <v>0.0011905847631489335</v>
      </c>
      <c r="AX2207" t="n" s="79715">
        <v>4.631462512549062E-5</v>
      </c>
      <c r="AY2207" t="n" s="80310">
        <v>0.0015752996134093865</v>
      </c>
      <c r="AZ2207" t="n" s="80905">
        <v>3.196177702353731E-4</v>
      </c>
      <c r="BA2207" t="n" s="81500">
        <v>-8.061861396621948E-4</v>
      </c>
      <c r="BB2207" t="n" s="82095">
        <v>4.93918136209154E-4</v>
      </c>
      <c r="BC2207" t="n" s="82690">
        <v>9.595450822583453E-5</v>
      </c>
      <c r="BD2207" t="n" s="83285">
        <v>1.7789332869373513E-6</v>
      </c>
      <c r="BE2207" t="n" s="83880">
        <v>5.243874052068678E-7</v>
      </c>
      <c r="BF2207" t="n" s="84475">
        <v>-5.900098324542443E-8</v>
      </c>
      <c r="BG2207" t="n" s="85070">
        <v>2.957392914731116E-6</v>
      </c>
      <c r="BH2207" t="n" s="85665">
        <v>0.004004877452724372</v>
      </c>
      <c r="BI2207" t="n" s="86260">
        <v>2.9716393999822172E-6</v>
      </c>
      <c r="BJ2207" t="n" s="86855">
        <v>0.0</v>
      </c>
      <c r="BK2207" t="n" s="87450">
        <v>4.910760807024351E-4</v>
      </c>
      <c r="BL2207" t="n" s="88045">
        <v>7.859829977920079E-4</v>
      </c>
      <c r="BM2207" t="n" s="88640">
        <v>-9.694197495770303E-7</v>
      </c>
      <c r="BN2207" t="n" s="89235">
        <v>0.0</v>
      </c>
      <c r="BO2207" t="n" s="89830">
        <v>0.0</v>
      </c>
      <c r="BP2207" t="n" s="90425">
        <v>9.503532670189591E-8</v>
      </c>
      <c r="BQ2207" t="n" s="91020">
        <v>0.0</v>
      </c>
      <c r="BR2207" t="n" s="91615">
        <v>6.901541251965886E-4</v>
      </c>
      <c r="BS2207" t="n" s="92210">
        <v>6.522584041705044E-4</v>
      </c>
      <c r="BT2207" t="n" s="92805">
        <v>6.49831950104691E-4</v>
      </c>
      <c r="BU2207" t="n" s="93400">
        <v>2.799745237442099E-4</v>
      </c>
      <c r="BV2207" t="n" s="93995">
        <v>4.626045419283861E-4</v>
      </c>
      <c r="BW2207" t="n" s="94590">
        <v>2.0425655320367363E-6</v>
      </c>
      <c r="BX2207" t="n" s="95185">
        <v>0.0</v>
      </c>
      <c r="BY2207" t="n" s="95780">
        <v>0.0</v>
      </c>
      <c r="BZ2207" t="s" s="96257">
        <v>5211</v>
      </c>
      <c r="CA2207" t="s" s="96735">
        <v>5228</v>
      </c>
      <c r="CB2207" t="n" s="97213">
        <v>0.016739968210458755</v>
      </c>
      <c r="CC2207" t="s" s="97691">
        <v>5230</v>
      </c>
      <c r="CD2207" t="s" s="98169">
        <v>5228</v>
      </c>
      <c r="CE2207" t="n" s="98647">
        <v>-0.008409508503973484</v>
      </c>
    </row>
    <row r="2208" spans="1:23" x14ac:dyDescent="0.25">
      <c r="A2208" s="116" t="str">
        <f>IF(ISBLANK(TBL_DATA[[#This Row],[Row.names]]), "",   DATE(YEAR(TBL_DATA[[#This Row],[Row.names]]), MONTH(TBL_DATA[[#This Row],[Row.names]]), DAY(TBL_DATA[[#This Row],[Row.names]])))</f>
        <v/>
      </c>
      <c r="B2208" s="2408" t="s">
        <v>2353</v>
      </c>
      <c r="C2208" s="4939" t="s">
        <v>4884</v>
      </c>
      <c r="D2208" t="n" s="7470">
        <v>-0.006781622335086279</v>
      </c>
      <c r="E2208" s="10000" t="n">
        <v>-0.19205185557829496</v>
      </c>
      <c r="F2208" s="12294" t="n">
        <v>0.03426328484001373</v>
      </c>
      <c r="G2208" s="14588" t="n">
        <v>0.39711690203082317</v>
      </c>
      <c r="H2208" s="16882" t="n">
        <v>0.6428557841723602</v>
      </c>
      <c r="I2208" s="19176" t="n">
        <v>0.0025248352193993984</v>
      </c>
      <c r="J2208" s="21641" t="n">
        <v>0.021887484261607915</v>
      </c>
      <c r="K2208" s="24105" t="n">
        <v>1.1040924751478722</v>
      </c>
      <c r="L2208" s="26569" t="n">
        <v>0.5989772020620818</v>
      </c>
      <c r="M2208" s="29033" t="n">
        <v>0.0026754433557991983</v>
      </c>
      <c r="N2208" s="31500" t="n">
        <v>0.06706740451054424</v>
      </c>
      <c r="O2208" s="33968" t="n">
        <v>0.043560647767792955</v>
      </c>
      <c r="P2208" s="36498" t="n">
        <v>-0.19205185557829496</v>
      </c>
      <c r="Q2208" s="38966" t="n">
        <v>-0.010950117835031576</v>
      </c>
      <c r="R2208" s="41434" t="n">
        <v>-0.009529866391727764</v>
      </c>
      <c r="S2208" s="43665" t="n">
        <v>0.009353719553012896</v>
      </c>
      <c r="T2208" s="45896" t="n">
        <v>0.03884175803507144</v>
      </c>
      <c r="U2208" s="48127" t="n">
        <v>0.24081607080109838</v>
      </c>
      <c r="V2208" s="50529" t="n">
        <v>0.025814785186141886</v>
      </c>
      <c r="W2208" s="52930" t="n">
        <v>0.04130748449301569</v>
      </c>
      <c r="X2208" t="n" s="55331">
        <v>0.6249420777609123</v>
      </c>
      <c r="Y2208" t="n" s="57624">
        <v>0.8017828784479999</v>
      </c>
      <c r="Z2208" t="n" s="60089">
        <v>0.7739361744110955</v>
      </c>
      <c r="AA2208" t="n" s="62618">
        <v>0.0</v>
      </c>
      <c r="AB2208" t="n" s="65148">
        <v>0.0</v>
      </c>
      <c r="AC2208" t="n" s="67678">
        <v>0.0667653539843416</v>
      </c>
      <c r="AD2208" t="n" s="68273">
        <v>0.03719255950287799</v>
      </c>
      <c r="AE2208" t="n" s="68869">
        <v>-0.010225278988725</v>
      </c>
      <c r="AF2208" t="n" s="69465">
        <v>0.007625192385055001</v>
      </c>
      <c r="AG2208" t="n" s="70061">
        <v>0.03984618931526501</v>
      </c>
      <c r="AH2208" t="n" s="70657">
        <v>0.109459817234088</v>
      </c>
      <c r="AI2208" t="n" s="71253">
        <v>0.15423251132879598</v>
      </c>
      <c r="AJ2208" t="n" s="71849">
        <v>0.032576480499046</v>
      </c>
      <c r="AK2208" t="n" s="72445">
        <v>-0.0030608341460210005</v>
      </c>
      <c r="AL2208" t="n" s="73041">
        <v>0.007032676617466</v>
      </c>
      <c r="AM2208" t="n" s="73637">
        <v>0.05626450865115099</v>
      </c>
      <c r="AN2208" t="n" s="74233">
        <v>-0.06743793092004303</v>
      </c>
      <c r="AO2208" t="n" s="74711">
        <v>0.796320505567052</v>
      </c>
      <c r="AP2208" t="n" s="75189">
        <v>-0.4328146140880962</v>
      </c>
      <c r="AQ2208" t="n" s="75667">
        <v>0.36350589147895584</v>
      </c>
      <c r="AR2208" t="n" s="76145">
        <v>1.2291351196551483</v>
      </c>
      <c r="AS2208" t="n" s="76741">
        <v>3.980080160246876E-4</v>
      </c>
      <c r="AT2208" t="n" s="77336">
        <v>-7.563800447447321E-5</v>
      </c>
      <c r="AU2208" t="n" s="77931">
        <v>4.1855741912381845E-4</v>
      </c>
      <c r="AV2208" t="n" s="78526">
        <v>3.896444758662992E-4</v>
      </c>
      <c r="AW2208" t="n" s="79121">
        <v>0.001135920735183436</v>
      </c>
      <c r="AX2208" t="n" s="79716">
        <v>2.287902704989727E-5</v>
      </c>
      <c r="AY2208" t="n" s="80311">
        <v>0.0016984703509057956</v>
      </c>
      <c r="AZ2208" t="n" s="80906">
        <v>3.9793364430933185E-4</v>
      </c>
      <c r="BA2208" t="n" s="81501">
        <v>-7.073013803992089E-4</v>
      </c>
      <c r="BB2208" t="n" s="82096">
        <v>4.604827671702353E-4</v>
      </c>
      <c r="BC2208" t="n" s="82691">
        <v>9.296494525772337E-5</v>
      </c>
      <c r="BD2208" t="n" s="83286">
        <v>5.30623005489125E-6</v>
      </c>
      <c r="BE2208" t="n" s="83881">
        <v>1.5641610011599017E-6</v>
      </c>
      <c r="BF2208" t="n" s="84476">
        <v>-1.7601094801973256E-7</v>
      </c>
      <c r="BG2208" t="n" s="85071">
        <v>8.82132141053788E-6</v>
      </c>
      <c r="BH2208" t="n" s="85666">
        <v>0.004207542429272431</v>
      </c>
      <c r="BI2208" t="n" s="86261">
        <v>8.863865226542037E-6</v>
      </c>
      <c r="BJ2208" t="n" s="86856">
        <v>0.0</v>
      </c>
      <c r="BK2208" t="n" s="87451">
        <v>5.304055568619349E-4</v>
      </c>
      <c r="BL2208" t="n" s="88046">
        <v>8.475387551133342E-4</v>
      </c>
      <c r="BM2208" t="n" s="88641">
        <v>-2.9038769296887703E-6</v>
      </c>
      <c r="BN2208" t="n" s="89236">
        <v>0.0</v>
      </c>
      <c r="BO2208" t="n" s="89831">
        <v>0.0</v>
      </c>
      <c r="BP2208" t="n" s="90426">
        <v>2.7950596956168225E-7</v>
      </c>
      <c r="BQ2208" t="n" s="91021">
        <v>0.0</v>
      </c>
      <c r="BR2208" t="n" s="91616">
        <v>8.278460982580858E-4</v>
      </c>
      <c r="BS2208" t="n" s="92211">
        <v>5.644036237506022E-4</v>
      </c>
      <c r="BT2208" t="n" s="92806">
        <v>6.492444906999642E-4</v>
      </c>
      <c r="BU2208" t="n" s="93401">
        <v>3.080221549043027E-4</v>
      </c>
      <c r="BV2208" t="n" s="93996">
        <v>5.023479522755228E-4</v>
      </c>
      <c r="BW2208" t="n" s="94591">
        <v>4.737735113922604E-6</v>
      </c>
      <c r="BX2208" t="n" s="95186">
        <v>0.0</v>
      </c>
      <c r="BY2208" t="n" s="95781">
        <v>0.0</v>
      </c>
      <c r="BZ2208" t="s" s="96258">
        <v>5211</v>
      </c>
      <c r="CA2208" t="s" s="96736">
        <v>5228</v>
      </c>
      <c r="CB2208" t="n" s="97214">
        <v>0.016637582331895828</v>
      </c>
      <c r="CC2208" t="s" s="97692">
        <v>5230</v>
      </c>
      <c r="CD2208" t="s" s="98170">
        <v>5228</v>
      </c>
      <c r="CE2208" t="n" s="98648">
        <v>-0.00906132347881794</v>
      </c>
    </row>
    <row r="2209" spans="1:23" x14ac:dyDescent="0.25">
      <c r="A2209" s="116" t="str">
        <f>IF(ISBLANK(TBL_DATA[[#This Row],[Row.names]]), "",   DATE(YEAR(TBL_DATA[[#This Row],[Row.names]]), MONTH(TBL_DATA[[#This Row],[Row.names]]), DAY(TBL_DATA[[#This Row],[Row.names]])))</f>
        <v/>
      </c>
      <c r="B2209" s="2409" t="s">
        <v>2354</v>
      </c>
      <c r="C2209" s="4940" t="s">
        <v>4885</v>
      </c>
      <c r="D2209" t="n" s="7471">
        <v>-0.002078610551272897</v>
      </c>
      <c r="E2209" s="10001" t="n">
        <v>-0.19373126511617123</v>
      </c>
      <c r="F2209" s="12295" t="n">
        <v>0.00539354122798108</v>
      </c>
      <c r="G2209" s="14589" t="n">
        <v>0.3768280623615705</v>
      </c>
      <c r="H2209" s="16883" t="n">
        <v>0.595756429318994</v>
      </c>
      <c r="I2209" s="19177" t="n">
        <v>0.0026843150060586215</v>
      </c>
      <c r="J2209" s="21642" t="n">
        <v>0.02048500024404909</v>
      </c>
      <c r="K2209" s="24106" t="n">
        <v>1.1160465233790198</v>
      </c>
      <c r="L2209" s="26570" t="n">
        <v>0.5975868235621152</v>
      </c>
      <c r="M2209" s="29034" t="n">
        <v>0.002678230890474546</v>
      </c>
      <c r="N2209" s="31501" t="n">
        <v>0.06702119836554013</v>
      </c>
      <c r="O2209" s="33969" t="n">
        <v>0.04375857083184022</v>
      </c>
      <c r="P2209" s="36499" t="n">
        <v>-0.19373126511617123</v>
      </c>
      <c r="Q2209" s="38967" t="n">
        <v>-0.011019187419133098</v>
      </c>
      <c r="R2209" s="41435" t="n">
        <v>-0.00959991445926115</v>
      </c>
      <c r="S2209" s="43666" t="n">
        <v>-0.008513775778059007</v>
      </c>
      <c r="T2209" s="45897" t="n">
        <v>0.04014444641076376</v>
      </c>
      <c r="U2209" s="48128" t="n">
        <v>-0.2120785448364346</v>
      </c>
      <c r="V2209" s="50530" t="n">
        <v>0.01575095513054081</v>
      </c>
      <c r="W2209" s="52931" t="n">
        <v>0.041166892921293705</v>
      </c>
      <c r="X2209" t="n" s="55332">
        <v>0.3826121918079851</v>
      </c>
      <c r="Y2209" t="n" s="57625">
        <v>0.7718525955899831</v>
      </c>
      <c r="Z2209" t="n" s="60090">
        <v>0.773037401140537</v>
      </c>
      <c r="AA2209" t="n" s="62619">
        <v>0.0</v>
      </c>
      <c r="AB2209" t="n" s="65149">
        <v>0.0</v>
      </c>
      <c r="AC2209" t="n" s="67679">
        <v>0.07073949848116376</v>
      </c>
      <c r="AD2209" t="n" s="68274">
        <v>0.038494733037950986</v>
      </c>
      <c r="AE2209" t="n" s="68870">
        <v>-0.010923357250612001</v>
      </c>
      <c r="AF2209" t="n" s="69466">
        <v>0.006563529843155001</v>
      </c>
      <c r="AG2209" t="n" s="70062">
        <v>0.039740263751687</v>
      </c>
      <c r="AH2209" t="n" s="70658">
        <v>0.107301046718915</v>
      </c>
      <c r="AI2209" t="n" s="71254">
        <v>0.15982913913990304</v>
      </c>
      <c r="AJ2209" t="n" s="71850">
        <v>0.03584746236149099</v>
      </c>
      <c r="AK2209" t="n" s="72446">
        <v>-0.0017542230821350007</v>
      </c>
      <c r="AL2209" t="n" s="73042">
        <v>0.006815547415177</v>
      </c>
      <c r="AM2209" t="n" s="73638">
        <v>0.057338678662733</v>
      </c>
      <c r="AN2209" t="n" s="74234">
        <v>-0.06988169383268901</v>
      </c>
      <c r="AO2209" t="n" s="74712">
        <v>0.804119748614304</v>
      </c>
      <c r="AP2209" t="n" s="75190">
        <v>-0.43474862184872815</v>
      </c>
      <c r="AQ2209" t="n" s="75668">
        <v>0.3693711267655759</v>
      </c>
      <c r="AR2209" t="n" s="76146">
        <v>1.238868370463032</v>
      </c>
      <c r="AS2209" t="n" s="76742">
        <v>5.36733715175902E-4</v>
      </c>
      <c r="AT2209" t="n" s="77337">
        <v>-9.817145697950071E-5</v>
      </c>
      <c r="AU2209" t="n" s="77932">
        <v>4.3533146191418606E-4</v>
      </c>
      <c r="AV2209" t="n" s="78527">
        <v>3.8157375732101554E-4</v>
      </c>
      <c r="AW2209" t="n" s="79122">
        <v>0.001198929838513412</v>
      </c>
      <c r="AX2209" t="n" s="79717">
        <v>-1.1055366467900119E-5</v>
      </c>
      <c r="AY2209" t="n" s="80312">
        <v>0.001779981815524774</v>
      </c>
      <c r="AZ2209" t="n" s="80907">
        <v>3.9123944176527273E-4</v>
      </c>
      <c r="BA2209" t="n" s="81502">
        <v>-7.001187868549049E-4</v>
      </c>
      <c r="BB2209" t="n" s="82097">
        <v>4.2151007129347904E-4</v>
      </c>
      <c r="BC2209" t="n" s="82692">
        <v>8.388214270207517E-5</v>
      </c>
      <c r="BD2209" t="n" s="83287">
        <v>1.2590802123244009E-6</v>
      </c>
      <c r="BE2209" t="n" s="83882">
        <v>3.7114657601594117E-7</v>
      </c>
      <c r="BF2209" t="n" s="84477">
        <v>-4.1758289270477266E-8</v>
      </c>
      <c r="BG2209" t="n" s="85072">
        <v>2.0931632781667945E-6</v>
      </c>
      <c r="BH2209" t="n" s="85667">
        <v>0.00441405175780282</v>
      </c>
      <c r="BI2209" t="n" s="86262">
        <v>2.103244327753287E-6</v>
      </c>
      <c r="BJ2209" t="n" s="86857">
        <v>0.0</v>
      </c>
      <c r="BK2209" t="n" s="87452">
        <v>5.850534913436321E-4</v>
      </c>
      <c r="BL2209" t="n" s="88047">
        <v>9.879557831336384E-4</v>
      </c>
      <c r="BM2209" t="n" s="88642">
        <v>-6.855739920323038E-7</v>
      </c>
      <c r="BN2209" t="n" s="89237">
        <v>0.0</v>
      </c>
      <c r="BO2209" t="n" s="89832">
        <v>0.0</v>
      </c>
      <c r="BP2209" t="n" s="90427">
        <v>2.352936326092152E-7</v>
      </c>
      <c r="BQ2209" t="n" s="91022">
        <v>0.0</v>
      </c>
      <c r="BR2209" t="n" s="91617">
        <v>8.579318954293425E-4</v>
      </c>
      <c r="BS2209" t="n" s="92212">
        <v>6.406574361115082E-4</v>
      </c>
      <c r="BT2209" t="n" s="92807">
        <v>6.00424475123987E-4</v>
      </c>
      <c r="BU2209" t="n" s="93402">
        <v>2.834555778575602E-4</v>
      </c>
      <c r="BV2209" t="n" s="93997">
        <v>4.6330136220907545E-4</v>
      </c>
      <c r="BW2209" t="n" s="94592">
        <v>1.5068930584894833E-6</v>
      </c>
      <c r="BX2209" t="n" s="95187">
        <v>0.0</v>
      </c>
      <c r="BY2209" t="n" s="95782">
        <v>0.0</v>
      </c>
      <c r="BZ2209" t="s" s="96259">
        <v>5211</v>
      </c>
      <c r="CA2209" t="s" s="96737">
        <v>5228</v>
      </c>
      <c r="CB2209" t="n" s="97215">
        <v>0.016922559589147568</v>
      </c>
      <c r="CC2209" t="s" s="97693">
        <v>5230</v>
      </c>
      <c r="CD2209" t="s" s="98171">
        <v>5228</v>
      </c>
      <c r="CE2209" t="n" s="98649">
        <v>-0.009572257287800312</v>
      </c>
    </row>
    <row r="2210" spans="1:23" x14ac:dyDescent="0.25">
      <c r="A2210" s="116" t="str">
        <f>IF(ISBLANK(TBL_DATA[[#This Row],[Row.names]]), "",   DATE(YEAR(TBL_DATA[[#This Row],[Row.names]]), MONTH(TBL_DATA[[#This Row],[Row.names]]), DAY(TBL_DATA[[#This Row],[Row.names]])))</f>
        <v/>
      </c>
      <c r="B2210" s="2410" t="s">
        <v>2355</v>
      </c>
      <c r="C2210" s="4941" t="s">
        <v>4886</v>
      </c>
      <c r="D2210" t="n" s="7472">
        <v>6.134247937450432E-4</v>
      </c>
      <c r="E2210" s="10002" t="n">
        <v>-0.19323667988377202</v>
      </c>
      <c r="F2210" s="12296" t="n">
        <v>-0.025291317545966696</v>
      </c>
      <c r="G2210" s="14590" t="n">
        <v>0.3540178589758047</v>
      </c>
      <c r="H2210" s="16884" t="n">
        <v>0.5644488091418445</v>
      </c>
      <c r="I2210" s="19178" t="n">
        <v>0.0027093750051506195</v>
      </c>
      <c r="J2210" s="21643" t="n">
        <v>0.006148580839791418</v>
      </c>
      <c r="K2210" s="24107" t="n">
        <v>1.08993283112956</v>
      </c>
      <c r="L2210" s="26571" t="n">
        <v>0.5626245324421163</v>
      </c>
      <c r="M2210" s="29035" t="n">
        <v>0.002715043093217172</v>
      </c>
      <c r="N2210" s="31502" t="n">
        <v>0.06517031011776936</v>
      </c>
      <c r="O2210" s="33970" t="n">
        <v>0.04375857083184022</v>
      </c>
      <c r="P2210" s="36500" t="n">
        <v>-0.19323667988377202</v>
      </c>
      <c r="Q2210" s="38968" t="n">
        <v>-0.010825978685954273</v>
      </c>
      <c r="R2210" s="41436" t="n">
        <v>-0.009445901021091501</v>
      </c>
      <c r="S2210" s="43667" t="n">
        <v>-0.017607950239617698</v>
      </c>
      <c r="T2210" s="45898" t="n">
        <v>0.04080417088458434</v>
      </c>
      <c r="U2210" s="48129" t="n">
        <v>-0.43152329425886987</v>
      </c>
      <c r="V2210" s="50531" t="n">
        <v>0.008061138820147251</v>
      </c>
      <c r="W2210" s="52932" t="n">
        <v>0.04141139023640931</v>
      </c>
      <c r="X2210" t="n" s="55333">
        <v>0.19465994196591394</v>
      </c>
      <c r="Y2210" t="n" s="57626">
        <v>0.7512980827486814</v>
      </c>
      <c r="Z2210" t="n" s="60091">
        <v>0.7500830170335256</v>
      </c>
      <c r="AA2210" t="n" s="62620">
        <v>0.0</v>
      </c>
      <c r="AB2210" t="n" s="65150">
        <v>0.0</v>
      </c>
      <c r="AC2210" t="n" s="67680">
        <v>0.06843668217746222</v>
      </c>
      <c r="AD2210" t="n" s="68275">
        <v>0.037908371135325004</v>
      </c>
      <c r="AE2210" t="n" s="68871">
        <v>-0.012128746245103999</v>
      </c>
      <c r="AF2210" t="n" s="69467">
        <v>0.007804189859126998</v>
      </c>
      <c r="AG2210" t="n" s="70063">
        <v>0.04381698572436601</v>
      </c>
      <c r="AH2210" t="n" s="70659">
        <v>0.11065920508161801</v>
      </c>
      <c r="AI2210" t="n" s="71255">
        <v>0.158100280013836</v>
      </c>
      <c r="AJ2210" t="n" s="71851">
        <v>0.034182099455228</v>
      </c>
      <c r="AK2210" t="n" s="72447">
        <v>-0.0027632649142509996</v>
      </c>
      <c r="AL2210" t="n" s="73043">
        <v>0.007554689517204</v>
      </c>
      <c r="AM2210" t="n" s="73639">
        <v>0.056586930735469006</v>
      </c>
      <c r="AN2210" t="n" s="74235">
        <v>-0.07210625211338699</v>
      </c>
      <c r="AO2210" t="n" s="74713">
        <v>0.8152940188823691</v>
      </c>
      <c r="AP2210" t="n" s="75191">
        <v>-0.44567953063293814</v>
      </c>
      <c r="AQ2210" t="n" s="75669">
        <v>0.36961448824943094</v>
      </c>
      <c r="AR2210" t="n" s="76147">
        <v>1.2609735495153072</v>
      </c>
      <c r="AS2210" t="n" s="76743">
        <v>5.344130162146221E-4</v>
      </c>
      <c r="AT2210" t="n" s="77338">
        <v>-8.236754100322118E-5</v>
      </c>
      <c r="AU2210" t="n" s="77933">
        <v>4.2336741773786737E-4</v>
      </c>
      <c r="AV2210" t="n" s="78528">
        <v>3.5753606908865335E-4</v>
      </c>
      <c r="AW2210" t="n" s="79123">
        <v>0.0011709646232603659</v>
      </c>
      <c r="AX2210" t="n" s="79718">
        <v>-4.477837143783194E-6</v>
      </c>
      <c r="AY2210" t="n" s="80313">
        <v>0.0016934063756336923</v>
      </c>
      <c r="AZ2210" t="n" s="80908">
        <v>3.702011827008521E-4</v>
      </c>
      <c r="BA2210" t="n" s="81503">
        <v>-6.213614264630446E-4</v>
      </c>
      <c r="BB2210" t="n" s="82098">
        <v>3.91875922922838E-4</v>
      </c>
      <c r="BC2210" t="n" s="82693">
        <v>7.969777869049702E-5</v>
      </c>
      <c r="BD2210" t="n" s="83288">
        <v>1.3552027576687243E-7</v>
      </c>
      <c r="BE2210" t="n" s="83883">
        <v>3.994482381758812E-8</v>
      </c>
      <c r="BF2210" t="n" s="84478">
        <v>-4.487441191734361E-9</v>
      </c>
      <c r="BG2210" t="n" s="85073">
        <v>2.2530823088223678E-7</v>
      </c>
      <c r="BH2210" t="n" s="85668">
        <v>0.004312632918592163</v>
      </c>
      <c r="BI2210" t="n" s="86263">
        <v>2.2637715790140513E-7</v>
      </c>
      <c r="BJ2210" t="n" s="86858">
        <v>0.0</v>
      </c>
      <c r="BK2210" t="n" s="87453">
        <v>5.809157596014739E-4</v>
      </c>
      <c r="BL2210" t="n" s="88048">
        <v>9.295823015870909E-4</v>
      </c>
      <c r="BM2210" t="n" s="88643">
        <v>-6.976206735356016E-8</v>
      </c>
      <c r="BN2210" t="n" s="89238">
        <v>0.0</v>
      </c>
      <c r="BO2210" t="n" s="89833">
        <v>0.0</v>
      </c>
      <c r="BP2210" t="n" s="90428">
        <v>2.0832514980937454E-7</v>
      </c>
      <c r="BQ2210" t="n" s="91023">
        <v>0.0</v>
      </c>
      <c r="BR2210" t="n" s="91618">
        <v>8.57909627779017E-4</v>
      </c>
      <c r="BS2210" t="n" s="92213">
        <v>6.128845466817104E-4</v>
      </c>
      <c r="BT2210" t="n" s="92808">
        <v>5.865592524278882E-4</v>
      </c>
      <c r="BU2210" t="n" s="93403">
        <v>2.74249109254729E-4</v>
      </c>
      <c r="BV2210" t="n" s="93998">
        <v>4.704095528572199E-4</v>
      </c>
      <c r="BW2210" t="n" s="94593">
        <v>6.068683677540718E-7</v>
      </c>
      <c r="BX2210" t="n" s="95188">
        <v>0.0</v>
      </c>
      <c r="BY2210" t="n" s="95783">
        <v>0.0</v>
      </c>
      <c r="BZ2210" t="s" s="96260">
        <v>5211</v>
      </c>
      <c r="CA2210" t="s" s="96738">
        <v>5228</v>
      </c>
      <c r="CB2210" t="n" s="97216">
        <v>0.016945475712418556</v>
      </c>
      <c r="CC2210" t="s" s="97694">
        <v>5230</v>
      </c>
      <c r="CD2210" t="s" s="98172">
        <v>5228</v>
      </c>
      <c r="CE2210" t="n" s="98650">
        <v>-0.009869251400232315</v>
      </c>
    </row>
    <row r="2211" spans="1:23" x14ac:dyDescent="0.25">
      <c r="A2211" s="116" t="str">
        <f>IF(ISBLANK(TBL_DATA[[#This Row],[Row.names]]), "",   DATE(YEAR(TBL_DATA[[#This Row],[Row.names]]), MONTH(TBL_DATA[[#This Row],[Row.names]]), DAY(TBL_DATA[[#This Row],[Row.names]])))</f>
        <v/>
      </c>
      <c r="B2211" s="2411" t="s">
        <v>2356</v>
      </c>
      <c r="C2211" s="4942" t="s">
        <v>4887</v>
      </c>
      <c r="D2211" t="n" s="7473">
        <v>0.0020631205394032737</v>
      </c>
      <c r="E2211" s="10003" t="n">
        <v>-0.19157222990760314</v>
      </c>
      <c r="F2211" s="12297" t="n">
        <v>-0.005997271985444197</v>
      </c>
      <c r="G2211" s="14591" t="n">
        <v>0.3507868394793797</v>
      </c>
      <c r="H2211" s="16885" t="n">
        <v>0.5553046549871439</v>
      </c>
      <c r="I2211" s="19179" t="n">
        <v>0.002739980570157653</v>
      </c>
      <c r="J2211" s="21644" t="n">
        <v>0.015942927624200465</v>
      </c>
      <c r="K2211" s="24108" t="n">
        <v>1.0873941094176973</v>
      </c>
      <c r="L2211" s="26572" t="n">
        <v>0.5564993662614157</v>
      </c>
      <c r="M2211" s="29036" t="n">
        <v>0.0027362975011792127</v>
      </c>
      <c r="N2211" s="31503" t="n">
        <v>0.06522535655576081</v>
      </c>
      <c r="O2211" s="33971" t="n">
        <v>0.04366270936770912</v>
      </c>
      <c r="P2211" s="36501" t="n">
        <v>-0.19157222990760314</v>
      </c>
      <c r="Q2211" s="38969" t="n">
        <v>-0.010779423754587375</v>
      </c>
      <c r="R2211" s="41437" t="n">
        <v>-0.009398180400019199</v>
      </c>
      <c r="S2211" s="43668" t="n">
        <v>-0.015166034678836482</v>
      </c>
      <c r="T2211" s="45899" t="n">
        <v>0.040996747914834</v>
      </c>
      <c r="U2211" s="48130" t="n">
        <v>-0.36993262759139245</v>
      </c>
      <c r="V2211" s="50532" t="n">
        <v>0.010233907734089831</v>
      </c>
      <c r="W2211" s="52933" t="n">
        <v>0.04152460282496525</v>
      </c>
      <c r="X2211" t="n" s="55334">
        <v>0.24645407873563197</v>
      </c>
      <c r="Y2211" t="n" s="57627">
        <v>0.7451876642746736</v>
      </c>
      <c r="Z2211" t="n" s="60092">
        <v>0.7459888512983391</v>
      </c>
      <c r="AA2211" t="n" s="62621">
        <v>0.0</v>
      </c>
      <c r="AB2211" t="n" s="65151">
        <v>0.0</v>
      </c>
      <c r="AC2211" t="n" s="67681">
        <v>0.06571781637936962</v>
      </c>
      <c r="AD2211" t="n" s="68276">
        <v>0.03950036606984499</v>
      </c>
      <c r="AE2211" t="n" s="68872">
        <v>-0.01146844104953</v>
      </c>
      <c r="AF2211" t="n" s="69468">
        <v>0.009909309635315998</v>
      </c>
      <c r="AG2211" t="n" s="70064">
        <v>0.044131878734547006</v>
      </c>
      <c r="AH2211" t="n" s="70660">
        <v>0.11136624229950198</v>
      </c>
      <c r="AI2211" t="n" s="71256">
        <v>0.15937412614488608</v>
      </c>
      <c r="AJ2211" t="n" s="71852">
        <v>0.036378679888384</v>
      </c>
      <c r="AK2211" t="n" s="72448">
        <v>-0.0024145433419349997</v>
      </c>
      <c r="AL2211" t="n" s="73044">
        <v>0.007402465926976</v>
      </c>
      <c r="AM2211" t="n" s="73640">
        <v>0.054498213642708994</v>
      </c>
      <c r="AN2211" t="n" s="74236">
        <v>-0.068296740538025</v>
      </c>
      <c r="AO2211" t="n" s="74714">
        <v>0.8071686405629196</v>
      </c>
      <c r="AP2211" t="n" s="75192">
        <v>-0.42678708315024494</v>
      </c>
      <c r="AQ2211" t="n" s="75670">
        <v>0.38038155741267465</v>
      </c>
      <c r="AR2211" t="n" s="76148">
        <v>1.2339557237131644</v>
      </c>
      <c r="AS2211" t="n" s="76744">
        <v>5.240674788295612E-4</v>
      </c>
      <c r="AT2211" t="n" s="77339">
        <v>-8.407869163542615E-5</v>
      </c>
      <c r="AU2211" t="n" s="77934">
        <v>4.104178808503685E-4</v>
      </c>
      <c r="AV2211" t="n" s="78529">
        <v>3.533154435388212E-4</v>
      </c>
      <c r="AW2211" t="n" s="79124">
        <v>0.001125289554319607</v>
      </c>
      <c r="AX2211" t="n" s="79719">
        <v>-7.520309303238982E-6</v>
      </c>
      <c r="AY2211" t="n" s="80314">
        <v>0.0016546621679244932</v>
      </c>
      <c r="AZ2211" t="n" s="80909">
        <v>3.5680967798394766E-4</v>
      </c>
      <c r="BA2211" t="n" s="81504">
        <v>-6.185253153284448E-4</v>
      </c>
      <c r="BB2211" t="n" s="82099">
        <v>3.9304051639664625E-4</v>
      </c>
      <c r="BC2211" t="n" s="82694">
        <v>7.774588035736095E-5</v>
      </c>
      <c r="BD2211" t="n" s="83289">
        <v>5.106689470424025E-7</v>
      </c>
      <c r="BE2211" t="n" s="83884">
        <v>1.5053089634038E-7</v>
      </c>
      <c r="BF2211" t="n" s="84479">
        <v>-1.693226810612945E-8</v>
      </c>
      <c r="BG2211" t="n" s="85074">
        <v>8.489711528957495E-7</v>
      </c>
      <c r="BH2211" t="n" s="85669">
        <v>0.004182877995242639</v>
      </c>
      <c r="BI2211" t="n" s="86264">
        <v>8.530499628833061E-7</v>
      </c>
      <c r="BJ2211" t="n" s="86859">
        <v>0.0</v>
      </c>
      <c r="BK2211" t="n" s="87454">
        <v>5.608137368697669E-4</v>
      </c>
      <c r="BL2211" t="n" s="88049">
        <v>9.056373998171305E-4</v>
      </c>
      <c r="BM2211" t="n" s="88644">
        <v>-2.7557683759231907E-7</v>
      </c>
      <c r="BN2211" t="n" s="89239">
        <v>0.0</v>
      </c>
      <c r="BO2211" t="n" s="89834">
        <v>0.0</v>
      </c>
      <c r="BP2211" t="n" s="90429">
        <v>2.1921707841756015E-7</v>
      </c>
      <c r="BQ2211" t="n" s="91024">
        <v>0.0</v>
      </c>
      <c r="BR2211" t="n" s="91619">
        <v>8.16664452109085E-4</v>
      </c>
      <c r="BS2211" t="n" s="92214">
        <v>5.902283369963614E-4</v>
      </c>
      <c r="BT2211" t="n" s="92809">
        <v>5.934255249400993E-4</v>
      </c>
      <c r="BU2211" t="n" s="93404">
        <v>2.731706348120789E-4</v>
      </c>
      <c r="BV2211" t="n" s="93999">
        <v>4.4445520051856026E-4</v>
      </c>
      <c r="BW2211" t="n" s="94594">
        <v>8.853576297880346E-7</v>
      </c>
      <c r="BX2211" t="n" s="95189">
        <v>0.0</v>
      </c>
      <c r="BY2211" t="n" s="95784">
        <v>0.0</v>
      </c>
      <c r="BZ2211" t="s" s="96261">
        <v>5211</v>
      </c>
      <c r="CA2211" t="s" s="96739">
        <v>5228</v>
      </c>
      <c r="CB2211" t="n" s="97217">
        <v>0.017670582979917526</v>
      </c>
      <c r="CC2211" t="s" s="97695">
        <v>5230</v>
      </c>
      <c r="CD2211" t="s" s="98173">
        <v>5228</v>
      </c>
      <c r="CE2211" t="n" s="98651">
        <v>-0.009768697433173656</v>
      </c>
    </row>
    <row r="2212" spans="1:23" x14ac:dyDescent="0.25">
      <c r="A2212" s="116" t="str">
        <f>IF(ISBLANK(TBL_DATA[[#This Row],[Row.names]]), "",   DATE(YEAR(TBL_DATA[[#This Row],[Row.names]]), MONTH(TBL_DATA[[#This Row],[Row.names]]), DAY(TBL_DATA[[#This Row],[Row.names]])))</f>
        <v/>
      </c>
      <c r="B2212" s="2412" t="s">
        <v>2357</v>
      </c>
      <c r="C2212" s="4943" t="s">
        <v>4888</v>
      </c>
      <c r="D2212" t="n" s="7474">
        <v>0.006868463126855184</v>
      </c>
      <c r="E2212" s="10004" t="n">
        <v>-0.1860195735779977</v>
      </c>
      <c r="F2212" s="12298" t="n">
        <v>0.010165565113119834</v>
      </c>
      <c r="G2212" s="14592" t="n">
        <v>0.3567341379550786</v>
      </c>
      <c r="H2212" s="16886" t="n">
        <v>0.5636657588911813</v>
      </c>
      <c r="I2212" s="19180" t="n">
        <v>0.0027658521739329406</v>
      </c>
      <c r="J2212" s="21645" t="n">
        <v>0.032872518839705656</v>
      </c>
      <c r="K2212" s="24109" t="n">
        <v>1.1057507033841867</v>
      </c>
      <c r="L2212" s="26573" t="n">
        <v>0.565109355532161</v>
      </c>
      <c r="M2212" s="29037" t="n">
        <v>0.0027612730205055455</v>
      </c>
      <c r="N2212" s="31504" t="n">
        <v>0.06646906770958935</v>
      </c>
      <c r="O2212" s="33972" t="n">
        <v>0.04347343993396491</v>
      </c>
      <c r="P2212" s="36502" t="n">
        <v>-0.1860195735779977</v>
      </c>
      <c r="Q2212" s="38970" t="n">
        <v>-0.010845316084525545</v>
      </c>
      <c r="R2212" s="41438" t="n">
        <v>-0.009437735307566135</v>
      </c>
      <c r="S2212" s="43669" t="n">
        <v>-0.006161364787256818</v>
      </c>
      <c r="T2212" s="45900" t="n">
        <v>0.04107080768650424</v>
      </c>
      <c r="U2212" s="48131" t="n">
        <v>-0.15001810615186478</v>
      </c>
      <c r="V2212" s="50533" t="n">
        <v>0.015447566489210862</v>
      </c>
      <c r="W2212" s="52934" t="n">
        <v>0.04178809603316888</v>
      </c>
      <c r="X2212" t="n" s="55335">
        <v>0.3696642813529841</v>
      </c>
      <c r="Y2212" t="n" s="57628">
        <v>0.7507767703460072</v>
      </c>
      <c r="Z2212" t="n" s="60093">
        <v>0.7517375576171255</v>
      </c>
      <c r="AA2212" t="n" s="62622">
        <v>0.0</v>
      </c>
      <c r="AB2212" t="n" s="65152">
        <v>0.0</v>
      </c>
      <c r="AC2212" t="n" s="67682">
        <v>0.06377046187478845</v>
      </c>
      <c r="AD2212" t="n" s="68277">
        <v>0.03967568941268001</v>
      </c>
      <c r="AE2212" t="n" s="68873">
        <v>-0.012410997264641998</v>
      </c>
      <c r="AF2212" t="n" s="69469">
        <v>0.009524918937202</v>
      </c>
      <c r="AG2212" t="n" s="70065">
        <v>0.051759250059455</v>
      </c>
      <c r="AH2212" t="n" s="70661">
        <v>0.11199910574189897</v>
      </c>
      <c r="AI2212" t="n" s="71257">
        <v>0.16106914088265997</v>
      </c>
      <c r="AJ2212" t="n" s="71853">
        <v>0.037338994965954</v>
      </c>
      <c r="AK2212" t="n" s="72449">
        <v>-0.0014669447782829957</v>
      </c>
      <c r="AL2212" t="n" s="73045">
        <v>0.00732599207349</v>
      </c>
      <c r="AM2212" t="n" s="73641">
        <v>0.05618117469749</v>
      </c>
      <c r="AN2212" t="n" s="74237">
        <v>-0.06631240267757302</v>
      </c>
      <c r="AO2212" t="n" s="74715">
        <v>0.8161509458565481</v>
      </c>
      <c r="AP2212" t="n" s="75193">
        <v>-0.42146702380621603</v>
      </c>
      <c r="AQ2212" t="n" s="75671">
        <v>0.3946839220503321</v>
      </c>
      <c r="AR2212" t="n" s="76149">
        <v>1.237617969662764</v>
      </c>
      <c r="AS2212" t="n" s="76745">
        <v>5.2042942055546E-4</v>
      </c>
      <c r="AT2212" t="n" s="77340">
        <v>-8.890836298460077E-5</v>
      </c>
      <c r="AU2212" t="n" s="77935">
        <v>3.929559130300838E-4</v>
      </c>
      <c r="AV2212" t="n" s="78530">
        <v>3.427633066049532E-4</v>
      </c>
      <c r="AW2212" t="n" s="79125">
        <v>0.0010928625614860495</v>
      </c>
      <c r="AX2212" t="n" s="79720">
        <v>1.7370917089906025E-5</v>
      </c>
      <c r="AY2212" t="n" s="80315">
        <v>0.0016139930865365797</v>
      </c>
      <c r="AZ2212" t="n" s="80910">
        <v>3.3328714326954904E-4</v>
      </c>
      <c r="BA2212" t="n" s="81505">
        <v>-5.706818060418464E-4</v>
      </c>
      <c r="BB2212" t="n" s="82100">
        <v>3.665268416170717E-4</v>
      </c>
      <c r="BC2212" t="n" s="82695">
        <v>7.069788983802366E-5</v>
      </c>
      <c r="BD2212" t="n" s="83290">
        <v>1.7002827404086978E-6</v>
      </c>
      <c r="BE2212" t="n" s="83885">
        <v>5.012042192374159E-7</v>
      </c>
      <c r="BF2212" t="n" s="84480">
        <v>-5.6394889670616225E-8</v>
      </c>
      <c r="BG2212" t="n" s="85075">
        <v>2.826635966738716E-6</v>
      </c>
      <c r="BH2212" t="n" s="85670">
        <v>0.00408348492483363</v>
      </c>
      <c r="BI2212" t="n" s="86265">
        <v>2.8402581308846722E-6</v>
      </c>
      <c r="BJ2212" t="n" s="86860">
        <v>0.0</v>
      </c>
      <c r="BK2212" t="n" s="87455">
        <v>5.39412966997506E-4</v>
      </c>
      <c r="BL2212" t="n" s="88050">
        <v>8.734835610906816E-4</v>
      </c>
      <c r="BM2212" t="n" s="88645">
        <v>-9.279444025669818E-7</v>
      </c>
      <c r="BN2212" t="n" s="89240">
        <v>0.0</v>
      </c>
      <c r="BO2212" t="n" s="89835">
        <v>0.0</v>
      </c>
      <c r="BP2212" t="n" s="90430">
        <v>2.3903596613420843E-7</v>
      </c>
      <c r="BQ2212" t="n" s="91025">
        <v>0.0</v>
      </c>
      <c r="BR2212" t="n" s="91620">
        <v>7.956122654725854E-4</v>
      </c>
      <c r="BS2212" t="n" s="92215">
        <v>5.784172539961463E-4</v>
      </c>
      <c r="BT2212" t="n" s="92810">
        <v>5.912879374126479E-4</v>
      </c>
      <c r="BU2212" t="n" s="93405">
        <v>2.604357910772397E-4</v>
      </c>
      <c r="BV2212" t="n" s="94000">
        <v>4.515366165534368E-4</v>
      </c>
      <c r="BW2212" t="n" s="94595">
        <v>1.7994268374188804E-6</v>
      </c>
      <c r="BX2212" t="n" s="95190">
        <v>0.0</v>
      </c>
      <c r="BY2212" t="n" s="95785">
        <v>0.0</v>
      </c>
      <c r="BZ2212" t="s" s="96262">
        <v>5211</v>
      </c>
      <c r="CA2212" t="s" s="96740">
        <v>5228</v>
      </c>
      <c r="CB2212" t="n" s="97218">
        <v>0.01789923384785652</v>
      </c>
      <c r="CC2212" t="s" s="97696">
        <v>5230</v>
      </c>
      <c r="CD2212" t="s" s="98174">
        <v>5228</v>
      </c>
      <c r="CE2212" t="n" s="98652">
        <v>-0.009823760017752647</v>
      </c>
    </row>
    <row r="2213" spans="1:23" x14ac:dyDescent="0.25">
      <c r="A2213" s="116" t="str">
        <f>IF(ISBLANK(TBL_DATA[[#This Row],[Row.names]]), "",   DATE(YEAR(TBL_DATA[[#This Row],[Row.names]]), MONTH(TBL_DATA[[#This Row],[Row.names]]), DAY(TBL_DATA[[#This Row],[Row.names]])))</f>
        <v/>
      </c>
      <c r="B2213" s="2413" t="s">
        <v>2358</v>
      </c>
      <c r="C2213" s="4944" t="s">
        <v>4889</v>
      </c>
      <c r="D2213" t="n" s="7475">
        <v>-0.002001188341120952</v>
      </c>
      <c r="E2213" s="10005" t="n">
        <v>-0.1876485017172541</v>
      </c>
      <c r="F2213" s="12299" t="n">
        <v>0.02519044971673967</v>
      </c>
      <c r="G2213" s="14593" t="n">
        <v>0.3630396276264885</v>
      </c>
      <c r="H2213" s="16887" t="n">
        <v>0.5830298831622337</v>
      </c>
      <c r="I2213" s="19181" t="n">
        <v>0.0027002975375198454</v>
      </c>
      <c r="J2213" s="21646" t="n">
        <v>0.0390761587475732</v>
      </c>
      <c r="K2213" s="24110" t="n">
        <v>1.1041811773328085</v>
      </c>
      <c r="L2213" s="26574" t="n">
        <v>0.5672374694442223</v>
      </c>
      <c r="M2213" s="29038" t="n">
        <v>0.0027509581307413296</v>
      </c>
      <c r="N2213" s="31505" t="n">
        <v>0.06638338974735972</v>
      </c>
      <c r="O2213" s="33973" t="n">
        <v>0.043356244955282584</v>
      </c>
      <c r="P2213" s="36503" t="n">
        <v>-0.1876485017172541</v>
      </c>
      <c r="Q2213" s="38971" t="n">
        <v>-0.01082219099507127</v>
      </c>
      <c r="R2213" s="41439" t="n">
        <v>-0.00941642457562881</v>
      </c>
      <c r="S2213" s="43670" t="n">
        <v>-0.00666172346613414</v>
      </c>
      <c r="T2213" s="45901" t="n">
        <v>0.04107802604318107</v>
      </c>
      <c r="U2213" s="48132" t="n">
        <v>-0.16217243397069178</v>
      </c>
      <c r="V2213" s="50534" t="n">
        <v>0.015509681597977831</v>
      </c>
      <c r="W2213" s="52935" t="n">
        <v>0.04178753709143629</v>
      </c>
      <c r="X2213" t="n" s="55336">
        <v>0.371155676488919</v>
      </c>
      <c r="Y2213" t="n" s="57629">
        <v>0.7635639352157969</v>
      </c>
      <c r="Z2213" t="n" s="60094">
        <v>0.7531516908592999</v>
      </c>
      <c r="AA2213" t="n" s="62623">
        <v>0.0</v>
      </c>
      <c r="AB2213" t="n" s="65153">
        <v>0.0</v>
      </c>
      <c r="AC2213" t="n" s="67683">
        <v>0.06868131462262914</v>
      </c>
      <c r="AD2213" t="n" s="68278">
        <v>0.03944935454351</v>
      </c>
      <c r="AE2213" t="n" s="68874">
        <v>-0.012440685705978002</v>
      </c>
      <c r="AF2213" t="n" s="69470">
        <v>0.009986608922776</v>
      </c>
      <c r="AG2213" t="n" s="70066">
        <v>0.042604702966651004</v>
      </c>
      <c r="AH2213" t="n" s="70662">
        <v>0.10194238455697804</v>
      </c>
      <c r="AI2213" t="n" s="71258">
        <v>0.164167941469517</v>
      </c>
      <c r="AJ2213" t="n" s="71854">
        <v>0.039664093419704</v>
      </c>
      <c r="AK2213" t="n" s="72450">
        <v>0.0015069478935730003</v>
      </c>
      <c r="AL2213" t="n" s="73046">
        <v>0.007018215306937</v>
      </c>
      <c r="AM2213" t="n" s="73642">
        <v>0.058099220515245</v>
      </c>
      <c r="AN2213" t="n" s="74238">
        <v>-0.064115877647329</v>
      </c>
      <c r="AO2213" t="n" s="74716">
        <v>0.7980982899864818</v>
      </c>
      <c r="AP2213" t="n" s="75194">
        <v>-0.4102153837448981</v>
      </c>
      <c r="AQ2213" t="n" s="75672">
        <v>0.3878829062415837</v>
      </c>
      <c r="AR2213" t="n" s="76150">
        <v>1.20831367373138</v>
      </c>
      <c r="AS2213" t="n" s="76746">
        <v>4.6588559617281346E-4</v>
      </c>
      <c r="AT2213" t="n" s="77341">
        <v>-1.1560523719642988E-4</v>
      </c>
      <c r="AU2213" t="n" s="77936">
        <v>3.4283123880263607E-4</v>
      </c>
      <c r="AV2213" t="n" s="78531">
        <v>4.494354696121235E-4</v>
      </c>
      <c r="AW2213" t="n" s="79126">
        <v>0.001332146950302363</v>
      </c>
      <c r="AX2213" t="n" s="79721">
        <v>4.7564721700000035E-5</v>
      </c>
      <c r="AY2213" t="n" s="80316">
        <v>0.001653043664536447</v>
      </c>
      <c r="AZ2213" t="n" s="80911">
        <v>3.2193200559927704E-4</v>
      </c>
      <c r="BA2213" t="n" s="81506">
        <v>-5.91248328528164E-4</v>
      </c>
      <c r="BB2213" t="n" s="82101">
        <v>3.5016941062475057E-4</v>
      </c>
      <c r="BC2213" t="n" s="82696">
        <v>5.9573534924903215E-5</v>
      </c>
      <c r="BD2213" t="n" s="83291">
        <v>5.241753856600708E-6</v>
      </c>
      <c r="BE2213" t="n" s="83886">
        <v>1.5451559704856463E-6</v>
      </c>
      <c r="BF2213" t="n" s="84481">
        <v>-1.7387473483418198E-7</v>
      </c>
      <c r="BG2213" t="n" s="85076">
        <v>8.714129038051921E-6</v>
      </c>
      <c r="BH2213" t="n" s="85671">
        <v>0.004291645700896574</v>
      </c>
      <c r="BI2213" t="n" s="86266">
        <v>8.756161523841613E-6</v>
      </c>
      <c r="BJ2213" t="n" s="86861">
        <v>0.0</v>
      </c>
      <c r="BK2213" t="n" s="87456">
        <v>4.5688314918291596E-4</v>
      </c>
      <c r="BL2213" t="n" s="88051">
        <v>8.18690830458393E-4</v>
      </c>
      <c r="BM2213" t="n" s="88646">
        <v>-2.869995111490114E-6</v>
      </c>
      <c r="BN2213" t="n" s="89241">
        <v>0.0</v>
      </c>
      <c r="BO2213" t="n" s="89836">
        <v>0.0</v>
      </c>
      <c r="BP2213" t="n" s="90431">
        <v>3.1240667350847857E-7</v>
      </c>
      <c r="BQ2213" t="n" s="91026">
        <v>0.0</v>
      </c>
      <c r="BR2213" t="n" s="91621">
        <v>8.288520625822095E-4</v>
      </c>
      <c r="BS2213" t="n" s="92216">
        <v>8.668879811526417E-4</v>
      </c>
      <c r="BT2213" t="n" s="92811">
        <v>5.827643856187945E-4</v>
      </c>
      <c r="BU2213" t="n" s="93406">
        <v>3.039009643309893E-4</v>
      </c>
      <c r="BV2213" t="n" s="94001">
        <v>4.5578194566187356E-4</v>
      </c>
      <c r="BW2213" t="n" s="94596">
        <v>4.525296000884065E-6</v>
      </c>
      <c r="BX2213" t="n" s="95191">
        <v>0.0</v>
      </c>
      <c r="BY2213" t="n" s="95786">
        <v>0.0</v>
      </c>
      <c r="BZ2213" t="s" s="96263">
        <v>5211</v>
      </c>
      <c r="CA2213" t="s" s="96741">
        <v>5228</v>
      </c>
      <c r="CB2213" t="n" s="97219">
        <v>0.017776813358068466</v>
      </c>
      <c r="CC2213" t="s" s="97697">
        <v>5230</v>
      </c>
      <c r="CD2213" t="s" s="98175">
        <v>5228</v>
      </c>
      <c r="CE2213" t="n" s="98653">
        <v>-0.009747808799147606</v>
      </c>
    </row>
    <row r="2214" spans="1:23" x14ac:dyDescent="0.25">
      <c r="A2214" s="116" t="str">
        <f>IF(ISBLANK(TBL_DATA[[#This Row],[Row.names]]), "",   DATE(YEAR(TBL_DATA[[#This Row],[Row.names]]), MONTH(TBL_DATA[[#This Row],[Row.names]]), DAY(TBL_DATA[[#This Row],[Row.names]])))</f>
        <v/>
      </c>
      <c r="B2214" s="2414" t="s">
        <v>2359</v>
      </c>
      <c r="C2214" s="4945" t="s">
        <v>4890</v>
      </c>
      <c r="D2214" t="n" s="7476">
        <v>-0.005010913621275259</v>
      </c>
      <c r="E2214" s="10006" t="n">
        <v>-0.19171912490526244</v>
      </c>
      <c r="F2214" s="12300" t="n">
        <v>0.015041746150512125</v>
      </c>
      <c r="G2214" s="14594" t="n">
        <v>0.3672851694970408</v>
      </c>
      <c r="H2214" s="16888" t="n">
        <v>0.5829793277720364</v>
      </c>
      <c r="I2214" s="19182" t="n">
        <v>0.002733891672330646</v>
      </c>
      <c r="J2214" s="21647" t="n">
        <v>0.03016503065852527</v>
      </c>
      <c r="K2214" s="24111" t="n">
        <v>1.1142420803820774</v>
      </c>
      <c r="L2214" s="26575" t="n">
        <v>0.5764151051697183</v>
      </c>
      <c r="M2214" s="29039" t="n">
        <v>0.0027553244269568943</v>
      </c>
      <c r="N2214" s="31506" t="n">
        <v>0.0672051849283317</v>
      </c>
      <c r="O2214" s="33974" t="n">
        <v>0.044499449411223</v>
      </c>
      <c r="P2214" s="36504" t="n">
        <v>-0.19171912490526244</v>
      </c>
      <c r="Q2214" s="38972" t="n">
        <v>-0.011045255739519713</v>
      </c>
      <c r="R2214" s="41440" t="n">
        <v>-0.009622086592173982</v>
      </c>
      <c r="S2214" s="43671" t="n">
        <v>-0.00946028090355766</v>
      </c>
      <c r="T2214" s="45902" t="n">
        <v>0.041218652730388224</v>
      </c>
      <c r="U2214" s="48133" t="n">
        <v>-0.22951455898953052</v>
      </c>
      <c r="V2214" s="50535" t="n">
        <v>0.009764880644439033</v>
      </c>
      <c r="W2214" s="52936" t="n">
        <v>0.04181133451651935</v>
      </c>
      <c r="X2214" t="n" s="55337">
        <v>0.23354625623300787</v>
      </c>
      <c r="Y2214" t="n" s="57630">
        <v>0.7635308296146505</v>
      </c>
      <c r="Z2214" t="n" s="60095">
        <v>0.7592200637296925</v>
      </c>
      <c r="AA2214" t="n" s="62624">
        <v>0.0</v>
      </c>
      <c r="AB2214" t="n" s="65154">
        <v>0.0</v>
      </c>
      <c r="AC2214" t="n" s="67684">
        <v>0.06643411085887442</v>
      </c>
      <c r="AD2214" t="n" s="68279">
        <v>0.03980345330651399</v>
      </c>
      <c r="AE2214" t="n" s="68875">
        <v>-0.013136075435482997</v>
      </c>
      <c r="AF2214" t="n" s="69471">
        <v>0.010829241865635003</v>
      </c>
      <c r="AG2214" t="n" s="70067">
        <v>0.028656610362886997</v>
      </c>
      <c r="AH2214" t="n" s="70663">
        <v>0.10397004256936301</v>
      </c>
      <c r="AI2214" t="n" s="71259">
        <v>0.165884574960245</v>
      </c>
      <c r="AJ2214" t="n" s="71855">
        <v>0.040495212066735994</v>
      </c>
      <c r="AK2214" t="n" s="72451">
        <v>0.0022461674463600013</v>
      </c>
      <c r="AL2214" t="n" s="73047">
        <v>0.006953693009006</v>
      </c>
      <c r="AM2214" t="n" s="73643">
        <v>0.05697543626228498</v>
      </c>
      <c r="AN2214" t="n" s="74239">
        <v>-0.068727656226199</v>
      </c>
      <c r="AO2214" t="n" s="74717">
        <v>0.7852962333439526</v>
      </c>
      <c r="AP2214" t="n" s="75195">
        <v>-0.41134553315660405</v>
      </c>
      <c r="AQ2214" t="n" s="75673">
        <v>0.37395070018734855</v>
      </c>
      <c r="AR2214" t="n" s="76151">
        <v>1.1966417665005566</v>
      </c>
      <c r="AS2214" t="n" s="76747">
        <v>4.581209759577358E-4</v>
      </c>
      <c r="AT2214" t="n" s="77342">
        <v>-1.0781727022348512E-4</v>
      </c>
      <c r="AU2214" t="n" s="77937">
        <v>3.243524823355311E-4</v>
      </c>
      <c r="AV2214" t="n" s="78532">
        <v>4.47836729417722E-4</v>
      </c>
      <c r="AW2214" t="n" s="79127">
        <v>0.0013144023300668119</v>
      </c>
      <c r="AX2214" t="n" s="79722">
        <v>5.003629356175987E-5</v>
      </c>
      <c r="AY2214" t="n" s="80317">
        <v>0.0015961647097869278</v>
      </c>
      <c r="AZ2214" t="n" s="80912">
        <v>3.227065231317337E-4</v>
      </c>
      <c r="BA2214" t="n" s="81507">
        <v>-5.663987194888214E-4</v>
      </c>
      <c r="BB2214" t="n" s="82102">
        <v>3.128895116324774E-4</v>
      </c>
      <c r="BC2214" t="n" s="82697">
        <v>5.862251931362931E-5</v>
      </c>
      <c r="BD2214" t="n" s="83292">
        <v>3.987182420541875E-6</v>
      </c>
      <c r="BE2214" t="n" s="83887">
        <v>1.1753347483186225E-6</v>
      </c>
      <c r="BF2214" t="n" s="84482">
        <v>-1.3225786051338938E-7</v>
      </c>
      <c r="BG2214" t="n" s="85077">
        <v>6.628474924369597E-6</v>
      </c>
      <c r="BH2214" t="n" s="85672">
        <v>0.004192596907043059</v>
      </c>
      <c r="BI2214" t="n" s="86267">
        <v>6.660444216245749E-6</v>
      </c>
      <c r="BJ2214" t="n" s="86862">
        <v>0.0</v>
      </c>
      <c r="BK2214" t="n" s="87457">
        <v>4.3514926241478686E-4</v>
      </c>
      <c r="BL2214" t="n" s="88052">
        <v>7.866285707782411E-4</v>
      </c>
      <c r="BM2214" t="n" s="88647">
        <v>-2.1823215600561766E-6</v>
      </c>
      <c r="BN2214" t="n" s="89242">
        <v>0.0</v>
      </c>
      <c r="BO2214" t="n" s="89837">
        <v>0.0</v>
      </c>
      <c r="BP2214" t="n" s="90432">
        <v>2.722774198892863E-7</v>
      </c>
      <c r="BQ2214" t="n" s="91027">
        <v>0.0</v>
      </c>
      <c r="BR2214" t="n" s="91622">
        <v>8.488308452964039E-4</v>
      </c>
      <c r="BS2214" t="n" s="92217">
        <v>8.45476822200504E-4</v>
      </c>
      <c r="BT2214" t="n" s="92812">
        <v>5.3298603213028E-4</v>
      </c>
      <c r="BU2214" t="n" s="93407">
        <v>3.0237633348884004E-4</v>
      </c>
      <c r="BV2214" t="n" s="94002">
        <v>4.578518090584758E-4</v>
      </c>
      <c r="BW2214" t="n" s="94597">
        <v>3.52645426465737E-6</v>
      </c>
      <c r="BX2214" t="n" s="95192">
        <v>0.0</v>
      </c>
      <c r="BY2214" t="n" s="95787">
        <v>0.0</v>
      </c>
      <c r="BZ2214" t="s" s="96264">
        <v>5211</v>
      </c>
      <c r="CA2214" t="s" s="96742">
        <v>5228</v>
      </c>
      <c r="CB2214" t="n" s="97220">
        <v>0.018019000068306923</v>
      </c>
      <c r="CC2214" t="s" s="97698">
        <v>5230</v>
      </c>
      <c r="CD2214" t="s" s="98176">
        <v>5228</v>
      </c>
      <c r="CE2214" t="n" s="98654">
        <v>-0.009821847081184387</v>
      </c>
    </row>
    <row r="2215" spans="1:23" x14ac:dyDescent="0.25">
      <c r="A2215" s="116" t="str">
        <f>IF(ISBLANK(TBL_DATA[[#This Row],[Row.names]]), "",   DATE(YEAR(TBL_DATA[[#This Row],[Row.names]]), MONTH(TBL_DATA[[#This Row],[Row.names]]), DAY(TBL_DATA[[#This Row],[Row.names]])))</f>
        <v/>
      </c>
      <c r="B2215" s="2415" t="s">
        <v>2360</v>
      </c>
      <c r="C2215" s="4946" t="s">
        <v>4891</v>
      </c>
      <c r="D2215" t="n" s="7477">
        <v>0.00468885352955839</v>
      </c>
      <c r="E2215" s="10007" t="n">
        <v>-0.1879292142711999</v>
      </c>
      <c r="F2215" s="12301" t="n">
        <v>0.020973163800862338</v>
      </c>
      <c r="G2215" s="14595" t="n">
        <v>0.368760157588147</v>
      </c>
      <c r="H2215" s="16889" t="n">
        <v>0.5904339894930882</v>
      </c>
      <c r="I2215" s="19183" t="n">
        <v>0.0027332609765373067</v>
      </c>
      <c r="J2215" s="21648" t="n">
        <v>0.02266377328490643</v>
      </c>
      <c r="K2215" s="24112" t="n">
        <v>1.1137371516875796</v>
      </c>
      <c r="L2215" s="26576" t="n">
        <v>0.5849409449430195</v>
      </c>
      <c r="M2215" s="29040" t="n">
        <v>0.002751528993807053</v>
      </c>
      <c r="N2215" s="31507" t="n">
        <v>0.06779839570100486</v>
      </c>
      <c r="O2215" s="33975" t="n">
        <v>0.044486108049098055</v>
      </c>
      <c r="P2215" s="36505" t="n">
        <v>-0.1879292142711999</v>
      </c>
      <c r="Q2215" s="38973" t="n">
        <v>-0.0110609841808461</v>
      </c>
      <c r="R2215" s="41441" t="n">
        <v>-0.00962525291838318</v>
      </c>
      <c r="S2215" s="43672" t="n">
        <v>-0.016423238102939774</v>
      </c>
      <c r="T2215" s="45903" t="n">
        <v>0.040838022711170194</v>
      </c>
      <c r="U2215" s="48134" t="n">
        <v>-0.4021555651480555</v>
      </c>
      <c r="V2215" s="50536" t="n">
        <v>0.010770209338384351</v>
      </c>
      <c r="W2215" s="52937" t="n">
        <v>0.04179985450959451</v>
      </c>
      <c r="X2215" t="n" s="55338">
        <v>0.2576614073121287</v>
      </c>
      <c r="Y2215" t="n" s="57631">
        <v>0.7683970259527871</v>
      </c>
      <c r="Z2215" t="n" s="60096">
        <v>0.7648143205661224</v>
      </c>
      <c r="AA2215" t="n" s="62625">
        <v>0.0</v>
      </c>
      <c r="AB2215" t="n" s="65155">
        <v>0.0</v>
      </c>
      <c r="AC2215" t="n" s="67685">
        <v>0.06744518752545711</v>
      </c>
      <c r="AD2215" t="n" s="68280">
        <v>0.04084208234136201</v>
      </c>
      <c r="AE2215" t="n" s="68876">
        <v>-0.012574028095895001</v>
      </c>
      <c r="AF2215" t="n" s="69472">
        <v>0.010939524217174998</v>
      </c>
      <c r="AG2215" t="n" s="70068">
        <v>0.025468049328044997</v>
      </c>
      <c r="AH2215" t="n" s="70664">
        <v>0.10378085279983101</v>
      </c>
      <c r="AI2215" t="n" s="71260">
        <v>0.16531567603076497</v>
      </c>
      <c r="AJ2215" t="n" s="71856">
        <v>0.037988417297747004</v>
      </c>
      <c r="AK2215" t="n" s="72452">
        <v>0.006631551493713</v>
      </c>
      <c r="AL2215" t="n" s="73048">
        <v>0.006939192524354</v>
      </c>
      <c r="AM2215" t="n" s="73644">
        <v>0.058271090835972</v>
      </c>
      <c r="AN2215" t="n" s="74240">
        <v>-0.06845109559328899</v>
      </c>
      <c r="AO2215" t="n" s="74718">
        <v>0.7849778255952349</v>
      </c>
      <c r="AP2215" t="n" s="75196">
        <v>-0.409826512415455</v>
      </c>
      <c r="AQ2215" t="n" s="75674">
        <v>0.3751513131797799</v>
      </c>
      <c r="AR2215" t="n" s="76152">
        <v>1.1948043380106899</v>
      </c>
      <c r="AS2215" t="n" s="76748">
        <v>4.422073124480034E-4</v>
      </c>
      <c r="AT2215" t="n" s="77343">
        <v>-9.437102122277176E-5</v>
      </c>
      <c r="AU2215" t="n" s="77938">
        <v>3.1402861503401997E-4</v>
      </c>
      <c r="AV2215" t="n" s="78533">
        <v>3.9753244305551385E-4</v>
      </c>
      <c r="AW2215" t="n" s="79128">
        <v>0.0013764466052217678</v>
      </c>
      <c r="AX2215" t="n" s="79723">
        <v>6.495955773604272E-5</v>
      </c>
      <c r="AY2215" t="n" s="80318">
        <v>0.0015801756196987078</v>
      </c>
      <c r="AZ2215" t="n" s="80913">
        <v>3.049279357238402E-4</v>
      </c>
      <c r="BA2215" t="n" s="81508">
        <v>-5.030735501817197E-4</v>
      </c>
      <c r="BB2215" t="n" s="82103">
        <v>3.136027541659486E-4</v>
      </c>
      <c r="BC2215" t="n" s="82698">
        <v>6.159654281578051E-5</v>
      </c>
      <c r="BD2215" t="n" s="83293">
        <v>1.0196654730717252E-6</v>
      </c>
      <c r="BE2215" t="n" s="83888">
        <v>3.0057322798615457E-7</v>
      </c>
      <c r="BF2215" t="n" s="84483">
        <v>-3.3818716849029816E-8</v>
      </c>
      <c r="BG2215" t="n" s="85078">
        <v>1.6951459103028911E-6</v>
      </c>
      <c r="BH2215" t="n" s="85673">
        <v>0.004253347936788601</v>
      </c>
      <c r="BI2215" t="n" s="86268">
        <v>1.7033118120201123E-6</v>
      </c>
      <c r="BJ2215" t="n" s="86863">
        <v>0.0</v>
      </c>
      <c r="BK2215" t="n" s="87458">
        <v>4.3112314980150746E-4</v>
      </c>
      <c r="BL2215" t="n" s="88053">
        <v>7.691172659827137E-4</v>
      </c>
      <c r="BM2215" t="n" s="88648">
        <v>-5.55653317270915E-7</v>
      </c>
      <c r="BN2215" t="n" s="89243">
        <v>0.0</v>
      </c>
      <c r="BO2215" t="n" s="89838">
        <v>0.0</v>
      </c>
      <c r="BP2215" t="n" s="90433">
        <v>4.2128402273760625E-7</v>
      </c>
      <c r="BQ2215" t="n" s="91028">
        <v>0.0</v>
      </c>
      <c r="BR2215" t="n" s="91623">
        <v>8.931997015040734E-4</v>
      </c>
      <c r="BS2215" t="n" s="92218">
        <v>8.406232433907574E-4</v>
      </c>
      <c r="BT2215" t="n" s="92813">
        <v>5.354422192202716E-4</v>
      </c>
      <c r="BU2215" t="n" s="93408">
        <v>2.839186507664456E-4</v>
      </c>
      <c r="BV2215" t="n" s="94003">
        <v>5.03571328694576E-4</v>
      </c>
      <c r="BW2215" t="n" s="94598">
        <v>1.1716244293214381E-6</v>
      </c>
      <c r="BX2215" t="n" s="95193">
        <v>0.0</v>
      </c>
      <c r="BY2215" t="n" s="95788">
        <v>0.0</v>
      </c>
      <c r="BZ2215" t="s" s="96265">
        <v>5211</v>
      </c>
      <c r="CA2215" t="s" s="96743">
        <v>5228</v>
      </c>
      <c r="CB2215" t="n" s="97221">
        <v>0.018291844055056572</v>
      </c>
      <c r="CC2215" t="s" s="97699">
        <v>5230</v>
      </c>
      <c r="CD2215" t="s" s="98177">
        <v>5228</v>
      </c>
      <c r="CE2215" t="n" s="98655">
        <v>-0.009723867289721966</v>
      </c>
    </row>
    <row r="2216" spans="1:23" x14ac:dyDescent="0.25">
      <c r="A2216" s="116" t="str">
        <f>IF(ISBLANK(TBL_DATA[[#This Row],[Row.names]]), "",   DATE(YEAR(TBL_DATA[[#This Row],[Row.names]]), MONTH(TBL_DATA[[#This Row],[Row.names]]), DAY(TBL_DATA[[#This Row],[Row.names]])))</f>
        <v/>
      </c>
      <c r="B2216" s="2416" t="s">
        <v>2361</v>
      </c>
      <c r="C2216" s="4947" t="s">
        <v>4892</v>
      </c>
      <c r="D2216" t="n" s="7478">
        <v>0.0011371343655914856</v>
      </c>
      <c r="E2216" s="10008" t="n">
        <v>-0.18700578067345486</v>
      </c>
      <c r="F2216" s="12302" t="n">
        <v>0.021693333680618876</v>
      </c>
      <c r="G2216" s="14596" t="n">
        <v>0.3683078684082554</v>
      </c>
      <c r="H2216" s="16890" t="n">
        <v>0.5893066853024885</v>
      </c>
      <c r="I2216" s="19184" t="n">
        <v>0.0027340947073731087</v>
      </c>
      <c r="J2216" s="21649" t="n">
        <v>0.013040520722954918</v>
      </c>
      <c r="K2216" s="24113" t="n">
        <v>1.1139581733028596</v>
      </c>
      <c r="L2216" s="26577" t="n">
        <v>0.5876971611436821</v>
      </c>
      <c r="M2216" s="29041" t="n">
        <v>0.002739446983912969</v>
      </c>
      <c r="N2216" s="31508" t="n">
        <v>0.06772593475127718</v>
      </c>
      <c r="O2216" s="33976" t="n">
        <v>0.044486108049098055</v>
      </c>
      <c r="P2216" s="36506" t="n">
        <v>-0.18700578067345486</v>
      </c>
      <c r="Q2216" s="38974" t="n">
        <v>-0.011063037170095375</v>
      </c>
      <c r="R2216" s="41442" t="n">
        <v>-0.009628840375369577</v>
      </c>
      <c r="S2216" s="43673" t="n">
        <v>-0.010314523681906107</v>
      </c>
      <c r="T2216" s="45904" t="n">
        <v>0.04076834822176206</v>
      </c>
      <c r="U2216" s="48135" t="n">
        <v>-0.2530032275479887</v>
      </c>
      <c r="V2216" s="50537" t="n">
        <v>0.016169511743200804</v>
      </c>
      <c r="W2216" s="52938" t="n">
        <v>0.04160318074115841</v>
      </c>
      <c r="X2216" t="n" s="55339">
        <v>0.38866046910697283</v>
      </c>
      <c r="Y2216" t="n" s="57632">
        <v>0.7676631326972064</v>
      </c>
      <c r="Z2216" t="n" s="60097">
        <v>0.7666140887980615</v>
      </c>
      <c r="AA2216" t="n" s="62626">
        <v>0.0</v>
      </c>
      <c r="AB2216" t="n" s="65156">
        <v>0.0</v>
      </c>
      <c r="AC2216" t="n" s="67686">
        <v>0.06815494242179579</v>
      </c>
      <c r="AD2216" t="n" s="68281">
        <v>0.03924774696830801</v>
      </c>
      <c r="AE2216" t="n" s="68877">
        <v>-0.012989291262267999</v>
      </c>
      <c r="AF2216" t="n" s="69473">
        <v>0.011290807691849994</v>
      </c>
      <c r="AG2216" t="n" s="70069">
        <v>0.02517422682929199</v>
      </c>
      <c r="AH2216" t="n" s="70665">
        <v>0.102198939208554</v>
      </c>
      <c r="AI2216" t="n" s="71261">
        <v>0.168937332700132</v>
      </c>
      <c r="AJ2216" t="n" s="71857">
        <v>0.037894531557015006</v>
      </c>
      <c r="AK2216" t="n" s="72453">
        <v>0.006190672236603001</v>
      </c>
      <c r="AL2216" t="n" s="73049">
        <v>0.006878939166578</v>
      </c>
      <c r="AM2216" t="n" s="73645">
        <v>0.06083258760414301</v>
      </c>
      <c r="AN2216" t="n" s="74241">
        <v>-0.06564362848267698</v>
      </c>
      <c r="AO2216" t="n" s="74719">
        <v>0.7867055546867727</v>
      </c>
      <c r="AP2216" t="n" s="75197">
        <v>-0.40669269046924283</v>
      </c>
      <c r="AQ2216" t="n" s="75675">
        <v>0.3800128642175299</v>
      </c>
      <c r="AR2216" t="n" s="76153">
        <v>1.1933982451560157</v>
      </c>
      <c r="AS2216" t="n" s="76749">
        <v>4.4137068038641866E-4</v>
      </c>
      <c r="AT2216" t="n" s="77344">
        <v>-8.324226815068013E-5</v>
      </c>
      <c r="AU2216" t="n" s="77939">
        <v>3.0351641737875757E-4</v>
      </c>
      <c r="AV2216" t="n" s="78534">
        <v>3.4420910392975483E-4</v>
      </c>
      <c r="AW2216" t="n" s="79129">
        <v>0.00140262207118681</v>
      </c>
      <c r="AX2216" t="n" s="79724">
        <v>1.077713579030617E-4</v>
      </c>
      <c r="AY2216" t="n" s="80319">
        <v>0.0015738803485428167</v>
      </c>
      <c r="AZ2216" t="n" s="80914">
        <v>3.2660458442399507E-4</v>
      </c>
      <c r="BA2216" t="n" s="81509">
        <v>-5.134811439741592E-4</v>
      </c>
      <c r="BB2216" t="n" s="82104">
        <v>3.2762961058463327E-4</v>
      </c>
      <c r="BC2216" t="n" s="82699">
        <v>5.905403458606854E-5</v>
      </c>
      <c r="BD2216" t="n" s="83294">
        <v>3.5231730092729397E-6</v>
      </c>
      <c r="BE2216" t="n" s="83889">
        <v>1.038554903740195E-6</v>
      </c>
      <c r="BF2216" t="n" s="84484">
        <v>-1.1686642237602953E-7</v>
      </c>
      <c r="BG2216" t="n" s="85079">
        <v>5.857084222051596E-6</v>
      </c>
      <c r="BH2216" t="n" s="85674">
        <v>0.004273747517768812</v>
      </c>
      <c r="BI2216" t="n" s="86269">
        <v>5.885333315976701E-6</v>
      </c>
      <c r="BJ2216" t="n" s="86864">
        <v>0.0</v>
      </c>
      <c r="BK2216" t="n" s="87459">
        <v>4.243086379798683E-4</v>
      </c>
      <c r="BL2216" t="n" s="88054">
        <v>7.2312264267045E-4</v>
      </c>
      <c r="BM2216" t="n" s="88649">
        <v>-1.9284124414899435E-6</v>
      </c>
      <c r="BN2216" t="n" s="89244">
        <v>0.0</v>
      </c>
      <c r="BO2216" t="n" s="89839">
        <v>0.0</v>
      </c>
      <c r="BP2216" t="n" s="90434">
        <v>4.6989805426449517E-7</v>
      </c>
      <c r="BQ2216" t="n" s="91029">
        <v>0.0</v>
      </c>
      <c r="BR2216" t="n" s="91624">
        <v>9.313716982083571E-4</v>
      </c>
      <c r="BS2216" t="n" s="92219">
        <v>8.382134561911358E-4</v>
      </c>
      <c r="BT2216" t="n" s="92814">
        <v>5.929534420534341E-4</v>
      </c>
      <c r="BU2216" t="n" s="93409">
        <v>2.518740916382613E-4</v>
      </c>
      <c r="BV2216" t="n" s="94004">
        <v>5.264398061028566E-4</v>
      </c>
      <c r="BW2216" t="n" s="94599">
        <v>3.109536340339248E-6</v>
      </c>
      <c r="BX2216" t="n" s="95194">
        <v>0.0</v>
      </c>
      <c r="BY2216" t="n" s="95789">
        <v>0.0</v>
      </c>
      <c r="BZ2216" t="s" s="96266">
        <v>5211</v>
      </c>
      <c r="CA2216" t="s" s="96744">
        <v>5228</v>
      </c>
      <c r="CB2216" t="n" s="97222">
        <v>0.018713029101490974</v>
      </c>
      <c r="CC2216" t="s" s="97700">
        <v>5230</v>
      </c>
      <c r="CD2216" t="s" s="98178">
        <v>5228</v>
      </c>
      <c r="CE2216" t="n" s="98656">
        <v>-0.00967615470290184</v>
      </c>
    </row>
    <row r="2217" spans="1:23" x14ac:dyDescent="0.25">
      <c r="A2217" s="116" t="str">
        <f>IF(ISBLANK(TBL_DATA[[#This Row],[Row.names]]), "",   DATE(YEAR(TBL_DATA[[#This Row],[Row.names]]), MONTH(TBL_DATA[[#This Row],[Row.names]]), DAY(TBL_DATA[[#This Row],[Row.names]])))</f>
        <v/>
      </c>
      <c r="B2217" s="2417" t="s">
        <v>2362</v>
      </c>
      <c r="C2217" s="4948" t="s">
        <v>4893</v>
      </c>
      <c r="D2217" t="n" s="7479">
        <v>0.006935458070290279</v>
      </c>
      <c r="E2217" s="10009" t="n">
        <v>-0.1813672933539272</v>
      </c>
      <c r="F2217" s="12303" t="n">
        <v>0.030983478841209333</v>
      </c>
      <c r="G2217" s="14597" t="n">
        <v>0.37431028901044927</v>
      </c>
      <c r="H2217" s="16891" t="n">
        <v>0.5965972151140694</v>
      </c>
      <c r="I2217" s="19185" t="n">
        <v>0.0027618298454510424</v>
      </c>
      <c r="J2217" s="21650" t="n">
        <v>0.02562323869940597</v>
      </c>
      <c r="K2217" s="24114" t="n">
        <v>1.1333739784572283</v>
      </c>
      <c r="L2217" s="26578" t="n">
        <v>0.5989148552804188</v>
      </c>
      <c r="M2217" s="29042" t="n">
        <v>0.0027538847491082328</v>
      </c>
      <c r="N2217" s="31509" t="n">
        <v>0.06902838979380388</v>
      </c>
      <c r="O2217" s="33977" t="n">
        <v>0.044486108049098055</v>
      </c>
      <c r="P2217" s="36507" t="n">
        <v>-0.1813672933539272</v>
      </c>
      <c r="Q2217" s="38975" t="n">
        <v>-0.01118728696313474</v>
      </c>
      <c r="R2217" s="41443" t="n">
        <v>-0.009725508757327257</v>
      </c>
      <c r="S2217" s="43674" t="n">
        <v>-0.00702085603489111</v>
      </c>
      <c r="T2217" s="45905" t="n">
        <v>0.04095274304340677</v>
      </c>
      <c r="U2217" s="48136" t="n">
        <v>-0.17143799201556634</v>
      </c>
      <c r="V2217" s="50538" t="n">
        <v>0.018689854095004454</v>
      </c>
      <c r="W2217" s="52939" t="n">
        <v>0.04173508461203219</v>
      </c>
      <c r="X2217" t="n" s="55340">
        <v>0.44782116218871126</v>
      </c>
      <c r="Y2217" t="n" s="57633">
        <v>0.772397057939807</v>
      </c>
      <c r="Z2217" t="n" s="60098">
        <v>0.7738958943426557</v>
      </c>
      <c r="AA2217" t="n" s="62627">
        <v>0.0</v>
      </c>
      <c r="AB2217" t="n" s="65157">
        <v>0.0</v>
      </c>
      <c r="AC2217" t="n" s="67687">
        <v>0.06560321631129916</v>
      </c>
      <c r="AD2217" t="n" s="68282">
        <v>0.038652700808705996</v>
      </c>
      <c r="AE2217" t="n" s="68878">
        <v>-0.011988940681729003</v>
      </c>
      <c r="AF2217" t="n" s="69474">
        <v>0.011051726142145002</v>
      </c>
      <c r="AG2217" t="n" s="70070">
        <v>0.027296095571700006</v>
      </c>
      <c r="AH2217" t="n" s="70666">
        <v>0.10731552937733602</v>
      </c>
      <c r="AI2217" t="n" s="71262">
        <v>0.17374960909017298</v>
      </c>
      <c r="AJ2217" t="n" s="71858">
        <v>0.03961479166236001</v>
      </c>
      <c r="AK2217" t="n" s="72454">
        <v>0.0027892362744269972</v>
      </c>
      <c r="AL2217" t="n" s="73050">
        <v>0.006948674928372</v>
      </c>
      <c r="AM2217" t="n" s="73646">
        <v>0.06198959681479</v>
      </c>
      <c r="AN2217" t="n" s="74242">
        <v>-0.064904903060094</v>
      </c>
      <c r="AO2217" t="n" s="74720">
        <v>0.7850920316525344</v>
      </c>
      <c r="AP2217" t="n" s="75198">
        <v>-0.392577914724348</v>
      </c>
      <c r="AQ2217" t="n" s="75676">
        <v>0.3925141169281864</v>
      </c>
      <c r="AR2217" t="n" s="76154">
        <v>1.1776699463768825</v>
      </c>
      <c r="AS2217" t="n" s="76750">
        <v>4.17153849017342E-4</v>
      </c>
      <c r="AT2217" t="n" s="77345">
        <v>-8.547812062101202E-5</v>
      </c>
      <c r="AU2217" t="n" s="77940">
        <v>2.933429743511951E-4</v>
      </c>
      <c r="AV2217" t="n" s="78535">
        <v>3.355981332547872E-4</v>
      </c>
      <c r="AW2217" t="n" s="79130">
        <v>0.0013554131424768526</v>
      </c>
      <c r="AX2217" t="n" s="79725">
        <v>1.0863145002175479E-4</v>
      </c>
      <c r="AY2217" t="n" s="80320">
        <v>0.0015342777512492114</v>
      </c>
      <c r="AZ2217" t="n" s="80915">
        <v>3.1577990821875733E-4</v>
      </c>
      <c r="BA2217" t="n" s="81510">
        <v>-4.844972756522582E-4</v>
      </c>
      <c r="BB2217" t="n" s="82105">
        <v>3.232572558287739E-4</v>
      </c>
      <c r="BC2217" t="n" s="82700">
        <v>5.629249365680356E-5</v>
      </c>
      <c r="BD2217" t="n" s="83295">
        <v>4.078863999739009E-6</v>
      </c>
      <c r="BE2217" t="n" s="83890">
        <v>1.202361032448017E-6</v>
      </c>
      <c r="BF2217" t="n" s="84485">
        <v>-1.3530019958491162E-7</v>
      </c>
      <c r="BG2217" t="n" s="85080">
        <v>6.780888601340771E-6</v>
      </c>
      <c r="BH2217" t="n" s="85675">
        <v>0.004151031152693785</v>
      </c>
      <c r="BI2217" t="n" s="86270">
        <v>6.8135956744792305E-6</v>
      </c>
      <c r="BJ2217" t="n" s="86865">
        <v>0.0</v>
      </c>
      <c r="BK2217" t="n" s="87460">
        <v>4.103541550437653E-4</v>
      </c>
      <c r="BL2217" t="n" s="88055">
        <v>7.141581177820274E-4</v>
      </c>
      <c r="BM2217" t="n" s="88650">
        <v>-2.2331702945025303E-6</v>
      </c>
      <c r="BN2217" t="n" s="89245">
        <v>0.0</v>
      </c>
      <c r="BO2217" t="n" s="89840">
        <v>0.0</v>
      </c>
      <c r="BP2217" t="n" s="90435">
        <v>1.3959411879764425E-6</v>
      </c>
      <c r="BQ2217" t="n" s="91030">
        <v>0.0</v>
      </c>
      <c r="BR2217" t="n" s="91625">
        <v>8.985551029373684E-4</v>
      </c>
      <c r="BS2217" t="n" s="92220">
        <v>8.026402121119253E-4</v>
      </c>
      <c r="BT2217" t="n" s="92815">
        <v>5.815297201755142E-4</v>
      </c>
      <c r="BU2217" t="n" s="93410">
        <v>2.4452835403795134E-4</v>
      </c>
      <c r="BV2217" t="n" s="94005">
        <v>5.153093379873503E-4</v>
      </c>
      <c r="BW2217" t="n" s="94600">
        <v>3.533790832831066E-6</v>
      </c>
      <c r="BX2217" t="n" s="95195">
        <v>0.0</v>
      </c>
      <c r="BY2217" t="n" s="95790">
        <v>0.0</v>
      </c>
      <c r="BZ2217" t="s" s="96267">
        <v>5211</v>
      </c>
      <c r="CA2217" t="s" s="96745">
        <v>5228</v>
      </c>
      <c r="CB2217" t="n" s="97223">
        <v>0.01883930340409279</v>
      </c>
      <c r="CC2217" t="s" s="97701">
        <v>5230</v>
      </c>
      <c r="CD2217" t="s" s="98179">
        <v>5228</v>
      </c>
      <c r="CE2217" t="n" s="98657">
        <v>-0.009807674214243889</v>
      </c>
    </row>
    <row r="2218" spans="1:23" x14ac:dyDescent="0.25">
      <c r="A2218" s="116" t="str">
        <f>IF(ISBLANK(TBL_DATA[[#This Row],[Row.names]]), "",   DATE(YEAR(TBL_DATA[[#This Row],[Row.names]]), MONTH(TBL_DATA[[#This Row],[Row.names]]), DAY(TBL_DATA[[#This Row],[Row.names]])))</f>
        <v/>
      </c>
      <c r="B2218" s="2418" t="s">
        <v>2363</v>
      </c>
      <c r="C2218" s="4949" t="s">
        <v>4894</v>
      </c>
      <c r="D2218" t="n" s="7480">
        <v>0.002765580939174006</v>
      </c>
      <c r="E2218" s="10010" t="n">
        <v>-0.17910329834424243</v>
      </c>
      <c r="F2218" s="12304" t="n">
        <v>0.03437195927779668</v>
      </c>
      <c r="G2218" s="14598" t="n">
        <v>0.37513606730851</v>
      </c>
      <c r="H2218" s="16892" t="n">
        <v>0.5976785084735288</v>
      </c>
      <c r="I2218" s="19186" t="n">
        <v>0.0027650762591127868</v>
      </c>
      <c r="J2218" s="21651" t="n">
        <v>0.02503133980644079</v>
      </c>
      <c r="K2218" s="24115" t="n">
        <v>1.1330141443778663</v>
      </c>
      <c r="L2218" s="26579" t="n">
        <v>0.6009240816954299</v>
      </c>
      <c r="M2218" s="29043" t="n">
        <v>0.002753900582303039</v>
      </c>
      <c r="N2218" s="31510" t="n">
        <v>0.06920233801554922</v>
      </c>
      <c r="O2218" s="33978" t="n">
        <v>0.044486108049098055</v>
      </c>
      <c r="P2218" s="36508" t="n">
        <v>-0.17910329834424243</v>
      </c>
      <c r="Q2218" s="38976" t="n">
        <v>-0.011175596631208089</v>
      </c>
      <c r="R2218" s="41444" t="n">
        <v>-0.009710134814639209</v>
      </c>
      <c r="S2218" s="43675" t="n">
        <v>-0.0015345083959185102</v>
      </c>
      <c r="T2218" s="45906" t="n">
        <v>0.040905065236797676</v>
      </c>
      <c r="U2218" s="48137" t="n">
        <v>-0.03751389680068487</v>
      </c>
      <c r="V2218" s="50539" t="n">
        <v>0.024905344566455767</v>
      </c>
      <c r="W2218" s="52940" t="n">
        <v>0.04150990981539087</v>
      </c>
      <c r="X2218" t="n" s="55341">
        <v>0.5999855137536692</v>
      </c>
      <c r="Y2218" t="n" s="57634">
        <v>0.7730967005967163</v>
      </c>
      <c r="Z2218" t="n" s="60099">
        <v>0.7751929319178743</v>
      </c>
      <c r="AA2218" t="n" s="62628">
        <v>0.0</v>
      </c>
      <c r="AB2218" t="n" s="65158">
        <v>0.0</v>
      </c>
      <c r="AC2218" t="n" s="67688">
        <v>0.07038570702864967</v>
      </c>
      <c r="AD2218" t="n" s="68283">
        <v>0.03901018195143301</v>
      </c>
      <c r="AE2218" t="n" s="68879">
        <v>-0.012075550753791998</v>
      </c>
      <c r="AF2218" t="n" s="69475">
        <v>0.009829604408628994</v>
      </c>
      <c r="AG2218" t="n" s="70071">
        <v>0.029677288247525007</v>
      </c>
      <c r="AH2218" t="n" s="70667">
        <v>0.10744599341603202</v>
      </c>
      <c r="AI2218" t="n" s="71263">
        <v>0.18104341637397</v>
      </c>
      <c r="AJ2218" t="n" s="71859">
        <v>0.043652694471634</v>
      </c>
      <c r="AK2218" t="n" s="72455">
        <v>0.0022013203750080017</v>
      </c>
      <c r="AL2218" t="n" s="73051">
        <v>0.006931666307703</v>
      </c>
      <c r="AM2218" t="n" s="73647">
        <v>0.064540302527391</v>
      </c>
      <c r="AN2218" t="n" s="74243">
        <v>-0.06324260700508098</v>
      </c>
      <c r="AO2218" t="n" s="74721">
        <v>0.7983164446509446</v>
      </c>
      <c r="AP2218" t="n" s="75199">
        <v>-0.3893021343304929</v>
      </c>
      <c r="AQ2218" t="n" s="75677">
        <v>0.40901431032045177</v>
      </c>
      <c r="AR2218" t="n" s="76155">
        <v>1.1876185789814375</v>
      </c>
      <c r="AS2218" t="n" s="76751">
        <v>3.7869980042574237E-4</v>
      </c>
      <c r="AT2218" t="n" s="77346">
        <v>-8.072249171681034E-5</v>
      </c>
      <c r="AU2218" t="n" s="77941">
        <v>3.2825883444251595E-4</v>
      </c>
      <c r="AV2218" t="n" s="78536">
        <v>2.999518864823904E-4</v>
      </c>
      <c r="AW2218" t="n" s="79131">
        <v>0.0013800641165889979</v>
      </c>
      <c r="AX2218" t="n" s="79726">
        <v>9.141301076029972E-5</v>
      </c>
      <c r="AY2218" t="n" s="80321">
        <v>0.0016773275874120725</v>
      </c>
      <c r="AZ2218" t="n" s="80916">
        <v>3.869147193309345E-4</v>
      </c>
      <c r="BA2218" t="n" s="81511">
        <v>-5.259515003813986E-4</v>
      </c>
      <c r="BB2218" t="n" s="82106">
        <v>3.941945687276174E-4</v>
      </c>
      <c r="BC2218" t="n" s="82701">
        <v>6.183304843575529E-5</v>
      </c>
      <c r="BD2218" t="n" s="83296">
        <v>7.336471714221095E-6</v>
      </c>
      <c r="BE2218" t="n" s="83891">
        <v>2.1626357005096904E-6</v>
      </c>
      <c r="BF2218" t="n" s="84486">
        <v>-2.4336338335986006E-7</v>
      </c>
      <c r="BG2218" t="n" s="85081">
        <v>1.2196475296272517E-5</v>
      </c>
      <c r="BH2218" t="n" s="85676">
        <v>0.00435827604607724</v>
      </c>
      <c r="BI2218" t="n" s="86271">
        <v>1.2255315103232944E-5</v>
      </c>
      <c r="BJ2218" t="n" s="86866">
        <v>0.0</v>
      </c>
      <c r="BK2218" t="n" s="87461">
        <v>3.6959793873327687E-4</v>
      </c>
      <c r="BL2218" t="n" s="88056">
        <v>8.339214902608037E-4</v>
      </c>
      <c r="BM2218" t="n" s="88651">
        <v>-4.019461758647863E-6</v>
      </c>
      <c r="BN2218" t="n" s="89246">
        <v>0.0</v>
      </c>
      <c r="BO2218" t="n" s="89841">
        <v>0.0</v>
      </c>
      <c r="BP2218" t="n" s="90436">
        <v>1.4044124708897863E-6</v>
      </c>
      <c r="BQ2218" t="n" s="91031">
        <v>0.0</v>
      </c>
      <c r="BR2218" t="n" s="91626">
        <v>8.890648698923685E-4</v>
      </c>
      <c r="BS2218" t="n" s="92221">
        <v>8.59574199442491E-4</v>
      </c>
      <c r="BT2218" t="n" s="92816">
        <v>6.823340496117565E-4</v>
      </c>
      <c r="BU2218" t="n" s="93411">
        <v>2.193894314550765E-4</v>
      </c>
      <c r="BV2218" t="n" s="94006">
        <v>5.346648925567602E-4</v>
      </c>
      <c r="BW2218" t="n" s="94601">
        <v>6.051757843341336E-6</v>
      </c>
      <c r="BX2218" t="n" s="95196">
        <v>0.0</v>
      </c>
      <c r="BY2218" t="n" s="95791">
        <v>0.0</v>
      </c>
      <c r="BZ2218" t="s" s="96268">
        <v>5211</v>
      </c>
      <c r="CA2218" t="s" s="96746">
        <v>5228</v>
      </c>
      <c r="CB2218" t="n" s="97224">
        <v>0.01887935772538185</v>
      </c>
      <c r="CC2218" t="s" s="97702">
        <v>5230</v>
      </c>
      <c r="CD2218" t="s" s="98180">
        <v>5228</v>
      </c>
      <c r="CE2218" t="n" s="98658">
        <v>-0.009886459447443485</v>
      </c>
    </row>
    <row r="2219" spans="1:23" x14ac:dyDescent="0.25">
      <c r="A2219" s="116" t="str">
        <f>IF(ISBLANK(TBL_DATA[[#This Row],[Row.names]]), "",   DATE(YEAR(TBL_DATA[[#This Row],[Row.names]]), MONTH(TBL_DATA[[#This Row],[Row.names]]), DAY(TBL_DATA[[#This Row],[Row.names]])))</f>
        <v/>
      </c>
      <c r="B2219" s="2419" t="s">
        <v>2364</v>
      </c>
      <c r="C2219" s="4950" t="s">
        <v>4895</v>
      </c>
      <c r="D2219" t="n" s="7481">
        <v>0.001310124324751305</v>
      </c>
      <c r="E2219" s="10011" t="n">
        <v>-0.17802782160729513</v>
      </c>
      <c r="F2219" s="12305" t="n">
        <v>0.04702219439478239</v>
      </c>
      <c r="G2219" s="14599" t="n">
        <v>0.3752651563826726</v>
      </c>
      <c r="H2219" s="16893" t="n">
        <v>0.601101099348652</v>
      </c>
      <c r="I2219" s="19187" t="n">
        <v>0.002746758984168393</v>
      </c>
      <c r="J2219" s="21652" t="n">
        <v>0.03724016009084341</v>
      </c>
      <c r="K2219" s="24116" t="n">
        <v>1.1321372257679205</v>
      </c>
      <c r="L2219" s="26580" t="n">
        <v>0.6028042107553518</v>
      </c>
      <c r="M2219" s="29044" t="n">
        <v>0.0027408890250211334</v>
      </c>
      <c r="N2219" s="31511" t="n">
        <v>0.06903819120485985</v>
      </c>
      <c r="O2219" s="33979" t="n">
        <v>0.044275446285166026</v>
      </c>
      <c r="P2219" s="36509" t="n">
        <v>-0.17802782160729513</v>
      </c>
      <c r="Q2219" s="38977" t="n">
        <v>-0.01109314254002113</v>
      </c>
      <c r="R2219" s="41445" t="n">
        <v>-0.009631156774844083</v>
      </c>
      <c r="S2219" s="43676" t="n">
        <v>-0.003807807650214712</v>
      </c>
      <c r="T2219" s="45907" t="n">
        <v>0.04084075489093949</v>
      </c>
      <c r="U2219" s="48138" t="n">
        <v>-0.09323548647381817</v>
      </c>
      <c r="V2219" s="50540" t="n">
        <v>0.01941138317469915</v>
      </c>
      <c r="W2219" s="52941" t="n">
        <v>0.04124904333529491</v>
      </c>
      <c r="X2219" t="n" s="55342">
        <v>0.4705898999138659</v>
      </c>
      <c r="Y2219" t="n" s="57635">
        <v>0.7753071000246626</v>
      </c>
      <c r="Z2219" t="n" s="60100">
        <v>0.7764046694574628</v>
      </c>
      <c r="AA2219" t="n" s="62629">
        <v>0.0</v>
      </c>
      <c r="AB2219" t="n" s="65159">
        <v>0.0</v>
      </c>
      <c r="AC2219" t="n" s="67689">
        <v>0.06871722561459308</v>
      </c>
      <c r="AD2219" t="n" s="68284">
        <v>0.040608833138646</v>
      </c>
      <c r="AE2219" t="n" s="68880">
        <v>-0.014002879715858998</v>
      </c>
      <c r="AF2219" t="n" s="69476">
        <v>0.011895597044998995</v>
      </c>
      <c r="AG2219" t="n" s="70072">
        <v>0.033560722298474996</v>
      </c>
      <c r="AH2219" t="n" s="70668">
        <v>0.11591065044993801</v>
      </c>
      <c r="AI2219" t="n" s="71264">
        <v>0.18715129232519406</v>
      </c>
      <c r="AJ2219" t="n" s="71860">
        <v>0.045539939941008</v>
      </c>
      <c r="AK2219" t="n" s="72456">
        <v>0.0011736909558109996</v>
      </c>
      <c r="AL2219" t="n" s="73052">
        <v>0.007195371597494</v>
      </c>
      <c r="AM2219" t="n" s="73648">
        <v>0.064636480425766</v>
      </c>
      <c r="AN2219" t="n" s="74244">
        <v>-0.06377351092817699</v>
      </c>
      <c r="AO2219" t="n" s="74722">
        <v>0.8145454567537855</v>
      </c>
      <c r="AP2219" t="n" s="75200">
        <v>-0.3846492692204909</v>
      </c>
      <c r="AQ2219" t="n" s="75678">
        <v>0.4298961875332946</v>
      </c>
      <c r="AR2219" t="n" s="76156">
        <v>1.1991947259742766</v>
      </c>
      <c r="AS2219" t="n" s="76752">
        <v>3.6958959842009383E-4</v>
      </c>
      <c r="AT2219" t="n" s="77347">
        <v>-8.589080499704047E-5</v>
      </c>
      <c r="AU2219" t="n" s="77942">
        <v>3.1144383403720123E-4</v>
      </c>
      <c r="AV2219" t="n" s="78537">
        <v>3.241631093144843E-4</v>
      </c>
      <c r="AW2219" t="n" s="79132">
        <v>0.0013465257547712877</v>
      </c>
      <c r="AX2219" t="n" s="79727">
        <v>8.116944296953437E-5</v>
      </c>
      <c r="AY2219" t="n" s="80322">
        <v>0.0016784209036940568</v>
      </c>
      <c r="AZ2219" t="n" s="80917">
        <v>3.583662831276863E-4</v>
      </c>
      <c r="BA2219" t="n" s="81512">
        <v>-5.306767991100515E-4</v>
      </c>
      <c r="BB2219" t="n" s="82107">
        <v>4.017421043778944E-4</v>
      </c>
      <c r="BC2219" t="n" s="82702">
        <v>5.9668161855051706E-5</v>
      </c>
      <c r="BD2219" t="n" s="83297">
        <v>8.54362804956626E-6</v>
      </c>
      <c r="BE2219" t="n" s="83892">
        <v>2.518480154383461E-6</v>
      </c>
      <c r="BF2219" t="n" s="84487">
        <v>-2.834078405454732E-7</v>
      </c>
      <c r="BG2219" t="n" s="85082">
        <v>1.4203303742727809E-5</v>
      </c>
      <c r="BH2219" t="n" s="85677">
        <v>0.004275267756937116</v>
      </c>
      <c r="BI2219" t="n" s="86272">
        <v>1.4271827416948443E-5</v>
      </c>
      <c r="BJ2219" t="n" s="86867">
        <v>0.0</v>
      </c>
      <c r="BK2219" t="n" s="87462">
        <v>3.868369106588498E-4</v>
      </c>
      <c r="BL2219" t="n" s="88057">
        <v>8.263044757707851E-4</v>
      </c>
      <c r="BM2219" t="n" s="88652">
        <v>-4.681395189940265E-6</v>
      </c>
      <c r="BN2219" t="n" s="89247">
        <v>0.0</v>
      </c>
      <c r="BO2219" t="n" s="89842">
        <v>0.0</v>
      </c>
      <c r="BP2219" t="n" s="90437">
        <v>1.399897825552413E-6</v>
      </c>
      <c r="BQ2219" t="n" s="91032">
        <v>0.0</v>
      </c>
      <c r="BR2219" t="n" s="91627">
        <v>8.491326509386484E-4</v>
      </c>
      <c r="BS2219" t="n" s="92222">
        <v>8.507470707137942E-4</v>
      </c>
      <c r="BT2219" t="n" s="92817">
        <v>6.733362149269667E-4</v>
      </c>
      <c r="BU2219" t="n" s="93412">
        <v>2.155941239646744E-4</v>
      </c>
      <c r="BV2219" t="n" s="94007">
        <v>5.088663489124917E-4</v>
      </c>
      <c r="BW2219" t="n" s="94602">
        <v>6.985289938376004E-6</v>
      </c>
      <c r="BX2219" t="n" s="95197">
        <v>0.0</v>
      </c>
      <c r="BY2219" t="n" s="95792">
        <v>0.0</v>
      </c>
      <c r="BZ2219" t="s" s="96269">
        <v>5211</v>
      </c>
      <c r="CA2219" t="s" s="96747">
        <v>5228</v>
      </c>
      <c r="CB2219" t="n" s="97225">
        <v>0.01901331916451454</v>
      </c>
      <c r="CC2219" t="s" s="97703">
        <v>5230</v>
      </c>
      <c r="CD2219" t="s" s="98181">
        <v>5228</v>
      </c>
      <c r="CE2219" t="n" s="98659">
        <v>-0.009864270687103271</v>
      </c>
    </row>
    <row r="2220" spans="1:23" x14ac:dyDescent="0.25">
      <c r="A2220" s="116" t="str">
        <f>IF(ISBLANK(TBL_DATA[[#This Row],[Row.names]]), "",   DATE(YEAR(TBL_DATA[[#This Row],[Row.names]]), MONTH(TBL_DATA[[#This Row],[Row.names]]), DAY(TBL_DATA[[#This Row],[Row.names]])))</f>
        <v/>
      </c>
      <c r="B2220" s="2420" t="s">
        <v>2365</v>
      </c>
      <c r="C2220" s="4951" t="s">
        <v>4896</v>
      </c>
      <c r="D2220" t="n" s="7482">
        <v>0.001219770804631759</v>
      </c>
      <c r="E2220" s="10012" t="n">
        <v>-0.17702520394187204</v>
      </c>
      <c r="F2220" s="12306" t="n">
        <v>0.05794370833671003</v>
      </c>
      <c r="G2220" s="14600" t="n">
        <v>0.375005866994497</v>
      </c>
      <c r="H2220" s="16894" t="n">
        <v>0.6012655834372246</v>
      </c>
      <c r="I2220" s="19188" t="n">
        <v>0.002744107679840479</v>
      </c>
      <c r="J2220" s="21653" t="n">
        <v>0.039995595622214</v>
      </c>
      <c r="K2220" s="24117" t="n">
        <v>1.130359884229705</v>
      </c>
      <c r="L2220" s="26581" t="n">
        <v>0.603077686878847</v>
      </c>
      <c r="M2220" s="29045" t="n">
        <v>0.0027378650916505863</v>
      </c>
      <c r="N2220" s="31512" t="n">
        <v>0.06898577665801224</v>
      </c>
      <c r="O2220" s="33980" t="n">
        <v>0.044217809703829866</v>
      </c>
      <c r="P2220" s="36510" t="n">
        <v>-0.17702520394187204</v>
      </c>
      <c r="Q2220" s="38978" t="n">
        <v>-0.011047127252015067</v>
      </c>
      <c r="R2220" s="41446" t="n">
        <v>-0.00958625144235745</v>
      </c>
      <c r="S2220" s="43677" t="n">
        <v>-0.0051863727552581285</v>
      </c>
      <c r="T2220" s="45908" t="n">
        <v>0.04076475224176714</v>
      </c>
      <c r="U2220" s="48139" t="n">
        <v>-0.12722689259826347</v>
      </c>
      <c r="V2220" s="50541" t="n">
        <v>0.017100534462329398</v>
      </c>
      <c r="W2220" s="52942" t="n">
        <v>0.04123210970450586</v>
      </c>
      <c r="X2220" t="n" s="55343">
        <v>0.4147382849163463</v>
      </c>
      <c r="Y2220" t="n" s="57636">
        <v>0.7754131695020561</v>
      </c>
      <c r="Z2220" t="n" s="60101">
        <v>0.7765807664878438</v>
      </c>
      <c r="AA2220" t="n" s="62630">
        <v>0.0</v>
      </c>
      <c r="AB2220" t="n" s="65160">
        <v>0.0</v>
      </c>
      <c r="AC2220" t="n" s="67690">
        <v>0.06620981369897791</v>
      </c>
      <c r="AD2220" t="n" s="68285">
        <v>0.040975327545657005</v>
      </c>
      <c r="AE2220" t="n" s="68881">
        <v>-0.014852922349848002</v>
      </c>
      <c r="AF2220" t="n" s="69477">
        <v>0.012016827059211997</v>
      </c>
      <c r="AG2220" t="n" s="70073">
        <v>0.033058964993877005</v>
      </c>
      <c r="AH2220" t="n" s="70669">
        <v>0.10964314016611197</v>
      </c>
      <c r="AI2220" t="n" s="71265">
        <v>0.19025588179590502</v>
      </c>
      <c r="AJ2220" t="n" s="71861">
        <v>0.045617202298244994</v>
      </c>
      <c r="AK2220" t="n" s="72457">
        <v>-0.0025213938218110027</v>
      </c>
      <c r="AL2220" t="n" s="73053">
        <v>0.007292070261284</v>
      </c>
      <c r="AM2220" t="n" s="73649">
        <v>0.06529688303536199</v>
      </c>
      <c r="AN2220" t="n" s="74245">
        <v>-0.063631670547794</v>
      </c>
      <c r="AO2220" t="n" s="74723">
        <v>0.8148279105949521</v>
      </c>
      <c r="AP2220" t="n" s="75201">
        <v>-0.3916776001587511</v>
      </c>
      <c r="AQ2220" t="n" s="75679">
        <v>0.423150310436201</v>
      </c>
      <c r="AR2220" t="n" s="76157">
        <v>1.2065055107537033</v>
      </c>
      <c r="AS2220" t="n" s="76753">
        <v>3.606536290442758E-4</v>
      </c>
      <c r="AT2220" t="n" s="77348">
        <v>-8.31436501276141E-5</v>
      </c>
      <c r="AU2220" t="n" s="77943">
        <v>3.0056520576019597E-4</v>
      </c>
      <c r="AV2220" t="n" s="78538">
        <v>3.1562720003713575E-4</v>
      </c>
      <c r="AW2220" t="n" s="79133">
        <v>0.0013152629405351899</v>
      </c>
      <c r="AX2220" t="n" s="79728">
        <v>6.668530628376498E-5</v>
      </c>
      <c r="AY2220" t="n" s="80323">
        <v>0.0016380025805600809</v>
      </c>
      <c r="AZ2220" t="n" s="80918">
        <v>3.512765846587184E-4</v>
      </c>
      <c r="BA2220" t="n" s="81513">
        <v>-5.161264797208891E-4</v>
      </c>
      <c r="BB2220" t="n" s="82108">
        <v>3.8645034317699977E-4</v>
      </c>
      <c r="BC2220" t="n" s="82703">
        <v>6.148999945038723E-5</v>
      </c>
      <c r="BD2220" t="n" s="83298">
        <v>9.018929907437242E-6</v>
      </c>
      <c r="BE2220" t="n" s="83893">
        <v>2.658589240350735E-6</v>
      </c>
      <c r="BF2220" t="n" s="84488">
        <v>-2.991748900457168E-7</v>
      </c>
      <c r="BG2220" t="n" s="85083">
        <v>1.4993465806393276E-5</v>
      </c>
      <c r="BH2220" t="n" s="85678">
        <v>0.004155306047053468</v>
      </c>
      <c r="BI2220" t="n" s="86273">
        <v>1.5065802540641731E-5</v>
      </c>
      <c r="BJ2220" t="n" s="86868">
        <v>0.0</v>
      </c>
      <c r="BK2220" t="n" s="87463">
        <v>3.6402667866170657E-4</v>
      </c>
      <c r="BL2220" t="n" s="88058">
        <v>8.085127414931389E-4</v>
      </c>
      <c r="BM2220" t="n" s="88653">
        <v>-4.942063983333539E-6</v>
      </c>
      <c r="BN2220" t="n" s="89248">
        <v>0.0</v>
      </c>
      <c r="BO2220" t="n" s="89843">
        <v>0.0</v>
      </c>
      <c r="BP2220" t="n" s="90438">
        <v>1.219364488948932E-6</v>
      </c>
      <c r="BQ2220" t="n" s="91033">
        <v>0.0</v>
      </c>
      <c r="BR2220" t="n" s="91628">
        <v>8.131611103739983E-4</v>
      </c>
      <c r="BS2220" t="n" s="92223">
        <v>8.395018376622627E-4</v>
      </c>
      <c r="BT2220" t="n" s="92818">
        <v>6.581138038968655E-4</v>
      </c>
      <c r="BU2220" t="n" s="93413">
        <v>2.1260396189944772E-4</v>
      </c>
      <c r="BV2220" t="n" s="94008">
        <v>4.971979217738798E-4</v>
      </c>
      <c r="BW2220" t="n" s="94603">
        <v>7.348303391331418E-6</v>
      </c>
      <c r="BX2220" t="n" s="95198">
        <v>0.0</v>
      </c>
      <c r="BY2220" t="n" s="95793">
        <v>0.0</v>
      </c>
      <c r="BZ2220" t="s" s="96270">
        <v>5211</v>
      </c>
      <c r="CA2220" t="s" s="96748">
        <v>5228</v>
      </c>
      <c r="CB2220" t="n" s="97226">
        <v>0.019166134297847748</v>
      </c>
      <c r="CC2220" t="s" s="97704">
        <v>5230</v>
      </c>
      <c r="CD2220" t="s" s="98182">
        <v>5228</v>
      </c>
      <c r="CE2220" t="n" s="98660">
        <v>-0.009658683091402054</v>
      </c>
    </row>
    <row r="2221" spans="1:23" x14ac:dyDescent="0.25">
      <c r="A2221" s="116" t="str">
        <f>IF(ISBLANK(TBL_DATA[[#This Row],[Row.names]]), "",   DATE(YEAR(TBL_DATA[[#This Row],[Row.names]]), MONTH(TBL_DATA[[#This Row],[Row.names]]), DAY(TBL_DATA[[#This Row],[Row.names]])))</f>
        <v/>
      </c>
      <c r="B2221" s="2421" t="s">
        <v>2366</v>
      </c>
      <c r="C2221" s="4952" t="s">
        <v>4897</v>
      </c>
      <c r="D2221" t="n" s="7483">
        <v>0.0018238741790490565</v>
      </c>
      <c r="E2221" s="10013" t="n">
        <v>-0.17552420146133352</v>
      </c>
      <c r="F2221" s="12307" t="n">
        <v>0.07724807365282316</v>
      </c>
      <c r="G2221" s="14601" t="n">
        <v>0.3745604415576242</v>
      </c>
      <c r="H2221" s="16895" t="n">
        <v>0.6024268307787074</v>
      </c>
      <c r="I2221" s="19189" t="n">
        <v>0.0027347933214365906</v>
      </c>
      <c r="J2221" s="21654" t="n">
        <v>0.0447656215439729</v>
      </c>
      <c r="K2221" s="24118" t="n">
        <v>1.1297156042891667</v>
      </c>
      <c r="L2221" s="26582" t="n">
        <v>0.6012153639687409</v>
      </c>
      <c r="M2221" s="29046" t="n">
        <v>0.0027389568208185445</v>
      </c>
      <c r="N2221" s="31513" t="n">
        <v>0.06885195039158384</v>
      </c>
      <c r="O2221" s="33981" t="n">
        <v>0.04402755280805725</v>
      </c>
      <c r="P2221" s="36511" t="n">
        <v>-0.17552420146133352</v>
      </c>
      <c r="Q2221" s="38979" t="n">
        <v>-0.010963367816801274</v>
      </c>
      <c r="R2221" s="41447" t="n">
        <v>-0.009505325976184713</v>
      </c>
      <c r="S2221" s="43678" t="n">
        <v>-7.690975728288363E-4</v>
      </c>
      <c r="T2221" s="45909" t="n">
        <v>0.04088364665968221</v>
      </c>
      <c r="U2221" s="48140" t="n">
        <v>-0.018811863316177447</v>
      </c>
      <c r="V2221" s="50542" t="n">
        <v>0.022633043238233563</v>
      </c>
      <c r="W2221" s="52943" t="n">
        <v>0.041158332880191564</v>
      </c>
      <c r="X2221" t="n" s="55344">
        <v>0.5499018462219168</v>
      </c>
      <c r="Y2221" t="n" s="57637">
        <v>0.7761616009431974</v>
      </c>
      <c r="Z2221" t="n" s="60102">
        <v>0.7753807864325379</v>
      </c>
      <c r="AA2221" t="n" s="62631">
        <v>0.0</v>
      </c>
      <c r="AB2221" t="n" s="65161">
        <v>0.0</v>
      </c>
      <c r="AC2221" t="n" s="67691">
        <v>0.06377739246405816</v>
      </c>
      <c r="AD2221" t="n" s="68286">
        <v>0.041746915547657</v>
      </c>
      <c r="AE2221" t="n" s="68882">
        <v>-0.016091269931587</v>
      </c>
      <c r="AF2221" t="n" s="69478">
        <v>0.008460052387309997</v>
      </c>
      <c r="AG2221" t="n" s="70074">
        <v>0.031776285519684</v>
      </c>
      <c r="AH2221" t="n" s="70670">
        <v>0.115653345481665</v>
      </c>
      <c r="AI2221" t="n" s="71266">
        <v>0.18933594361683198</v>
      </c>
      <c r="AJ2221" t="n" s="71862">
        <v>0.04844288682686</v>
      </c>
      <c r="AK2221" t="n" s="72458">
        <v>-0.004963660369827001</v>
      </c>
      <c r="AL2221" t="n" s="73054">
        <v>0.007318340302771</v>
      </c>
      <c r="AM2221" t="n" s="73650">
        <v>0.06573024756608499</v>
      </c>
      <c r="AN2221" t="n" s="74246">
        <v>-0.066437216053367</v>
      </c>
      <c r="AO2221" t="n" s="74724">
        <v>0.8181943981094694</v>
      </c>
      <c r="AP2221" t="n" s="75202">
        <v>-0.397222527215386</v>
      </c>
      <c r="AQ2221" t="n" s="75680">
        <v>0.4209718708940834</v>
      </c>
      <c r="AR2221" t="n" s="76158">
        <v>1.2154169253248552</v>
      </c>
      <c r="AS2221" t="n" s="76754">
        <v>3.559816753574321E-4</v>
      </c>
      <c r="AT2221" t="n" s="77349">
        <v>-8.357147208307222E-5</v>
      </c>
      <c r="AU2221" t="n" s="77944">
        <v>2.979786045050106E-4</v>
      </c>
      <c r="AV2221" t="n" s="78539">
        <v>3.0816242914266667E-4</v>
      </c>
      <c r="AW2221" t="n" s="79134">
        <v>0.0012797996840246632</v>
      </c>
      <c r="AX2221" t="n" s="79729">
        <v>6.187645656156477E-5</v>
      </c>
      <c r="AY2221" t="n" s="80324">
        <v>0.0015838660671979752</v>
      </c>
      <c r="AZ2221" t="n" s="80919">
        <v>3.3676971159341587E-4</v>
      </c>
      <c r="BA2221" t="n" s="81514">
        <v>-4.927374019932856E-4</v>
      </c>
      <c r="BB2221" t="n" s="82109">
        <v>3.7171697023352993E-4</v>
      </c>
      <c r="BC2221" t="n" s="82704">
        <v>6.132254010019224E-5</v>
      </c>
      <c r="BD2221" t="n" s="83299">
        <v>9.450836701636618E-6</v>
      </c>
      <c r="BE2221" t="n" s="83894">
        <v>2.785906369203092E-6</v>
      </c>
      <c r="BF2221" t="n" s="84489">
        <v>-3.135024157007997E-7</v>
      </c>
      <c r="BG2221" t="n" s="85084">
        <v>1.5711486053741796E-5</v>
      </c>
      <c r="BH2221" t="n" s="85679">
        <v>0.0040377432501978415</v>
      </c>
      <c r="BI2221" t="n" s="86274">
        <v>1.5787287733370502E-5</v>
      </c>
      <c r="BJ2221" t="n" s="86869">
        <v>0.0</v>
      </c>
      <c r="BK2221" t="n" s="87464">
        <v>3.6266197022367816E-4</v>
      </c>
      <c r="BL2221" t="n" s="88059">
        <v>7.924421216634454E-4</v>
      </c>
      <c r="BM2221" t="n" s="88654">
        <v>-5.178938148646951E-6</v>
      </c>
      <c r="BN2221" t="n" s="89249">
        <v>0.0</v>
      </c>
      <c r="BO2221" t="n" s="89844">
        <v>0.0</v>
      </c>
      <c r="BP2221" t="n" s="90439">
        <v>1.1918484568840385E-6</v>
      </c>
      <c r="BQ2221" t="n" s="91034">
        <v>0.0</v>
      </c>
      <c r="BR2221" t="n" s="91629">
        <v>7.868921948921988E-4</v>
      </c>
      <c r="BS2221" t="n" s="92224">
        <v>8.120530296973153E-4</v>
      </c>
      <c r="BT2221" t="n" s="92819">
        <v>6.319575254065112E-4</v>
      </c>
      <c r="BU2221" t="n" s="93414">
        <v>2.039685606714713E-4</v>
      </c>
      <c r="BV2221" t="n" s="94009">
        <v>4.874992675170031E-4</v>
      </c>
      <c r="BW2221" t="n" s="94604">
        <v>7.677684260232254E-6</v>
      </c>
      <c r="BX2221" t="n" s="95199">
        <v>0.0</v>
      </c>
      <c r="BY2221" t="n" s="95794">
        <v>0.0</v>
      </c>
      <c r="BZ2221" t="s" s="96271">
        <v>5213</v>
      </c>
      <c r="CA2221" t="s" s="96749">
        <v>5228</v>
      </c>
      <c r="CB2221" t="n" s="97227">
        <v>0.017200274392962456</v>
      </c>
      <c r="CC2221" t="s" s="97705">
        <v>5230</v>
      </c>
      <c r="CD2221" t="s" s="98183">
        <v>5228</v>
      </c>
      <c r="CE2221" t="n" s="98661">
        <v>-0.010438925586640835</v>
      </c>
    </row>
    <row r="2222" spans="1:23" x14ac:dyDescent="0.25">
      <c r="A2222" s="116" t="str">
        <f>IF(ISBLANK(TBL_DATA[[#This Row],[Row.names]]), "",   DATE(YEAR(TBL_DATA[[#This Row],[Row.names]]), MONTH(TBL_DATA[[#This Row],[Row.names]]), DAY(TBL_DATA[[#This Row],[Row.names]])))</f>
        <v/>
      </c>
      <c r="B2222" s="2422" t="s">
        <v>2367</v>
      </c>
      <c r="C2222" s="4953" t="s">
        <v>4898</v>
      </c>
      <c r="D2222" t="n" s="7484">
        <v>0.0037631821733907778</v>
      </c>
      <c r="E2222" s="10014" t="n">
        <v>-0.17242154883388072</v>
      </c>
      <c r="F2222" s="12308" t="n">
        <v>0.049912120278840844</v>
      </c>
      <c r="G2222" s="14602" t="n">
        <v>0.3684599763906037</v>
      </c>
      <c r="H2222" s="16896" t="n">
        <v>0.6279350099361433</v>
      </c>
      <c r="I2222" s="19190" t="n">
        <v>0.0025515473274188385</v>
      </c>
      <c r="J2222" s="21655" t="n">
        <v>0.0270900299133352</v>
      </c>
      <c r="K2222" s="24119" t="n">
        <v>1.0997020935558348</v>
      </c>
      <c r="L2222" s="26583" t="n">
        <v>0.6054600275829307</v>
      </c>
      <c r="M2222" s="29047" t="n">
        <v>0.002627481881874849</v>
      </c>
      <c r="N2222" s="31514" t="n">
        <v>0.06640403891822678</v>
      </c>
      <c r="O2222" s="33982" t="n">
        <v>0.04402755280805725</v>
      </c>
      <c r="P2222" s="36512" t="n">
        <v>-0.17242154883388072</v>
      </c>
      <c r="Q2222" s="38980" t="n">
        <v>-0.010655719752751341</v>
      </c>
      <c r="R2222" s="41448" t="n">
        <v>-0.00924951605658793</v>
      </c>
      <c r="S2222" s="43679" t="n">
        <v>0.004438992609801851</v>
      </c>
      <c r="T2222" s="45910" t="n">
        <v>0.040867054258337907</v>
      </c>
      <c r="U2222" s="48141" t="n">
        <v>0.10862032241768893</v>
      </c>
      <c r="V2222" s="50543" t="n">
        <v>0.0253749381233197</v>
      </c>
      <c r="W2222" s="52944" t="n">
        <v>0.041219952919986466</v>
      </c>
      <c r="X2222" t="n" s="55345">
        <v>0.6155984256599203</v>
      </c>
      <c r="Y2222" t="n" s="57638">
        <v>0.792423504154277</v>
      </c>
      <c r="Z2222" t="n" s="60103">
        <v>0.778113120042922</v>
      </c>
      <c r="AA2222" t="n" s="62632">
        <v>0.0</v>
      </c>
      <c r="AB2222" t="n" s="65162">
        <v>0.0</v>
      </c>
      <c r="AC2222" t="n" s="67692">
        <v>0.06177293017108523</v>
      </c>
      <c r="AD2222" t="n" s="68287">
        <v>0.039864675269944</v>
      </c>
      <c r="AE2222" t="n" s="68883">
        <v>-0.016640268538844</v>
      </c>
      <c r="AF2222" t="n" s="69479">
        <v>0.006713897267128998</v>
      </c>
      <c r="AG2222" t="n" s="70075">
        <v>0.032516492192809</v>
      </c>
      <c r="AH2222" t="n" s="70671">
        <v>0.10787507795514799</v>
      </c>
      <c r="AI2222" t="n" s="71267">
        <v>0.186517699855737</v>
      </c>
      <c r="AJ2222" t="n" s="71863">
        <v>0.049456706710204</v>
      </c>
      <c r="AK2222" t="n" s="72459">
        <v>-0.006590905803510001</v>
      </c>
      <c r="AL2222" t="n" s="73055">
        <v>0.007412367092223</v>
      </c>
      <c r="AM2222" t="n" s="73651">
        <v>0.06623976813161903</v>
      </c>
      <c r="AN2222" t="n" s="74247">
        <v>-0.062284596322559005</v>
      </c>
      <c r="AO2222" t="n" s="74725">
        <v>0.8149481593949841</v>
      </c>
      <c r="AP2222" t="n" s="75203">
        <v>-0.40386724558508413</v>
      </c>
      <c r="AQ2222" t="n" s="75681">
        <v>0.4110809138099</v>
      </c>
      <c r="AR2222" t="n" s="76159">
        <v>1.2188154049800684</v>
      </c>
      <c r="AS2222" t="n" s="76755">
        <v>3.472554876718505E-4</v>
      </c>
      <c r="AT2222" t="n" s="77350">
        <v>-7.494300173243116E-5</v>
      </c>
      <c r="AU2222" t="n" s="77945">
        <v>2.8914027825925305E-4</v>
      </c>
      <c r="AV2222" t="n" s="78540">
        <v>3.108976782972833E-4</v>
      </c>
      <c r="AW2222" t="n" s="79135">
        <v>0.0012256060067620167</v>
      </c>
      <c r="AX2222" t="n" s="79730">
        <v>5.8279594579002606E-5</v>
      </c>
      <c r="AY2222" t="n" s="80325">
        <v>0.0015259150431978614</v>
      </c>
      <c r="AZ2222" t="n" s="80920">
        <v>3.3587165453688184E-4</v>
      </c>
      <c r="BA2222" t="n" s="81515">
        <v>-4.7385549924754833E-4</v>
      </c>
      <c r="BB2222" t="n" s="82110">
        <v>3.8035925183010666E-4</v>
      </c>
      <c r="BC2222" t="n" s="82705">
        <v>5.947778821029724E-5</v>
      </c>
      <c r="BD2222" t="n" s="83300">
        <v>1.020318412967961E-5</v>
      </c>
      <c r="BE2222" t="n" s="83895">
        <v>3.0076826782099605E-6</v>
      </c>
      <c r="BF2222" t="n" s="84490">
        <v>-3.3845973075684607E-7</v>
      </c>
      <c r="BG2222" t="n" s="85085">
        <v>1.6962220623088484E-5</v>
      </c>
      <c r="BH2222" t="n" s="85680">
        <v>0.003937125596925579</v>
      </c>
      <c r="BI2222" t="n" s="86275">
        <v>1.704405773877298E-5</v>
      </c>
      <c r="BJ2222" t="n" s="86870">
        <v>0.0</v>
      </c>
      <c r="BK2222" t="n" s="87465">
        <v>3.4657271064582513E-4</v>
      </c>
      <c r="BL2222" t="n" s="88060">
        <v>7.863759305180548E-4</v>
      </c>
      <c r="BM2222" t="n" s="88655">
        <v>-5.591498172216392E-6</v>
      </c>
      <c r="BN2222" t="n" s="89250">
        <v>0.0</v>
      </c>
      <c r="BO2222" t="n" s="89845">
        <v>0.0</v>
      </c>
      <c r="BP2222" t="n" s="90440">
        <v>1.17105350673848E-6</v>
      </c>
      <c r="BQ2222" t="n" s="91035">
        <v>0.0</v>
      </c>
      <c r="BR2222" t="n" s="91630">
        <v>7.575221763369082E-4</v>
      </c>
      <c r="BS2222" t="n" s="92225">
        <v>7.766119949517747E-4</v>
      </c>
      <c r="BT2222" t="n" s="92820">
        <v>6.359590008326052E-4</v>
      </c>
      <c r="BU2222" t="n" s="93415">
        <v>2.0000167532370781E-4</v>
      </c>
      <c r="BV2222" t="n" s="94010">
        <v>4.771236172103611E-4</v>
      </c>
      <c r="BW2222" t="n" s="94605">
        <v>8.257621210814757E-6</v>
      </c>
      <c r="BX2222" t="n" s="95200">
        <v>0.0</v>
      </c>
      <c r="BY2222" t="n" s="95795">
        <v>0.0</v>
      </c>
      <c r="BZ2222" t="s" s="96272">
        <v>5213</v>
      </c>
      <c r="CA2222" t="s" s="96750">
        <v>5228</v>
      </c>
      <c r="CB2222" t="n" s="97228">
        <v>0.01716550998389721</v>
      </c>
      <c r="CC2222" t="s" s="97706">
        <v>5230</v>
      </c>
      <c r="CD2222" t="s" s="98184">
        <v>5228</v>
      </c>
      <c r="CE2222" t="n" s="98662">
        <v>-0.010467478074133396</v>
      </c>
    </row>
    <row r="2223" spans="1:23" x14ac:dyDescent="0.25">
      <c r="A2223" s="116" t="str">
        <f>IF(ISBLANK(TBL_DATA[[#This Row],[Row.names]]), "",   DATE(YEAR(TBL_DATA[[#This Row],[Row.names]]), MONTH(TBL_DATA[[#This Row],[Row.names]]), DAY(TBL_DATA[[#This Row],[Row.names]])))</f>
        <v/>
      </c>
      <c r="B2223" s="2423" t="s">
        <v>2368</v>
      </c>
      <c r="C2223" s="4954" t="s">
        <v>4899</v>
      </c>
      <c r="D2223" t="n" s="7485">
        <v>0.0026179406937627547</v>
      </c>
      <c r="E2223" s="10015" t="n">
        <v>-0.17025499752929174</v>
      </c>
      <c r="F2223" s="12309" t="n">
        <v>0.06978036175702673</v>
      </c>
      <c r="G2223" s="14603" t="n">
        <v>0.36716086518800317</v>
      </c>
      <c r="H2223" s="16897" t="n">
        <v>0.6251852190095016</v>
      </c>
      <c r="I2223" s="19191" t="n">
        <v>0.0025566911015920913</v>
      </c>
      <c r="J2223" s="21656" t="n">
        <v>0.04037758643079559</v>
      </c>
      <c r="K2223" s="24120" t="n">
        <v>1.0993291068376996</v>
      </c>
      <c r="L2223" s="26584" t="n">
        <v>0.6081818320135535</v>
      </c>
      <c r="M2223" s="29048" t="n">
        <v>0.0026140397670906604</v>
      </c>
      <c r="N2223" s="31515" t="n">
        <v>0.06629338204952935</v>
      </c>
      <c r="O2223" s="33983" t="n">
        <v>0.043755588749939844</v>
      </c>
      <c r="P2223" s="36513" t="n">
        <v>-0.17025499752929174</v>
      </c>
      <c r="Q2223" s="38981" t="n">
        <v>-0.010556956215543381</v>
      </c>
      <c r="R2223" s="41449" t="n">
        <v>-0.009153095842170318</v>
      </c>
      <c r="S2223" s="43680" t="n">
        <v>0.01271071037632443</v>
      </c>
      <c r="T2223" s="45911" t="n">
        <v>0.040997180636019814</v>
      </c>
      <c r="U2223" s="48142" t="n">
        <v>0.31003864605159936</v>
      </c>
      <c r="V2223" s="50544" t="n">
        <v>0.03317258012534707</v>
      </c>
      <c r="W2223" s="52945" t="n">
        <v>0.04103491412331467</v>
      </c>
      <c r="X2223" t="n" s="55346">
        <v>0.8083989167288038</v>
      </c>
      <c r="Y2223" t="n" s="57639">
        <v>0.7906865491517492</v>
      </c>
      <c r="Z2223" t="n" s="60104">
        <v>0.7798601361869661</v>
      </c>
      <c r="AA2223" t="n" s="62633">
        <v>0.0</v>
      </c>
      <c r="AB2223" t="n" s="65163">
        <v>0.0</v>
      </c>
      <c r="AC2223" t="n" s="67693">
        <v>0.06172306018447779</v>
      </c>
      <c r="AD2223" t="n" s="68288">
        <v>0.038150117524479006</v>
      </c>
      <c r="AE2223" t="n" s="68884">
        <v>-0.018388380237129</v>
      </c>
      <c r="AF2223" t="n" s="69480">
        <v>0.0059674358921990005</v>
      </c>
      <c r="AG2223" t="n" s="70076">
        <v>0.03604348791926101</v>
      </c>
      <c r="AH2223" t="n" s="70672">
        <v>0.10843155481222</v>
      </c>
      <c r="AI2223" t="n" s="71268">
        <v>0.190551196353706</v>
      </c>
      <c r="AJ2223" t="n" s="71864">
        <v>0.060276683198615</v>
      </c>
      <c r="AK2223" t="n" s="72460">
        <v>-0.006690527433392002</v>
      </c>
      <c r="AL2223" t="n" s="73056">
        <v>0.007921190825016</v>
      </c>
      <c r="AM2223" t="n" s="73652">
        <v>0.066262909499128</v>
      </c>
      <c r="AN2223" t="n" s="74248">
        <v>-0.06466837993609499</v>
      </c>
      <c r="AO2223" t="n" s="74726">
        <v>0.8312004125907958</v>
      </c>
      <c r="AP2223" t="n" s="75204">
        <v>-0.40734312417278806</v>
      </c>
      <c r="AQ2223" t="n" s="75682">
        <v>0.42385728841800774</v>
      </c>
      <c r="AR2223" t="n" s="76160">
        <v>1.2385435367635838</v>
      </c>
      <c r="AS2223" t="n" s="76756">
        <v>3.0041729140231773E-4</v>
      </c>
      <c r="AT2223" t="n" s="77351">
        <v>-6.892238927321287E-5</v>
      </c>
      <c r="AU2223" t="n" s="77946">
        <v>2.9588750840095767E-4</v>
      </c>
      <c r="AV2223" t="n" s="78541">
        <v>2.9596998716486183E-4</v>
      </c>
      <c r="AW2223" t="n" s="79136">
        <v>0.0012360249499621084</v>
      </c>
      <c r="AX2223" t="n" s="79731">
        <v>4.909001553435836E-5</v>
      </c>
      <c r="AY2223" t="n" s="80326">
        <v>0.0015306706069035518</v>
      </c>
      <c r="AZ2223" t="n" s="80921">
        <v>3.4883602068535007E-4</v>
      </c>
      <c r="BA2223" t="n" s="81516">
        <v>-4.676626968296758E-4</v>
      </c>
      <c r="BB2223" t="n" s="82111">
        <v>3.91814424363545E-4</v>
      </c>
      <c r="BC2223" t="n" s="82706">
        <v>6.321767486761713E-5</v>
      </c>
      <c r="BD2223" t="n" s="83301">
        <v>1.1848230395005256E-5</v>
      </c>
      <c r="BE2223" t="n" s="83896">
        <v>3.492607910275453E-6</v>
      </c>
      <c r="BF2223" t="n" s="84491">
        <v>-3.930300717008688E-7</v>
      </c>
      <c r="BG2223" t="n" s="85086">
        <v>1.9697016134546496E-5</v>
      </c>
      <c r="BH2223" t="n" s="85681">
        <v>0.00392090651901836</v>
      </c>
      <c r="BI2223" t="n" s="86276">
        <v>1.9792049795293095E-5</v>
      </c>
      <c r="BJ2223" t="n" s="86871">
        <v>0.0</v>
      </c>
      <c r="BK2223" t="n" s="87466">
        <v>2.976100433301519E-4</v>
      </c>
      <c r="BL2223" t="n" s="88061">
        <v>8.218029970661731E-4</v>
      </c>
      <c r="BM2223" t="n" s="88656">
        <v>-6.493520516473221E-6</v>
      </c>
      <c r="BN2223" t="n" s="89251">
        <v>0.0</v>
      </c>
      <c r="BO2223" t="n" s="89846">
        <v>0.0</v>
      </c>
      <c r="BP2223" t="n" s="90441">
        <v>1.1649344391468407E-6</v>
      </c>
      <c r="BQ2223" t="n" s="91036">
        <v>0.0</v>
      </c>
      <c r="BR2223" t="n" s="91631">
        <v>7.610208949907949E-4</v>
      </c>
      <c r="BS2223" t="n" s="92226">
        <v>7.68558058920613E-4</v>
      </c>
      <c r="BT2223" t="n" s="92821">
        <v>6.51962607504362E-4</v>
      </c>
      <c r="BU2223" t="n" s="93416">
        <v>1.8789246509652856E-4</v>
      </c>
      <c r="BV2223" t="n" s="94011">
        <v>4.8229246164490795E-4</v>
      </c>
      <c r="BW2223" t="n" s="94606">
        <v>9.532450705574429E-6</v>
      </c>
      <c r="BX2223" t="n" s="95201">
        <v>0.0</v>
      </c>
      <c r="BY2223" t="n" s="95796">
        <v>0.0</v>
      </c>
      <c r="BZ2223" t="s" s="96273">
        <v>5213</v>
      </c>
      <c r="CA2223" t="s" s="96751">
        <v>5228</v>
      </c>
      <c r="CB2223" t="n" s="97229">
        <v>0.018421480432152748</v>
      </c>
      <c r="CC2223" t="s" s="97707">
        <v>5230</v>
      </c>
      <c r="CD2223" t="s" s="98185">
        <v>5228</v>
      </c>
      <c r="CE2223" t="n" s="98663">
        <v>-0.010374133475124836</v>
      </c>
    </row>
    <row r="2224" spans="1:23" x14ac:dyDescent="0.25">
      <c r="A2224" s="116" t="str">
        <f>IF(ISBLANK(TBL_DATA[[#This Row],[Row.names]]), "",   DATE(YEAR(TBL_DATA[[#This Row],[Row.names]]), MONTH(TBL_DATA[[#This Row],[Row.names]]), DAY(TBL_DATA[[#This Row],[Row.names]])))</f>
        <v/>
      </c>
      <c r="B2224" s="2424" t="s">
        <v>2369</v>
      </c>
      <c r="C2224" s="4955" t="s">
        <v>4900</v>
      </c>
      <c r="D2224" t="n" s="7486">
        <v>-5.846292166751255E-4</v>
      </c>
      <c r="E2224" s="10016" t="n">
        <v>-0.1707400907001263</v>
      </c>
      <c r="F2224" s="12310" t="n">
        <v>0.058979560975247924</v>
      </c>
      <c r="G2224" s="14604" t="n">
        <v>0.36614671776315083</v>
      </c>
      <c r="H2224" s="16898" t="n">
        <v>0.6223323250205953</v>
      </c>
      <c r="I2224" s="19192" t="n">
        <v>0.0025658934156585797</v>
      </c>
      <c r="J2224" s="21657" t="n">
        <v>0.03742112457541458</v>
      </c>
      <c r="K2224" s="24121" t="n">
        <v>1.1006060972963947</v>
      </c>
      <c r="L2224" s="26585" t="n">
        <v>0.6068714678005849</v>
      </c>
      <c r="M2224" s="29049" t="n">
        <v>0.002617887548203543</v>
      </c>
      <c r="N2224" s="31516" t="n">
        <v>0.06628022520399203</v>
      </c>
      <c r="O2224" s="33984" t="n">
        <v>0.04377120871232393</v>
      </c>
      <c r="P2224" s="36514" t="n">
        <v>-0.1707400907001263</v>
      </c>
      <c r="Q2224" s="38982" t="n">
        <v>-0.010591104978197428</v>
      </c>
      <c r="R2224" s="41450" t="n">
        <v>-0.009187523220479766</v>
      </c>
      <c r="S2224" s="43681" t="n">
        <v>0.007577979119997469</v>
      </c>
      <c r="T2224" s="45912" t="n">
        <v>0.041057698662502</v>
      </c>
      <c r="U2224" s="48143" t="n">
        <v>0.18456901791523053</v>
      </c>
      <c r="V2224" s="50545" t="n">
        <v>0.0294335443029754</v>
      </c>
      <c r="W2224" s="52946" t="n">
        <v>0.04106177052120214</v>
      </c>
      <c r="X2224" t="n" s="55347">
        <v>0.7168113778186321</v>
      </c>
      <c r="Y2224" t="n" s="57640">
        <v>0.7888804250458972</v>
      </c>
      <c r="Z2224" t="n" s="60105">
        <v>0.7790195554673739</v>
      </c>
      <c r="AA2224" t="n" s="62634">
        <v>0.0</v>
      </c>
      <c r="AB2224" t="n" s="65164">
        <v>0.0</v>
      </c>
      <c r="AC2224" t="n" s="67694">
        <v>0.06043713086645805</v>
      </c>
      <c r="AD2224" t="n" s="68289">
        <v>0.039929818349283004</v>
      </c>
      <c r="AE2224" t="n" s="68885">
        <v>-0.018509758475305997</v>
      </c>
      <c r="AF2224" t="n" s="69481">
        <v>0.004953574579252998</v>
      </c>
      <c r="AG2224" t="n" s="70077">
        <v>0.037140870580676</v>
      </c>
      <c r="AH2224" t="n" s="70673">
        <v>0.11621465921466904</v>
      </c>
      <c r="AI2224" t="n" s="71269">
        <v>0.17976587231330096</v>
      </c>
      <c r="AJ2224" t="n" s="71865">
        <v>0.06006493750406502</v>
      </c>
      <c r="AK2224" t="n" s="72461">
        <v>-0.009714365596308004</v>
      </c>
      <c r="AL2224" t="n" s="73057">
        <v>0.008046769089469</v>
      </c>
      <c r="AM2224" t="n" s="73653">
        <v>0.063385744631439</v>
      </c>
      <c r="AN2224" t="n" s="74249">
        <v>-0.06427323237843897</v>
      </c>
      <c r="AO2224" t="n" s="74727">
        <v>0.8205725308134951</v>
      </c>
      <c r="AP2224" t="n" s="75205">
        <v>-0.40356764100139303</v>
      </c>
      <c r="AQ2224" t="n" s="75683">
        <v>0.4170048898121021</v>
      </c>
      <c r="AR2224" t="n" s="76161">
        <v>1.224140171814888</v>
      </c>
      <c r="AS2224" t="n" s="76757">
        <v>2.945786137446654E-4</v>
      </c>
      <c r="AT2224" t="n" s="77352">
        <v>-6.861928185618679E-5</v>
      </c>
      <c r="AU2224" t="n" s="77947">
        <v>3.0956288533980786E-4</v>
      </c>
      <c r="AV2224" t="n" s="78542">
        <v>2.744085722243333E-4</v>
      </c>
      <c r="AW2224" t="n" s="79137">
        <v>0.001233782381916794</v>
      </c>
      <c r="AX2224" t="n" s="79732">
        <v>4.980535980297714E-5</v>
      </c>
      <c r="AY2224" t="n" s="80327">
        <v>0.0015278005898239956</v>
      </c>
      <c r="AZ2224" t="n" s="80922">
        <v>3.627931075210043E-4</v>
      </c>
      <c r="BA2224" t="n" s="81517">
        <v>-4.980895114821956E-4</v>
      </c>
      <c r="BB2224" t="n" s="82112">
        <v>3.58025359379671E-4</v>
      </c>
      <c r="BC2224" t="n" s="82707">
        <v>6.610500057903411E-5</v>
      </c>
      <c r="BD2224" t="n" s="83302">
        <v>1.2916901632015498E-5</v>
      </c>
      <c r="BE2224" t="n" s="83897">
        <v>3.8076298470211235E-6</v>
      </c>
      <c r="BF2224" t="n" s="84492">
        <v>-4.284806138420876E-7</v>
      </c>
      <c r="BG2224" t="n" s="85087">
        <v>2.147362103426072E-5</v>
      </c>
      <c r="BH2224" t="n" s="85682">
        <v>0.0038508061774907214</v>
      </c>
      <c r="BI2224" t="n" s="86277">
        <v>2.1577227603723548E-5</v>
      </c>
      <c r="BJ2224" t="n" s="86872">
        <v>0.0</v>
      </c>
      <c r="BK2224" t="n" s="87467">
        <v>2.8528658814179866E-4</v>
      </c>
      <c r="BL2224" t="n" s="88062">
        <v>8.561319579941585E-4</v>
      </c>
      <c r="BM2224" t="n" s="88657">
        <v>-7.079510810314379E-6</v>
      </c>
      <c r="BN2224" t="n" s="89252">
        <v>0.0</v>
      </c>
      <c r="BO2224" t="n" s="89847">
        <v>0.0</v>
      </c>
      <c r="BP2224" t="n" s="90442">
        <v>9.97556459652047E-7</v>
      </c>
      <c r="BQ2224" t="n" s="91037">
        <v>0.0</v>
      </c>
      <c r="BR2224" t="n" s="91632">
        <v>7.652978049000483E-4</v>
      </c>
      <c r="BS2224" t="n" s="92227">
        <v>7.55083021313474E-4</v>
      </c>
      <c r="BT2224" t="n" s="92822">
        <v>5.827288001936735E-4</v>
      </c>
      <c r="BU2224" t="n" s="93417">
        <v>1.718187735771916E-4</v>
      </c>
      <c r="BV2224" t="n" s="94012">
        <v>4.895285278137357E-4</v>
      </c>
      <c r="BW2224" t="n" s="94607">
        <v>1.0359557410482487E-5</v>
      </c>
      <c r="BX2224" t="n" s="95202">
        <v>0.0</v>
      </c>
      <c r="BY2224" t="n" s="95797">
        <v>0.0</v>
      </c>
      <c r="BZ2224" t="s" s="96274">
        <v>5211</v>
      </c>
      <c r="CA2224" t="s" s="96752">
        <v>5228</v>
      </c>
      <c r="CB2224" t="n" s="97230">
        <v>0.017025290057063103</v>
      </c>
      <c r="CC2224" t="s" s="97708">
        <v>5230</v>
      </c>
      <c r="CD2224" t="s" s="98186">
        <v>5228</v>
      </c>
      <c r="CE2224" t="n" s="98664">
        <v>-0.010436555370688438</v>
      </c>
    </row>
    <row r="2225" spans="1:23" x14ac:dyDescent="0.25">
      <c r="A2225" s="116" t="str">
        <f>IF(ISBLANK(TBL_DATA[[#This Row],[Row.names]]), "",   DATE(YEAR(TBL_DATA[[#This Row],[Row.names]]), MONTH(TBL_DATA[[#This Row],[Row.names]]), DAY(TBL_DATA[[#This Row],[Row.names]])))</f>
        <v/>
      </c>
      <c r="B2225" s="2425" t="s">
        <v>2370</v>
      </c>
      <c r="C2225" s="4956" t="s">
        <v>4901</v>
      </c>
      <c r="D2225" t="n" s="7487">
        <v>-8.868562970421046E-4</v>
      </c>
      <c r="E2225" s="10017" t="n">
        <v>-0.17147552507257346</v>
      </c>
      <c r="F2225" s="12311" t="n">
        <v>0.06453295538489123</v>
      </c>
      <c r="G2225" s="14605" t="n">
        <v>0.36856778402616674</v>
      </c>
      <c r="H2225" s="16899" t="n">
        <v>0.6269729357273793</v>
      </c>
      <c r="I2225" s="19193" t="n">
        <v>0.002551834808558895</v>
      </c>
      <c r="J2225" s="21658" t="n">
        <v>0.03294700861145583</v>
      </c>
      <c r="K2225" s="24122" t="n">
        <v>1.0965255783073737</v>
      </c>
      <c r="L2225" s="26586" t="n">
        <v>0.6024550732404631</v>
      </c>
      <c r="M2225" s="29050" t="n">
        <v>0.0026343622464954737</v>
      </c>
      <c r="N2225" s="31517" t="n">
        <v>0.06632582434065987</v>
      </c>
      <c r="O2225" s="33985" t="n">
        <v>0.04380680036952145</v>
      </c>
      <c r="P2225" s="36515" t="n">
        <v>-0.17147552507257346</v>
      </c>
      <c r="Q2225" s="38983" t="n">
        <v>-0.01061142505303322</v>
      </c>
      <c r="R2225" s="41451" t="n">
        <v>-0.009206877666182618</v>
      </c>
      <c r="S2225" s="43682" t="n">
        <v>-0.0053048500527416165</v>
      </c>
      <c r="T2225" s="45913" t="n">
        <v>0.04018102975885339</v>
      </c>
      <c r="U2225" s="48144" t="n">
        <v>-0.13202374564760275</v>
      </c>
      <c r="V2225" s="50546" t="n">
        <v>0.012091020467506874</v>
      </c>
      <c r="W2225" s="52947" t="n">
        <v>0.04039331430896142</v>
      </c>
      <c r="X2225" t="n" s="55348">
        <v>0.29933222055077646</v>
      </c>
      <c r="Y2225" t="n" s="57641">
        <v>0.7918162259813697</v>
      </c>
      <c r="Z2225" t="n" s="60106">
        <v>0.7761797944036313</v>
      </c>
      <c r="AA2225" t="n" s="62635">
        <v>0.0</v>
      </c>
      <c r="AB2225" t="n" s="65165">
        <v>0.0</v>
      </c>
      <c r="AC2225" t="n" s="67695">
        <v>0.05801201116773246</v>
      </c>
      <c r="AD2225" t="n" s="68290">
        <v>0.043013879560035995</v>
      </c>
      <c r="AE2225" t="n" s="68886">
        <v>-0.018221988647062003</v>
      </c>
      <c r="AF2225" t="n" s="69482">
        <v>0.008841247527013008</v>
      </c>
      <c r="AG2225" t="n" s="70078">
        <v>0.038605735552674</v>
      </c>
      <c r="AH2225" t="n" s="70674">
        <v>0.117482586575452</v>
      </c>
      <c r="AI2225" t="n" s="71270">
        <v>0.17837106248966705</v>
      </c>
      <c r="AJ2225" t="n" s="71866">
        <v>0.056103819487849996</v>
      </c>
      <c r="AK2225" t="n" s="72462">
        <v>-0.004306269671911002</v>
      </c>
      <c r="AL2225" t="n" s="73058">
        <v>0.007808446440184</v>
      </c>
      <c r="AM2225" t="n" s="73654">
        <v>0.06201690987201399</v>
      </c>
      <c r="AN2225" t="n" s="74250">
        <v>-0.063924138820235</v>
      </c>
      <c r="AO2225" t="n" s="74728">
        <v>0.8200202367801183</v>
      </c>
      <c r="AP2225" t="n" s="75206">
        <v>-0.3942289464144358</v>
      </c>
      <c r="AQ2225" t="n" s="75684">
        <v>0.4257912903656825</v>
      </c>
      <c r="AR2225" t="n" s="76162">
        <v>1.214249183194554</v>
      </c>
      <c r="AS2225" t="n" s="76758">
        <v>2.8208219903882076E-4</v>
      </c>
      <c r="AT2225" t="n" s="77353">
        <v>-6.558789431051423E-5</v>
      </c>
      <c r="AU2225" t="n" s="77948">
        <v>2.960692855339658E-4</v>
      </c>
      <c r="AV2225" t="n" s="78543">
        <v>2.665439220385892E-4</v>
      </c>
      <c r="AW2225" t="n" s="79138">
        <v>0.001209103247494894</v>
      </c>
      <c r="AX2225" t="n" s="79733">
        <v>4.9436195216599686E-5</v>
      </c>
      <c r="AY2225" t="n" s="80328">
        <v>0.0014831345476984897</v>
      </c>
      <c r="AZ2225" t="n" s="80923">
        <v>3.505618776011415E-4</v>
      </c>
      <c r="BA2225" t="n" s="81518">
        <v>-4.8680785298587634E-4</v>
      </c>
      <c r="BB2225" t="n" s="82113">
        <v>3.4552624832829426E-4</v>
      </c>
      <c r="BC2225" t="n" s="82708">
        <v>6.304462772506174E-5</v>
      </c>
      <c r="BD2225" t="n" s="83303">
        <v>1.2203934657683831E-5</v>
      </c>
      <c r="BE2225" t="n" s="83898">
        <v>3.597462196392081E-6</v>
      </c>
      <c r="BF2225" t="n" s="84493">
        <v>-4.048299189193445E-7</v>
      </c>
      <c r="BG2225" t="n" s="85088">
        <v>2.0288353769807932E-5</v>
      </c>
      <c r="BH2225" t="n" s="85683">
        <v>0.0037370352412529353</v>
      </c>
      <c r="BI2225" t="n" s="86278">
        <v>2.03862414215665E-5</v>
      </c>
      <c r="BJ2225" t="n" s="86873">
        <v>0.0</v>
      </c>
      <c r="BK2225" t="n" s="87468">
        <v>2.744232048576757E-4</v>
      </c>
      <c r="BL2225" t="n" s="88063">
        <v>8.338521356875659E-4</v>
      </c>
      <c r="BM2225" t="n" s="88658">
        <v>-6.688696095743357E-6</v>
      </c>
      <c r="BN2225" t="n" s="89253">
        <v>0.0</v>
      </c>
      <c r="BO2225" t="n" s="89848">
        <v>0.0</v>
      </c>
      <c r="BP2225" t="n" s="90443">
        <v>9.569347485125212E-7</v>
      </c>
      <c r="BQ2225" t="n" s="91038">
        <v>0.0</v>
      </c>
      <c r="BR2225" t="n" s="91633">
        <v>7.465778621524944E-4</v>
      </c>
      <c r="BS2225" t="n" s="92228">
        <v>7.373504746665196E-4</v>
      </c>
      <c r="BT2225" t="n" s="92823">
        <v>5.602665688847433E-4</v>
      </c>
      <c r="BU2225" t="n" s="93418">
        <v>1.6620652655917963E-4</v>
      </c>
      <c r="BV2225" t="n" s="94013">
        <v>4.7036802475713843E-4</v>
      </c>
      <c r="BW2225" t="n" s="94608">
        <v>9.793367161380217E-6</v>
      </c>
      <c r="BX2225" t="n" s="95203">
        <v>0.0</v>
      </c>
      <c r="BY2225" t="n" s="95798">
        <v>0.0</v>
      </c>
      <c r="BZ2225" t="s" s="96275">
        <v>5211</v>
      </c>
      <c r="CA2225" t="s" s="96753">
        <v>5228</v>
      </c>
      <c r="CB2225" t="n" s="97231">
        <v>0.016624365001916885</v>
      </c>
      <c r="CC2225" t="s" s="97709">
        <v>5230</v>
      </c>
      <c r="CD2225" t="s" s="98187">
        <v>5228</v>
      </c>
      <c r="CE2225" t="n" s="98665">
        <v>-0.01047928910702467</v>
      </c>
    </row>
    <row r="2226" spans="1:23" x14ac:dyDescent="0.25">
      <c r="A2226" s="116" t="str">
        <f>IF(ISBLANK(TBL_DATA[[#This Row],[Row.names]]), "",   DATE(YEAR(TBL_DATA[[#This Row],[Row.names]]), MONTH(TBL_DATA[[#This Row],[Row.names]]), DAY(TBL_DATA[[#This Row],[Row.names]])))</f>
        <v/>
      </c>
      <c r="B2226" s="2426" t="s">
        <v>2371</v>
      </c>
      <c r="C2226" s="4957" t="s">
        <v>4902</v>
      </c>
      <c r="D2226" t="n" s="7488">
        <v>0.002121910253735315</v>
      </c>
      <c r="E2226" s="10018" t="n">
        <v>-0.1697174704937543</v>
      </c>
      <c r="F2226" s="12312" t="n">
        <v>0.06072536268135331</v>
      </c>
      <c r="G2226" s="14606" t="n">
        <v>0.36611800870301736</v>
      </c>
      <c r="H2226" s="16900" t="n">
        <v>0.6269530955717185</v>
      </c>
      <c r="I2226" s="19194" t="n">
        <v>0.0025343270131877316</v>
      </c>
      <c r="J2226" s="21659" t="n">
        <v>0.03705878029675924</v>
      </c>
      <c r="K2226" s="24123" t="n">
        <v>1.0897578995137245</v>
      </c>
      <c r="L2226" s="26587" t="n">
        <v>0.5943647118659561</v>
      </c>
      <c r="M2226" s="29051" t="n">
        <v>0.002642705673680431</v>
      </c>
      <c r="N2226" s="31518" t="n">
        <v>0.06586902012000231</v>
      </c>
      <c r="O2226" s="33986" t="n">
        <v>0.04380680036952145</v>
      </c>
      <c r="P2226" s="36516" t="n">
        <v>-0.1697174704937543</v>
      </c>
      <c r="Q2226" s="38984" t="n">
        <v>-0.010575166679889449</v>
      </c>
      <c r="R2226" s="41452" t="n">
        <v>-0.009180292797752962</v>
      </c>
      <c r="S2226" s="43683" t="n">
        <v>-0.001427035181436831</v>
      </c>
      <c r="T2226" s="45914" t="n">
        <v>0.04034335966487039</v>
      </c>
      <c r="U2226" s="48145" t="n">
        <v>-0.03537224448561343</v>
      </c>
      <c r="V2226" s="50547" t="n">
        <v>0.016100628327603506</v>
      </c>
      <c r="W2226" s="52948" t="n">
        <v>0.04049885409974421</v>
      </c>
      <c r="X2226" t="n" s="55349">
        <v>0.39755762688863827</v>
      </c>
      <c r="Y2226" t="n" s="57642">
        <v>0.7918036976244293</v>
      </c>
      <c r="Z2226" t="n" s="60107">
        <v>0.7709505249145084</v>
      </c>
      <c r="AA2226" t="n" s="62636">
        <v>0.0</v>
      </c>
      <c r="AB2226" t="n" s="65166">
        <v>0.0</v>
      </c>
      <c r="AC2226" t="n" s="67696">
        <v>0.05575845378968674</v>
      </c>
      <c r="AD2226" t="n" s="68291">
        <v>0.04529960151171299</v>
      </c>
      <c r="AE2226" t="n" s="68887">
        <v>-0.018362115492122005</v>
      </c>
      <c r="AF2226" t="n" s="69483">
        <v>0.007917538188174998</v>
      </c>
      <c r="AG2226" t="n" s="70079">
        <v>0.039260470255047</v>
      </c>
      <c r="AH2226" t="n" s="70675">
        <v>0.11084369525483599</v>
      </c>
      <c r="AI2226" t="n" s="71271">
        <v>0.17766339565752598</v>
      </c>
      <c r="AJ2226" t="n" s="71867">
        <v>0.057251497730905994</v>
      </c>
      <c r="AK2226" t="n" s="72463">
        <v>-0.003763539635438999</v>
      </c>
      <c r="AL2226" t="n" s="73059">
        <v>0.007692902665099</v>
      </c>
      <c r="AM2226" t="n" s="73655">
        <v>0.063604538491367</v>
      </c>
      <c r="AN2226" t="n" s="74251">
        <v>-0.06463654022300097</v>
      </c>
      <c r="AO2226" t="n" s="74729">
        <v>0.8187234698688421</v>
      </c>
      <c r="AP2226" t="n" s="75207">
        <v>-0.3959520254647352</v>
      </c>
      <c r="AQ2226" t="n" s="75685">
        <v>0.42277144440410697</v>
      </c>
      <c r="AR2226" t="n" s="76163">
        <v>1.2146754953335774</v>
      </c>
      <c r="AS2226" t="n" s="76759">
        <v>2.7364377797502973E-4</v>
      </c>
      <c r="AT2226" t="n" s="77354">
        <v>-6.746347207698781E-5</v>
      </c>
      <c r="AU2226" t="n" s="77949">
        <v>2.9000607452987765E-4</v>
      </c>
      <c r="AV2226" t="n" s="78544">
        <v>2.566577986478721E-4</v>
      </c>
      <c r="AW2226" t="n" s="79139">
        <v>0.001162078309131475</v>
      </c>
      <c r="AX2226" t="n" s="79734">
        <v>5.723989782155518E-5</v>
      </c>
      <c r="AY2226" t="n" s="80329">
        <v>0.0014562132956675864</v>
      </c>
      <c r="AZ2226" t="n" s="80924">
        <v>3.4252601487534077E-4</v>
      </c>
      <c r="BA2226" t="n" s="81519">
        <v>-4.757280092717987E-4</v>
      </c>
      <c r="BB2226" t="n" s="82114">
        <v>3.285803162196611E-4</v>
      </c>
      <c r="BC2226" t="n" s="82709">
        <v>5.921243185195397E-5</v>
      </c>
      <c r="BD2226" t="n" s="83304">
        <v>1.130211065414551E-5</v>
      </c>
      <c r="BE2226" t="n" s="83899">
        <v>3.3316234561481456E-6</v>
      </c>
      <c r="BF2226" t="n" s="84494">
        <v>-3.749143865572672E-7</v>
      </c>
      <c r="BG2226" t="n" s="85089">
        <v>1.878912242926688E-5</v>
      </c>
      <c r="BH2226" t="n" s="85684">
        <v>0.003631038717002978</v>
      </c>
      <c r="BI2226" t="n" s="86279">
        <v>1.887977621558403E-5</v>
      </c>
      <c r="BJ2226" t="n" s="86874">
        <v>0.0</v>
      </c>
      <c r="BK2226" t="n" s="87469">
        <v>2.6649035107914154E-4</v>
      </c>
      <c r="BL2226" t="n" s="88064">
        <v>8.200743648284596E-4</v>
      </c>
      <c r="BM2226" t="n" s="88659">
        <v>-6.194341434971329E-6</v>
      </c>
      <c r="BN2226" t="n" s="89254">
        <v>0.0</v>
      </c>
      <c r="BO2226" t="n" s="89849">
        <v>0.0</v>
      </c>
      <c r="BP2226" t="n" s="90444">
        <v>9.10519625004182E-7</v>
      </c>
      <c r="BQ2226" t="n" s="91039">
        <v>0.0</v>
      </c>
      <c r="BR2226" t="n" s="91634">
        <v>7.110072707523788E-4</v>
      </c>
      <c r="BS2226" t="n" s="92229">
        <v>7.08281768181005E-4</v>
      </c>
      <c r="BT2226" t="n" s="92824">
        <v>5.430477016056313E-4</v>
      </c>
      <c r="BU2226" t="n" s="93419">
        <v>1.6096525072073674E-4</v>
      </c>
      <c r="BV2226" t="n" s="94014">
        <v>4.693044224808312E-4</v>
      </c>
      <c r="BW2226" t="n" s="94609">
        <v>9.079127533348295E-6</v>
      </c>
      <c r="BX2226" t="n" s="95204">
        <v>0.0</v>
      </c>
      <c r="BY2226" t="n" s="95799">
        <v>0.0</v>
      </c>
      <c r="BZ2226" t="s" s="96276">
        <v>5211</v>
      </c>
      <c r="CA2226" t="s" s="96754">
        <v>5228</v>
      </c>
      <c r="CB2226" t="n" s="97232">
        <v>0.01694304123520851</v>
      </c>
      <c r="CC2226" t="s" s="97710">
        <v>5230</v>
      </c>
      <c r="CD2226" t="s" s="98188">
        <v>5228</v>
      </c>
      <c r="CE2226" t="n" s="98666">
        <v>-0.010435264557600021</v>
      </c>
    </row>
    <row r="2227" spans="1:23" x14ac:dyDescent="0.25">
      <c r="A2227" s="116" t="str">
        <f>IF(ISBLANK(TBL_DATA[[#This Row],[Row.names]]), "",   DATE(YEAR(TBL_DATA[[#This Row],[Row.names]]), MONTH(TBL_DATA[[#This Row],[Row.names]]), DAY(TBL_DATA[[#This Row],[Row.names]])))</f>
        <v/>
      </c>
      <c r="B2227" s="2427" t="s">
        <v>2372</v>
      </c>
      <c r="C2227" s="4958" t="s">
        <v>4903</v>
      </c>
      <c r="D2227" t="n" s="7489">
        <v>-0.002734789271989002</v>
      </c>
      <c r="E2227" s="10019" t="n">
        <v>-0.17198811824816784</v>
      </c>
      <c r="F2227" s="12313" t="n">
        <v>0.05235747734099094</v>
      </c>
      <c r="G2227" s="14607" t="n">
        <v>0.367403604559677</v>
      </c>
      <c r="H2227" s="16901" t="n">
        <v>0.6269785930373535</v>
      </c>
      <c r="I2227" s="19195" t="n">
        <v>0.002545436385699762</v>
      </c>
      <c r="J2227" s="21660" t="n">
        <v>0.029119794960393852</v>
      </c>
      <c r="K2227" s="24124" t="n">
        <v>1.0897575384448674</v>
      </c>
      <c r="L2227" s="26588" t="n">
        <v>0.5876976588055757</v>
      </c>
      <c r="M2227" s="29052" t="n">
        <v>0.0026761057449611607</v>
      </c>
      <c r="N2227" s="31519" t="n">
        <v>0.06616002190124398</v>
      </c>
      <c r="O2227" s="33987" t="n">
        <v>0.04414656996242485</v>
      </c>
      <c r="P2227" s="36517" t="n">
        <v>-0.17198811824816784</v>
      </c>
      <c r="Q2227" s="38985" t="n">
        <v>-0.010665615045436207</v>
      </c>
      <c r="R2227" s="41453" t="n">
        <v>-0.00926457877036341</v>
      </c>
      <c r="S2227" s="43684" t="n">
        <v>-0.006574684115042362</v>
      </c>
      <c r="T2227" s="45915" t="n">
        <v>0.040376064119260875</v>
      </c>
      <c r="U2227" s="48146" t="n">
        <v>-0.16283618174427245</v>
      </c>
      <c r="V2227" s="50548" t="n">
        <v>0.008938828078146388</v>
      </c>
      <c r="W2227" s="52949" t="n">
        <v>0.04084117852073651</v>
      </c>
      <c r="X2227" t="n" s="55350">
        <v>0.21886802491773907</v>
      </c>
      <c r="Y2227" t="n" s="57643">
        <v>0.7918197983363093</v>
      </c>
      <c r="Z2227" t="n" s="60108">
        <v>0.7666144133823571</v>
      </c>
      <c r="AA2227" t="n" s="62637">
        <v>0.0</v>
      </c>
      <c r="AB2227" t="n" s="65167">
        <v>0.0</v>
      </c>
      <c r="AC2227" t="n" s="67697">
        <v>0.0543948713141967</v>
      </c>
      <c r="AD2227" t="n" s="68292">
        <v>0.046555834309798</v>
      </c>
      <c r="AE2227" t="n" s="68888">
        <v>-0.018069927552409003</v>
      </c>
      <c r="AF2227" t="n" s="69484">
        <v>0.006113945190697001</v>
      </c>
      <c r="AG2227" t="n" s="70080">
        <v>0.037846656279094996</v>
      </c>
      <c r="AH2227" t="n" s="70676">
        <v>0.110206405991856</v>
      </c>
      <c r="AI2227" t="n" s="71272">
        <v>0.17181845791969103</v>
      </c>
      <c r="AJ2227" t="n" s="71868">
        <v>0.05799535284697901</v>
      </c>
      <c r="AK2227" t="n" s="72464">
        <v>-0.003054189151750998</v>
      </c>
      <c r="AL2227" t="n" s="73060">
        <v>0.007839016899649</v>
      </c>
      <c r="AM2227" t="n" s="73656">
        <v>0.06159734415880201</v>
      </c>
      <c r="AN2227" t="n" s="74252">
        <v>-0.06848332211139699</v>
      </c>
      <c r="AO2227" t="n" s="74730">
        <v>0.814381055086765</v>
      </c>
      <c r="AP2227" t="n" s="75208">
        <v>-0.40401548030575496</v>
      </c>
      <c r="AQ2227" t="n" s="75686">
        <v>0.41036557478101</v>
      </c>
      <c r="AR2227" t="n" s="76164">
        <v>1.21839653539252</v>
      </c>
      <c r="AS2227" t="n" s="76760">
        <v>2.506965179890788E-4</v>
      </c>
      <c r="AT2227" t="n" s="77355">
        <v>-6.608044624219623E-5</v>
      </c>
      <c r="AU2227" t="n" s="77950">
        <v>2.853169503228612E-4</v>
      </c>
      <c r="AV2227" t="n" s="78545">
        <v>2.564346780312163E-4</v>
      </c>
      <c r="AW2227" t="n" s="79140">
        <v>0.001139944281263597</v>
      </c>
      <c r="AX2227" t="n" s="79735">
        <v>5.452639092145216E-5</v>
      </c>
      <c r="AY2227" t="n" s="80330">
        <v>0.0014609747822927554</v>
      </c>
      <c r="AZ2227" t="n" s="80925">
        <v>3.213900116299016E-4</v>
      </c>
      <c r="BA2227" t="n" s="81520">
        <v>-4.665080764827104E-4</v>
      </c>
      <c r="BB2227" t="n" s="82115">
        <v>3.2099399418630424E-4</v>
      </c>
      <c r="BC2227" t="n" s="82710">
        <v>5.3300484543680144E-5</v>
      </c>
      <c r="BD2227" t="n" s="83305">
        <v>1.224357774567811E-5</v>
      </c>
      <c r="BE2227" t="n" s="83900">
        <v>3.6091482667019043E-6</v>
      </c>
      <c r="BF2227" t="n" s="84495">
        <v>-4.0614523568077366E-7</v>
      </c>
      <c r="BG2227" t="n" s="85090">
        <v>2.0354257715217553E-5</v>
      </c>
      <c r="BH2227" t="n" s="85685">
        <v>0.0035547362660069224</v>
      </c>
      <c r="BI2227" t="n" s="86280">
        <v>2.045246395710104E-5</v>
      </c>
      <c r="BJ2227" t="n" s="86875">
        <v>0.0</v>
      </c>
      <c r="BK2227" t="n" s="87470">
        <v>2.77958164938657E-4</v>
      </c>
      <c r="BL2227" t="n" s="88065">
        <v>7.946800240777771E-4</v>
      </c>
      <c r="BM2227" t="n" s="88660">
        <v>-6.710576657601197E-6</v>
      </c>
      <c r="BN2227" t="n" s="89255">
        <v>0.0</v>
      </c>
      <c r="BO2227" t="n" s="89850">
        <v>0.0</v>
      </c>
      <c r="BP2227" t="n" s="90445">
        <v>9.209682681181071E-7</v>
      </c>
      <c r="BQ2227" t="n" s="91040">
        <v>0.0</v>
      </c>
      <c r="BR2227" t="n" s="91635">
        <v>6.647105829786549E-4</v>
      </c>
      <c r="BS2227" t="n" s="92230">
        <v>6.792695648683284E-4</v>
      </c>
      <c r="BT2227" t="n" s="92825">
        <v>5.659352716976673E-4</v>
      </c>
      <c r="BU2227" t="n" s="93420">
        <v>1.7011554688474453E-4</v>
      </c>
      <c r="BV2227" t="n" s="94015">
        <v>4.543017376282513E-4</v>
      </c>
      <c r="BW2227" t="n" s="94610">
        <v>9.80828377134266E-6</v>
      </c>
      <c r="BX2227" t="n" s="95205">
        <v>0.0</v>
      </c>
      <c r="BY2227" t="n" s="95800">
        <v>0.0</v>
      </c>
      <c r="BZ2227" t="s" s="96277">
        <v>5211</v>
      </c>
      <c r="CA2227" t="s" s="96755">
        <v>5228</v>
      </c>
      <c r="CB2227" t="n" s="97233">
        <v>0.01678568869829178</v>
      </c>
      <c r="CC2227" t="s" s="97711">
        <v>5230</v>
      </c>
      <c r="CD2227" t="s" s="98189">
        <v>5228</v>
      </c>
      <c r="CE2227" t="n" s="98667">
        <v>-0.010482663288712502</v>
      </c>
    </row>
    <row r="2228" spans="1:23" x14ac:dyDescent="0.25">
      <c r="A2228" s="116" t="str">
        <f>IF(ISBLANK(TBL_DATA[[#This Row],[Row.names]]), "",   DATE(YEAR(TBL_DATA[[#This Row],[Row.names]]), MONTH(TBL_DATA[[#This Row],[Row.names]]), DAY(TBL_DATA[[#This Row],[Row.names]])))</f>
        <v/>
      </c>
      <c r="B2228" s="2428" t="s">
        <v>2373</v>
      </c>
      <c r="C2228" s="4959" t="s">
        <v>4904</v>
      </c>
      <c r="D2228" t="n" s="7490">
        <v>0.006419681420838819</v>
      </c>
      <c r="E2228" s="10020" t="n">
        <v>-0.16667254575465185</v>
      </c>
      <c r="F2228" s="12314" t="n">
        <v>0.057401576302310575</v>
      </c>
      <c r="G2228" s="14608" t="n">
        <v>0.3705289915463875</v>
      </c>
      <c r="H2228" s="16902" t="n">
        <v>0.6273109981805648</v>
      </c>
      <c r="I2228" s="19196" t="n">
        <v>0.002571982900060965</v>
      </c>
      <c r="J2228" s="21661" t="n">
        <v>0.03457690710706429</v>
      </c>
      <c r="K2228" s="24125" t="n">
        <v>1.0993651961436612</v>
      </c>
      <c r="L2228" s="26589" t="n">
        <v>0.5886282761997214</v>
      </c>
      <c r="M2228" s="29053" t="n">
        <v>0.0027021658852834202</v>
      </c>
      <c r="N2228" s="31520" t="n">
        <v>0.06687981434380735</v>
      </c>
      <c r="O2228" s="33988" t="n">
        <v>0.04414656996242485</v>
      </c>
      <c r="P2228" s="36518" t="n">
        <v>-0.16667254575465185</v>
      </c>
      <c r="Q2228" s="38986" t="n">
        <v>-0.010746756162277094</v>
      </c>
      <c r="R2228" s="41454" t="n">
        <v>-0.009330477218088197</v>
      </c>
      <c r="S2228" s="43685" t="n">
        <v>5.841347741988301E-4</v>
      </c>
      <c r="T2228" s="45916" t="n">
        <v>0.04075519862047558</v>
      </c>
      <c r="U2228" s="48147" t="n">
        <v>0.014332767204460596</v>
      </c>
      <c r="V2228" s="50549" t="n">
        <v>0.014050555825831035</v>
      </c>
      <c r="W2228" s="52950" t="n">
        <v>0.04117139991183082</v>
      </c>
      <c r="X2228" t="n" s="55351">
        <v>0.34126981001181683</v>
      </c>
      <c r="Y2228" t="n" s="57644">
        <v>0.7920296700127873</v>
      </c>
      <c r="Z2228" t="n" s="60109">
        <v>0.7672211390464428</v>
      </c>
      <c r="AA2228" t="n" s="62638">
        <v>0.0</v>
      </c>
      <c r="AB2228" t="n" s="65168">
        <v>0.0</v>
      </c>
      <c r="AC2228" t="n" s="67698">
        <v>0.053509387984400976</v>
      </c>
      <c r="AD2228" t="n" s="68293">
        <v>0.05001637179263801</v>
      </c>
      <c r="AE2228" t="n" s="68889">
        <v>-0.018240797170524996</v>
      </c>
      <c r="AF2228" t="n" s="69485">
        <v>0.006513689802109002</v>
      </c>
      <c r="AG2228" t="n" s="70081">
        <v>0.035644738617709996</v>
      </c>
      <c r="AH2228" t="n" s="70677">
        <v>0.11363551860377702</v>
      </c>
      <c r="AI2228" t="n" s="71273">
        <v>0.17690158797987005</v>
      </c>
      <c r="AJ2228" t="n" s="71869">
        <v>0.05733399224259599</v>
      </c>
      <c r="AK2228" t="n" s="72465">
        <v>-0.003553445889235001</v>
      </c>
      <c r="AL2228" t="n" s="73061">
        <v>0.006955828080184</v>
      </c>
      <c r="AM2228" t="n" s="73657">
        <v>0.06112463848120099</v>
      </c>
      <c r="AN2228" t="n" s="74253">
        <v>-0.08941415673795196</v>
      </c>
      <c r="AO2228" t="n" s="74731">
        <v>0.8142031375261802</v>
      </c>
      <c r="AP2228" t="n" s="75209">
        <v>-0.4172851717238068</v>
      </c>
      <c r="AQ2228" t="n" s="75687">
        <v>0.39691796580237343</v>
      </c>
      <c r="AR2228" t="n" s="76165">
        <v>1.231488309249987</v>
      </c>
      <c r="AS2228" t="n" s="76761">
        <v>2.4593722300104547E-4</v>
      </c>
      <c r="AT2228" t="n" s="77356">
        <v>-7.026236458539559E-5</v>
      </c>
      <c r="AU2228" t="n" s="77951">
        <v>2.7464432285918914E-4</v>
      </c>
      <c r="AV2228" t="n" s="78546">
        <v>2.456536381021648E-4</v>
      </c>
      <c r="AW2228" t="n" s="79141">
        <v>0.0011539007655474956</v>
      </c>
      <c r="AX2228" t="n" s="79736">
        <v>5.5723139711046865E-5</v>
      </c>
      <c r="AY2228" t="n" s="80331">
        <v>0.0014323240181689596</v>
      </c>
      <c r="AZ2228" t="n" s="80926">
        <v>3.1585928577768194E-4</v>
      </c>
      <c r="BA2228" t="n" s="81521">
        <v>-4.612395421968568E-4</v>
      </c>
      <c r="BB2228" t="n" s="82116">
        <v>3.229334001306624E-4</v>
      </c>
      <c r="BC2228" t="n" s="82711">
        <v>4.578383434651098E-5</v>
      </c>
      <c r="BD2228" t="n" s="83306">
        <v>9.936818249101757E-6</v>
      </c>
      <c r="BE2228" t="n" s="83901">
        <v>2.9291640420077576E-6</v>
      </c>
      <c r="BF2228" t="n" s="84496">
        <v>-3.296246918647377E-7</v>
      </c>
      <c r="BG2228" t="n" s="85091">
        <v>1.6519400901831168E-5</v>
      </c>
      <c r="BH2228" t="n" s="85686">
        <v>0.003515602858903687</v>
      </c>
      <c r="BI2228" t="n" s="86281">
        <v>1.6599103457741585E-5</v>
      </c>
      <c r="BJ2228" t="n" s="86876">
        <v>0.0</v>
      </c>
      <c r="BK2228" t="n" s="87471">
        <v>2.5973813750622594E-4</v>
      </c>
      <c r="BL2228" t="n" s="88066">
        <v>7.98391107634501E-4</v>
      </c>
      <c r="BM2228" t="n" s="88661">
        <v>-5.4459980997900946E-6</v>
      </c>
      <c r="BN2228" t="n" s="89256">
        <v>0.0</v>
      </c>
      <c r="BO2228" t="n" s="89851">
        <v>0.0</v>
      </c>
      <c r="BP2228" t="n" s="90446">
        <v>8.45639973541775E-7</v>
      </c>
      <c r="BQ2228" t="n" s="91041">
        <v>0.0</v>
      </c>
      <c r="BR2228" t="n" s="91636">
        <v>6.647447015231772E-4</v>
      </c>
      <c r="BS2228" t="n" s="92231">
        <v>6.733922782827652E-4</v>
      </c>
      <c r="BT2228" t="n" s="92826">
        <v>5.675601971179722E-4</v>
      </c>
      <c r="BU2228" t="n" s="93421">
        <v>1.6925010341130862E-4</v>
      </c>
      <c r="BV2228" t="n" s="94016">
        <v>4.24791645470814E-4</v>
      </c>
      <c r="BW2228" t="n" s="94611">
        <v>7.98990804198868E-6</v>
      </c>
      <c r="BX2228" t="n" s="95206">
        <v>0.0</v>
      </c>
      <c r="BY2228" t="n" s="95801">
        <v>0.0</v>
      </c>
      <c r="BZ2228" t="s" s="96278">
        <v>5211</v>
      </c>
      <c r="CA2228" t="s" s="96756">
        <v>5228</v>
      </c>
      <c r="CB2228" t="n" s="97234">
        <v>0.01682969182729721</v>
      </c>
      <c r="CC2228" t="s" s="97712">
        <v>5230</v>
      </c>
      <c r="CD2228" t="s" s="98190">
        <v>5228</v>
      </c>
      <c r="CE2228" t="n" s="98668">
        <v>-0.010399787686765194</v>
      </c>
    </row>
    <row r="2229" spans="1:23" x14ac:dyDescent="0.25">
      <c r="A2229" s="116" t="str">
        <f>IF(ISBLANK(TBL_DATA[[#This Row],[Row.names]]), "",   DATE(YEAR(TBL_DATA[[#This Row],[Row.names]]), MONTH(TBL_DATA[[#This Row],[Row.names]]), DAY(TBL_DATA[[#This Row],[Row.names]])))</f>
        <v/>
      </c>
      <c r="B2229" s="2429" t="s">
        <v>2374</v>
      </c>
      <c r="C2229" s="4960" t="s">
        <v>4905</v>
      </c>
      <c r="D2229" t="n" s="7491">
        <v>-0.00510323495837961</v>
      </c>
      <c r="E2229" s="10021" t="n">
        <v>-0.1709252115509342</v>
      </c>
      <c r="F2229" s="12315" t="n">
        <v>0.05172525317177601</v>
      </c>
      <c r="G2229" s="14609" t="n">
        <v>0.37274258476781186</v>
      </c>
      <c r="H2229" s="16903" t="n">
        <v>0.6265055806492736</v>
      </c>
      <c r="I2229" s="19197" t="n">
        <v>0.002595943137416707</v>
      </c>
      <c r="J2229" s="21662" t="n">
        <v>0.0366200187753547</v>
      </c>
      <c r="K2229" s="24126" t="n">
        <v>1.1225215526656012</v>
      </c>
      <c r="L2229" s="26590" t="n">
        <v>0.6021656103988474</v>
      </c>
      <c r="M2229" s="29054" t="n">
        <v>0.0026791947133505407</v>
      </c>
      <c r="N2229" s="31521" t="n">
        <v>0.06743003531293991</v>
      </c>
      <c r="O2229" s="33989" t="n">
        <v>0.044894457076310505</v>
      </c>
      <c r="P2229" s="36519" t="n">
        <v>-0.1709252115509342</v>
      </c>
      <c r="Q2229" s="38987" t="n">
        <v>-0.010870749485373482</v>
      </c>
      <c r="R2229" s="41455" t="n">
        <v>-0.009442818798713715</v>
      </c>
      <c r="S2229" s="43686" t="n">
        <v>-0.01084818785814623</v>
      </c>
      <c r="T2229" s="45917" t="n">
        <v>0.040869217289921045</v>
      </c>
      <c r="U2229" s="48148" t="n">
        <v>-0.26543664345687273</v>
      </c>
      <c r="V2229" s="50550" t="n">
        <v>0.002569636363063177</v>
      </c>
      <c r="W2229" s="52951" t="n">
        <v>0.04157259974651938</v>
      </c>
      <c r="X2229" t="n" s="55352">
        <v>0.061810817190433624</v>
      </c>
      <c r="Y2229" t="n" s="57645">
        <v>0.7915210550890441</v>
      </c>
      <c r="Z2229" t="n" s="60110">
        <v>0.7759933056404853</v>
      </c>
      <c r="AA2229" t="n" s="62639">
        <v>0.0</v>
      </c>
      <c r="AB2229" t="n" s="65169">
        <v>0.0</v>
      </c>
      <c r="AC2229" t="n" s="67699">
        <v>0.0590605669632508</v>
      </c>
      <c r="AD2229" t="n" s="68294">
        <v>0.050032520017087995</v>
      </c>
      <c r="AE2229" t="n" s="68890">
        <v>-0.018582918945956</v>
      </c>
      <c r="AF2229" t="n" s="69486">
        <v>0.008604891515991997</v>
      </c>
      <c r="AG2229" t="n" s="70082">
        <v>0.035686014901598</v>
      </c>
      <c r="AH2229" t="n" s="70678">
        <v>0.11585237960719898</v>
      </c>
      <c r="AI2229" t="n" s="71274">
        <v>0.17836357898754102</v>
      </c>
      <c r="AJ2229" t="n" s="71870">
        <v>0.056301902414409</v>
      </c>
      <c r="AK2229" t="n" s="72466">
        <v>-0.004614962264576</v>
      </c>
      <c r="AL2229" t="n" s="73062">
        <v>0.007025317119406</v>
      </c>
      <c r="AM2229" t="n" s="73658">
        <v>0.061434359665899003</v>
      </c>
      <c r="AN2229" t="n" s="74254">
        <v>-0.08929695684957899</v>
      </c>
      <c r="AO2229" t="n" s="74732">
        <v>0.8123294153708982</v>
      </c>
      <c r="AP2229" t="n" s="75210">
        <v>-0.411523289201877</v>
      </c>
      <c r="AQ2229" t="n" s="75688">
        <v>0.4008061261690212</v>
      </c>
      <c r="AR2229" t="n" s="76166">
        <v>1.2238527045727752</v>
      </c>
      <c r="AS2229" t="n" s="76762">
        <v>2.844451367650214E-4</v>
      </c>
      <c r="AT2229" t="n" s="77357">
        <v>-7.140907487498813E-5</v>
      </c>
      <c r="AU2229" t="n" s="77952">
        <v>3.469288821529827E-4</v>
      </c>
      <c r="AV2229" t="n" s="78547">
        <v>2.309051050132338E-4</v>
      </c>
      <c r="AW2229" t="n" s="79142">
        <v>0.001172019434992795</v>
      </c>
      <c r="AX2229" t="n" s="79737">
        <v>4.7373421235500936E-5</v>
      </c>
      <c r="AY2229" t="n" s="80332">
        <v>0.0015240020966404157</v>
      </c>
      <c r="AZ2229" t="n" s="80927">
        <v>3.539449317780194E-4</v>
      </c>
      <c r="BA2229" t="n" s="81522">
        <v>-4.6699244328214515E-4</v>
      </c>
      <c r="BB2229" t="n" s="82117">
        <v>3.482555432058706E-4</v>
      </c>
      <c r="BC2229" t="n" s="82712">
        <v>3.195124413314382E-5</v>
      </c>
      <c r="BD2229" t="n" s="83307">
        <v>1.2707622235525399E-5</v>
      </c>
      <c r="BE2229" t="n" s="83902">
        <v>3.7459390940163945E-6</v>
      </c>
      <c r="BF2229" t="n" s="84497">
        <v>-4.2153923791669763E-7</v>
      </c>
      <c r="BG2229" t="n" s="85092">
        <v>2.1125704400656875E-5</v>
      </c>
      <c r="BH2229" t="n" s="85687">
        <v>0.003743038916999733</v>
      </c>
      <c r="BI2229" t="n" s="86282">
        <v>2.1227634267835124E-5</v>
      </c>
      <c r="BJ2229" t="n" s="86877">
        <v>0.0</v>
      </c>
      <c r="BK2229" t="n" s="87472">
        <v>3.037627265335661E-4</v>
      </c>
      <c r="BL2229" t="n" s="88067">
        <v>8.034146510217516E-4</v>
      </c>
      <c r="BM2229" t="n" s="88662">
        <v>-6.965290366120712E-6</v>
      </c>
      <c r="BN2229" t="n" s="89257">
        <v>0.0</v>
      </c>
      <c r="BO2229" t="n" s="89852">
        <v>0.0</v>
      </c>
      <c r="BP2229" t="n" s="90447">
        <v>8.423277528919467E-7</v>
      </c>
      <c r="BQ2229" t="n" s="91042">
        <v>0.0</v>
      </c>
      <c r="BR2229" t="n" s="91637">
        <v>7.733536752261266E-4</v>
      </c>
      <c r="BS2229" t="n" s="92232">
        <v>6.397212033133035E-4</v>
      </c>
      <c r="BT2229" t="n" s="92827">
        <v>6.260389457185263E-4</v>
      </c>
      <c r="BU2229" t="n" s="93422">
        <v>1.295777226035989E-4</v>
      </c>
      <c r="BV2229" t="n" s="94017">
        <v>5.215397604345367E-4</v>
      </c>
      <c r="BW2229" t="n" s="94612">
        <v>1.0138555521669034E-5</v>
      </c>
      <c r="BX2229" t="n" s="95207">
        <v>0.0</v>
      </c>
      <c r="BY2229" t="n" s="95802">
        <v>0.0</v>
      </c>
      <c r="BZ2229" t="s" s="96279">
        <v>5211</v>
      </c>
      <c r="CA2229" t="s" s="96757">
        <v>5228</v>
      </c>
      <c r="CB2229" t="n" s="97235">
        <v>0.01705823838710785</v>
      </c>
      <c r="CC2229" t="s" s="97713">
        <v>5230</v>
      </c>
      <c r="CD2229" t="s" s="98191">
        <v>5228</v>
      </c>
      <c r="CE2229" t="n" s="98669">
        <v>-0.010468834079802036</v>
      </c>
    </row>
    <row r="2230" spans="1:23" x14ac:dyDescent="0.25">
      <c r="A2230" s="116" t="str">
        <f>IF(ISBLANK(TBL_DATA[[#This Row],[Row.names]]), "",   DATE(YEAR(TBL_DATA[[#This Row],[Row.names]]), MONTH(TBL_DATA[[#This Row],[Row.names]]), DAY(TBL_DATA[[#This Row],[Row.names]])))</f>
        <v/>
      </c>
      <c r="B2230" s="2430" t="s">
        <v>2375</v>
      </c>
      <c r="C2230" s="4961" t="s">
        <v>4906</v>
      </c>
      <c r="D2230" t="n" s="7492">
        <v>-0.0011881482741010752</v>
      </c>
      <c r="E2230" s="10022" t="n">
        <v>-0.17191027532993064</v>
      </c>
      <c r="F2230" s="12316" t="n">
        <v>0.07196857462625328</v>
      </c>
      <c r="G2230" s="14610" t="n">
        <v>0.3662099735844699</v>
      </c>
      <c r="H2230" s="16904" t="n">
        <v>0.6282110762932102</v>
      </c>
      <c r="I2230" s="19198" t="n">
        <v>0.00253336208720517</v>
      </c>
      <c r="J2230" s="21663" t="n">
        <v>0.04054682368361462</v>
      </c>
      <c r="K2230" s="24127" t="n">
        <v>1.1164910536345796</v>
      </c>
      <c r="L2230" s="26591" t="n">
        <v>0.584068821060565</v>
      </c>
      <c r="M2230" s="29055" t="n">
        <v>0.0026795371449971047</v>
      </c>
      <c r="N2230" s="31522" t="n">
        <v>0.06595524131630803</v>
      </c>
      <c r="O2230" s="33990" t="n">
        <v>0.04289337404946596</v>
      </c>
      <c r="P2230" s="36520" t="n">
        <v>-0.17191027532993064</v>
      </c>
      <c r="Q2230" s="38988" t="n">
        <v>-0.010537106401718791</v>
      </c>
      <c r="R2230" s="41456" t="n">
        <v>-0.009140406658280675</v>
      </c>
      <c r="S2230" s="43687" t="n">
        <v>-0.014744583004581702</v>
      </c>
      <c r="T2230" s="45918" t="n">
        <v>0.04071800863261052</v>
      </c>
      <c r="U2230" s="48149" t="n">
        <v>-0.36211454095456325</v>
      </c>
      <c r="V2230" s="50551" t="n">
        <v>0.003829209762547192</v>
      </c>
      <c r="W2230" s="52952" t="n">
        <v>0.04157973714218777</v>
      </c>
      <c r="X2230" t="n" s="55353">
        <v>0.09209316907061413</v>
      </c>
      <c r="Y2230" t="n" s="57646">
        <v>0.7925976761845888</v>
      </c>
      <c r="Z2230" t="n" s="60111">
        <v>0.7642439538920572</v>
      </c>
      <c r="AA2230" t="n" s="62640">
        <v>0.0</v>
      </c>
      <c r="AB2230" t="n" s="65170">
        <v>0.0</v>
      </c>
      <c r="AC2230" t="n" s="67700">
        <v>0.060959284182251064</v>
      </c>
      <c r="AD2230" t="n" s="68295">
        <v>0.048858744279476</v>
      </c>
      <c r="AE2230" t="n" s="68891">
        <v>-0.018678779100233005</v>
      </c>
      <c r="AF2230" t="n" s="69487">
        <v>0.008010525751864998</v>
      </c>
      <c r="AG2230" t="n" s="70083">
        <v>0.03166339251573899</v>
      </c>
      <c r="AH2230" t="n" s="70679">
        <v>0.11184563516037302</v>
      </c>
      <c r="AI2230" t="n" s="71275">
        <v>0.17811669446769104</v>
      </c>
      <c r="AJ2230" t="n" s="71871">
        <v>0.055020996670372996</v>
      </c>
      <c r="AK2230" t="n" s="72467">
        <v>-0.003966474613092</v>
      </c>
      <c r="AL2230" t="n" s="73063">
        <v>0.007044055444045</v>
      </c>
      <c r="AM2230" t="n" s="73659">
        <v>0.062422257701256</v>
      </c>
      <c r="AN2230" t="n" s="74255">
        <v>-0.088672339052998</v>
      </c>
      <c r="AO2230" t="n" s="74733">
        <v>0.8031409986087009</v>
      </c>
      <c r="AP2230" t="n" s="75211">
        <v>-0.41147628938420605</v>
      </c>
      <c r="AQ2230" t="n" s="75689">
        <v>0.39166470922449487</v>
      </c>
      <c r="AR2230" t="n" s="76167">
        <v>1.214617287992907</v>
      </c>
      <c r="AS2230" t="n" s="76763">
        <v>2.605208615899991E-4</v>
      </c>
      <c r="AT2230" t="n" s="77358">
        <v>-6.259089322557305E-5</v>
      </c>
      <c r="AU2230" t="n" s="77953">
        <v>3.5045995522839455E-4</v>
      </c>
      <c r="AV2230" t="n" s="78548">
        <v>2.2127023406192422E-4</v>
      </c>
      <c r="AW2230" t="n" s="79143">
        <v>0.00123260620645489</v>
      </c>
      <c r="AX2230" t="n" s="79738">
        <v>7.851904952613113E-5</v>
      </c>
      <c r="AY2230" t="n" s="80333">
        <v>0.0015776265937510218</v>
      </c>
      <c r="AZ2230" t="n" s="80928">
        <v>3.660006545949008E-4</v>
      </c>
      <c r="BA2230" t="n" s="81523">
        <v>-5.127497378495139E-4</v>
      </c>
      <c r="BB2230" t="n" s="82118">
        <v>3.452374788087271E-4</v>
      </c>
      <c r="BC2230" t="n" s="82713">
        <v>2.9356748031934034E-5</v>
      </c>
      <c r="BD2230" t="n" s="83308">
        <v>8.684478305198007E-6</v>
      </c>
      <c r="BE2230" t="n" s="83903">
        <v>2.5600007849122925E-6</v>
      </c>
      <c r="BF2230" t="n" s="84498">
        <v>-2.880822077648283E-7</v>
      </c>
      <c r="BG2230" t="n" s="85093">
        <v>1.4437455906776919E-5</v>
      </c>
      <c r="BH2230" t="n" s="85688">
        <v>0.003846356184191785</v>
      </c>
      <c r="BI2230" t="n" s="86283">
        <v>1.4507113991928523E-5</v>
      </c>
      <c r="BJ2230" t="n" s="86878">
        <v>0.0</v>
      </c>
      <c r="BK2230" t="n" s="87473">
        <v>3.158437304062641E-4</v>
      </c>
      <c r="BL2230" t="n" s="88068">
        <v>7.935829757589062E-4</v>
      </c>
      <c r="BM2230" t="n" s="88663">
        <v>-4.759753375663053E-6</v>
      </c>
      <c r="BN2230" t="n" s="89258">
        <v>0.0</v>
      </c>
      <c r="BO2230" t="n" s="89853">
        <v>0.0</v>
      </c>
      <c r="BP2230" t="n" s="90448">
        <v>6.7147492686033E-7</v>
      </c>
      <c r="BQ2230" t="n" s="91043">
        <v>0.0</v>
      </c>
      <c r="BR2230" t="n" s="91638">
        <v>7.437673967932003E-4</v>
      </c>
      <c r="BS2230" t="n" s="92233">
        <v>6.878501770200648E-4</v>
      </c>
      <c r="BT2230" t="n" s="92828">
        <v>6.771097356964688E-4</v>
      </c>
      <c r="BU2230" t="n" s="93423">
        <v>1.1807608171540259E-4</v>
      </c>
      <c r="BV2230" t="n" s="94018">
        <v>5.471451872466347E-4</v>
      </c>
      <c r="BW2230" t="n" s="94613">
        <v>6.970144784697333E-6</v>
      </c>
      <c r="BX2230" t="n" s="95208">
        <v>0.0</v>
      </c>
      <c r="BY2230" t="n" s="95803">
        <v>0.0</v>
      </c>
      <c r="BZ2230" t="s" s="96280">
        <v>5211</v>
      </c>
      <c r="CA2230" t="s" s="96758">
        <v>5228</v>
      </c>
      <c r="CB2230" t="n" s="97236">
        <v>0.016995318233966827</v>
      </c>
      <c r="CC2230" t="s" s="97714">
        <v>5230</v>
      </c>
      <c r="CD2230" t="s" s="98192">
        <v>5228</v>
      </c>
      <c r="CE2230" t="n" s="98670">
        <v>-0.01044404599815607</v>
      </c>
    </row>
    <row r="2231" spans="1:23" x14ac:dyDescent="0.25">
      <c r="A2231" s="116" t="str">
        <f>IF(ISBLANK(TBL_DATA[[#This Row],[Row.names]]), "",   DATE(YEAR(TBL_DATA[[#This Row],[Row.names]]), MONTH(TBL_DATA[[#This Row],[Row.names]]), DAY(TBL_DATA[[#This Row],[Row.names]])))</f>
        <v/>
      </c>
      <c r="B2231" s="2431" t="s">
        <v>2376</v>
      </c>
      <c r="C2231" s="4962" t="s">
        <v>4907</v>
      </c>
      <c r="D2231" t="n" s="7493">
        <v>0.004255220102980184</v>
      </c>
      <c r="E2231" s="10023" t="n">
        <v>-0.1683865712864432</v>
      </c>
      <c r="F2231" s="12317" t="n">
        <v>0.08033416263432169</v>
      </c>
      <c r="G2231" s="14611" t="n">
        <v>0.36485094566279425</v>
      </c>
      <c r="H2231" s="16905" t="n">
        <v>0.6191168466753271</v>
      </c>
      <c r="I2231" s="19199" t="n">
        <v>0.00256422627664783</v>
      </c>
      <c r="J2231" s="21664" t="n">
        <v>0.042915950607440134</v>
      </c>
      <c r="K2231" s="24128" t="n">
        <v>1.1122013521889562</v>
      </c>
      <c r="L2231" s="26592" t="n">
        <v>0.5800458001172007</v>
      </c>
      <c r="M2231" s="29056" t="n">
        <v>0.0026925354424299406</v>
      </c>
      <c r="N2231" s="31523" t="n">
        <v>0.06595697581595766</v>
      </c>
      <c r="O2231" s="33991" t="n">
        <v>0.04289337404946596</v>
      </c>
      <c r="P2231" s="36521" t="n">
        <v>-0.1683865712864432</v>
      </c>
      <c r="Q2231" s="38989" t="n">
        <v>-0.010537277826277494</v>
      </c>
      <c r="R2231" s="41457" t="n">
        <v>-0.009140541352245003</v>
      </c>
      <c r="S2231" s="43688" t="n">
        <v>-0.004534378227731395</v>
      </c>
      <c r="T2231" s="45919" t="n">
        <v>0.041022183036219156</v>
      </c>
      <c r="U2231" s="48150" t="n">
        <v>-0.11053478611140509</v>
      </c>
      <c r="V2231" s="50552" t="n">
        <v>0.020164935314498367</v>
      </c>
      <c r="W2231" s="52953" t="n">
        <v>0.041820993276212165</v>
      </c>
      <c r="X2231" t="n" s="55354">
        <v>0.4821725582010078</v>
      </c>
      <c r="Y2231" t="n" s="57647">
        <v>0.7868397846292008</v>
      </c>
      <c r="Z2231" t="n" s="60112">
        <v>0.7616073792428751</v>
      </c>
      <c r="AA2231" t="n" s="62641">
        <v>0.0</v>
      </c>
      <c r="AB2231" t="n" s="65171">
        <v>0.0</v>
      </c>
      <c r="AC2231" t="n" s="67701">
        <v>0.05867811348455219</v>
      </c>
      <c r="AD2231" t="n" s="68296">
        <v>0.045451854579462</v>
      </c>
      <c r="AE2231" t="n" s="68892">
        <v>-0.017766532690591</v>
      </c>
      <c r="AF2231" t="n" s="69488">
        <v>0.007475501502267003</v>
      </c>
      <c r="AG2231" t="n" s="70084">
        <v>0.03360531093175</v>
      </c>
      <c r="AH2231" t="n" s="70680">
        <v>0.104192726325443</v>
      </c>
      <c r="AI2231" t="n" s="71276">
        <v>0.172800382697798</v>
      </c>
      <c r="AJ2231" t="n" s="71872">
        <v>0.055024723808887</v>
      </c>
      <c r="AK2231" t="n" s="72468">
        <v>-0.005531297387856002</v>
      </c>
      <c r="AL2231" t="n" s="73064">
        <v>0.007035589403647</v>
      </c>
      <c r="AM2231" t="n" s="73660">
        <v>0.061191056063931</v>
      </c>
      <c r="AN2231" t="n" s="74256">
        <v>-0.093532134074215</v>
      </c>
      <c r="AO2231" t="n" s="74734">
        <v>0.788387919074726</v>
      </c>
      <c r="AP2231" t="n" s="75212">
        <v>-0.418440737914203</v>
      </c>
      <c r="AQ2231" t="n" s="75690">
        <v>0.36994718116052305</v>
      </c>
      <c r="AR2231" t="n" s="76168">
        <v>1.206828656988929</v>
      </c>
      <c r="AS2231" t="n" s="76764">
        <v>2.7371190383057277E-4</v>
      </c>
      <c r="AT2231" t="n" s="77359">
        <v>-5.754564093100772E-5</v>
      </c>
      <c r="AU2231" t="n" s="77954">
        <v>3.432738505111337E-4</v>
      </c>
      <c r="AV2231" t="n" s="78549">
        <v>2.09475725413531E-4</v>
      </c>
      <c r="AW2231" t="n" s="79144">
        <v>0.0011782378679163269</v>
      </c>
      <c r="AX2231" t="n" s="79739">
        <v>6.855954019484737E-5</v>
      </c>
      <c r="AY2231" t="n" s="80334">
        <v>0.0015466299983384856</v>
      </c>
      <c r="AZ2231" t="n" s="80929">
        <v>3.632042519871606E-4</v>
      </c>
      <c r="BA2231" t="n" s="81524">
        <v>-5.10948200678096E-4</v>
      </c>
      <c r="BB2231" t="n" s="82119">
        <v>3.3497308484618815E-4</v>
      </c>
      <c r="BC2231" t="n" s="82714">
        <v>2.8201483878825422E-5</v>
      </c>
      <c r="BD2231" t="n" s="83309">
        <v>7.713237087128996E-6</v>
      </c>
      <c r="BE2231" t="n" s="83904">
        <v>2.2736992926437166E-6</v>
      </c>
      <c r="BF2231" t="n" s="84499">
        <v>-2.5586391122000237E-7</v>
      </c>
      <c r="BG2231" t="n" s="85094">
        <v>1.2822822442608353E-5</v>
      </c>
      <c r="BH2231" t="n" s="85689">
        <v>0.0037423352806431587</v>
      </c>
      <c r="BI2231" t="n" s="86284">
        <v>1.2884689753647696E-5</v>
      </c>
      <c r="BJ2231" t="n" s="86879">
        <v>0.0</v>
      </c>
      <c r="BK2231" t="n" s="87474">
        <v>3.2384207970033945E-4</v>
      </c>
      <c r="BL2231" t="n" s="88069">
        <v>7.90043871451057E-4</v>
      </c>
      <c r="BM2231" t="n" s="88664">
        <v>-4.227324323921169E-6</v>
      </c>
      <c r="BN2231" t="n" s="89259">
        <v>0.0</v>
      </c>
      <c r="BO2231" t="n" s="89854">
        <v>0.0</v>
      </c>
      <c r="BP2231" t="n" s="90449">
        <v>6.409508497320369E-7</v>
      </c>
      <c r="BQ2231" t="n" s="91044">
        <v>0.0</v>
      </c>
      <c r="BR2231" t="n" s="91639">
        <v>7.117843646725588E-4</v>
      </c>
      <c r="BS2231" t="n" s="92234">
        <v>6.574477391166285E-4</v>
      </c>
      <c r="BT2231" t="n" s="92829">
        <v>6.557564099252846E-4</v>
      </c>
      <c r="BU2231" t="n" s="93424">
        <v>1.1418239389389027E-4</v>
      </c>
      <c r="BV2231" t="n" s="94019">
        <v>5.221000450195408E-4</v>
      </c>
      <c r="BW2231" t="n" s="94614">
        <v>6.2033350028570916E-6</v>
      </c>
      <c r="BX2231" t="n" s="95209">
        <v>0.0</v>
      </c>
      <c r="BY2231" t="n" s="95804">
        <v>0.0</v>
      </c>
      <c r="BZ2231" t="s" s="96281">
        <v>5211</v>
      </c>
      <c r="CA2231" t="s" s="96759">
        <v>5228</v>
      </c>
      <c r="CB2231" t="n" s="97237">
        <v>0.01670467108488083</v>
      </c>
      <c r="CC2231" t="s" s="97715">
        <v>5230</v>
      </c>
      <c r="CD2231" t="s" s="98193">
        <v>5228</v>
      </c>
      <c r="CE2231" t="n" s="98671">
        <v>-0.010385725647211075</v>
      </c>
    </row>
    <row r="2232" spans="1:23" x14ac:dyDescent="0.25">
      <c r="A2232" s="116" t="str">
        <f>IF(ISBLANK(TBL_DATA[[#This Row],[Row.names]]), "",   DATE(YEAR(TBL_DATA[[#This Row],[Row.names]]), MONTH(TBL_DATA[[#This Row],[Row.names]]), DAY(TBL_DATA[[#This Row],[Row.names]])))</f>
        <v/>
      </c>
      <c r="B2232" s="2432" t="s">
        <v>2377</v>
      </c>
      <c r="C2232" s="4963" t="s">
        <v>4908</v>
      </c>
      <c r="D2232" t="n" s="7494">
        <v>-0.0020900723445858027</v>
      </c>
      <c r="E2232" s="10024" t="n">
        <v>-0.1701247035151836</v>
      </c>
      <c r="F2232" s="12318" t="n">
        <v>0.09489059767877817</v>
      </c>
      <c r="G2232" s="14612" t="n">
        <v>0.35781309913511267</v>
      </c>
      <c r="H2232" s="16906" t="n">
        <v>0.6149161547912128</v>
      </c>
      <c r="I2232" s="19200" t="n">
        <v>0.002585185707423888</v>
      </c>
      <c r="J2232" s="21665" t="n">
        <v>0.049668616662660314</v>
      </c>
      <c r="K2232" s="24129" t="n">
        <v>1.1076262294496566</v>
      </c>
      <c r="L2232" s="26593" t="n">
        <v>0.5817178478891708</v>
      </c>
      <c r="M2232" s="29057" t="n">
        <v>0.0026943174461167927</v>
      </c>
      <c r="N2232" s="31524" t="n">
        <v>0.0661324126096554</v>
      </c>
      <c r="O2232" s="33992" t="n">
        <v>0.04309657929545928</v>
      </c>
      <c r="P2232" s="36522" t="n">
        <v>-0.1701247035151836</v>
      </c>
      <c r="Q2232" s="38990" t="n">
        <v>-0.010618763379879407</v>
      </c>
      <c r="R2232" s="41458" t="n">
        <v>-0.009218311772373715</v>
      </c>
      <c r="S2232" s="43689" t="n">
        <v>0.0065124344311129345</v>
      </c>
      <c r="T2232" s="45920" t="n">
        <v>0.04127577036868194</v>
      </c>
      <c r="U2232" s="48151" t="n">
        <v>0.15777862830766823</v>
      </c>
      <c r="V2232" s="50553" t="n">
        <v>0.025614703038899345</v>
      </c>
      <c r="W2232" s="52954" t="n">
        <v>0.041772930455095975</v>
      </c>
      <c r="X2232" t="n" s="55355">
        <v>0.6131890379688348</v>
      </c>
      <c r="Y2232" t="n" s="57648">
        <v>0.7841658974931343</v>
      </c>
      <c r="Z2232" t="n" s="60113">
        <v>0.7627042991154376</v>
      </c>
      <c r="AA2232" t="n" s="62642">
        <v>0.0</v>
      </c>
      <c r="AB2232" t="n" s="65172">
        <v>0.0</v>
      </c>
      <c r="AC2232" t="n" s="67702">
        <v>0.059565780263623795</v>
      </c>
      <c r="AD2232" t="n" s="68297">
        <v>0.04334932026842099</v>
      </c>
      <c r="AE2232" t="n" s="68893">
        <v>-0.019019001531573</v>
      </c>
      <c r="AF2232" t="n" s="69489">
        <v>0.008357080099794004</v>
      </c>
      <c r="AG2232" t="n" s="70085">
        <v>0.03293292411168</v>
      </c>
      <c r="AH2232" t="n" s="70681">
        <v>0.10767213079534801</v>
      </c>
      <c r="AI2232" t="n" s="71277">
        <v>0.17132580230568595</v>
      </c>
      <c r="AJ2232" t="n" s="71873">
        <v>0.05599828921344901</v>
      </c>
      <c r="AK2232" t="n" s="72469">
        <v>-0.006139487976500999</v>
      </c>
      <c r="AL2232" t="n" s="73065">
        <v>0.00700917362876</v>
      </c>
      <c r="AM2232" t="n" s="73661">
        <v>0.06099307311312199</v>
      </c>
      <c r="AN2232" t="n" s="74257">
        <v>-0.09611898288048198</v>
      </c>
      <c r="AO2232" t="n" s="74735">
        <v>0.7880550674529573</v>
      </c>
      <c r="AP2232" t="n" s="75213">
        <v>-0.42169474630525294</v>
      </c>
      <c r="AQ2232" t="n" s="75691">
        <v>0.36636032114770434</v>
      </c>
      <c r="AR2232" t="n" s="76169">
        <v>1.2097498137582101</v>
      </c>
      <c r="AS2232" t="n" s="76765">
        <v>2.328390834095212E-4</v>
      </c>
      <c r="AT2232" t="n" s="77360">
        <v>-4.844256143550302E-5</v>
      </c>
      <c r="AU2232" t="n" s="77955">
        <v>4.1270359719772416E-4</v>
      </c>
      <c r="AV2232" t="n" s="78550">
        <v>2.0739713564011346E-4</v>
      </c>
      <c r="AW2232" t="n" s="79145">
        <v>0.0012769397414447614</v>
      </c>
      <c r="AX2232" t="n" s="79740">
        <v>4.58020586648646E-5</v>
      </c>
      <c r="AY2232" t="n" s="80335">
        <v>0.0014139502755714404</v>
      </c>
      <c r="AZ2232" t="n" s="80930">
        <v>3.615094544326566E-4</v>
      </c>
      <c r="BA2232" t="n" s="81525">
        <v>-4.661795457567625E-4</v>
      </c>
      <c r="BB2232" t="n" s="82120">
        <v>3.3447139238747644E-4</v>
      </c>
      <c r="BC2232" t="n" s="82715">
        <v>4.2028733394052903E-5</v>
      </c>
      <c r="BD2232" t="n" s="83310">
        <v>9.813182900520639E-6</v>
      </c>
      <c r="BE2232" t="n" s="83905">
        <v>2.8927193349631157E-6</v>
      </c>
      <c r="BF2232" t="n" s="84500">
        <v>-3.25524284178293E-7</v>
      </c>
      <c r="BG2232" t="n" s="85095">
        <v>1.6313862711011646E-5</v>
      </c>
      <c r="BH2232" t="n" s="85690">
        <v>0.003767932548825189</v>
      </c>
      <c r="BI2232" t="n" s="86285">
        <v>1.6392575462839085E-5</v>
      </c>
      <c r="BJ2232" t="n" s="86880">
        <v>0.0</v>
      </c>
      <c r="BK2232" t="n" s="87475">
        <v>3.1520036600262476E-4</v>
      </c>
      <c r="BL2232" t="n" s="88070">
        <v>7.137356700469397E-4</v>
      </c>
      <c r="BM2232" t="n" s="88665">
        <v>-5.3787042215550436E-6</v>
      </c>
      <c r="BN2232" t="n" s="89260">
        <v>0.0</v>
      </c>
      <c r="BO2232" t="n" s="89855">
        <v>0.0</v>
      </c>
      <c r="BP2232" t="n" s="90450">
        <v>6.288455877303555E-7</v>
      </c>
      <c r="BQ2232" t="n" s="91045">
        <v>0.0</v>
      </c>
      <c r="BR2232" t="n" s="91640">
        <v>7.836100128763289E-4</v>
      </c>
      <c r="BS2232" t="n" s="92235">
        <v>7.097900783393318E-4</v>
      </c>
      <c r="BT2232" t="n" s="92830">
        <v>6.447358443363184E-4</v>
      </c>
      <c r="BU2232" t="n" s="93425">
        <v>1.063584605285449E-4</v>
      </c>
      <c r="BV2232" t="n" s="94020">
        <v>5.364997267842817E-4</v>
      </c>
      <c r="BW2232" t="n" s="94615">
        <v>7.839064669799906E-6</v>
      </c>
      <c r="BX2232" t="n" s="95210">
        <v>0.0</v>
      </c>
      <c r="BY2232" t="n" s="95805">
        <v>0.0</v>
      </c>
      <c r="BZ2232" t="s" s="96282">
        <v>5211</v>
      </c>
      <c r="CA2232" t="s" s="96760">
        <v>5228</v>
      </c>
      <c r="CB2232" t="n" s="97238">
        <v>0.016830680891871452</v>
      </c>
      <c r="CC2232" t="s" s="97716">
        <v>5230</v>
      </c>
      <c r="CD2232" t="s" s="98194">
        <v>5228</v>
      </c>
      <c r="CE2232" t="n" s="98672">
        <v>-0.010314658284187317</v>
      </c>
    </row>
    <row r="2233" spans="1:23" x14ac:dyDescent="0.25">
      <c r="A2233" s="116" t="str">
        <f>IF(ISBLANK(TBL_DATA[[#This Row],[Row.names]]), "",   DATE(YEAR(TBL_DATA[[#This Row],[Row.names]]), MONTH(TBL_DATA[[#This Row],[Row.names]]), DAY(TBL_DATA[[#This Row],[Row.names]])))</f>
        <v/>
      </c>
      <c r="B2233" s="2433" t="s">
        <v>2378</v>
      </c>
      <c r="C2233" s="4964" t="s">
        <v>4909</v>
      </c>
      <c r="D2233" t="n" s="7495">
        <v>0.004889142957895221</v>
      </c>
      <c r="E2233" s="10025" t="n">
        <v>-0.16606732455344364</v>
      </c>
      <c r="F2233" s="12319" t="n">
        <v>0.10889154509542842</v>
      </c>
      <c r="G2233" s="14613" t="n">
        <v>0.36007762262506765</v>
      </c>
      <c r="H2233" s="16907" t="n">
        <v>0.6132628204551891</v>
      </c>
      <c r="I2233" s="19201" t="n">
        <v>0.002614054786485341</v>
      </c>
      <c r="J2233" s="21666" t="n">
        <v>0.07059256665793368</v>
      </c>
      <c r="K2233" s="24130" t="n">
        <v>1.1053132600234326</v>
      </c>
      <c r="L2233" s="26594" t="n">
        <v>0.5689071602970069</v>
      </c>
      <c r="M2233" s="29058" t="n">
        <v>0.0027598922528050455</v>
      </c>
      <c r="N2233" s="31525" t="n">
        <v>0.06672782866342711</v>
      </c>
      <c r="O2233" s="33993" t="n">
        <v>0.043095241586717146</v>
      </c>
      <c r="P2233" s="36523" t="n">
        <v>-0.16606732455344364</v>
      </c>
      <c r="Q2233" s="38991" t="n">
        <v>-0.010637632495293215</v>
      </c>
      <c r="R2233" s="41459" t="n">
        <v>-0.009224572072582775</v>
      </c>
      <c r="S2233" s="43690" t="n">
        <v>0.0135277197356094</v>
      </c>
      <c r="T2233" s="45921" t="n">
        <v>0.04152421766463516</v>
      </c>
      <c r="U2233" s="48152" t="n">
        <v>0.32577903923113577</v>
      </c>
      <c r="V2233" s="50554" t="n">
        <v>0.03467090787627791</v>
      </c>
      <c r="W2233" s="52955" t="n">
        <v>0.04232166087206324</v>
      </c>
      <c r="X2233" t="n" s="55356">
        <v>0.819223706297509</v>
      </c>
      <c r="Y2233" t="n" s="57649">
        <v>0.7831109885930533</v>
      </c>
      <c r="Z2233" t="n" s="60114">
        <v>0.7542593455151927</v>
      </c>
      <c r="AA2233" t="n" s="62643">
        <v>0.0</v>
      </c>
      <c r="AB2233" t="n" s="65173">
        <v>0.0</v>
      </c>
      <c r="AC2233" t="n" s="67703">
        <v>0.0578358610688978</v>
      </c>
      <c r="AD2233" t="n" s="68298">
        <v>0.043318145689318986</v>
      </c>
      <c r="AE2233" t="n" s="68894">
        <v>-0.020775934770568</v>
      </c>
      <c r="AF2233" t="n" s="69490">
        <v>0.009216606419044</v>
      </c>
      <c r="AG2233" t="n" s="70086">
        <v>0.035743225842242</v>
      </c>
      <c r="AH2233" t="n" s="70682">
        <v>0.11221297326148201</v>
      </c>
      <c r="AI2233" t="n" s="71278">
        <v>0.16932525675035903</v>
      </c>
      <c r="AJ2233" t="n" s="71874">
        <v>0.056749104287814</v>
      </c>
      <c r="AK2233" t="n" s="72470">
        <v>-0.0074484620429209995</v>
      </c>
      <c r="AL2233" t="n" s="73066">
        <v>0.007129608895486</v>
      </c>
      <c r="AM2233" t="n" s="73662">
        <v>0.06114527267526999</v>
      </c>
      <c r="AN2233" t="n" s="74258">
        <v>-0.09237605508364397</v>
      </c>
      <c r="AO2233" t="n" s="74736">
        <v>0.7954177746765199</v>
      </c>
      <c r="AP2233" t="n" s="75214">
        <v>-0.4211780327526367</v>
      </c>
      <c r="AQ2233" t="n" s="75692">
        <v>0.37423974192388315</v>
      </c>
      <c r="AR2233" t="n" s="76170">
        <v>1.2165958074291565</v>
      </c>
      <c r="AS2233" t="n" s="76766">
        <v>2.3676674004422131E-4</v>
      </c>
      <c r="AT2233" t="n" s="77361">
        <v>-5.381218908856862E-5</v>
      </c>
      <c r="AU2233" t="n" s="77956">
        <v>3.834891849250031E-4</v>
      </c>
      <c r="AV2233" t="n" s="78551">
        <v>2.085994327629377E-4</v>
      </c>
      <c r="AW2233" t="n" s="79146">
        <v>0.0012454684123580637</v>
      </c>
      <c r="AX2233" t="n" s="79741">
        <v>4.2022585000104584E-5</v>
      </c>
      <c r="AY2233" t="n" s="80336">
        <v>0.0014163294561192025</v>
      </c>
      <c r="AZ2233" t="n" s="80931">
        <v>3.578665706504059E-4</v>
      </c>
      <c r="BA2233" t="n" s="81526">
        <v>-4.944548714455244E-4</v>
      </c>
      <c r="BB2233" t="n" s="82121">
        <v>3.3840253761242774E-4</v>
      </c>
      <c r="BC2233" t="n" s="82716">
        <v>4.9112496296245664E-5</v>
      </c>
      <c r="BD2233" t="n" s="83311">
        <v>8.176086683872206E-6</v>
      </c>
      <c r="BE2233" t="n" s="83906">
        <v>2.4101377631898636E-6</v>
      </c>
      <c r="BF2233" t="n" s="84501">
        <v>-2.712179983321023E-7</v>
      </c>
      <c r="BG2233" t="n" s="85096">
        <v>1.3592283148758253E-5</v>
      </c>
      <c r="BH2233" t="n" s="85691">
        <v>0.003692225201760729</v>
      </c>
      <c r="BI2233" t="n" s="86286">
        <v>1.3657863876301189E-5</v>
      </c>
      <c r="BJ2233" t="n" s="86881">
        <v>0.0</v>
      </c>
      <c r="BK2233" t="n" s="87476">
        <v>3.093864873193584E-4</v>
      </c>
      <c r="BL2233" t="n" s="88071">
        <v>7.115139560508269E-4</v>
      </c>
      <c r="BM2233" t="n" s="88666">
        <v>-4.481227222386128E-6</v>
      </c>
      <c r="BN2233" t="n" s="89261">
        <v>0.0</v>
      </c>
      <c r="BO2233" t="n" s="89856">
        <v>0.0</v>
      </c>
      <c r="BP2233" t="n" s="90451">
        <v>5.809172013000832E-7</v>
      </c>
      <c r="BQ2233" t="n" s="91046">
        <v>0.0</v>
      </c>
      <c r="BR2233" t="n" s="91641">
        <v>7.870450692569663E-4</v>
      </c>
      <c r="BS2233" t="n" s="92236">
        <v>6.823814973537631E-4</v>
      </c>
      <c r="BT2233" t="n" s="92831">
        <v>6.261860879485084E-4</v>
      </c>
      <c r="BU2233" t="n" s="93426">
        <v>1.0400415522264885E-4</v>
      </c>
      <c r="BV2233" t="n" s="94021">
        <v>5.06623556962798E-4</v>
      </c>
      <c r="BW2233" t="n" s="94616">
        <v>6.5498551407347715E-6</v>
      </c>
      <c r="BX2233" t="n" s="95211">
        <v>0.0</v>
      </c>
      <c r="BY2233" t="n" s="95806">
        <v>0.0</v>
      </c>
      <c r="BZ2233" t="s" s="96283">
        <v>5211</v>
      </c>
      <c r="CA2233" t="s" s="96761">
        <v>5228</v>
      </c>
      <c r="CB2233" t="n" s="97239">
        <v>0.01686074025928974</v>
      </c>
      <c r="CC2233" t="s" s="97717">
        <v>5230</v>
      </c>
      <c r="CD2233" t="s" s="98195">
        <v>5228</v>
      </c>
      <c r="CE2233" t="n" s="98673">
        <v>-0.010232716798782349</v>
      </c>
    </row>
    <row r="2234" spans="1:23" x14ac:dyDescent="0.25">
      <c r="A2234" s="116" t="str">
        <f>IF(ISBLANK(TBL_DATA[[#This Row],[Row.names]]), "",   DATE(YEAR(TBL_DATA[[#This Row],[Row.names]]), MONTH(TBL_DATA[[#This Row],[Row.names]]), DAY(TBL_DATA[[#This Row],[Row.names]])))</f>
        <v/>
      </c>
      <c r="B2234" s="2434" t="s">
        <v>2379</v>
      </c>
      <c r="C2234" s="4965" t="s">
        <v>4910</v>
      </c>
      <c r="D2234" t="n" s="7496">
        <v>-0.006426575632264675</v>
      </c>
      <c r="E2234" s="10026" t="n">
        <v>-0.17142665596441775</v>
      </c>
      <c r="F2234" s="12320" t="n">
        <v>0.10057688046287239</v>
      </c>
      <c r="G2234" s="14614" t="n">
        <v>0.362014785437172</v>
      </c>
      <c r="H2234" s="16908" t="n">
        <v>0.6288033004879636</v>
      </c>
      <c r="I2234" s="19202" t="n">
        <v>0.0026115258169502687</v>
      </c>
      <c r="J2234" s="21667" t="n">
        <v>0.0651271399251987</v>
      </c>
      <c r="K2234" s="24131" t="n">
        <v>1.1202630134850093</v>
      </c>
      <c r="L2234" s="26595" t="n">
        <v>0.5835831897656343</v>
      </c>
      <c r="M2234" s="29059" t="n">
        <v>0.0027660268853739044</v>
      </c>
      <c r="N2234" s="31526" t="n">
        <v>0.06804442381195931</v>
      </c>
      <c r="O2234" s="33994" t="n">
        <v>0.044971139021003095</v>
      </c>
      <c r="P2234" s="36524" t="n">
        <v>-0.17142665596441775</v>
      </c>
      <c r="Q2234" s="38992" t="n">
        <v>-0.01099315632039202</v>
      </c>
      <c r="R2234" s="41460" t="n">
        <v>-0.009552215048950428</v>
      </c>
      <c r="S2234" s="43691" t="n">
        <v>0.012850259641262074</v>
      </c>
      <c r="T2234" s="45922" t="n">
        <v>0.04151558325408706</v>
      </c>
      <c r="U2234" s="48153" t="n">
        <v>0.309528582619564</v>
      </c>
      <c r="V2234" s="50555" t="n">
        <v>0.03199009108953699</v>
      </c>
      <c r="W2234" s="52956" t="n">
        <v>0.042377495966659524</v>
      </c>
      <c r="X2234" t="n" s="55357">
        <v>0.7548839392187112</v>
      </c>
      <c r="Y2234" t="n" s="57650">
        <v>0.792971185156159</v>
      </c>
      <c r="Z2234" t="n" s="60115">
        <v>0.7639261677450474</v>
      </c>
      <c r="AA2234" t="n" s="62644">
        <v>0.0</v>
      </c>
      <c r="AB2234" t="n" s="65174">
        <v>0.0</v>
      </c>
      <c r="AC2234" t="n" s="67704">
        <v>0.05980743791281773</v>
      </c>
      <c r="AD2234" t="n" s="68299">
        <v>0.041799164067600016</v>
      </c>
      <c r="AE2234" t="n" s="68895">
        <v>-0.020633548174369</v>
      </c>
      <c r="AF2234" t="n" s="69491">
        <v>0.008132137670866998</v>
      </c>
      <c r="AG2234" t="n" s="70087">
        <v>0.036252387224927005</v>
      </c>
      <c r="AH2234" t="n" s="70683">
        <v>0.10454550232246197</v>
      </c>
      <c r="AI2234" t="n" s="71279">
        <v>0.16972948254199408</v>
      </c>
      <c r="AJ2234" t="n" s="71875">
        <v>0.056302613374019</v>
      </c>
      <c r="AK2234" t="n" s="72471">
        <v>-0.008777182449241002</v>
      </c>
      <c r="AL2234" t="n" s="73067">
        <v>0.007185441757884</v>
      </c>
      <c r="AM2234" t="n" s="73663">
        <v>0.06349904705657199</v>
      </c>
      <c r="AN2234" t="n" s="74259">
        <v>-0.092469075915319</v>
      </c>
      <c r="AO2234" t="n" s="74737">
        <v>0.7888949567758671</v>
      </c>
      <c r="AP2234" t="n" s="75215">
        <v>-0.42332898729847107</v>
      </c>
      <c r="AQ2234" t="n" s="75693">
        <v>0.365565969477396</v>
      </c>
      <c r="AR2234" t="n" s="76171">
        <v>1.212223944074338</v>
      </c>
      <c r="AS2234" t="n" s="76767">
        <v>2.9133572541903933E-4</v>
      </c>
      <c r="AT2234" t="n" s="77362">
        <v>-6.145441210025484E-5</v>
      </c>
      <c r="AU2234" t="n" s="77957">
        <v>4.2320156030427385E-4</v>
      </c>
      <c r="AV2234" t="n" s="78552">
        <v>2.2669182576150022E-4</v>
      </c>
      <c r="AW2234" t="n" s="79147">
        <v>0.0012495925147924638</v>
      </c>
      <c r="AX2234" t="n" s="79742">
        <v>4.0547407588008215E-5</v>
      </c>
      <c r="AY2234" t="n" s="80337">
        <v>0.001387930343812782</v>
      </c>
      <c r="AZ2234" t="n" s="80932">
        <v>3.857861450216879E-4</v>
      </c>
      <c r="BA2234" t="n" s="81527">
        <v>-5.073419589410301E-4</v>
      </c>
      <c r="BB2234" t="n" s="82122">
        <v>3.2192116290896266E-4</v>
      </c>
      <c r="BC2234" t="n" s="82717">
        <v>5.676076808072257E-5</v>
      </c>
      <c r="BD2234" t="n" s="83312">
        <v>1.0527506381599207E-5</v>
      </c>
      <c r="BE2234" t="n" s="83907">
        <v>3.1032870343584103E-6</v>
      </c>
      <c r="BF2234" t="n" s="84502">
        <v>-3.492203680303306E-7</v>
      </c>
      <c r="BG2234" t="n" s="85097">
        <v>1.7501384440508518E-5</v>
      </c>
      <c r="BH2234" t="n" s="85692">
        <v>0.00376660229729132</v>
      </c>
      <c r="BI2234" t="n" s="86287">
        <v>1.7585827868399388E-5</v>
      </c>
      <c r="BJ2234" t="n" s="86882">
        <v>0.0</v>
      </c>
      <c r="BK2234" t="n" s="87477">
        <v>2.706769960618796E-4</v>
      </c>
      <c r="BL2234" t="n" s="88072">
        <v>7.506110079144654E-4</v>
      </c>
      <c r="BM2234" t="n" s="88667">
        <v>-5.770481548493448E-6</v>
      </c>
      <c r="BN2234" t="n" s="89262">
        <v>0.0</v>
      </c>
      <c r="BO2234" t="n" s="89857">
        <v>0.0</v>
      </c>
      <c r="BP2234" t="n" s="90452">
        <v>2.8798321012350075E-7</v>
      </c>
      <c r="BQ2234" t="n" s="91047">
        <v>0.0</v>
      </c>
      <c r="BR2234" t="n" s="91642">
        <v>7.993832079004454E-4</v>
      </c>
      <c r="BS2234" t="n" s="92237">
        <v>6.859358531150762E-4</v>
      </c>
      <c r="BT2234" t="n" s="92832">
        <v>5.687393319645353E-4</v>
      </c>
      <c r="BU2234" t="n" s="93427">
        <v>1.0616333877317419E-4</v>
      </c>
      <c r="BV2234" t="n" s="94022">
        <v>6.305616867338738E-4</v>
      </c>
      <c r="BW2234" t="n" s="94617">
        <v>8.382158523075162E-6</v>
      </c>
      <c r="BX2234" t="n" s="95212">
        <v>0.0</v>
      </c>
      <c r="BY2234" t="n" s="95807">
        <v>0.0</v>
      </c>
      <c r="BZ2234" t="s" s="96284">
        <v>5211</v>
      </c>
      <c r="CA2234" t="s" s="96762">
        <v>5228</v>
      </c>
      <c r="CB2234" t="n" s="97240">
        <v>0.016897063702344894</v>
      </c>
      <c r="CC2234" t="s" s="97718">
        <v>5230</v>
      </c>
      <c r="CD2234" t="s" s="98196">
        <v>5228</v>
      </c>
      <c r="CE2234" t="n" s="98674">
        <v>-0.01036070566624403</v>
      </c>
    </row>
    <row r="2235" spans="1:23" x14ac:dyDescent="0.25">
      <c r="A2235" s="116" t="str">
        <f>IF(ISBLANK(TBL_DATA[[#This Row],[Row.names]]), "",   DATE(YEAR(TBL_DATA[[#This Row],[Row.names]]), MONTH(TBL_DATA[[#This Row],[Row.names]]), DAY(TBL_DATA[[#This Row],[Row.names]])))</f>
        <v/>
      </c>
      <c r="B2235" s="2435" t="s">
        <v>2380</v>
      </c>
      <c r="C2235" s="4966" t="s">
        <v>4911</v>
      </c>
      <c r="D2235" t="n" s="7497">
        <v>0.0038008917040925905</v>
      </c>
      <c r="E2235" s="10027" t="n">
        <v>-0.16827733841484072</v>
      </c>
      <c r="F2235" s="12321" t="n">
        <v>0.1395604791940983</v>
      </c>
      <c r="G2235" s="14615" t="n">
        <v>0.3546230244966843</v>
      </c>
      <c r="H2235" s="16909" t="n">
        <v>0.6208827838930656</v>
      </c>
      <c r="I2235" s="19203" t="n">
        <v>0.002590651083059292</v>
      </c>
      <c r="J2235" s="21668" t="n">
        <v>0.08028700481875872</v>
      </c>
      <c r="K2235" s="24132" t="n">
        <v>1.1081286045719572</v>
      </c>
      <c r="L2235" s="26596" t="n">
        <v>0.5683407167376267</v>
      </c>
      <c r="M2235" s="29060" t="n">
        <v>0.002764347995111205</v>
      </c>
      <c r="N2235" s="31527" t="n">
        <v>0.06679169146168486</v>
      </c>
      <c r="O2235" s="33995" t="n">
        <v>0.04283183186103334</v>
      </c>
      <c r="P2235" s="36525" t="n">
        <v>-0.16827733841484072</v>
      </c>
      <c r="Q2235" s="38993" t="n">
        <v>-0.010615403109895642</v>
      </c>
      <c r="R2235" s="41461" t="n">
        <v>-0.009200990298017006</v>
      </c>
      <c r="S2235" s="43692" t="n">
        <v>0.025744155423782722</v>
      </c>
      <c r="T2235" s="45923" t="n">
        <v>0.041907597565490846</v>
      </c>
      <c r="U2235" s="48154" t="n">
        <v>0.6143075938331038</v>
      </c>
      <c r="V2235" s="50556" t="n">
        <v>0.040312699887218306</v>
      </c>
      <c r="W2235" s="52957" t="n">
        <v>0.042347081908367494</v>
      </c>
      <c r="X2235" t="n" s="55358">
        <v>0.9519593339264492</v>
      </c>
      <c r="Y2235" t="n" s="57651">
        <v>0.7879611563351748</v>
      </c>
      <c r="Z2235" t="n" s="60116">
        <v>0.7538837554541329</v>
      </c>
      <c r="AA2235" t="n" s="62645">
        <v>0.0</v>
      </c>
      <c r="AB2235" t="n" s="65175">
        <v>0.0</v>
      </c>
      <c r="AC2235" t="n" s="67705">
        <v>0.06403574967044023</v>
      </c>
      <c r="AD2235" t="n" s="68300">
        <v>0.041566035421646</v>
      </c>
      <c r="AE2235" t="n" s="68896">
        <v>-0.020583242232867</v>
      </c>
      <c r="AF2235" t="n" s="69492">
        <v>0.008600438127138005</v>
      </c>
      <c r="AG2235" t="n" s="70088">
        <v>0.03644993545867099</v>
      </c>
      <c r="AH2235" t="n" s="70684">
        <v>0.10621202989464598</v>
      </c>
      <c r="AI2235" t="n" s="71280">
        <v>0.16321860854834103</v>
      </c>
      <c r="AJ2235" t="n" s="71876">
        <v>0.05602746533098701</v>
      </c>
      <c r="AK2235" t="n" s="72472">
        <v>-0.011440831658089002</v>
      </c>
      <c r="AL2235" t="n" s="73068">
        <v>0.007276289779453</v>
      </c>
      <c r="AM2235" t="n" s="73664">
        <v>0.061331453995412996</v>
      </c>
      <c r="AN2235" t="n" s="74260">
        <v>-0.090019615475212</v>
      </c>
      <c r="AO2235" t="n" s="74738">
        <v>0.7885034042481877</v>
      </c>
      <c r="AP2235" t="n" s="75216">
        <v>-0.42986483705806106</v>
      </c>
      <c r="AQ2235" t="n" s="75694">
        <v>0.3586385671901266</v>
      </c>
      <c r="AR2235" t="n" s="76172">
        <v>1.2183682413062487</v>
      </c>
      <c r="AS2235" t="n" s="76768">
        <v>3.561724415582063E-4</v>
      </c>
      <c r="AT2235" t="n" s="77363">
        <v>-1.1274608692442834E-4</v>
      </c>
      <c r="AU2235" t="n" s="77958">
        <v>4.4909297616075813E-4</v>
      </c>
      <c r="AV2235" t="n" s="78553">
        <v>2.0809244000319623E-4</v>
      </c>
      <c r="AW2235" t="n" s="79148">
        <v>0.0011513327504942064</v>
      </c>
      <c r="AX2235" t="n" s="79743">
        <v>2.544045183587289E-5</v>
      </c>
      <c r="AY2235" t="n" s="80338">
        <v>0.0015932645775953245</v>
      </c>
      <c r="AZ2235" t="n" s="80933">
        <v>5.129131473548993E-4</v>
      </c>
      <c r="BA2235" t="n" s="81528">
        <v>-6.524034321378204E-4</v>
      </c>
      <c r="BB2235" t="n" s="82123">
        <v>4.2154201200662677E-4</v>
      </c>
      <c r="BC2235" t="n" s="82718">
        <v>6.015441868755428E-5</v>
      </c>
      <c r="BD2235" t="n" s="83313">
        <v>5.7393591439867885E-6</v>
      </c>
      <c r="BE2235" t="n" s="83908">
        <v>1.691841798639227E-6</v>
      </c>
      <c r="BF2235" t="n" s="84503">
        <v>-1.903863498939669E-7</v>
      </c>
      <c r="BG2235" t="n" s="85098">
        <v>9.541361442996678E-6</v>
      </c>
      <c r="BH2235" t="n" s="85693">
        <v>0.0039864861241239976</v>
      </c>
      <c r="BI2235" t="n" s="86288">
        <v>9.58739647466966E-6</v>
      </c>
      <c r="BJ2235" t="n" s="86883">
        <v>0.0</v>
      </c>
      <c r="BK2235" t="n" s="87478">
        <v>3.7239303644585013E-4</v>
      </c>
      <c r="BL2235" t="n" s="88073">
        <v>8.981195577192887E-4</v>
      </c>
      <c r="BM2235" t="n" s="88668">
        <v>-3.1455316576617332E-6</v>
      </c>
      <c r="BN2235" t="n" s="89263">
        <v>0.0</v>
      </c>
      <c r="BO2235" t="n" s="89858">
        <v>0.0</v>
      </c>
      <c r="BP2235" t="n" s="90453">
        <v>2.3405838860946341E-7</v>
      </c>
      <c r="BQ2235" t="n" s="91048">
        <v>0.0</v>
      </c>
      <c r="BR2235" t="n" s="91643">
        <v>7.779869551975692E-4</v>
      </c>
      <c r="BS2235" t="n" s="92238">
        <v>6.292166385912315E-4</v>
      </c>
      <c r="BT2235" t="n" s="92833">
        <v>6.123891120042464E-4</v>
      </c>
      <c r="BU2235" t="n" s="93428">
        <v>7.03683633338629E-5</v>
      </c>
      <c r="BV2235" t="n" s="94023">
        <v>6.506790692181545E-4</v>
      </c>
      <c r="BW2235" t="n" s="94618">
        <v>4.614437393245002E-6</v>
      </c>
      <c r="BX2235" t="n" s="95213">
        <v>0.0</v>
      </c>
      <c r="BY2235" t="n" s="95808">
        <v>0.0</v>
      </c>
      <c r="BZ2235" t="s" s="96285">
        <v>5211</v>
      </c>
      <c r="CA2235" t="s" s="96763">
        <v>5228</v>
      </c>
      <c r="CB2235" t="n" s="97241">
        <v>0.016573112457990646</v>
      </c>
      <c r="CC2235" t="s" s="97719">
        <v>5230</v>
      </c>
      <c r="CD2235" t="s" s="98197">
        <v>5228</v>
      </c>
      <c r="CE2235" t="n" s="98675">
        <v>-0.011024092324078083</v>
      </c>
    </row>
    <row r="2236" spans="1:23" x14ac:dyDescent="0.25">
      <c r="A2236" s="116" t="str">
        <f>IF(ISBLANK(TBL_DATA[[#This Row],[Row.names]]), "",   DATE(YEAR(TBL_DATA[[#This Row],[Row.names]]), MONTH(TBL_DATA[[#This Row],[Row.names]]), DAY(TBL_DATA[[#This Row],[Row.names]])))</f>
        <v/>
      </c>
      <c r="B2236" s="2436" t="s">
        <v>2381</v>
      </c>
      <c r="C2236" s="4967" t="s">
        <v>4912</v>
      </c>
      <c r="D2236" t="n" s="7498">
        <v>0.003916379381836643</v>
      </c>
      <c r="E2236" s="10028" t="n">
        <v>-0.1650199969316023</v>
      </c>
      <c r="F2236" s="12322" t="n">
        <v>0.12239247513024587</v>
      </c>
      <c r="G2236" s="14616" t="n">
        <v>0.35320691645500063</v>
      </c>
      <c r="H2236" s="16910" t="n">
        <v>0.6290684785489241</v>
      </c>
      <c r="I2236" s="19204" t="n">
        <v>0.002572098104529155</v>
      </c>
      <c r="J2236" s="21669" t="n">
        <v>0.04091325204059593</v>
      </c>
      <c r="K2236" s="24133" t="n">
        <v>1.1083405793430028</v>
      </c>
      <c r="L2236" s="26597" t="n">
        <v>0.5918214684585485</v>
      </c>
      <c r="M2236" s="29061" t="n">
        <v>0.002698147815362678</v>
      </c>
      <c r="N2236" s="31528" t="n">
        <v>0.0670410687850078</v>
      </c>
      <c r="O2236" s="33996" t="n">
        <v>0.04283183186103334</v>
      </c>
      <c r="P2236" s="36526" t="n">
        <v>-0.1650199969316023</v>
      </c>
      <c r="Q2236" s="38994" t="n">
        <v>-0.010631945665922042</v>
      </c>
      <c r="R2236" s="41462" t="n">
        <v>-0.009212251920541337</v>
      </c>
      <c r="S2236" s="43693" t="n">
        <v>0.02172320939904071</v>
      </c>
      <c r="T2236" s="45924" t="n">
        <v>0.04193596088743643</v>
      </c>
      <c r="U2236" s="48155" t="n">
        <v>0.5180091010040204</v>
      </c>
      <c r="V2236" s="50557" t="n">
        <v>0.030206097830197898</v>
      </c>
      <c r="W2236" s="52958" t="n">
        <v>0.042471028638053486</v>
      </c>
      <c r="X2236" t="n" s="55359">
        <v>0.7112165351025577</v>
      </c>
      <c r="Y2236" t="n" s="57652">
        <v>0.7931383728889455</v>
      </c>
      <c r="Z2236" t="n" s="60117">
        <v>0.7692993360575249</v>
      </c>
      <c r="AA2236" t="n" s="62646">
        <v>0.0</v>
      </c>
      <c r="AB2236" t="n" s="65176">
        <v>0.0</v>
      </c>
      <c r="AC2236" t="n" s="67706">
        <v>0.06385553344319975</v>
      </c>
      <c r="AD2236" t="n" s="68301">
        <v>0.038998684603893996</v>
      </c>
      <c r="AE2236" t="n" s="68897">
        <v>-0.020612679187492</v>
      </c>
      <c r="AF2236" t="n" s="69493">
        <v>0.007597094256258998</v>
      </c>
      <c r="AG2236" t="n" s="70089">
        <v>0.034613493448988994</v>
      </c>
      <c r="AH2236" t="n" s="70685">
        <v>0.10835451074225297</v>
      </c>
      <c r="AI2236" t="n" s="71281">
        <v>0.16479563072360404</v>
      </c>
      <c r="AJ2236" t="n" s="71877">
        <v>0.056187105865914</v>
      </c>
      <c r="AK2236" t="n" s="72473">
        <v>-0.012202949482704</v>
      </c>
      <c r="AL2236" t="n" s="73069">
        <v>0.007075683272828</v>
      </c>
      <c r="AM2236" t="n" s="73665">
        <v>0.06197683871510601</v>
      </c>
      <c r="AN2236" t="n" s="74261">
        <v>-0.09069118632790601</v>
      </c>
      <c r="AO2236" t="n" s="74739">
        <v>0.791312054846743</v>
      </c>
      <c r="AP2236" t="n" s="75217">
        <v>-0.4352198282159981</v>
      </c>
      <c r="AQ2236" t="n" s="75695">
        <v>0.35609222663074497</v>
      </c>
      <c r="AR2236" t="n" s="76173">
        <v>1.2265318830627412</v>
      </c>
      <c r="AS2236" t="n" s="76769">
        <v>3.509925953042451E-4</v>
      </c>
      <c r="AT2236" t="n" s="77364">
        <v>-1.03797282444735E-4</v>
      </c>
      <c r="AU2236" t="n" s="77959">
        <v>4.4350541355363157E-4</v>
      </c>
      <c r="AV2236" t="n" s="78554">
        <v>2.3820164007471562E-4</v>
      </c>
      <c r="AW2236" t="n" s="79149">
        <v>0.0011668989481034757</v>
      </c>
      <c r="AX2236" t="n" s="79744">
        <v>3.403953397002645E-5</v>
      </c>
      <c r="AY2236" t="n" s="80339">
        <v>0.0015029884981995483</v>
      </c>
      <c r="AZ2236" t="n" s="80934">
        <v>4.8543595583165194E-4</v>
      </c>
      <c r="BA2236" t="n" s="81529">
        <v>-5.898903799599265E-4</v>
      </c>
      <c r="BB2236" t="n" s="82124">
        <v>4.131880380490625E-4</v>
      </c>
      <c r="BC2236" t="n" s="82719">
        <v>6.296545297374E-5</v>
      </c>
      <c r="BD2236" t="n" s="83314">
        <v>7.646292971529389E-6</v>
      </c>
      <c r="BE2236" t="n" s="83909">
        <v>2.2539659274073806E-6</v>
      </c>
      <c r="BF2236" t="n" s="84504">
        <v>-2.53643990418666E-7</v>
      </c>
      <c r="BG2236" t="n" s="85099">
        <v>1.2711530364663742E-5</v>
      </c>
      <c r="BH2236" t="n" s="85694">
        <v>0.003969397405968968</v>
      </c>
      <c r="BI2236" t="n" s="86289">
        <v>1.2772862413284767E-5</v>
      </c>
      <c r="BJ2236" t="n" s="86884">
        <v>0.0</v>
      </c>
      <c r="BK2236" t="n" s="87479">
        <v>3.867647110379465E-4</v>
      </c>
      <c r="BL2236" t="n" s="88074">
        <v>8.26514426176362E-4</v>
      </c>
      <c r="BM2236" t="n" s="88669">
        <v>-4.1910571183582815E-6</v>
      </c>
      <c r="BN2236" t="n" s="89264">
        <v>0.0</v>
      </c>
      <c r="BO2236" t="n" s="89859">
        <v>0.0</v>
      </c>
      <c r="BP2236" t="n" s="90454">
        <v>2.8284474238045354E-7</v>
      </c>
      <c r="BQ2236" t="n" s="91049">
        <v>0.0</v>
      </c>
      <c r="BR2236" t="n" s="91644">
        <v>7.581589918387397E-4</v>
      </c>
      <c r="BS2236" t="n" s="92239">
        <v>6.715374957969083E-4</v>
      </c>
      <c r="BT2236" t="n" s="92834">
        <v>6.092203961112047E-4</v>
      </c>
      <c r="BU2236" t="n" s="93429">
        <v>7.939920513069492E-5</v>
      </c>
      <c r="BV2236" t="n" s="94024">
        <v>6.707385050332556E-4</v>
      </c>
      <c r="BW2236" t="n" s="94619">
        <v>6.102894906301177E-6</v>
      </c>
      <c r="BX2236" t="n" s="95214">
        <v>0.0</v>
      </c>
      <c r="BY2236" t="n" s="95809">
        <v>0.0</v>
      </c>
      <c r="BZ2236" t="s" s="96286">
        <v>5211</v>
      </c>
      <c r="CA2236" t="s" s="96764">
        <v>5228</v>
      </c>
      <c r="CB2236" t="n" s="97242">
        <v>0.01682824268937111</v>
      </c>
      <c r="CC2236" t="s" s="97720">
        <v>5230</v>
      </c>
      <c r="CD2236" t="s" s="98198">
        <v>5228</v>
      </c>
      <c r="CE2236" t="n" s="98676">
        <v>-0.011021191254258156</v>
      </c>
    </row>
    <row r="2237" spans="1:23" x14ac:dyDescent="0.25">
      <c r="A2237" s="116" t="str">
        <f>IF(ISBLANK(TBL_DATA[[#This Row],[Row.names]]), "",   DATE(YEAR(TBL_DATA[[#This Row],[Row.names]]), MONTH(TBL_DATA[[#This Row],[Row.names]]), DAY(TBL_DATA[[#This Row],[Row.names]])))</f>
        <v/>
      </c>
      <c r="B2237" s="2437" t="s">
        <v>2382</v>
      </c>
      <c r="C2237" s="4968" t="s">
        <v>4913</v>
      </c>
      <c r="D2237" t="n" s="7499">
        <v>1.9784086055985028E-4</v>
      </c>
      <c r="E2237" s="10029" t="n">
        <v>-0.164854803769245</v>
      </c>
      <c r="F2237" s="12323" t="n">
        <v>0.1456499929178865</v>
      </c>
      <c r="G2237" s="14617" t="n">
        <v>0.34284198456021414</v>
      </c>
      <c r="H2237" s="16911" t="n">
        <v>0.6116008516273821</v>
      </c>
      <c r="I2237" s="19205" t="n">
        <v>0.002551278606473664</v>
      </c>
      <c r="J2237" s="21670" t="n">
        <v>0.07132117374454272</v>
      </c>
      <c r="K2237" s="24134" t="n">
        <v>1.074407246284102</v>
      </c>
      <c r="L2237" s="26598" t="n">
        <v>0.5851529390870284</v>
      </c>
      <c r="M2237" s="29062" t="n">
        <v>0.0026367124000730015</v>
      </c>
      <c r="N2237" s="31529" t="n">
        <v>0.06498588283639521</v>
      </c>
      <c r="O2237" s="33997" t="n">
        <v>0.04005586083141441</v>
      </c>
      <c r="P2237" s="36527" t="n">
        <v>-0.164854803769245</v>
      </c>
      <c r="Q2237" s="38995" t="n">
        <v>-0.010166116386639598</v>
      </c>
      <c r="R2237" s="41463" t="n">
        <v>-0.008789944242118158</v>
      </c>
      <c r="S2237" s="43694" t="n">
        <v>0.023269065961490032</v>
      </c>
      <c r="T2237" s="45925" t="n">
        <v>0.042005769531699155</v>
      </c>
      <c r="U2237" s="48156" t="n">
        <v>0.5539492841317978</v>
      </c>
      <c r="V2237" s="50558" t="n">
        <v>0.03200095367553968</v>
      </c>
      <c r="W2237" s="52959" t="n">
        <v>0.04252112217542166</v>
      </c>
      <c r="X2237" t="n" s="55360">
        <v>0.7525895846191256</v>
      </c>
      <c r="Y2237" t="n" s="57653">
        <v>0.78204913632545</v>
      </c>
      <c r="Z2237" t="n" s="60118">
        <v>0.7649528999141245</v>
      </c>
      <c r="AA2237" t="n" s="62647">
        <v>0.0</v>
      </c>
      <c r="AB2237" t="n" s="65177">
        <v>0.0</v>
      </c>
      <c r="AC2237" t="n" s="67707">
        <v>0.06383341997914067</v>
      </c>
      <c r="AD2237" t="n" s="68302">
        <v>0.037611425968444995</v>
      </c>
      <c r="AE2237" t="n" s="68898">
        <v>-0.020332571814323</v>
      </c>
      <c r="AF2237" t="n" s="69494">
        <v>0.006763244167886994</v>
      </c>
      <c r="AG2237" t="n" s="70090">
        <v>0.031810653048423995</v>
      </c>
      <c r="AH2237" t="n" s="70686">
        <v>0.100176310659482</v>
      </c>
      <c r="AI2237" t="n" s="71282">
        <v>0.16729757692149408</v>
      </c>
      <c r="AJ2237" t="n" s="71878">
        <v>0.05648713445713099</v>
      </c>
      <c r="AK2237" t="n" s="72474">
        <v>-0.011979416111913005</v>
      </c>
      <c r="AL2237" t="n" s="73070">
        <v>0.007073303841867</v>
      </c>
      <c r="AM2237" t="n" s="73666">
        <v>0.063983268755342</v>
      </c>
      <c r="AN2237" t="n" s="74262">
        <v>-0.087922459037501</v>
      </c>
      <c r="AO2237" t="n" s="74740">
        <v>0.7809060824695948</v>
      </c>
      <c r="AP2237" t="n" s="75218">
        <v>-0.42993761161326</v>
      </c>
      <c r="AQ2237" t="n" s="75696">
        <v>0.3509684708563348</v>
      </c>
      <c r="AR2237" t="n" s="76174">
        <v>1.2108436940828549</v>
      </c>
      <c r="AS2237" t="n" s="76770">
        <v>3.8337652573781065E-4</v>
      </c>
      <c r="AT2237" t="n" s="77365">
        <v>-1.042656499108106E-4</v>
      </c>
      <c r="AU2237" t="n" s="77960">
        <v>4.4258097302300384E-4</v>
      </c>
      <c r="AV2237" t="n" s="78555">
        <v>2.6175008752396604E-4</v>
      </c>
      <c r="AW2237" t="n" s="79150">
        <v>0.0011169188556788398</v>
      </c>
      <c r="AX2237" t="n" s="79745">
        <v>1.3111329594595252E-5</v>
      </c>
      <c r="AY2237" t="n" s="80340">
        <v>0.0015243077840150577</v>
      </c>
      <c r="AZ2237" t="n" s="80935">
        <v>4.967938276644841E-4</v>
      </c>
      <c r="BA2237" t="n" s="81530">
        <v>-6.091640221720438E-4</v>
      </c>
      <c r="BB2237" t="n" s="82125">
        <v>4.2124181650015594E-4</v>
      </c>
      <c r="BC2237" t="n" s="82720">
        <v>5.697489514762975E-5</v>
      </c>
      <c r="BD2237" t="n" s="83315">
        <v>9.497851657728465E-6</v>
      </c>
      <c r="BE2237" t="n" s="83910">
        <v>2.7997666249680925E-6</v>
      </c>
      <c r="BF2237" t="n" s="84505">
        <v>-3.1506470252846817E-7</v>
      </c>
      <c r="BG2237" t="n" s="85100">
        <v>1.578964126662501E-5</v>
      </c>
      <c r="BH2237" t="n" s="85695">
        <v>0.003959988401831464</v>
      </c>
      <c r="BI2237" t="n" s="86290">
        <v>1.5865826124431895E-5</v>
      </c>
      <c r="BJ2237" t="n" s="86885">
        <v>0.0</v>
      </c>
      <c r="BK2237" t="n" s="87480">
        <v>3.8959155284537793E-4</v>
      </c>
      <c r="BL2237" t="n" s="88075">
        <v>8.76300285998936E-4</v>
      </c>
      <c r="BM2237" t="n" s="88670">
        <v>-5.206221691676193E-6</v>
      </c>
      <c r="BN2237" t="n" s="89265">
        <v>0.0</v>
      </c>
      <c r="BO2237" t="n" s="89860">
        <v>0.0</v>
      </c>
      <c r="BP2237" t="n" s="90455">
        <v>3.3783605583595883E-7</v>
      </c>
      <c r="BQ2237" t="n" s="91050">
        <v>0.0</v>
      </c>
      <c r="BR2237" t="n" s="91645">
        <v>8.073973344745304E-4</v>
      </c>
      <c r="BS2237" t="n" s="92240">
        <v>6.173389767677035E-4</v>
      </c>
      <c r="BT2237" t="n" s="92835">
        <v>5.99348330990077E-4</v>
      </c>
      <c r="BU2237" t="n" s="93430">
        <v>7.724886716564826E-5</v>
      </c>
      <c r="BV2237" t="n" s="94025">
        <v>6.337213260483411E-4</v>
      </c>
      <c r="BW2237" t="n" s="94620">
        <v>7.5481341479155275E-6</v>
      </c>
      <c r="BX2237" t="n" s="95215">
        <v>0.0</v>
      </c>
      <c r="BY2237" t="n" s="95810">
        <v>0.0</v>
      </c>
      <c r="BZ2237" t="s" s="96287">
        <v>5211</v>
      </c>
      <c r="CA2237" t="s" s="96765">
        <v>5228</v>
      </c>
      <c r="CB2237" t="n" s="97243">
        <v>0.01675994135439396</v>
      </c>
      <c r="CC2237" t="s" s="97721">
        <v>5230</v>
      </c>
      <c r="CD2237" t="s" s="98199">
        <v>5228</v>
      </c>
      <c r="CE2237" t="n" s="98677">
        <v>-0.011006905697286129</v>
      </c>
    </row>
    <row r="2238" spans="1:23" x14ac:dyDescent="0.25">
      <c r="A2238" s="116" t="str">
        <f>IF(ISBLANK(TBL_DATA[[#This Row],[Row.names]]), "",   DATE(YEAR(TBL_DATA[[#This Row],[Row.names]]), MONTH(TBL_DATA[[#This Row],[Row.names]]), DAY(TBL_DATA[[#This Row],[Row.names]])))</f>
        <v/>
      </c>
      <c r="B2238" s="2438" t="s">
        <v>2383</v>
      </c>
      <c r="C2238" s="4969" t="s">
        <v>4914</v>
      </c>
      <c r="D2238" t="n" s="7500">
        <v>0.002304461907979505</v>
      </c>
      <c r="E2238" s="10030" t="n">
        <v>-0.1629302434768991</v>
      </c>
      <c r="F2238" s="12324" t="n">
        <v>0.1392320807498486</v>
      </c>
      <c r="G2238" s="14618" t="n">
        <v>0.3370798341664266</v>
      </c>
      <c r="H2238" s="16912" t="n">
        <v>0.6064498316071536</v>
      </c>
      <c r="I2238" s="19206" t="n">
        <v>0.002571386258547727</v>
      </c>
      <c r="J2238" s="21671" t="n">
        <v>0.06652956647355324</v>
      </c>
      <c r="K2238" s="24135" t="n">
        <v>1.0585359859293704</v>
      </c>
      <c r="L2238" s="26599" t="n">
        <v>0.5812196783031439</v>
      </c>
      <c r="M2238" s="29063" t="n">
        <v>0.0026525305867514054</v>
      </c>
      <c r="N2238" s="31530" t="n">
        <v>0.06506801195974574</v>
      </c>
      <c r="O2238" s="33998" t="n">
        <v>0.04005586083141441</v>
      </c>
      <c r="P2238" s="36528" t="n">
        <v>-0.1629302434768991</v>
      </c>
      <c r="Q2238" s="38996" t="n">
        <v>-0.010157285146381683</v>
      </c>
      <c r="R2238" s="41464" t="n">
        <v>-0.00877937379625318</v>
      </c>
      <c r="S2238" s="43695" t="n">
        <v>0.01943947711661842</v>
      </c>
      <c r="T2238" s="45926" t="n">
        <v>0.042215500882754546</v>
      </c>
      <c r="U2238" s="48157" t="n">
        <v>0.4604819725012345</v>
      </c>
      <c r="V2238" s="50559" t="n">
        <v>0.03222906519535673</v>
      </c>
      <c r="W2238" s="52960" t="n">
        <v>0.04252366534605731</v>
      </c>
      <c r="X2238" t="n" s="55361">
        <v>0.7579089180830676</v>
      </c>
      <c r="Y2238" t="n" s="57654">
        <v>0.7787488886715368</v>
      </c>
      <c r="Z2238" t="n" s="60119">
        <v>0.7623776480873138</v>
      </c>
      <c r="AA2238" t="n" s="62648">
        <v>0.0</v>
      </c>
      <c r="AB2238" t="n" s="65178">
        <v>0.0</v>
      </c>
      <c r="AC2238" t="n" s="67708">
        <v>0.061240380810629005</v>
      </c>
      <c r="AD2238" t="n" s="68303">
        <v>0.04116899579103299</v>
      </c>
      <c r="AE2238" t="n" s="68899">
        <v>-0.020662875975665997</v>
      </c>
      <c r="AF2238" t="n" s="69495">
        <v>0.0061575350740729964</v>
      </c>
      <c r="AG2238" t="n" s="70091">
        <v>0.029663633377203</v>
      </c>
      <c r="AH2238" t="n" s="70687">
        <v>0.10384455925242397</v>
      </c>
      <c r="AI2238" t="n" s="71283">
        <v>0.172262222377279</v>
      </c>
      <c r="AJ2238" t="n" s="71879">
        <v>0.057069743118334994</v>
      </c>
      <c r="AK2238" t="n" s="72475">
        <v>-0.012088717547165001</v>
      </c>
      <c r="AL2238" t="n" s="73071">
        <v>0.007154382450061</v>
      </c>
      <c r="AM2238" t="n" s="73667">
        <v>0.064898935269096</v>
      </c>
      <c r="AN2238" t="n" s="74263">
        <v>-0.08761224339499799</v>
      </c>
      <c r="AO2238" t="n" s="74741">
        <v>0.793201868467525</v>
      </c>
      <c r="AP2238" t="n" s="75219">
        <v>-0.4313456986758498</v>
      </c>
      <c r="AQ2238" t="n" s="75697">
        <v>0.36185616979167523</v>
      </c>
      <c r="AR2238" t="n" s="76175">
        <v>1.2245475671433748</v>
      </c>
      <c r="AS2238" t="n" s="76771">
        <v>3.7056479859232246E-4</v>
      </c>
      <c r="AT2238" t="n" s="77366">
        <v>-9.973153168145818E-5</v>
      </c>
      <c r="AU2238" t="n" s="77961">
        <v>4.3052757325271585E-4</v>
      </c>
      <c r="AV2238" t="n" s="78556">
        <v>2.5360403585341707E-4</v>
      </c>
      <c r="AW2238" t="n" s="79151">
        <v>0.0010845677104709185</v>
      </c>
      <c r="AX2238" t="n" s="79746">
        <v>1.3161815663030583E-5</v>
      </c>
      <c r="AY2238" t="n" s="80341">
        <v>0.001476567358185477</v>
      </c>
      <c r="AZ2238" t="n" s="80936">
        <v>4.806430405043721E-4</v>
      </c>
      <c r="BA2238" t="n" s="81531">
        <v>-5.890776532977754E-4</v>
      </c>
      <c r="BB2238" t="n" s="82126">
        <v>4.0621090631389313E-4</v>
      </c>
      <c r="BC2238" t="n" s="82721">
        <v>5.518060708049814E-5</v>
      </c>
      <c r="BD2238" t="n" s="83316">
        <v>9.367667362269693E-6</v>
      </c>
      <c r="BE2238" t="n" s="83911">
        <v>2.761391049313048E-6</v>
      </c>
      <c r="BF2238" t="n" s="84506">
        <v>-3.107462298149034E-7</v>
      </c>
      <c r="BG2238" t="n" s="85101">
        <v>1.5573217191347997E-5</v>
      </c>
      <c r="BH2238" t="n" s="85696">
        <v>0.0038391787736966423</v>
      </c>
      <c r="BI2238" t="n" s="86291">
        <v>1.564835786765241E-5</v>
      </c>
      <c r="BJ2238" t="n" s="86886">
        <v>0.0</v>
      </c>
      <c r="BK2238" t="n" s="87481">
        <v>3.7612277637838183E-4</v>
      </c>
      <c r="BL2238" t="n" s="88076">
        <v>8.50252874183251E-4</v>
      </c>
      <c r="BM2238" t="n" s="88671">
        <v>-5.134877056727135E-6</v>
      </c>
      <c r="BN2238" t="n" s="89266">
        <v>0.0</v>
      </c>
      <c r="BO2238" t="n" s="89861">
        <v>0.0</v>
      </c>
      <c r="BP2238" t="n" s="90456">
        <v>3.325224981468795E-7</v>
      </c>
      <c r="BQ2238" t="n" s="91051">
        <v>0.0</v>
      </c>
      <c r="BR2238" t="n" s="91646">
        <v>7.816911998401257E-4</v>
      </c>
      <c r="BS2238" t="n" s="92241">
        <v>5.991330663728994E-4</v>
      </c>
      <c r="BT2238" t="n" s="92836">
        <v>5.805857128982263E-4</v>
      </c>
      <c r="BU2238" t="n" s="93431">
        <v>7.512295499355185E-5</v>
      </c>
      <c r="BV2238" t="n" s="94026">
        <v>6.166694711740245E-4</v>
      </c>
      <c r="BW2238" t="n" s="94621">
        <v>7.442959655530692E-6</v>
      </c>
      <c r="BX2238" t="n" s="95216">
        <v>0.0</v>
      </c>
      <c r="BY2238" t="n" s="95811">
        <v>0.0</v>
      </c>
      <c r="BZ2238" t="s" s="96288">
        <v>5211</v>
      </c>
      <c r="CA2238" t="s" s="96766">
        <v>5228</v>
      </c>
      <c r="CB2238" t="n" s="97244">
        <v>0.016980089247226715</v>
      </c>
      <c r="CC2238" t="s" s="97722">
        <v>5230</v>
      </c>
      <c r="CD2238" t="s" s="98200">
        <v>5228</v>
      </c>
      <c r="CE2238" t="n" s="98678">
        <v>-0.011147156357765198</v>
      </c>
    </row>
    <row r="2239" spans="1:23" x14ac:dyDescent="0.25">
      <c r="A2239" s="116" t="str">
        <f>IF(ISBLANK(TBL_DATA[[#This Row],[Row.names]]), "",   DATE(YEAR(TBL_DATA[[#This Row],[Row.names]]), MONTH(TBL_DATA[[#This Row],[Row.names]]), DAY(TBL_DATA[[#This Row],[Row.names]])))</f>
        <v/>
      </c>
      <c r="B2239" s="2439" t="s">
        <v>2384</v>
      </c>
      <c r="C2239" s="4970" t="s">
        <v>4915</v>
      </c>
      <c r="D2239" t="n" s="7501">
        <v>0.002647247197185454</v>
      </c>
      <c r="E2239" s="10031" t="n">
        <v>-0.16071431291009464</v>
      </c>
      <c r="F2239" s="12325" t="n">
        <v>0.15502051015806106</v>
      </c>
      <c r="G2239" s="14619" t="n">
        <v>0.33437624352798284</v>
      </c>
      <c r="H2239" s="16913" t="n">
        <v>0.5847869080387103</v>
      </c>
      <c r="I2239" s="19207" t="n">
        <v>0.002603603521920251</v>
      </c>
      <c r="J2239" s="21672" t="n">
        <v>0.08384218832726953</v>
      </c>
      <c r="K2239" s="24136" t="n">
        <v>1.0460043407518766</v>
      </c>
      <c r="L2239" s="26600" t="n">
        <v>0.5673723870434461</v>
      </c>
      <c r="M2239" s="29064" t="n">
        <v>0.0026576418173414325</v>
      </c>
      <c r="N2239" s="31531" t="n">
        <v>0.06414157227552564</v>
      </c>
      <c r="O2239" s="33999" t="n">
        <v>0.0387817940662462</v>
      </c>
      <c r="P2239" s="36529" t="n">
        <v>-0.16071431291009464</v>
      </c>
      <c r="Q2239" s="38997" t="n">
        <v>-0.009881421030699802</v>
      </c>
      <c r="R2239" s="41465" t="n">
        <v>-0.008523128410537817</v>
      </c>
      <c r="S2239" s="43696" t="n">
        <v>0.037329418833878414</v>
      </c>
      <c r="T2239" s="45927" t="n">
        <v>0.04202792675575777</v>
      </c>
      <c r="U2239" s="48158" t="n">
        <v>0.8882050987386461</v>
      </c>
      <c r="V2239" s="50560" t="n">
        <v>0.045548858238435574</v>
      </c>
      <c r="W2239" s="52961" t="n">
        <v>0.04223101761374738</v>
      </c>
      <c r="X2239" t="n" s="55362">
        <v>1.0785640700168244</v>
      </c>
      <c r="Y2239" t="n" s="57655">
        <v>0.7647136117781023</v>
      </c>
      <c r="Z2239" t="n" s="60120">
        <v>0.7532412542097293</v>
      </c>
      <c r="AA2239" t="n" s="62649">
        <v>0.0</v>
      </c>
      <c r="AB2239" t="n" s="65179">
        <v>0.0</v>
      </c>
      <c r="AC2239" t="n" s="67709">
        <v>0.059714434751894974</v>
      </c>
      <c r="AD2239" t="n" s="68304">
        <v>0.042193641311370995</v>
      </c>
      <c r="AE2239" t="n" s="68900">
        <v>-0.020567307794716</v>
      </c>
      <c r="AF2239" t="n" s="69496">
        <v>0.005679150998228997</v>
      </c>
      <c r="AG2239" t="n" s="70092">
        <v>0.028517458188238996</v>
      </c>
      <c r="AH2239" t="n" s="70688">
        <v>0.10283955740298999</v>
      </c>
      <c r="AI2239" t="n" s="71284">
        <v>0.17397578454230606</v>
      </c>
      <c r="AJ2239" t="n" s="71880">
        <v>0.057581635375972995</v>
      </c>
      <c r="AK2239" t="n" s="72476">
        <v>-0.009732473678037996</v>
      </c>
      <c r="AL2239" t="n" s="73072">
        <v>0.007232495407553</v>
      </c>
      <c r="AM2239" t="n" s="73668">
        <v>0.06513008680070301</v>
      </c>
      <c r="AN2239" t="n" s="74264">
        <v>-0.08448593805650802</v>
      </c>
      <c r="AO2239" t="n" s="74742">
        <v>0.7947313758195442</v>
      </c>
      <c r="AP2239" t="n" s="75220">
        <v>-0.4263672853214421</v>
      </c>
      <c r="AQ2239" t="n" s="75698">
        <v>0.36836409049810215</v>
      </c>
      <c r="AR2239" t="n" s="76176">
        <v>1.2210986611409864</v>
      </c>
      <c r="AS2239" t="n" s="76772">
        <v>3.695512908578717E-4</v>
      </c>
      <c r="AT2239" t="n" s="77367">
        <v>-1.0694951314121784E-4</v>
      </c>
      <c r="AU2239" t="n" s="77962">
        <v>4.111286636694284E-4</v>
      </c>
      <c r="AV2239" t="n" s="78557">
        <v>2.4315100011137786E-4</v>
      </c>
      <c r="AW2239" t="n" s="79152">
        <v>0.0010944076918673988</v>
      </c>
      <c r="AX2239" t="n" s="79747">
        <v>1.7895225774966323E-5</v>
      </c>
      <c r="AY2239" t="n" s="80342">
        <v>0.0014597330277454224</v>
      </c>
      <c r="AZ2239" t="n" s="80937">
        <v>4.7878974518307424E-4</v>
      </c>
      <c r="BA2239" t="n" s="81532">
        <v>-6.129877709309745E-4</v>
      </c>
      <c r="BB2239" t="n" s="82127">
        <v>3.981904278115658E-4</v>
      </c>
      <c r="BC2239" t="n" s="82722">
        <v>5.5744737669463125E-5</v>
      </c>
      <c r="BD2239" t="n" s="83317">
        <v>1.0420652391322715E-5</v>
      </c>
      <c r="BE2239" t="n" s="83912">
        <v>3.07178897176987E-6</v>
      </c>
      <c r="BF2239" t="n" s="84507">
        <v>-3.4567631556483665E-7</v>
      </c>
      <c r="BG2239" t="n" s="85102">
        <v>1.7323744841074503E-5</v>
      </c>
      <c r="BH2239" t="n" s="85697">
        <v>0.0037607766843746966</v>
      </c>
      <c r="BI2239" t="n" s="86292">
        <v>1.7407332355077356E-5</v>
      </c>
      <c r="BJ2239" t="n" s="86887">
        <v>0.0</v>
      </c>
      <c r="BK2239" t="n" s="87482">
        <v>3.7196342127348783E-4</v>
      </c>
      <c r="BL2239" t="n" s="88077">
        <v>8.414682501190288E-4</v>
      </c>
      <c r="BM2239" t="n" s="88672">
        <v>-5.712207170408879E-6</v>
      </c>
      <c r="BN2239" t="n" s="89267">
        <v>0.0</v>
      </c>
      <c r="BO2239" t="n" s="89862">
        <v>0.0</v>
      </c>
      <c r="BP2239" t="n" s="90457">
        <v>2.650323935847867E-7</v>
      </c>
      <c r="BQ2239" t="n" s="91052">
        <v>0.0</v>
      </c>
      <c r="BR2239" t="n" s="91647">
        <v>7.410635782458646E-4</v>
      </c>
      <c r="BS2239" t="n" s="92242">
        <v>6.095336619167776E-4</v>
      </c>
      <c r="BT2239" t="n" s="92837">
        <v>5.543091272956847E-4</v>
      </c>
      <c r="BU2239" t="n" s="93432">
        <v>6.988262804376347E-5</v>
      </c>
      <c r="BV2239" t="n" s="94027">
        <v>6.176166108598477E-4</v>
      </c>
      <c r="BW2239" t="n" s="94622">
        <v>8.2644236407459E-6</v>
      </c>
      <c r="BX2239" t="n" s="95217">
        <v>0.0</v>
      </c>
      <c r="BY2239" t="n" s="95812">
        <v>0.0</v>
      </c>
      <c r="BZ2239" t="s" s="96289">
        <v>5211</v>
      </c>
      <c r="CA2239" t="s" s="96767">
        <v>5228</v>
      </c>
      <c r="CB2239" t="n" s="97245">
        <v>0.017272884026169777</v>
      </c>
      <c r="CC2239" t="s" s="97723">
        <v>5230</v>
      </c>
      <c r="CD2239" t="s" s="98201">
        <v>5228</v>
      </c>
      <c r="CE2239" t="n" s="98679">
        <v>-0.01106334663927555</v>
      </c>
    </row>
    <row r="2240" spans="1:23" x14ac:dyDescent="0.25">
      <c r="A2240" s="116" t="str">
        <f>IF(ISBLANK(TBL_DATA[[#This Row],[Row.names]]), "",   DATE(YEAR(TBL_DATA[[#This Row],[Row.names]]), MONTH(TBL_DATA[[#This Row],[Row.names]]), DAY(TBL_DATA[[#This Row],[Row.names]])))</f>
        <v/>
      </c>
      <c r="B2240" s="2440" t="s">
        <v>2385</v>
      </c>
      <c r="C2240" s="4971" t="s">
        <v>4916</v>
      </c>
      <c r="D2240" t="n" s="7502">
        <v>0.0029907831732896017</v>
      </c>
      <c r="E2240" s="10032" t="n">
        <v>-0.15820419139956332</v>
      </c>
      <c r="F2240" s="12326" t="n">
        <v>0.15267422030674527</v>
      </c>
      <c r="G2240" s="14620" t="n">
        <v>0.32975472069081446</v>
      </c>
      <c r="H2240" s="16914" t="n">
        <v>0.5804812339108135</v>
      </c>
      <c r="I2240" s="19208" t="n">
        <v>0.002609400032109646</v>
      </c>
      <c r="J2240" s="21673" t="n">
        <v>0.06185469847349201</v>
      </c>
      <c r="K2240" s="24137" t="n">
        <v>1.0323573173520084</v>
      </c>
      <c r="L2240" s="26601" t="n">
        <v>0.5577654819656773</v>
      </c>
      <c r="M2240" s="29065" t="n">
        <v>0.0026791145685640767</v>
      </c>
      <c r="N2240" s="31532" t="n">
        <v>0.06395363551461047</v>
      </c>
      <c r="O2240" s="34000" t="n">
        <v>0.038483481882172085</v>
      </c>
      <c r="P2240" s="36530" t="n">
        <v>-0.15820419139956332</v>
      </c>
      <c r="Q2240" s="38998" t="n">
        <v>-0.009764543671942353</v>
      </c>
      <c r="R2240" s="41466" t="n">
        <v>-0.008410230890539412</v>
      </c>
      <c r="S2240" s="43697" t="n">
        <v>0.03286728509263459</v>
      </c>
      <c r="T2240" s="45928" t="n">
        <v>0.0421078106254701</v>
      </c>
      <c r="U2240" s="48159" t="n">
        <v>0.7805507957887956</v>
      </c>
      <c r="V2240" s="50561" t="n">
        <v>0.029755755902728387</v>
      </c>
      <c r="W2240" s="52962" t="n">
        <v>0.041997604541402646</v>
      </c>
      <c r="X2240" t="n" s="55363">
        <v>0.7085107883568494</v>
      </c>
      <c r="Y2240" t="n" s="57656">
        <v>0.7618931906184842</v>
      </c>
      <c r="Z2240" t="n" s="60121">
        <v>0.7468369848672983</v>
      </c>
      <c r="AA2240" t="n" s="62650">
        <v>0.0</v>
      </c>
      <c r="AB2240" t="n" s="65180">
        <v>0.0</v>
      </c>
      <c r="AC2240" t="n" s="67710">
        <v>0.05857861144806966</v>
      </c>
      <c r="AD2240" t="n" s="68305">
        <v>0.04217818434715702</v>
      </c>
      <c r="AE2240" t="n" s="68901">
        <v>-0.020723705211889</v>
      </c>
      <c r="AF2240" t="n" s="69497">
        <v>0.0068345823613450065</v>
      </c>
      <c r="AG2240" t="n" s="70093">
        <v>0.026094576754169</v>
      </c>
      <c r="AH2240" t="n" s="70689">
        <v>0.10313866774597301</v>
      </c>
      <c r="AI2240" t="n" s="71285">
        <v>0.17908958413176104</v>
      </c>
      <c r="AJ2240" t="n" s="71881">
        <v>0.06013796934743299</v>
      </c>
      <c r="AK2240" t="n" s="72477">
        <v>-0.009401512688155998</v>
      </c>
      <c r="AL2240" t="n" s="73073">
        <v>0.007761290440678</v>
      </c>
      <c r="AM2240" t="n" s="73669">
        <v>0.066033867902651</v>
      </c>
      <c r="AN2240" t="n" s="74265">
        <v>-0.07975713630737698</v>
      </c>
      <c r="AO2240" t="n" s="74743">
        <v>0.8094989547228517</v>
      </c>
      <c r="AP2240" t="n" s="75221">
        <v>-0.42811258589910683</v>
      </c>
      <c r="AQ2240" t="n" s="75699">
        <v>0.3813863688237449</v>
      </c>
      <c r="AR2240" t="n" s="76177">
        <v>1.2376115406219586</v>
      </c>
      <c r="AS2240" t="n" s="76773">
        <v>3.6201626371315255E-4</v>
      </c>
      <c r="AT2240" t="n" s="77368">
        <v>-9.813004024490028E-5</v>
      </c>
      <c r="AU2240" t="n" s="77963">
        <v>4.196175919517038E-4</v>
      </c>
      <c r="AV2240" t="n" s="78558">
        <v>2.3436733118918613E-4</v>
      </c>
      <c r="AW2240" t="n" s="79153">
        <v>0.0011225399799563442</v>
      </c>
      <c r="AX2240" t="n" s="79748">
        <v>4.1485969987123236E-5</v>
      </c>
      <c r="AY2240" t="n" s="80343">
        <v>0.0013868002132463113</v>
      </c>
      <c r="AZ2240" t="n" s="80938">
        <v>4.3224542802512375E-4</v>
      </c>
      <c r="BA2240" t="n" s="81533">
        <v>-5.945716733739468E-4</v>
      </c>
      <c r="BB2240" t="n" s="82128">
        <v>3.88997306640341E-4</v>
      </c>
      <c r="BC2240" t="n" s="82723">
        <v>5.6890553552811674E-5</v>
      </c>
      <c r="BD2240" t="n" s="83318">
        <v>1.1622241076470987E-5</v>
      </c>
      <c r="BE2240" t="n" s="83913">
        <v>3.4259921354550187E-6</v>
      </c>
      <c r="BF2240" t="n" s="84508">
        <v>-3.8553594157740774E-7</v>
      </c>
      <c r="BG2240" t="n" s="85103">
        <v>1.9321317617039308E-5</v>
      </c>
      <c r="BH2240" t="n" s="85698">
        <v>0.00369886036573153</v>
      </c>
      <c r="BI2240" t="n" s="86293">
        <v>1.9414544024332545E-5</v>
      </c>
      <c r="BJ2240" t="n" s="86888">
        <v>0.0</v>
      </c>
      <c r="BK2240" t="n" s="87483">
        <v>3.7323384754951944E-4</v>
      </c>
      <c r="BL2240" t="n" s="88078">
        <v>8.16282318880782E-4</v>
      </c>
      <c r="BM2240" t="n" s="88673">
        <v>-6.37101023987724E-6</v>
      </c>
      <c r="BN2240" t="n" s="89268">
        <v>0.0</v>
      </c>
      <c r="BO2240" t="n" s="89863">
        <v>0.0</v>
      </c>
      <c r="BP2240" t="n" s="90458">
        <v>3.264932965991707E-7</v>
      </c>
      <c r="BQ2240" t="n" s="91053">
        <v>0.0</v>
      </c>
      <c r="BR2240" t="n" s="91648">
        <v>7.215755831561516E-4</v>
      </c>
      <c r="BS2240" t="n" s="92243">
        <v>6.51483452764498E-4</v>
      </c>
      <c r="BT2240" t="n" s="92838">
        <v>5.395192702850065E-4</v>
      </c>
      <c r="BU2240" t="n" s="93433">
        <v>6.743887324887016E-5</v>
      </c>
      <c r="BV2240" t="n" s="94028">
        <v>5.795679046503407E-4</v>
      </c>
      <c r="BW2240" t="n" s="94623">
        <v>9.202191051360427E-6</v>
      </c>
      <c r="BX2240" t="n" s="95218">
        <v>0.0</v>
      </c>
      <c r="BY2240" t="n" s="95813">
        <v>0.0</v>
      </c>
      <c r="BZ2240" t="s" s="96290">
        <v>5211</v>
      </c>
      <c r="CA2240" t="s" s="96768">
        <v>5228</v>
      </c>
      <c r="CB2240" t="n" s="97246">
        <v>0.017531050369143486</v>
      </c>
      <c r="CC2240" t="s" s="97724">
        <v>5230</v>
      </c>
      <c r="CD2240" t="s" s="98202">
        <v>5228</v>
      </c>
      <c r="CE2240" t="n" s="98680">
        <v>-0.011366518214344978</v>
      </c>
    </row>
    <row r="2241" spans="1:23" x14ac:dyDescent="0.25">
      <c r="A2241" s="116" t="str">
        <f>IF(ISBLANK(TBL_DATA[[#This Row],[Row.names]]), "",   DATE(YEAR(TBL_DATA[[#This Row],[Row.names]]), MONTH(TBL_DATA[[#This Row],[Row.names]]), DAY(TBL_DATA[[#This Row],[Row.names]])))</f>
        <v/>
      </c>
      <c r="B2241" s="2441" t="s">
        <v>2386</v>
      </c>
      <c r="C2241" s="4972" t="s">
        <v>4917</v>
      </c>
      <c r="D2241" t="n" s="7503">
        <v>0.003280912861254537</v>
      </c>
      <c r="E2241" s="10033" t="n">
        <v>-0.15544233270457597</v>
      </c>
      <c r="F2241" s="12327" t="n">
        <v>0.19434856063986494</v>
      </c>
      <c r="G2241" s="14621" t="n">
        <v>0.3181397754202573</v>
      </c>
      <c r="H2241" s="16915" t="n">
        <v>0.5589457705831473</v>
      </c>
      <c r="I2241" s="19209" t="n">
        <v>0.002616853094488843</v>
      </c>
      <c r="J2241" s="21674" t="n">
        <v>0.09628173798846018</v>
      </c>
      <c r="K2241" s="24138" t="n">
        <v>0.9951257776045483</v>
      </c>
      <c r="L2241" s="26602" t="n">
        <v>0.5212556576346263</v>
      </c>
      <c r="M2241" s="29066" t="n">
        <v>0.002726372387568662</v>
      </c>
      <c r="N2241" s="31533" t="n">
        <v>0.06255090789986395</v>
      </c>
      <c r="O2241" s="34001" t="n">
        <v>0.0365373111000767</v>
      </c>
      <c r="P2241" s="36531" t="n">
        <v>-0.15544233270457597</v>
      </c>
      <c r="Q2241" s="38999" t="n">
        <v>-0.009382936262507378</v>
      </c>
      <c r="R2241" s="41467" t="n">
        <v>-0.008058328312146359</v>
      </c>
      <c r="S2241" s="43698" t="n">
        <v>0.0430611039604869</v>
      </c>
      <c r="T2241" s="45929" t="n">
        <v>0.04269709430208301</v>
      </c>
      <c r="U2241" s="48160" t="n">
        <v>1.008525396501891</v>
      </c>
      <c r="V2241" s="50562" t="n">
        <v>0.040126419091593535</v>
      </c>
      <c r="W2241" s="52963" t="n">
        <v>0.04250488426937879</v>
      </c>
      <c r="X2241" t="n" s="55364">
        <v>0.9440425443176953</v>
      </c>
      <c r="Y2241" t="n" s="57657">
        <v>0.7476267588731341</v>
      </c>
      <c r="Z2241" t="n" s="60122">
        <v>0.7219803720563505</v>
      </c>
      <c r="AA2241" t="n" s="62651">
        <v>0.0</v>
      </c>
      <c r="AB2241" t="n" s="65181">
        <v>0.0</v>
      </c>
      <c r="AC2241" t="n" s="67711">
        <v>0.05786292657799688</v>
      </c>
      <c r="AD2241" t="n" s="68306">
        <v>0.041847195386340005</v>
      </c>
      <c r="AE2241" t="n" s="68902">
        <v>-0.020692854793703003</v>
      </c>
      <c r="AF2241" t="n" s="69498">
        <v>0.004516114973324998</v>
      </c>
      <c r="AG2241" t="n" s="70094">
        <v>0.027725258808897993</v>
      </c>
      <c r="AH2241" t="n" s="70690">
        <v>0.11273389744172</v>
      </c>
      <c r="AI2241" t="n" s="71286">
        <v>0.18145814062089596</v>
      </c>
      <c r="AJ2241" t="n" s="71882">
        <v>0.06064719741680699</v>
      </c>
      <c r="AK2241" t="n" s="72478">
        <v>-0.009965393866564002</v>
      </c>
      <c r="AL2241" t="n" s="73074">
        <v>0.007963808004707</v>
      </c>
      <c r="AM2241" t="n" s="73670">
        <v>0.06613808143943</v>
      </c>
      <c r="AN2241" t="n" s="74266">
        <v>-0.067138372613072</v>
      </c>
      <c r="AO2241" t="n" s="74744">
        <v>0.8178142679580189</v>
      </c>
      <c r="AP2241" t="n" s="75222">
        <v>-0.4125811951392349</v>
      </c>
      <c r="AQ2241" t="n" s="75700">
        <v>0.405233072818784</v>
      </c>
      <c r="AR2241" t="n" s="76178">
        <v>1.2303954630972538</v>
      </c>
      <c r="AS2241" t="n" s="76774">
        <v>3.4051743900289787E-4</v>
      </c>
      <c r="AT2241" t="n" s="77369">
        <v>-1.0020138154764063E-4</v>
      </c>
      <c r="AU2241" t="n" s="77964">
        <v>3.824429312540806E-4</v>
      </c>
      <c r="AV2241" t="n" s="78559">
        <v>2.4700373047958224E-4</v>
      </c>
      <c r="AW2241" t="n" s="79154">
        <v>0.0010880368602680496</v>
      </c>
      <c r="AX2241" t="n" s="79749">
        <v>5.378978121633643E-5</v>
      </c>
      <c r="AY2241" t="n" s="80344">
        <v>0.001381717024902073</v>
      </c>
      <c r="AZ2241" t="n" s="80939">
        <v>4.621400708708942E-4</v>
      </c>
      <c r="BA2241" t="n" s="81534">
        <v>-6.034766939995196E-4</v>
      </c>
      <c r="BB2241" t="n" s="82129">
        <v>4.028877245841076E-4</v>
      </c>
      <c r="BC2241" t="n" s="82724">
        <v>5.957478689466265E-5</v>
      </c>
      <c r="BD2241" t="n" s="83319">
        <v>1.2945732398747261E-5</v>
      </c>
      <c r="BE2241" t="n" s="83914">
        <v>3.816129640268843E-6</v>
      </c>
      <c r="BF2241" t="n" s="84509">
        <v>-4.294393715748708E-7</v>
      </c>
      <c r="BG2241" t="n" s="85104">
        <v>2.1521546592755377E-5</v>
      </c>
      <c r="BH2241" t="n" s="85699">
        <v>0.0036549529149027616</v>
      </c>
      <c r="BI2241" t="n" s="86294">
        <v>2.162538976256589E-5</v>
      </c>
      <c r="BJ2241" t="n" s="86889">
        <v>0.0</v>
      </c>
      <c r="BK2241" t="n" s="87484">
        <v>3.6821961999544683E-4</v>
      </c>
      <c r="BL2241" t="n" s="88079">
        <v>7.979781134985299E-4</v>
      </c>
      <c r="BM2241" t="n" s="88674">
        <v>-7.096647624570088E-6</v>
      </c>
      <c r="BN2241" t="n" s="89269">
        <v>0.0</v>
      </c>
      <c r="BO2241" t="n" s="89864">
        <v>0.0</v>
      </c>
      <c r="BP2241" t="n" s="90459">
        <v>3.643445740330489E-7</v>
      </c>
      <c r="BQ2241" t="n" s="91054">
        <v>0.0</v>
      </c>
      <c r="BR2241" t="n" s="91649">
        <v>7.608843137687624E-4</v>
      </c>
      <c r="BS2241" t="n" s="92244">
        <v>6.260348557508936E-4</v>
      </c>
      <c r="BT2241" t="n" s="92839">
        <v>5.303483914947145E-4</v>
      </c>
      <c r="BU2241" t="n" s="93434">
        <v>6.0943701434005676E-5</v>
      </c>
      <c r="BV2241" t="n" s="94029">
        <v>5.665202576441477E-4</v>
      </c>
      <c r="BW2241" t="n" s="94624">
        <v>1.023532338956092E-5</v>
      </c>
      <c r="BX2241" t="n" s="95219">
        <v>0.0</v>
      </c>
      <c r="BY2241" t="n" s="95814">
        <v>0.0</v>
      </c>
      <c r="BZ2241" t="s" s="96291">
        <v>5211</v>
      </c>
      <c r="CA2241" t="s" s="96769">
        <v>5228</v>
      </c>
      <c r="CB2241" t="n" s="97247">
        <v>0.01751365326344967</v>
      </c>
      <c r="CC2241" t="s" s="97725">
        <v>5230</v>
      </c>
      <c r="CD2241" t="s" s="98203">
        <v>5228</v>
      </c>
      <c r="CE2241" t="n" s="98681">
        <v>-0.01122139673680067</v>
      </c>
    </row>
    <row r="2242" spans="1:23" x14ac:dyDescent="0.25">
      <c r="A2242" s="116" t="str">
        <f>IF(ISBLANK(TBL_DATA[[#This Row],[Row.names]]), "",   DATE(YEAR(TBL_DATA[[#This Row],[Row.names]]), MONTH(TBL_DATA[[#This Row],[Row.names]]), DAY(TBL_DATA[[#This Row],[Row.names]])))</f>
        <v/>
      </c>
      <c r="B2242" s="2442" t="s">
        <v>2387</v>
      </c>
      <c r="C2242" s="4973" t="s">
        <v>4918</v>
      </c>
      <c r="D2242" t="n" s="7504">
        <v>-1.9187574444112787E-4</v>
      </c>
      <c r="E2242" s="10034" t="n">
        <v>-0.15560438283571176</v>
      </c>
      <c r="F2242" s="12328" t="n">
        <v>0.17022978680240675</v>
      </c>
      <c r="G2242" s="14622" t="n">
        <v>0.3037289078833141</v>
      </c>
      <c r="H2242" s="16916" t="n">
        <v>0.5161162273249666</v>
      </c>
      <c r="I2242" s="19210" t="n">
        <v>0.002641710226114905</v>
      </c>
      <c r="J2242" s="21675" t="n">
        <v>0.06318861331515646</v>
      </c>
      <c r="K2242" s="24139" t="n">
        <v>0.9521167465076001</v>
      </c>
      <c r="L2242" s="26603" t="n">
        <v>0.5136320626004968</v>
      </c>
      <c r="M2242" s="29067" t="n">
        <v>0.0026484825573042043</v>
      </c>
      <c r="N2242" s="31534" t="n">
        <v>0.06028578477287846</v>
      </c>
      <c r="O2242" s="34002" t="n">
        <v>0.03653932631602569</v>
      </c>
      <c r="P2242" s="36532" t="n">
        <v>-0.15560438283571176</v>
      </c>
      <c r="Q2242" s="39000" t="n">
        <v>-0.009156545706822495</v>
      </c>
      <c r="R2242" s="41468" t="n">
        <v>-0.007879905087444981</v>
      </c>
      <c r="S2242" s="43699" t="n">
        <v>0.037035257514395514</v>
      </c>
      <c r="T2242" s="45930" t="n">
        <v>0.0430239933668338</v>
      </c>
      <c r="U2242" s="48161" t="n">
        <v>0.8608047421033942</v>
      </c>
      <c r="V2242" s="50563" t="n">
        <v>0.0390242677474506</v>
      </c>
      <c r="W2242" s="52964" t="n">
        <v>0.042579574441026745</v>
      </c>
      <c r="X2242" t="n" s="55365">
        <v>0.9165020613698174</v>
      </c>
      <c r="Y2242" t="n" s="57658">
        <v>0.7184122961955527</v>
      </c>
      <c r="Z2242" t="n" s="60123">
        <v>0.7166812838357766</v>
      </c>
      <c r="AA2242" t="n" s="62652">
        <v>0.0</v>
      </c>
      <c r="AB2242" t="n" s="65182">
        <v>0.0</v>
      </c>
      <c r="AC2242" t="n" s="67712">
        <v>0.057525389543768055</v>
      </c>
      <c r="AD2242" t="n" s="68307">
        <v>0.042469075022931</v>
      </c>
      <c r="AE2242" t="n" s="68903">
        <v>-0.020502695662307002</v>
      </c>
      <c r="AF2242" t="n" s="69499">
        <v>0.0025623843073219986</v>
      </c>
      <c r="AG2242" t="n" s="70095">
        <v>0.027787507623783</v>
      </c>
      <c r="AH2242" t="n" s="70691">
        <v>0.11173639977827701</v>
      </c>
      <c r="AI2242" t="n" s="71287">
        <v>0.18248020032984802</v>
      </c>
      <c r="AJ2242" t="n" s="71883">
        <v>0.06178683520473301</v>
      </c>
      <c r="AK2242" t="n" s="72479">
        <v>-0.010220811795164002</v>
      </c>
      <c r="AL2242" t="n" s="73075">
        <v>0.008145139036072</v>
      </c>
      <c r="AM2242" t="n" s="73671">
        <v>0.067339842059233</v>
      </c>
      <c r="AN2242" t="n" s="74267">
        <v>-0.06671084656977896</v>
      </c>
      <c r="AO2242" t="n" s="74745">
        <v>0.8243022452293565</v>
      </c>
      <c r="AP2242" t="n" s="75223">
        <v>-0.41742921589440696</v>
      </c>
      <c r="AQ2242" t="n" s="75701">
        <v>0.4068730293349495</v>
      </c>
      <c r="AR2242" t="n" s="76179">
        <v>1.2417314611237633</v>
      </c>
      <c r="AS2242" t="n" s="76775">
        <v>3.493636212462932E-4</v>
      </c>
      <c r="AT2242" t="n" s="77370">
        <v>-9.027647988193779E-5</v>
      </c>
      <c r="AU2242" t="n" s="77965">
        <v>3.935742771994184E-4</v>
      </c>
      <c r="AV2242" t="n" s="78560">
        <v>2.2534025627010356E-4</v>
      </c>
      <c r="AW2242" t="n" s="79155">
        <v>0.001170850876146604</v>
      </c>
      <c r="AX2242" t="n" s="79750">
        <v>8.902019813945272E-5</v>
      </c>
      <c r="AY2242" t="n" s="80345">
        <v>0.001305728053038613</v>
      </c>
      <c r="AZ2242" t="n" s="80940">
        <v>3.857224523421874E-4</v>
      </c>
      <c r="BA2242" t="n" s="81535">
        <v>-5.519348082478301E-4</v>
      </c>
      <c r="BB2242" t="n" s="82130">
        <v>3.6650811393167793E-4</v>
      </c>
      <c r="BC2242" t="n" s="82725">
        <v>4.9859837146007475E-5</v>
      </c>
      <c r="BD2242" t="n" s="83320">
        <v>1.4340420284521136E-5</v>
      </c>
      <c r="BE2242" t="n" s="83915">
        <v>4.227254399129559E-6</v>
      </c>
      <c r="BF2242" t="n" s="84510">
        <v>-4.7570456326621747E-7</v>
      </c>
      <c r="BG2242" t="n" s="85105">
        <v>2.3840135804813425E-5</v>
      </c>
      <c r="BH2242" t="n" s="85700">
        <v>0.003627869124548535</v>
      </c>
      <c r="BI2242" t="n" s="86295">
        <v>2.3955166856856626E-5</v>
      </c>
      <c r="BJ2242" t="n" s="86890">
        <v>0.0</v>
      </c>
      <c r="BK2242" t="n" s="87485">
        <v>3.6030169469488673E-4</v>
      </c>
      <c r="BL2242" t="n" s="88080">
        <v>7.528049666505146E-4</v>
      </c>
      <c r="BM2242" t="n" s="88675">
        <v>-7.861319368025715E-6</v>
      </c>
      <c r="BN2242" t="n" s="89270">
        <v>0.0</v>
      </c>
      <c r="BO2242" t="n" s="89865">
        <v>0.0</v>
      </c>
      <c r="BP2242" t="n" s="90460">
        <v>4.239817298323419E-7</v>
      </c>
      <c r="BQ2242" t="n" s="91055">
        <v>0.0</v>
      </c>
      <c r="BR2242" t="n" s="91650">
        <v>8.203364413286281E-4</v>
      </c>
      <c r="BS2242" t="n" s="92245">
        <v>6.422766643564848E-4</v>
      </c>
      <c r="BT2242" t="n" s="92840">
        <v>4.969333497342151E-4</v>
      </c>
      <c r="BU2242" t="n" s="93435">
        <v>5.8938989394521576E-5</v>
      </c>
      <c r="BV2242" t="n" s="94030">
        <v>5.58277491749316E-4</v>
      </c>
      <c r="BW2242" t="n" s="94625">
        <v>1.132413706021624E-5</v>
      </c>
      <c r="BX2242" t="n" s="95220">
        <v>0.0</v>
      </c>
      <c r="BY2242" t="n" s="95815">
        <v>0.0</v>
      </c>
      <c r="BZ2242" t="s" s="96292">
        <v>5211</v>
      </c>
      <c r="CA2242" t="s" s="96770">
        <v>5228</v>
      </c>
      <c r="CB2242" t="n" s="97248">
        <v>0.01691826991736889</v>
      </c>
      <c r="CC2242" t="s" s="97726">
        <v>5230</v>
      </c>
      <c r="CD2242" t="s" s="98204">
        <v>5228</v>
      </c>
      <c r="CE2242" t="n" s="98682">
        <v>-0.011241862550377846</v>
      </c>
    </row>
    <row r="2243" spans="1:23" x14ac:dyDescent="0.25">
      <c r="A2243" s="116" t="str">
        <f>IF(ISBLANK(TBL_DATA[[#This Row],[Row.names]]), "",   DATE(YEAR(TBL_DATA[[#This Row],[Row.names]]), MONTH(TBL_DATA[[#This Row],[Row.names]]), DAY(TBL_DATA[[#This Row],[Row.names]])))</f>
        <v/>
      </c>
      <c r="B2243" s="2443" t="s">
        <v>2388</v>
      </c>
      <c r="C2243" s="4974" t="s">
        <v>4919</v>
      </c>
      <c r="D2243" t="n" s="7505">
        <v>-0.004970003068652473</v>
      </c>
      <c r="E2243" s="10035" t="n">
        <v>-0.15980103164417503</v>
      </c>
      <c r="F2243" s="12329" t="n">
        <v>0.1392324120725308</v>
      </c>
      <c r="G2243" s="14623" t="n">
        <v>0.2963159623354382</v>
      </c>
      <c r="H2243" s="16917" t="n">
        <v>0.46291301664891604</v>
      </c>
      <c r="I2243" s="19211" t="n">
        <v>0.0027055854151330637</v>
      </c>
      <c r="J2243" s="21676" t="n">
        <v>0.03965141217293522</v>
      </c>
      <c r="K2243" s="24140" t="n">
        <v>0.9451865338062</v>
      </c>
      <c r="L2243" s="26604" t="n">
        <v>0.45537319576324936</v>
      </c>
      <c r="M2243" s="29068" t="n">
        <v>0.0027245102204984627</v>
      </c>
      <c r="N2243" s="31535" t="n">
        <v>0.0586056120630745</v>
      </c>
      <c r="O2243" s="34003" t="n">
        <v>0.03786721655520336</v>
      </c>
      <c r="P2243" s="36533" t="n">
        <v>-0.15980103164417503</v>
      </c>
      <c r="Q2243" s="39001" t="n">
        <v>-0.009111555104262882</v>
      </c>
      <c r="R2243" s="41469" t="n">
        <v>-0.007870494625991374</v>
      </c>
      <c r="S2243" s="43700" t="n">
        <v>0.02944627877840733</v>
      </c>
      <c r="T2243" s="45931" t="n">
        <v>0.04346628671561846</v>
      </c>
      <c r="U2243" s="48162" t="n">
        <v>0.6774509856584227</v>
      </c>
      <c r="V2243" s="50564" t="n">
        <v>0.02785780900405488</v>
      </c>
      <c r="W2243" s="52965" t="n">
        <v>0.04316876015499169</v>
      </c>
      <c r="X2243" t="n" s="55366">
        <v>0.645323351980347</v>
      </c>
      <c r="Y2243" t="n" s="57659">
        <v>0.6803771135546198</v>
      </c>
      <c r="Z2243" t="n" s="60124">
        <v>0.6748134525654105</v>
      </c>
      <c r="AA2243" t="n" s="62653">
        <v>0.0</v>
      </c>
      <c r="AB2243" t="n" s="65183">
        <v>0.0</v>
      </c>
      <c r="AC2243" t="n" s="67713">
        <v>0.05517836026374978</v>
      </c>
      <c r="AD2243" t="n" s="68308">
        <v>0.040309560572766995</v>
      </c>
      <c r="AE2243" t="n" s="68904">
        <v>-0.021078705873309</v>
      </c>
      <c r="AF2243" t="n" s="69500">
        <v>0.0017544843833900013</v>
      </c>
      <c r="AG2243" t="n" s="70096">
        <v>0.022697393723667</v>
      </c>
      <c r="AH2243" t="n" s="70692">
        <v>0.10823314180208098</v>
      </c>
      <c r="AI2243" t="n" s="71288">
        <v>0.175751059549658</v>
      </c>
      <c r="AJ2243" t="n" s="71884">
        <v>0.058484651726707</v>
      </c>
      <c r="AK2243" t="n" s="72480">
        <v>-0.012661701958152001</v>
      </c>
      <c r="AL2243" t="n" s="73076">
        <v>0.008266074481041</v>
      </c>
      <c r="AM2243" t="n" s="73672">
        <v>0.066206017594264</v>
      </c>
      <c r="AN2243" t="n" s="74268">
        <v>-0.05587014242726499</v>
      </c>
      <c r="AO2243" t="n" s="74746">
        <v>0.7960838601133705</v>
      </c>
      <c r="AP2243" t="n" s="75224">
        <v>-0.403992026538522</v>
      </c>
      <c r="AQ2243" t="n" s="75702">
        <v>0.3920918335748485</v>
      </c>
      <c r="AR2243" t="n" s="76180">
        <v>1.2000758866518926</v>
      </c>
      <c r="AS2243" t="n" s="76776">
        <v>3.371839731918655E-4</v>
      </c>
      <c r="AT2243" t="n" s="77371">
        <v>-8.699844069142696E-5</v>
      </c>
      <c r="AU2243" t="n" s="77966">
        <v>3.8258542250512833E-4</v>
      </c>
      <c r="AV2243" t="n" s="78561">
        <v>2.18042276982187E-4</v>
      </c>
      <c r="AW2243" t="n" s="79156">
        <v>0.0011394124029499673</v>
      </c>
      <c r="AX2243" t="n" s="79751">
        <v>8.675853427640399E-5</v>
      </c>
      <c r="AY2243" t="n" s="80346">
        <v>0.0012635918398801872</v>
      </c>
      <c r="AZ2243" t="n" s="80941">
        <v>3.7266536798675706E-4</v>
      </c>
      <c r="BA2243" t="n" s="81536">
        <v>-5.341510110368821E-4</v>
      </c>
      <c r="BB2243" t="n" s="82131">
        <v>3.540233409095997E-4</v>
      </c>
      <c r="BC2243" t="n" s="82726">
        <v>4.8238054828291695E-5</v>
      </c>
      <c r="BD2243" t="n" s="83321">
        <v>1.3824985665299124E-5</v>
      </c>
      <c r="BE2243" t="n" s="83916">
        <v>4.075315106901759E-6</v>
      </c>
      <c r="BF2243" t="n" s="84511">
        <v>-4.5860641011535594E-7</v>
      </c>
      <c r="BG2243" t="n" s="85106">
        <v>2.2983254980730584E-5</v>
      </c>
      <c r="BH2243" t="n" s="85701">
        <v>0.0035178326609586223</v>
      </c>
      <c r="BI2243" t="n" s="86296">
        <v>2.3094151480640016E-5</v>
      </c>
      <c r="BJ2243" t="n" s="86891">
        <v>0.0</v>
      </c>
      <c r="BK2243" t="n" s="87486">
        <v>3.485792338414746E-4</v>
      </c>
      <c r="BL2243" t="n" s="88081">
        <v>7.297507207863393E-4</v>
      </c>
      <c r="BM2243" t="n" s="88676">
        <v>-7.578757686643866E-6</v>
      </c>
      <c r="BN2243" t="n" s="89271">
        <v>0.0</v>
      </c>
      <c r="BO2243" t="n" s="89866">
        <v>0.0</v>
      </c>
      <c r="BP2243" t="n" s="90461">
        <v>4.073670391703762E-7</v>
      </c>
      <c r="BQ2243" t="n" s="91056">
        <v>0.0</v>
      </c>
      <c r="BR2243" t="n" s="91651">
        <v>7.950238162934348E-4</v>
      </c>
      <c r="BS2243" t="n" s="92246">
        <v>6.250916091843582E-4</v>
      </c>
      <c r="BT2243" t="n" s="92841">
        <v>4.8147926912792545E-4</v>
      </c>
      <c r="BU2243" t="n" s="93436">
        <v>5.7060570078668644E-5</v>
      </c>
      <c r="BV2243" t="n" s="94031">
        <v>5.406203775335383E-4</v>
      </c>
      <c r="BW2243" t="n" s="94626">
        <v>1.0917555583812984E-5</v>
      </c>
      <c r="BX2243" t="n" s="95221">
        <v>0.0</v>
      </c>
      <c r="BY2243" t="n" s="95816">
        <v>0.0</v>
      </c>
      <c r="BZ2243" t="s" s="96293">
        <v>5213</v>
      </c>
      <c r="CA2243" t="s" s="96771">
        <v>5228</v>
      </c>
      <c r="CB2243" t="n" s="97249">
        <v>0.016266340389847755</v>
      </c>
      <c r="CC2243" t="s" s="97727">
        <v>5230</v>
      </c>
      <c r="CD2243" t="s" s="98205">
        <v>5228</v>
      </c>
      <c r="CE2243" t="n" s="98683">
        <v>-0.010739171877503395</v>
      </c>
    </row>
    <row r="2244" spans="1:23" x14ac:dyDescent="0.25">
      <c r="A2244" s="116" t="str">
        <f>IF(ISBLANK(TBL_DATA[[#This Row],[Row.names]]), "",   DATE(YEAR(TBL_DATA[[#This Row],[Row.names]]), MONTH(TBL_DATA[[#This Row],[Row.names]]), DAY(TBL_DATA[[#This Row],[Row.names]])))</f>
        <v/>
      </c>
      <c r="B2244" s="2444" t="s">
        <v>2389</v>
      </c>
      <c r="C2244" s="4975" t="s">
        <v>4920</v>
      </c>
      <c r="D2244" t="n" s="7506">
        <v>-0.0016999417421104113</v>
      </c>
      <c r="E2244" s="10036" t="n">
        <v>-0.16122932094216114</v>
      </c>
      <c r="F2244" s="12330" t="n">
        <v>0.13574097560064535</v>
      </c>
      <c r="G2244" s="14624" t="n">
        <v>0.29658757330848906</v>
      </c>
      <c r="H2244" s="16918" t="n">
        <v>0.4646444954937913</v>
      </c>
      <c r="I2244" s="19212" t="n">
        <v>0.0027057449296435253</v>
      </c>
      <c r="J2244" s="21677" t="n">
        <v>0.03768397323966122</v>
      </c>
      <c r="K2244" s="24141" t="n">
        <v>0.9514904935515753</v>
      </c>
      <c r="L2244" s="26605" t="n">
        <v>0.45671202390455334</v>
      </c>
      <c r="M2244" s="29069" t="n">
        <v>0.0027257170060638655</v>
      </c>
      <c r="N2244" s="31536" t="n">
        <v>0.058703769269983185</v>
      </c>
      <c r="O2244" s="34004" t="n">
        <v>0.03801953836312252</v>
      </c>
      <c r="P2244" s="36534" t="n">
        <v>-0.16122932094216114</v>
      </c>
      <c r="Q2244" s="39002" t="n">
        <v>-0.00919001038708307</v>
      </c>
      <c r="R2244" s="41470" t="n">
        <v>-0.007946871284839157</v>
      </c>
      <c r="S2244" s="43701" t="n">
        <v>0.034911843887960536</v>
      </c>
      <c r="T2244" s="45932" t="n">
        <v>0.04337593316572397</v>
      </c>
      <c r="U2244" s="48163" t="n">
        <v>0.8048666931170065</v>
      </c>
      <c r="V2244" s="50565" t="n">
        <v>0.027854773389173637</v>
      </c>
      <c r="W2244" s="52966" t="n">
        <v>0.043170245665082076</v>
      </c>
      <c r="X2244" t="n" s="55367">
        <v>0.6452308287813094</v>
      </c>
      <c r="Y2244" t="n" s="57660">
        <v>0.6816483664572163</v>
      </c>
      <c r="Z2244" t="n" s="60125">
        <v>0.6758047232037915</v>
      </c>
      <c r="AA2244" t="n" s="62654">
        <v>0.0</v>
      </c>
      <c r="AB2244" t="n" s="65184">
        <v>0.0</v>
      </c>
      <c r="AC2244" t="n" s="67714">
        <v>0.05728381377503858</v>
      </c>
      <c r="AD2244" t="n" s="68309">
        <v>0.037102677711059004</v>
      </c>
      <c r="AE2244" t="n" s="68905">
        <v>-0.02098654728271</v>
      </c>
      <c r="AF2244" t="n" s="69501">
        <v>0.0018591664118789981</v>
      </c>
      <c r="AG2244" t="n" s="70097">
        <v>0.022764702521390002</v>
      </c>
      <c r="AH2244" t="n" s="70693">
        <v>0.112672559271539</v>
      </c>
      <c r="AI2244" t="n" s="71289">
        <v>0.169675998429175</v>
      </c>
      <c r="AJ2244" t="n" s="71885">
        <v>0.059197740808167</v>
      </c>
      <c r="AK2244" t="n" s="72481">
        <v>-0.012745836361646001</v>
      </c>
      <c r="AL2244" t="n" s="73077">
        <v>0.008448011684297</v>
      </c>
      <c r="AM2244" t="n" s="73673">
        <v>0.065198996390135</v>
      </c>
      <c r="AN2244" t="n" s="74269">
        <v>-0.052810084291654985</v>
      </c>
      <c r="AO2244" t="n" s="74747">
        <v>0.7922641347642377</v>
      </c>
      <c r="AP2244" t="n" s="75225">
        <v>-0.401886749472608</v>
      </c>
      <c r="AQ2244" t="n" s="75703">
        <v>0.39037738529162974</v>
      </c>
      <c r="AR2244" t="n" s="76181">
        <v>1.1941508842368458</v>
      </c>
      <c r="AS2244" t="n" s="76777">
        <v>3.420818167836379E-4</v>
      </c>
      <c r="AT2244" t="n" s="77372">
        <v>-5.904232599420542E-5</v>
      </c>
      <c r="AU2244" t="n" s="77967">
        <v>3.8880956005593023E-4</v>
      </c>
      <c r="AV2244" t="n" s="78562">
        <v>1.9955769471631535E-4</v>
      </c>
      <c r="AW2244" t="n" s="79157">
        <v>0.0012291674613785844</v>
      </c>
      <c r="AX2244" t="n" s="79752">
        <v>9.937149224938808E-5</v>
      </c>
      <c r="AY2244" t="n" s="80347">
        <v>0.0011912785244468152</v>
      </c>
      <c r="AZ2244" t="n" s="80942">
        <v>3.6633912648955026E-4</v>
      </c>
      <c r="BA2244" t="n" s="81537">
        <v>-4.519604816358469E-4</v>
      </c>
      <c r="BB2244" t="n" s="82132">
        <v>3.306858280203141E-4</v>
      </c>
      <c r="BC2244" t="n" s="82727">
        <v>3.740727058372201E-5</v>
      </c>
      <c r="BD2244" t="n" s="83322">
        <v>9.579665867207222E-6</v>
      </c>
      <c r="BE2244" t="n" s="83917">
        <v>2.8238839577501183E-6</v>
      </c>
      <c r="BF2244" t="n" s="84512">
        <v>-3.177791553692693E-7</v>
      </c>
      <c r="BG2244" t="n" s="85107">
        <v>1.592565193868132E-5</v>
      </c>
      <c r="BH2244" t="n" s="85702">
        <v>0.0036296820503235513</v>
      </c>
      <c r="BI2244" t="n" s="86297">
        <v>1.600249416238464E-5</v>
      </c>
      <c r="BJ2244" t="n" s="86892">
        <v>0.0</v>
      </c>
      <c r="BK2244" t="n" s="87487">
        <v>3.5971048527068237E-4</v>
      </c>
      <c r="BL2244" t="n" s="88082">
        <v>6.953833418644547E-4</v>
      </c>
      <c r="BM2244" t="n" s="88677">
        <v>-5.251345483481043E-6</v>
      </c>
      <c r="BN2244" t="n" s="89272">
        <v>0.0</v>
      </c>
      <c r="BO2244" t="n" s="89867">
        <v>0.0</v>
      </c>
      <c r="BP2244" t="n" s="90462">
        <v>3.7955801581608696E-7</v>
      </c>
      <c r="BQ2244" t="n" s="91057">
        <v>0.0</v>
      </c>
      <c r="BR2244" t="n" s="91652">
        <v>8.056074445318103E-4</v>
      </c>
      <c r="BS2244" t="n" s="92247">
        <v>7.06979854479792E-4</v>
      </c>
      <c r="BT2244" t="n" s="92842">
        <v>4.691084861778673E-4</v>
      </c>
      <c r="BU2244" t="n" s="93437">
        <v>5.661879049341426E-5</v>
      </c>
      <c r="BV2244" t="n" s="94032">
        <v>5.775768296186343E-4</v>
      </c>
      <c r="BW2244" t="n" s="94627">
        <v>7.582522125215232E-6</v>
      </c>
      <c r="BX2244" t="n" s="95222">
        <v>0.0</v>
      </c>
      <c r="BY2244" t="n" s="95817">
        <v>0.0</v>
      </c>
      <c r="BZ2244" t="s" s="96294">
        <v>5213</v>
      </c>
      <c r="CA2244" t="s" s="96772">
        <v>5228</v>
      </c>
      <c r="CB2244" t="n" s="97250">
        <v>0.015403090044856071</v>
      </c>
      <c r="CC2244" t="s" s="97728">
        <v>5230</v>
      </c>
      <c r="CD2244" t="s" s="98206">
        <v>5228</v>
      </c>
      <c r="CE2244" t="n" s="98684">
        <v>-0.010657989419996738</v>
      </c>
    </row>
    <row r="2245" spans="1:23" x14ac:dyDescent="0.25">
      <c r="A2245" s="116" t="str">
        <f>IF(ISBLANK(TBL_DATA[[#This Row],[Row.names]]), "",   DATE(YEAR(TBL_DATA[[#This Row],[Row.names]]), MONTH(TBL_DATA[[#This Row],[Row.names]]), DAY(TBL_DATA[[#This Row],[Row.names]])))</f>
        <v/>
      </c>
      <c r="B2245" s="2445" t="s">
        <v>2390</v>
      </c>
      <c r="C2245" s="4976" t="s">
        <v>4921</v>
      </c>
      <c r="D2245" t="n" s="7507">
        <v>-0.014536459524837064</v>
      </c>
      <c r="E2245" s="10037" t="n">
        <v>-0.17342207696890555</v>
      </c>
      <c r="F2245" s="12331" t="n">
        <v>0.0932280013503124</v>
      </c>
      <c r="G2245" s="14625" t="n">
        <v>0.3308631138398944</v>
      </c>
      <c r="H2245" s="16919" t="n">
        <v>0.4773768557064268</v>
      </c>
      <c r="I2245" s="19213" t="n">
        <v>0.0030074279426707652</v>
      </c>
      <c r="J2245" s="21678" t="n">
        <v>-0.003296530779582918</v>
      </c>
      <c r="K2245" s="24142" t="n">
        <v>1.0748420452800505</v>
      </c>
      <c r="L2245" s="26606" t="n">
        <v>0.5170869011068507</v>
      </c>
      <c r="M2245" s="29070" t="n">
        <v>0.002890915543166633</v>
      </c>
      <c r="N2245" s="31537" t="n">
        <v>0.06603910543472306</v>
      </c>
      <c r="O2245" s="34005" t="n">
        <v>0.04786146591375832</v>
      </c>
      <c r="P2245" s="36535" t="n">
        <v>-0.17342207696890555</v>
      </c>
      <c r="Q2245" s="39003" t="n">
        <v>-0.010650796092506503</v>
      </c>
      <c r="R2245" s="41471" t="n">
        <v>-0.009252320402375808</v>
      </c>
      <c r="S2245" s="43702" t="n">
        <v>0.012853130644641775</v>
      </c>
      <c r="T2245" s="45933" t="n">
        <v>0.04520880073152077</v>
      </c>
      <c r="U2245" s="48164" t="n">
        <v>0.28430594124741365</v>
      </c>
      <c r="V2245" s="50566" t="n">
        <v>0.007165297171696006</v>
      </c>
      <c r="W2245" s="52967" t="n">
        <v>0.04436669789570389</v>
      </c>
      <c r="X2245" t="n" s="55368">
        <v>0.16150170085995594</v>
      </c>
      <c r="Y2245" t="n" s="57661">
        <v>0.6909246382250577</v>
      </c>
      <c r="Z2245" t="n" s="60126">
        <v>0.7190875475954586</v>
      </c>
      <c r="AA2245" t="n" s="62655">
        <v>0.0</v>
      </c>
      <c r="AB2245" t="n" s="65185">
        <v>0.0</v>
      </c>
      <c r="AC2245" t="n" s="67715">
        <v>0.05541893436988804</v>
      </c>
      <c r="AD2245" t="n" s="68310">
        <v>0.03764405815821101</v>
      </c>
      <c r="AE2245" t="n" s="68906">
        <v>-0.021231327835970003</v>
      </c>
      <c r="AF2245" t="n" s="69502">
        <v>-1.969622147579976E-4</v>
      </c>
      <c r="AG2245" t="n" s="70098">
        <v>0.023012504263783998</v>
      </c>
      <c r="AH2245" t="n" s="70694">
        <v>0.106958763232446</v>
      </c>
      <c r="AI2245" t="n" s="71290">
        <v>0.16598378796485597</v>
      </c>
      <c r="AJ2245" t="n" s="71886">
        <v>0.062280900966003</v>
      </c>
      <c r="AK2245" t="n" s="72482">
        <v>-0.016903773559162002</v>
      </c>
      <c r="AL2245" t="n" s="73078">
        <v>0.008893448678311</v>
      </c>
      <c r="AM2245" t="n" s="73674">
        <v>0.06574575021820901</v>
      </c>
      <c r="AN2245" t="n" s="74270">
        <v>-0.052690880304254985</v>
      </c>
      <c r="AO2245" t="n" s="74748">
        <v>0.7856249890067967</v>
      </c>
      <c r="AP2245" t="n" s="75226">
        <v>-0.40612871943912193</v>
      </c>
      <c r="AQ2245" t="n" s="75704">
        <v>0.37949626956767474</v>
      </c>
      <c r="AR2245" t="n" s="76182">
        <v>1.1917537084459187</v>
      </c>
      <c r="AS2245" t="n" s="76778">
        <v>3.541871205480168E-4</v>
      </c>
      <c r="AT2245" t="n" s="77373">
        <v>-5.6251920802899906E-5</v>
      </c>
      <c r="AU2245" t="n" s="77968">
        <v>3.7134279652557096E-4</v>
      </c>
      <c r="AV2245" t="n" s="78563">
        <v>1.9834764024451033E-4</v>
      </c>
      <c r="AW2245" t="n" s="79158">
        <v>0.0012134601198230388</v>
      </c>
      <c r="AX2245" t="n" s="79753">
        <v>9.689774437321777E-5</v>
      </c>
      <c r="AY2245" t="n" s="80348">
        <v>0.0011675029616723548</v>
      </c>
      <c r="AZ2245" t="n" s="80943">
        <v>3.389221428481692E-4</v>
      </c>
      <c r="BA2245" t="n" s="81538">
        <v>-4.394991551651931E-4</v>
      </c>
      <c r="BB2245" t="n" s="82133">
        <v>3.081823174750188E-4</v>
      </c>
      <c r="BC2245" t="n" s="82728">
        <v>3.097148972594801E-5</v>
      </c>
      <c r="BD2245" t="n" s="83323">
        <v>8.176984837645369E-6</v>
      </c>
      <c r="BE2245" t="n" s="83918">
        <v>2.410403041846675E-6</v>
      </c>
      <c r="BF2245" t="n" s="84513">
        <v>-2.712489298753329E-7</v>
      </c>
      <c r="BG2245" t="n" s="85108">
        <v>1.35937743831553E-5</v>
      </c>
      <c r="BH2245" t="n" s="85703">
        <v>0.00354649397906402</v>
      </c>
      <c r="BI2245" t="n" s="86298">
        <v>1.3659364870960515E-5</v>
      </c>
      <c r="BJ2245" t="n" s="86893">
        <v>0.0</v>
      </c>
      <c r="BK2245" t="n" s="87488">
        <v>3.4834212624228986E-4</v>
      </c>
      <c r="BL2245" t="n" s="88083">
        <v>6.829959869653616E-4</v>
      </c>
      <c r="BM2245" t="n" s="88678">
        <v>-4.482357605978813E-6</v>
      </c>
      <c r="BN2245" t="n" s="89273">
        <v>0.0</v>
      </c>
      <c r="BO2245" t="n" s="89868">
        <v>0.0</v>
      </c>
      <c r="BP2245" t="n" s="90463">
        <v>3.1291823096544075E-7</v>
      </c>
      <c r="BQ2245" t="n" s="91058">
        <v>0.0</v>
      </c>
      <c r="BR2245" t="n" s="91653">
        <v>8.127500599451605E-4</v>
      </c>
      <c r="BS2245" t="n" s="92248">
        <v>6.955051187470413E-4</v>
      </c>
      <c r="BT2245" t="n" s="92843">
        <v>4.4851619399125046E-4</v>
      </c>
      <c r="BU2245" t="n" s="93438">
        <v>5.4620338351316354E-5</v>
      </c>
      <c r="BV2245" t="n" s="94033">
        <v>5.390227213592431E-4</v>
      </c>
      <c r="BW2245" t="n" s="94628">
        <v>6.4801510411029255E-6</v>
      </c>
      <c r="BX2245" t="n" s="95223">
        <v>0.0</v>
      </c>
      <c r="BY2245" t="n" s="95818">
        <v>0.0</v>
      </c>
      <c r="BZ2245" t="s" s="96295">
        <v>5213</v>
      </c>
      <c r="CA2245" t="s" s="96773">
        <v>5228</v>
      </c>
      <c r="CB2245" t="n" s="97251">
        <v>0.015163170173764229</v>
      </c>
      <c r="CC2245" t="s" s="97729">
        <v>5230</v>
      </c>
      <c r="CD2245" t="s" s="98207">
        <v>5228</v>
      </c>
      <c r="CE2245" t="n" s="98685">
        <v>-0.010873500257730484</v>
      </c>
    </row>
    <row r="2246" spans="1:23" x14ac:dyDescent="0.25">
      <c r="A2246" s="116" t="str">
        <f>IF(ISBLANK(TBL_DATA[[#This Row],[Row.names]]), "",   DATE(YEAR(TBL_DATA[[#This Row],[Row.names]]), MONTH(TBL_DATA[[#This Row],[Row.names]]), DAY(TBL_DATA[[#This Row],[Row.names]])))</f>
        <v/>
      </c>
      <c r="B2246" s="2446" t="s">
        <v>2391</v>
      </c>
      <c r="C2246" s="4977" t="s">
        <v>4922</v>
      </c>
      <c r="D2246" t="n" s="7508">
        <v>0.0012479422622067027</v>
      </c>
      <c r="E2246" s="10038" t="n">
        <v>-0.172390555445748</v>
      </c>
      <c r="F2246" s="12332" t="n">
        <v>0.11495752664618286</v>
      </c>
      <c r="G2246" s="14626" t="n">
        <v>0.331356241075669</v>
      </c>
      <c r="H2246" s="16920" t="n">
        <v>0.48186678002956085</v>
      </c>
      <c r="I2246" s="19214" t="n">
        <v>0.0029855437367949226</v>
      </c>
      <c r="J2246" s="21679" t="n">
        <v>0.026328134630917877</v>
      </c>
      <c r="K2246" s="24143" t="n">
        <v>1.048692057543028</v>
      </c>
      <c r="L2246" s="26607" t="n">
        <v>0.5049061902468027</v>
      </c>
      <c r="M2246" s="29071" t="n">
        <v>0.00291841109014351</v>
      </c>
      <c r="N2246" s="31538" t="n">
        <v>0.06584199618135254</v>
      </c>
      <c r="O2246" s="34006" t="n">
        <v>0.04764020689435668</v>
      </c>
      <c r="P2246" s="36536" t="n">
        <v>-0.172390555445748</v>
      </c>
      <c r="Q2246" s="39004" t="n">
        <v>-0.010561675401662902</v>
      </c>
      <c r="R2246" s="41472" t="n">
        <v>-0.009167373791379652</v>
      </c>
      <c r="S2246" s="43703" t="n">
        <v>0.012578882910053935</v>
      </c>
      <c r="T2246" s="45934" t="n">
        <v>0.04518397157152921</v>
      </c>
      <c r="U2246" s="48165" t="n">
        <v>0.2783925908359059</v>
      </c>
      <c r="V2246" s="50567" t="n">
        <v>0.012406685998014755</v>
      </c>
      <c r="W2246" s="52968" t="n">
        <v>0.04467995130363966</v>
      </c>
      <c r="X2246" t="n" s="55369">
        <v>0.2776790402858854</v>
      </c>
      <c r="Y2246" t="n" s="57662">
        <v>0.6941662481204056</v>
      </c>
      <c r="Z2246" t="n" s="60127">
        <v>0.7105675128000173</v>
      </c>
      <c r="AA2246" t="n" s="62656">
        <v>0.0</v>
      </c>
      <c r="AB2246" t="n" s="65186">
        <v>0.0</v>
      </c>
      <c r="AC2246" t="n" s="67716">
        <v>0.08386724334862443</v>
      </c>
      <c r="AD2246" t="n" s="68311">
        <v>0.037389511294312</v>
      </c>
      <c r="AE2246" t="n" s="68907">
        <v>-0.021221141544146997</v>
      </c>
      <c r="AF2246" t="n" s="69503">
        <v>-0.001459267957528</v>
      </c>
      <c r="AG2246" t="n" s="70099">
        <v>0.023555917605175</v>
      </c>
      <c r="AH2246" t="n" s="70695">
        <v>0.09826772823616395</v>
      </c>
      <c r="AI2246" t="n" s="71291">
        <v>0.16410773090780403</v>
      </c>
      <c r="AJ2246" t="n" s="71887">
        <v>0.061368429070818006</v>
      </c>
      <c r="AK2246" t="n" s="72483">
        <v>-0.019734462825583002</v>
      </c>
      <c r="AL2246" t="n" s="73079">
        <v>0.009222670516728</v>
      </c>
      <c r="AM2246" t="n" s="73675">
        <v>0.065820355749744</v>
      </c>
      <c r="AN2246" t="n" s="74271">
        <v>-0.05265906401837002</v>
      </c>
      <c r="AO2246" t="n" s="74749">
        <v>0.7713582651160954</v>
      </c>
      <c r="AP2246" t="n" s="75227">
        <v>-0.40669985808097914</v>
      </c>
      <c r="AQ2246" t="n" s="75705">
        <v>0.36465840703511626</v>
      </c>
      <c r="AR2246" t="n" s="76183">
        <v>1.1780581231970746</v>
      </c>
      <c r="AS2246" t="n" s="76779">
        <v>3.014399580869949E-4</v>
      </c>
      <c r="AT2246" t="n" s="77374">
        <v>-5.156331310208255E-5</v>
      </c>
      <c r="AU2246" t="n" s="77969">
        <v>3.957457392331899E-4</v>
      </c>
      <c r="AV2246" t="n" s="78564">
        <v>2.0885227483495383E-4</v>
      </c>
      <c r="AW2246" t="n" s="79159">
        <v>0.001994262734883095</v>
      </c>
      <c r="AX2246" t="n" s="79754">
        <v>5.577141126325032E-5</v>
      </c>
      <c r="AY2246" t="n" s="80349">
        <v>0.0017805922786549178</v>
      </c>
      <c r="AZ2246" t="n" s="80944">
        <v>3.325195762115438E-4</v>
      </c>
      <c r="BA2246" t="n" s="81539">
        <v>-4.731029278800191E-4</v>
      </c>
      <c r="BB2246" t="n" s="82134">
        <v>3.831347464276939E-4</v>
      </c>
      <c r="BC2246" t="n" s="82729">
        <v>3.520113322028543E-5</v>
      </c>
      <c r="BD2246" t="n" s="83324">
        <v>-1.202326453911674E-6</v>
      </c>
      <c r="BE2246" t="n" s="83919">
        <v>-3.5442095796449974E-7</v>
      </c>
      <c r="BF2246" t="n" s="84514">
        <v>3.988478752247203E-8</v>
      </c>
      <c r="BG2246" t="n" s="85109">
        <v>-1.9987981285217132E-6</v>
      </c>
      <c r="BH2246" t="n" s="85704">
        <v>0.004968377717072067</v>
      </c>
      <c r="BI2246" t="n" s="86299">
        <v>-2.0084444853684115E-6</v>
      </c>
      <c r="BJ2246" t="n" s="86894">
        <v>0.0</v>
      </c>
      <c r="BK2246" t="n" s="87489">
        <v>3.83790002217775E-4</v>
      </c>
      <c r="BL2246" t="n" s="88084">
        <v>8.890363272376547E-4</v>
      </c>
      <c r="BM2246" t="n" s="88679">
        <v>6.595933479503996E-7</v>
      </c>
      <c r="BN2246" t="n" s="89274">
        <v>0.0</v>
      </c>
      <c r="BO2246" t="n" s="89869">
        <v>0.0</v>
      </c>
      <c r="BP2246" t="n" s="90464">
        <v>-1.258134617001399E-7</v>
      </c>
      <c r="BQ2246" t="n" s="91059">
        <v>0.0</v>
      </c>
      <c r="BR2246" t="n" s="91654">
        <v>0.0010965159536586216</v>
      </c>
      <c r="BS2246" t="n" s="92249">
        <v>0.0011940639104812453</v>
      </c>
      <c r="BT2246" t="n" s="92844">
        <v>7.505101090314473E-4</v>
      </c>
      <c r="BU2246" t="n" s="93439">
        <v>3.751328630374354E-5</v>
      </c>
      <c r="BV2246" t="n" s="94034">
        <v>6.117860111024328E-4</v>
      </c>
      <c r="BW2246" t="n" s="94629">
        <v>-8.957680853469623E-7</v>
      </c>
      <c r="BX2246" t="n" s="95224">
        <v>0.0</v>
      </c>
      <c r="BY2246" t="n" s="95819">
        <v>0.0</v>
      </c>
      <c r="BZ2246" t="s" s="96296">
        <v>5213</v>
      </c>
      <c r="CA2246" t="s" s="96774">
        <v>5228</v>
      </c>
      <c r="CB2246" t="n" s="97252">
        <v>0.015439411625266075</v>
      </c>
      <c r="CC2246" t="s" s="97730">
        <v>5230</v>
      </c>
      <c r="CD2246" t="s" s="98208">
        <v>5228</v>
      </c>
      <c r="CE2246" t="n" s="98686">
        <v>-0.010864406824111938</v>
      </c>
    </row>
    <row r="2247" spans="1:23" x14ac:dyDescent="0.25">
      <c r="A2247" s="116" t="str">
        <f>IF(ISBLANK(TBL_DATA[[#This Row],[Row.names]]), "",   DATE(YEAR(TBL_DATA[[#This Row],[Row.names]]), MONTH(TBL_DATA[[#This Row],[Row.names]]), DAY(TBL_DATA[[#This Row],[Row.names]])))</f>
        <v/>
      </c>
      <c r="B2247" s="2447" t="s">
        <v>2392</v>
      </c>
      <c r="C2247" s="4978" t="s">
        <v>4923</v>
      </c>
      <c r="D2247" t="n" s="7509">
        <v>0.00585358664825586</v>
      </c>
      <c r="E2247" s="10039" t="n">
        <v>-0.1675460718511348</v>
      </c>
      <c r="F2247" s="12333" t="n">
        <v>0.12561347235107734</v>
      </c>
      <c r="G2247" s="14627" t="n">
        <v>0.33392363163973654</v>
      </c>
      <c r="H2247" s="16921" t="n">
        <v>0.4789846389220966</v>
      </c>
      <c r="I2247" s="19215" t="n">
        <v>0.003028318642839893</v>
      </c>
      <c r="J2247" s="21680" t="n">
        <v>0.025172395428636696</v>
      </c>
      <c r="K2247" s="24144" t="n">
        <v>1.0679761441711217</v>
      </c>
      <c r="L2247" s="26608" t="n">
        <v>0.5155600870980073</v>
      </c>
      <c r="M2247" s="29072" t="n">
        <v>0.002920090187713239</v>
      </c>
      <c r="N2247" s="31539" t="n">
        <v>0.06660035999235202</v>
      </c>
      <c r="O2247" s="34007" t="n">
        <v>0.04764020689435668</v>
      </c>
      <c r="P2247" s="36537" t="n">
        <v>-0.1675460718511348</v>
      </c>
      <c r="Q2247" s="39005" t="n">
        <v>-0.010636311248917564</v>
      </c>
      <c r="R2247" s="41473" t="n">
        <v>-0.009225950163767474</v>
      </c>
      <c r="S2247" s="43704" t="n">
        <v>0.02351870369100828</v>
      </c>
      <c r="T2247" s="45935" t="n">
        <v>0.04567802261022344</v>
      </c>
      <c r="U2247" s="48166" t="n">
        <v>0.514880074641069</v>
      </c>
      <c r="V2247" s="50568" t="n">
        <v>0.02656281070195443</v>
      </c>
      <c r="W2247" s="52969" t="n">
        <v>0.044617065445463365</v>
      </c>
      <c r="X2247" t="n" s="55370">
        <v>0.5953509142017165</v>
      </c>
      <c r="Y2247" t="n" s="57663">
        <v>0.6920871613619894</v>
      </c>
      <c r="Z2247" t="n" s="60128">
        <v>0.7180251298513216</v>
      </c>
      <c r="AA2247" t="n" s="62657">
        <v>0.0</v>
      </c>
      <c r="AB2247" t="n" s="65187">
        <v>0.0</v>
      </c>
      <c r="AC2247" t="n" s="67717">
        <v>0.08066619558034539</v>
      </c>
      <c r="AD2247" t="n" s="68312">
        <v>0.03782217319683501</v>
      </c>
      <c r="AE2247" t="n" s="68908">
        <v>-0.022339354635008003</v>
      </c>
      <c r="AF2247" t="n" s="69504">
        <v>-2.6401978972400006E-4</v>
      </c>
      <c r="AG2247" t="n" s="70100">
        <v>0.023310008896342993</v>
      </c>
      <c r="AH2247" t="n" s="70696">
        <v>0.10133565105197898</v>
      </c>
      <c r="AI2247" t="n" s="71292">
        <v>0.16406016622761307</v>
      </c>
      <c r="AJ2247" t="n" s="71888">
        <v>0.06039315201072</v>
      </c>
      <c r="AK2247" t="n" s="72484">
        <v>-0.020035657507066002</v>
      </c>
      <c r="AL2247" t="n" s="73080">
        <v>0.009291888084978</v>
      </c>
      <c r="AM2247" t="n" s="73676">
        <v>0.05932890973146701</v>
      </c>
      <c r="AN2247" t="n" s="74272">
        <v>-0.051507091143317</v>
      </c>
      <c r="AO2247" t="n" s="74750">
        <v>0.767398449035605</v>
      </c>
      <c r="AP2247" t="n" s="75228">
        <v>-0.40600262291078515</v>
      </c>
      <c r="AQ2247" t="n" s="75706">
        <v>0.3613958261248198</v>
      </c>
      <c r="AR2247" t="n" s="76184">
        <v>1.17340107194639</v>
      </c>
      <c r="AS2247" t="n" s="76780">
        <v>2.9563994349025423E-4</v>
      </c>
      <c r="AT2247" t="n" s="77375">
        <v>-4.803954742115542E-5</v>
      </c>
      <c r="AU2247" t="n" s="77970">
        <v>3.8568661031673524E-4</v>
      </c>
      <c r="AV2247" t="n" s="78565">
        <v>2.0703495118896248E-4</v>
      </c>
      <c r="AW2247" t="n" s="79160">
        <v>0.0019450835374773855</v>
      </c>
      <c r="AX2247" t="n" s="79755">
        <v>5.2778786722838996E-5</v>
      </c>
      <c r="AY2247" t="n" s="80350">
        <v>0.0017123109862756134</v>
      </c>
      <c r="AZ2247" t="n" s="80945">
        <v>3.244443519304107E-4</v>
      </c>
      <c r="BA2247" t="n" s="81540">
        <v>-4.5185259971460023E-4</v>
      </c>
      <c r="BB2247" t="n" s="82135">
        <v>3.653990047005706E-4</v>
      </c>
      <c r="BC2247" t="n" s="82730">
        <v>3.400957702345117E-5</v>
      </c>
      <c r="BD2247" t="n" s="83325">
        <v>-5.295131236306082E-7</v>
      </c>
      <c r="BE2247" t="n" s="83920">
        <v>-1.5608969438159744E-7</v>
      </c>
      <c r="BF2247" t="n" s="84515">
        <v>1.7565943496728372E-8</v>
      </c>
      <c r="BG2247" t="n" s="85110">
        <v>-8.802842499667203E-7</v>
      </c>
      <c r="BH2247" t="n" s="85705">
        <v>0.004824928456586146</v>
      </c>
      <c r="BI2247" t="n" s="86300">
        <v>-8.845334711958742E-7</v>
      </c>
      <c r="BJ2247" t="n" s="86895">
        <v>0.0</v>
      </c>
      <c r="BK2247" t="n" s="87490">
        <v>3.695789921717299E-4</v>
      </c>
      <c r="BL2247" t="n" s="88085">
        <v>8.59545760250362E-4</v>
      </c>
      <c r="BM2247" t="n" s="88680">
        <v>2.9071354288687915E-7</v>
      </c>
      <c r="BN2247" t="n" s="89275">
        <v>0.0</v>
      </c>
      <c r="BO2247" t="n" s="89870">
        <v>0.0</v>
      </c>
      <c r="BP2247" t="n" s="90465">
        <v>-8.821563093268112E-8</v>
      </c>
      <c r="BQ2247" t="n" s="91060">
        <v>0.0</v>
      </c>
      <c r="BR2247" t="n" s="91655">
        <v>0.0010601779575248771</v>
      </c>
      <c r="BS2247" t="n" s="92250">
        <v>0.0011660972122863383</v>
      </c>
      <c r="BT2247" t="n" s="92845">
        <v>7.302400980082291E-4</v>
      </c>
      <c r="BU2247" t="n" s="93440">
        <v>3.624766656378337E-5</v>
      </c>
      <c r="BV2247" t="n" s="94035">
        <v>6.007752054426581E-4</v>
      </c>
      <c r="BW2247" t="n" s="94630">
        <v>-3.697881694656476E-7</v>
      </c>
      <c r="BX2247" t="n" s="95225">
        <v>0.0</v>
      </c>
      <c r="BY2247" t="n" s="95820">
        <v>0.0</v>
      </c>
      <c r="BZ2247" t="s" s="96297">
        <v>5213</v>
      </c>
      <c r="CA2247" t="s" s="96775">
        <v>5228</v>
      </c>
      <c r="CB2247" t="n" s="97253">
        <v>0.015615415759384632</v>
      </c>
      <c r="CC2247" t="s" s="97731">
        <v>5230</v>
      </c>
      <c r="CD2247" t="s" s="98209">
        <v>5228</v>
      </c>
      <c r="CE2247" t="n" s="98687">
        <v>-0.010792460292577744</v>
      </c>
    </row>
    <row r="2248" spans="1:23" x14ac:dyDescent="0.25">
      <c r="A2248" s="116" t="str">
        <f>IF(ISBLANK(TBL_DATA[[#This Row],[Row.names]]), "",   DATE(YEAR(TBL_DATA[[#This Row],[Row.names]]), MONTH(TBL_DATA[[#This Row],[Row.names]]), DAY(TBL_DATA[[#This Row],[Row.names]])))</f>
        <v/>
      </c>
      <c r="B2248" s="2448" t="s">
        <v>2393</v>
      </c>
      <c r="C2248" s="4979" t="s">
        <v>4924</v>
      </c>
      <c r="D2248" t="n" s="7510">
        <v>0.007149930278490757</v>
      </c>
      <c r="E2248" s="10040" t="n">
        <v>-0.1615940843048146</v>
      </c>
      <c r="F2248" s="12334" t="n">
        <v>0.12775663664609227</v>
      </c>
      <c r="G2248" s="14628" t="n">
        <v>0.33905015099066377</v>
      </c>
      <c r="H2248" s="16922" t="n">
        <v>0.4929981713076009</v>
      </c>
      <c r="I2248" s="19216" t="n">
        <v>0.0030342241794020074</v>
      </c>
      <c r="J2248" s="21681" t="n">
        <v>0.020452847139617703</v>
      </c>
      <c r="K2248" s="24145" t="n">
        <v>1.0733233412382126</v>
      </c>
      <c r="L2248" s="26609" t="n">
        <v>0.5330299460389208</v>
      </c>
      <c r="M2248" s="29073" t="n">
        <v>0.0029119734932037907</v>
      </c>
      <c r="N2248" s="31540" t="n">
        <v>0.06764616372112507</v>
      </c>
      <c r="O2248" s="34008" t="n">
        <v>0.04764020689435668</v>
      </c>
      <c r="P2248" s="36538" t="n">
        <v>-0.1615940843048146</v>
      </c>
      <c r="Q2248" s="39006" t="n">
        <v>-0.010754607443065374</v>
      </c>
      <c r="R2248" s="41474" t="n">
        <v>-0.009322099917836946</v>
      </c>
      <c r="S2248" s="43705" t="n">
        <v>0.029242631724548218</v>
      </c>
      <c r="T2248" s="45936" t="n">
        <v>0.04576836437911087</v>
      </c>
      <c r="U2248" s="48167" t="n">
        <v>0.6389267373053612</v>
      </c>
      <c r="V2248" s="50569" t="n">
        <v>0.030681586673630967</v>
      </c>
      <c r="W2248" s="52970" t="n">
        <v>0.04460689536140054</v>
      </c>
      <c r="X2248" t="n" s="55371">
        <v>0.6878216119963486</v>
      </c>
      <c r="Y2248" t="n" s="57664">
        <v>0.7021382850319452</v>
      </c>
      <c r="Z2248" t="n" s="60129">
        <v>0.7300889987110619</v>
      </c>
      <c r="AA2248" t="n" s="62658">
        <v>0.0</v>
      </c>
      <c r="AB2248" t="n" s="65188">
        <v>0.0</v>
      </c>
      <c r="AC2248" t="n" s="67718">
        <v>0.08184336197477174</v>
      </c>
      <c r="AD2248" t="n" s="68313">
        <v>0.033828953326767996</v>
      </c>
      <c r="AE2248" t="n" s="68909">
        <v>-0.022605658419993995</v>
      </c>
      <c r="AF2248" t="n" s="69505">
        <v>-5.574791419500147E-5</v>
      </c>
      <c r="AG2248" t="n" s="70101">
        <v>0.023339901026488</v>
      </c>
      <c r="AH2248" t="n" s="70697">
        <v>0.107850059378604</v>
      </c>
      <c r="AI2248" t="n" s="71293">
        <v>0.16550577849790402</v>
      </c>
      <c r="AJ2248" t="n" s="71889">
        <v>0.059145432821673005</v>
      </c>
      <c r="AK2248" t="n" s="72485">
        <v>-0.024337347456908</v>
      </c>
      <c r="AL2248" t="n" s="73081">
        <v>0.009094038891564</v>
      </c>
      <c r="AM2248" t="n" s="73677">
        <v>0.059534604888577994</v>
      </c>
      <c r="AN2248" t="n" s="74273">
        <v>-0.04992197429293099</v>
      </c>
      <c r="AO2248" t="n" s="74751">
        <v>0.7688872285132072</v>
      </c>
      <c r="AP2248" t="n" s="75229">
        <v>-0.40750918776565703</v>
      </c>
      <c r="AQ2248" t="n" s="75707">
        <v>0.3613780407475502</v>
      </c>
      <c r="AR2248" t="n" s="76185">
        <v>1.1763964162788643</v>
      </c>
      <c r="AS2248" t="n" s="76781">
        <v>3.296719343223126E-4</v>
      </c>
      <c r="AT2248" t="n" s="77376">
        <v>-5.6635351889425336E-5</v>
      </c>
      <c r="AU2248" t="n" s="77971">
        <v>4.224026576914344E-4</v>
      </c>
      <c r="AV2248" t="n" s="78566">
        <v>2.0789174750117476E-4</v>
      </c>
      <c r="AW2248" t="n" s="79161">
        <v>0.0019809208938032013</v>
      </c>
      <c r="AX2248" t="n" s="79756">
        <v>4.926784306861106E-5</v>
      </c>
      <c r="AY2248" t="n" s="80351">
        <v>0.0016770451620800324</v>
      </c>
      <c r="AZ2248" t="n" s="80946">
        <v>2.877485559109832E-4</v>
      </c>
      <c r="BA2248" t="n" s="81541">
        <v>-4.172792668570893E-4</v>
      </c>
      <c r="BB2248" t="n" s="82136">
        <v>3.7881581729989737E-4</v>
      </c>
      <c r="BC2248" t="n" s="82731">
        <v>3.584383361723827E-5</v>
      </c>
      <c r="BD2248" t="n" s="83326">
        <v>2.3140030629413718E-6</v>
      </c>
      <c r="BE2248" t="n" s="83921">
        <v>6.821192372963827E-7</v>
      </c>
      <c r="BF2248" t="n" s="84516">
        <v>-7.676030954293644E-8</v>
      </c>
      <c r="BG2248" t="n" s="85111">
        <v>3.846899698032048E-6</v>
      </c>
      <c r="BH2248" t="n" s="85706">
        <v>0.0048850621045396884</v>
      </c>
      <c r="BI2248" t="n" s="86301">
        <v>3.865460319955469E-6</v>
      </c>
      <c r="BJ2248" t="n" s="86896">
        <v>0.0</v>
      </c>
      <c r="BK2248" t="n" s="87491">
        <v>4.148380425400555E-4</v>
      </c>
      <c r="BL2248" t="n" s="88086">
        <v>8.410024529935932E-4</v>
      </c>
      <c r="BM2248" t="n" s="88681">
        <v>-1.2682578507370965E-6</v>
      </c>
      <c r="BN2248" t="n" s="89276">
        <v>0.0</v>
      </c>
      <c r="BO2248" t="n" s="89871">
        <v>0.0</v>
      </c>
      <c r="BP2248" t="n" s="90466">
        <v>1.0182582858201132E-7</v>
      </c>
      <c r="BQ2248" t="n" s="91061">
        <v>0.0</v>
      </c>
      <c r="BR2248" t="n" s="91656">
        <v>0.0010622592461697346</v>
      </c>
      <c r="BS2248" t="n" s="92251">
        <v>0.0012151664320766173</v>
      </c>
      <c r="BT2248" t="n" s="92846">
        <v>7.105529364129782E-4</v>
      </c>
      <c r="BU2248" t="n" s="93441">
        <v>3.3425440559805284E-5</v>
      </c>
      <c r="BV2248" t="n" s="94036">
        <v>6.17759432740875E-4</v>
      </c>
      <c r="BW2248" t="n" s="94631">
        <v>1.8562750768665163E-6</v>
      </c>
      <c r="BX2248" t="n" s="95226">
        <v>0.0</v>
      </c>
      <c r="BY2248" t="n" s="95821">
        <v>0.0</v>
      </c>
      <c r="BZ2248" t="s" s="96298">
        <v>5213</v>
      </c>
      <c r="CA2248" t="s" s="96776">
        <v>5228</v>
      </c>
      <c r="CB2248" t="n" s="97254">
        <v>0.01572493277490139</v>
      </c>
      <c r="CC2248" t="s" s="97732">
        <v>5230</v>
      </c>
      <c r="CD2248" t="s" s="98210">
        <v>5228</v>
      </c>
      <c r="CE2248" t="n" s="98688">
        <v>-0.011020774953067303</v>
      </c>
    </row>
    <row r="2249" spans="1:23" x14ac:dyDescent="0.25">
      <c r="A2249" s="116" t="str">
        <f>IF(ISBLANK(TBL_DATA[[#This Row],[Row.names]]), "",   DATE(YEAR(TBL_DATA[[#This Row],[Row.names]]), MONTH(TBL_DATA[[#This Row],[Row.names]]), DAY(TBL_DATA[[#This Row],[Row.names]])))</f>
        <v/>
      </c>
      <c r="B2249" s="2449" t="s">
        <v>2394</v>
      </c>
      <c r="C2249" s="4980" t="s">
        <v>4925</v>
      </c>
      <c r="D2249" t="n" s="7511">
        <v>-0.004180062307240662</v>
      </c>
      <c r="E2249" s="10041" t="n">
        <v>-0.16509867327117966</v>
      </c>
      <c r="F2249" s="12335" t="n">
        <v>0.13040688829566083</v>
      </c>
      <c r="G2249" s="14629" t="n">
        <v>0.3425683592213806</v>
      </c>
      <c r="H2249" s="16923" t="n">
        <v>0.5030535624672692</v>
      </c>
      <c r="I2249" s="19217" t="n">
        <v>0.0030279311129235297</v>
      </c>
      <c r="J2249" s="21682" t="n">
        <v>0.021598426282487093</v>
      </c>
      <c r="K2249" s="24146" t="n">
        <v>1.089663333962661</v>
      </c>
      <c r="L2249" s="26610" t="n">
        <v>0.5436838997898115</v>
      </c>
      <c r="M2249" s="29074" t="n">
        <v>0.0029015101612686325</v>
      </c>
      <c r="N2249" s="31541" t="n">
        <v>0.06818541217041199</v>
      </c>
      <c r="O2249" s="34009" t="n">
        <v>0.04828029933299316</v>
      </c>
      <c r="P2249" s="36539" t="n">
        <v>-0.16509867327117966</v>
      </c>
      <c r="Q2249" s="39007" t="n">
        <v>-0.010887641999787192</v>
      </c>
      <c r="R2249" s="41475" t="n">
        <v>-0.009443715091417454</v>
      </c>
      <c r="S2249" s="43706" t="n">
        <v>0.018939888722098175</v>
      </c>
      <c r="T2249" s="45937" t="n">
        <v>0.04541723556097085</v>
      </c>
      <c r="U2249" s="48168" t="n">
        <v>0.4170198491423398</v>
      </c>
      <c r="V2249" s="50570" t="n">
        <v>0.02005351252884413</v>
      </c>
      <c r="W2249" s="52971" t="n">
        <v>0.04460203911422757</v>
      </c>
      <c r="X2249" t="n" s="55372">
        <v>0.4496097695777159</v>
      </c>
      <c r="Y2249" t="n" s="57665">
        <v>0.7092626893241101</v>
      </c>
      <c r="Z2249" t="n" s="60130">
        <v>0.7373492386853137</v>
      </c>
      <c r="AA2249" t="n" s="62659">
        <v>0.0</v>
      </c>
      <c r="AB2249" t="n" s="65189">
        <v>0.0</v>
      </c>
      <c r="AC2249" t="n" s="67719">
        <v>0.08496355786103248</v>
      </c>
      <c r="AD2249" t="n" s="68314">
        <v>0.030038426036692004</v>
      </c>
      <c r="AE2249" t="n" s="68910">
        <v>-0.022739781880801</v>
      </c>
      <c r="AF2249" t="n" s="69506">
        <v>-0.002036621032750997</v>
      </c>
      <c r="AG2249" t="n" s="70102">
        <v>0.024434944410913997</v>
      </c>
      <c r="AH2249" t="n" s="70698">
        <v>0.11198870843785406</v>
      </c>
      <c r="AI2249" t="n" s="71294">
        <v>0.16595056645301806</v>
      </c>
      <c r="AJ2249" t="n" s="71890">
        <v>0.058768827224309</v>
      </c>
      <c r="AK2249" t="n" s="72486">
        <v>-0.027173803402056006</v>
      </c>
      <c r="AL2249" t="n" s="73082">
        <v>0.009317051277475</v>
      </c>
      <c r="AM2249" t="n" s="73678">
        <v>0.05975894171074501</v>
      </c>
      <c r="AN2249" t="n" s="74274">
        <v>-0.04874023564529001</v>
      </c>
      <c r="AO2249" t="n" s="74752">
        <v>0.7684832650985658</v>
      </c>
      <c r="AP2249" t="n" s="75230">
        <v>-0.4089162415084569</v>
      </c>
      <c r="AQ2249" t="n" s="75708">
        <v>0.3595670235901089</v>
      </c>
      <c r="AR2249" t="n" s="76186">
        <v>1.1773995066070226</v>
      </c>
      <c r="AS2249" t="n" s="76782">
        <v>2.9970470970013837E-4</v>
      </c>
      <c r="AT2249" t="n" s="77377">
        <v>-6.769202481533516E-5</v>
      </c>
      <c r="AU2249" t="n" s="77972">
        <v>3.691888150154004E-4</v>
      </c>
      <c r="AV2249" t="n" s="78567">
        <v>2.0570306728312222E-4</v>
      </c>
      <c r="AW2249" t="n" s="79162">
        <v>0.002226601477471487</v>
      </c>
      <c r="AX2249" t="n" s="79757">
        <v>3.53921364850779E-5</v>
      </c>
      <c r="AY2249" t="n" s="80352">
        <v>0.0017175178219760554</v>
      </c>
      <c r="AZ2249" t="n" s="80947">
        <v>3.1232109003958056E-4</v>
      </c>
      <c r="BA2249" t="n" s="81542">
        <v>-4.1747878522465254E-4</v>
      </c>
      <c r="BB2249" t="n" s="82137">
        <v>3.469637156463701E-4</v>
      </c>
      <c r="BC2249" t="n" s="82732">
        <v>3.725437588330578E-5</v>
      </c>
      <c r="BD2249" t="n" s="83327">
        <v>5.405473007063095E-6</v>
      </c>
      <c r="BE2249" t="n" s="83922">
        <v>1.593419737517378E-6</v>
      </c>
      <c r="BF2249" t="n" s="84517">
        <v>-1.7931178661329873E-7</v>
      </c>
      <c r="BG2249" t="n" s="85112">
        <v>8.986292661552705E-6</v>
      </c>
      <c r="BH2249" t="n" s="85707">
        <v>0.005040640873695982</v>
      </c>
      <c r="BI2249" t="n" s="86302">
        <v>9.029652145047937E-6</v>
      </c>
      <c r="BJ2249" t="n" s="86897">
        <v>0.0</v>
      </c>
      <c r="BK2249" t="n" s="87492">
        <v>3.7351095197596916E-4</v>
      </c>
      <c r="BL2249" t="n" s="88087">
        <v>8.356978601336392E-4</v>
      </c>
      <c r="BM2249" t="n" s="88682">
        <v>-2.9631728157789912E-6</v>
      </c>
      <c r="BN2249" t="n" s="89277">
        <v>0.0</v>
      </c>
      <c r="BO2249" t="n" s="89872">
        <v>0.0</v>
      </c>
      <c r="BP2249" t="n" s="90467">
        <v>-5.257213034578434E-7</v>
      </c>
      <c r="BQ2249" t="n" s="91062">
        <v>0.0</v>
      </c>
      <c r="BR2249" t="n" s="91657">
        <v>0.001295966877746955</v>
      </c>
      <c r="BS2249" t="n" s="92252">
        <v>0.0012682383714062442</v>
      </c>
      <c r="BT2249" t="n" s="92847">
        <v>6.565189350980866E-4</v>
      </c>
      <c r="BU2249" t="n" s="93442">
        <v>3.025633043955045E-5</v>
      </c>
      <c r="BV2249" t="n" s="94037">
        <v>6.044997077837231E-4</v>
      </c>
      <c r="BW2249" t="n" s="94632">
        <v>4.276258995619156E-6</v>
      </c>
      <c r="BX2249" t="n" s="95227">
        <v>0.0</v>
      </c>
      <c r="BY2249" t="n" s="95822">
        <v>0.0</v>
      </c>
      <c r="BZ2249" t="s" s="96299">
        <v>5213</v>
      </c>
      <c r="CA2249" t="s" s="96777">
        <v>5228</v>
      </c>
      <c r="CB2249" t="n" s="97255">
        <v>0.015507803298532963</v>
      </c>
      <c r="CC2249" t="s" s="97733">
        <v>5230</v>
      </c>
      <c r="CD2249" t="s" s="98211">
        <v>5228</v>
      </c>
      <c r="CE2249" t="n" s="98689">
        <v>-0.011075963266193867</v>
      </c>
    </row>
    <row r="2250" spans="1:23" x14ac:dyDescent="0.25">
      <c r="A2250" s="116" t="str">
        <f>IF(ISBLANK(TBL_DATA[[#This Row],[Row.names]]), "",   DATE(YEAR(TBL_DATA[[#This Row],[Row.names]]), MONTH(TBL_DATA[[#This Row],[Row.names]]), DAY(TBL_DATA[[#This Row],[Row.names]])))</f>
        <v/>
      </c>
      <c r="B2250" s="2450" t="s">
        <v>2395</v>
      </c>
      <c r="C2250" s="4981" t="s">
        <v>4926</v>
      </c>
      <c r="D2250" t="n" s="7512">
        <v>4.239733413626823E-4</v>
      </c>
      <c r="E2250" s="10042" t="n">
        <v>-0.1647446973659783</v>
      </c>
      <c r="F2250" s="12336" t="n">
        <v>0.13661704157293397</v>
      </c>
      <c r="G2250" s="14630" t="n">
        <v>0.3414789914981165</v>
      </c>
      <c r="H2250" s="16924" t="n">
        <v>0.5003885235155962</v>
      </c>
      <c r="I2250" s="19218" t="n">
        <v>0.0030319743762919904</v>
      </c>
      <c r="J2250" s="21683" t="n">
        <v>0.02259162217670041</v>
      </c>
      <c r="K2250" s="24147" t="n">
        <v>1.087284861158139</v>
      </c>
      <c r="L2250" s="26611" t="n">
        <v>0.5427573510555165</v>
      </c>
      <c r="M2250" s="29075" t="n">
        <v>0.0029005655848187237</v>
      </c>
      <c r="N2250" s="31542" t="n">
        <v>0.06809411723661267</v>
      </c>
      <c r="O2250" s="34010" t="n">
        <v>0.0482136333156783</v>
      </c>
      <c r="P2250" s="36540" t="n">
        <v>-0.1647446973659783</v>
      </c>
      <c r="Q2250" s="39008" t="n">
        <v>-0.010845577204428632</v>
      </c>
      <c r="R2250" s="41476" t="n">
        <v>-0.00940358360125299</v>
      </c>
      <c r="S2250" s="43707" t="n">
        <v>0.02986735515901362</v>
      </c>
      <c r="T2250" s="45938" t="n">
        <v>0.04524128256140114</v>
      </c>
      <c r="U2250" s="48169" t="n">
        <v>0.6601792316227522</v>
      </c>
      <c r="V2250" s="50571" t="n">
        <v>0.022407138783040237</v>
      </c>
      <c r="W2250" s="52972" t="n">
        <v>0.04454003658551149</v>
      </c>
      <c r="X2250" t="n" s="55373">
        <v>0.5030785895296973</v>
      </c>
      <c r="Y2250" t="n" s="57666">
        <v>0.7073814554507322</v>
      </c>
      <c r="Z2250" t="n" s="60131">
        <v>0.7367206736990055</v>
      </c>
      <c r="AA2250" t="n" s="62660">
        <v>0.0</v>
      </c>
      <c r="AB2250" t="n" s="65190">
        <v>0.0</v>
      </c>
      <c r="AC2250" t="n" s="67720">
        <v>0.08353900836882139</v>
      </c>
      <c r="AD2250" t="n" s="68315">
        <v>0.032796974829162</v>
      </c>
      <c r="AE2250" t="n" s="68911">
        <v>-0.022378084002897</v>
      </c>
      <c r="AF2250" t="n" s="69507">
        <v>-0.0015271908964989993</v>
      </c>
      <c r="AG2250" t="n" s="70103">
        <v>0.025312986946979005</v>
      </c>
      <c r="AH2250" t="n" s="70699">
        <v>0.094112007301597</v>
      </c>
      <c r="AI2250" t="n" s="71295">
        <v>0.16230853297123493</v>
      </c>
      <c r="AJ2250" t="n" s="71891">
        <v>0.058279134716097004</v>
      </c>
      <c r="AK2250" t="n" s="72487">
        <v>-0.025185984264513</v>
      </c>
      <c r="AL2250" t="n" s="73083">
        <v>0.009694146190565</v>
      </c>
      <c r="AM2250" t="n" s="73679">
        <v>0.059507269278558005</v>
      </c>
      <c r="AN2250" t="n" s="74275">
        <v>-0.040050565079436</v>
      </c>
      <c r="AO2250" t="n" s="74753">
        <v>0.7546501660422299</v>
      </c>
      <c r="AP2250" t="n" s="75231">
        <v>-0.40178093805138193</v>
      </c>
      <c r="AQ2250" t="n" s="75709">
        <v>0.35286922799084797</v>
      </c>
      <c r="AR2250" t="n" s="76187">
        <v>1.156431104093612</v>
      </c>
      <c r="AS2250" t="n" s="76783">
        <v>2.8804583326581877E-4</v>
      </c>
      <c r="AT2250" t="n" s="77378">
        <v>-6.927419717355946E-5</v>
      </c>
      <c r="AU2250" t="n" s="77973">
        <v>3.502313559260097E-4</v>
      </c>
      <c r="AV2250" t="n" s="78568">
        <v>2.0859836966903136E-4</v>
      </c>
      <c r="AW2250" t="n" s="79163">
        <v>0.002186276873832719</v>
      </c>
      <c r="AX2250" t="n" s="79758">
        <v>3.274731993462531E-5</v>
      </c>
      <c r="AY2250" t="n" s="80353">
        <v>0.0017350727409809609</v>
      </c>
      <c r="AZ2250" t="n" s="80948">
        <v>3.39182846420644E-4</v>
      </c>
      <c r="BA2250" t="n" s="81543">
        <v>-4.3933957506064544E-4</v>
      </c>
      <c r="BB2250" t="n" s="82138">
        <v>3.5217144031647314E-4</v>
      </c>
      <c r="BC2250" t="n" s="82733">
        <v>2.9492848073074198E-5</v>
      </c>
      <c r="BD2250" t="n" s="83328">
        <v>3.235391128787218E-6</v>
      </c>
      <c r="BE2250" t="n" s="83923">
        <v>9.537251484627979E-7</v>
      </c>
      <c r="BF2250" t="n" s="84518">
        <v>-1.0732503742615843E-7</v>
      </c>
      <c r="BG2250" t="n" s="85113">
        <v>5.3786548319627665E-6</v>
      </c>
      <c r="BH2250" t="n" s="85708">
        <v>0.004998340803388243</v>
      </c>
      <c r="BI2250" t="n" s="86303">
        <v>5.4046067251219495E-6</v>
      </c>
      <c r="BJ2250" t="n" s="86898">
        <v>0.0</v>
      </c>
      <c r="BK2250" t="n" s="87493">
        <v>3.735175403964632E-4</v>
      </c>
      <c r="BL2250" t="n" s="88088">
        <v>8.687138967521706E-4</v>
      </c>
      <c r="BM2250" t="n" s="88683">
        <v>-1.7734556069591163E-6</v>
      </c>
      <c r="BN2250" t="n" s="89278">
        <v>0.0</v>
      </c>
      <c r="BO2250" t="n" s="89873">
        <v>0.0</v>
      </c>
      <c r="BP2250" t="n" s="90468">
        <v>-4.885606581055438E-7</v>
      </c>
      <c r="BQ2250" t="n" s="91063">
        <v>0.0</v>
      </c>
      <c r="BR2250" t="n" s="91658">
        <v>0.0012658261050214475</v>
      </c>
      <c r="BS2250" t="n" s="92253">
        <v>0.0012259031547066342</v>
      </c>
      <c r="BT2250" t="n" s="92848">
        <v>6.665753163146883E-4</v>
      </c>
      <c r="BU2250" t="n" s="93443">
        <v>2.8789101257345226E-5</v>
      </c>
      <c r="BV2250" t="n" s="94038">
        <v>5.835698402914545E-4</v>
      </c>
      <c r="BW2250" t="n" s="94633">
        <v>2.572917710012505E-6</v>
      </c>
      <c r="BX2250" t="n" s="95228">
        <v>0.0</v>
      </c>
      <c r="BY2250" t="n" s="95823">
        <v>0.0</v>
      </c>
      <c r="BZ2250" t="s" s="96300">
        <v>5213</v>
      </c>
      <c r="CA2250" t="s" s="96778">
        <v>5228</v>
      </c>
      <c r="CB2250" t="n" s="97256">
        <v>0.015532179735600948</v>
      </c>
      <c r="CC2250" t="s" s="97734">
        <v>5230</v>
      </c>
      <c r="CD2250" t="s" s="98212">
        <v>5228</v>
      </c>
      <c r="CE2250" t="n" s="98690">
        <v>-0.011031346395611763</v>
      </c>
    </row>
    <row r="2251" spans="1:23" x14ac:dyDescent="0.25">
      <c r="A2251" s="116" t="str">
        <f>IF(ISBLANK(TBL_DATA[[#This Row],[Row.names]]), "",   DATE(YEAR(TBL_DATA[[#This Row],[Row.names]]), MONTH(TBL_DATA[[#This Row],[Row.names]]), DAY(TBL_DATA[[#This Row],[Row.names]])))</f>
        <v/>
      </c>
      <c r="B2251" s="2451" t="s">
        <v>2396</v>
      </c>
      <c r="C2251" s="4982" t="s">
        <v>4927</v>
      </c>
      <c r="D2251" t="n" s="7513">
        <v>-5.148410618807109E-4</v>
      </c>
      <c r="E2251" s="10043" t="n">
        <v>-0.16517472109292786</v>
      </c>
      <c r="F2251" s="12337" t="n">
        <v>0.11812978162276067</v>
      </c>
      <c r="G2251" s="14631" t="n">
        <v>0.3439190002539179</v>
      </c>
      <c r="H2251" s="16925" t="n">
        <v>0.498429884561088</v>
      </c>
      <c r="I2251" s="19219" t="n">
        <v>0.003035545528586485</v>
      </c>
      <c r="J2251" s="21684" t="n">
        <v>0.017833870771159388</v>
      </c>
      <c r="K2251" s="24148" t="n">
        <v>1.0747754119693778</v>
      </c>
      <c r="L2251" s="26612" t="n">
        <v>0.5355205556633775</v>
      </c>
      <c r="M2251" s="29076" t="n">
        <v>0.002921152124459371</v>
      </c>
      <c r="N2251" s="31543" t="n">
        <v>0.06804107948829415</v>
      </c>
      <c r="O2251" s="34011" t="n">
        <v>0.048167355912729894</v>
      </c>
      <c r="P2251" s="36541" t="n">
        <v>-0.16517472109292786</v>
      </c>
      <c r="Q2251" s="39009" t="n">
        <v>-0.010826268159573101</v>
      </c>
      <c r="R2251" s="41477" t="n">
        <v>-0.009385397709129382</v>
      </c>
      <c r="S2251" s="43708" t="n">
        <v>0.033655411992250306</v>
      </c>
      <c r="T2251" s="45939" t="n">
        <v>0.0450614614177862</v>
      </c>
      <c r="U2251" s="48170" t="n">
        <v>0.7468779514320454</v>
      </c>
      <c r="V2251" s="50572" t="n">
        <v>0.018518629919406226</v>
      </c>
      <c r="W2251" s="52973" t="n">
        <v>0.04474862017994093</v>
      </c>
      <c r="X2251" t="n" s="55374">
        <v>0.4138368925106524</v>
      </c>
      <c r="Y2251" t="n" s="57667">
        <v>0.7059956689393271</v>
      </c>
      <c r="Z2251" t="n" s="60132">
        <v>0.7317926999249019</v>
      </c>
      <c r="AA2251" t="n" s="62661">
        <v>0.0</v>
      </c>
      <c r="AB2251" t="n" s="65191">
        <v>0.0</v>
      </c>
      <c r="AC2251" t="n" s="67721">
        <v>0.08016085856357232</v>
      </c>
      <c r="AD2251" t="n" s="68316">
        <v>0.034937474525624006</v>
      </c>
      <c r="AE2251" t="n" s="68912">
        <v>-0.02234116427025</v>
      </c>
      <c r="AF2251" t="n" s="69508">
        <v>0.0019772026932110007</v>
      </c>
      <c r="AG2251" t="n" s="70104">
        <v>0.026581676813176004</v>
      </c>
      <c r="AH2251" t="n" s="70700">
        <v>0.10056557820264202</v>
      </c>
      <c r="AI2251" t="n" s="71296">
        <v>0.17271040069111004</v>
      </c>
      <c r="AJ2251" t="n" s="71892">
        <v>0.05760343303640801</v>
      </c>
      <c r="AK2251" t="n" s="72488">
        <v>-0.027809149338442998</v>
      </c>
      <c r="AL2251" t="n" s="73084">
        <v>0.010286023579754</v>
      </c>
      <c r="AM2251" t="n" s="73680">
        <v>0.060737518907855</v>
      </c>
      <c r="AN2251" t="n" s="74276">
        <v>-0.041167607143461994</v>
      </c>
      <c r="AO2251" t="n" s="74754">
        <v>0.779204878907695</v>
      </c>
      <c r="AP2251" t="n" s="75232">
        <v>-0.40512349121006996</v>
      </c>
      <c r="AQ2251" t="n" s="75710">
        <v>0.374081387697625</v>
      </c>
      <c r="AR2251" t="n" s="76188">
        <v>1.184328370117765</v>
      </c>
      <c r="AS2251" t="n" s="76784">
        <v>2.735892357168714E-4</v>
      </c>
      <c r="AT2251" t="n" s="77379">
        <v>-6.657498476830919E-5</v>
      </c>
      <c r="AU2251" t="n" s="77974">
        <v>3.451302128736921E-4</v>
      </c>
      <c r="AV2251" t="n" s="78569">
        <v>2.0171097892056713E-4</v>
      </c>
      <c r="AW2251" t="n" s="79164">
        <v>0.002118244611104692</v>
      </c>
      <c r="AX2251" t="n" s="79759">
        <v>3.312671637949932E-5</v>
      </c>
      <c r="AY2251" t="n" s="80354">
        <v>0.0016800833896095315</v>
      </c>
      <c r="AZ2251" t="n" s="80949">
        <v>3.273956438182751E-4</v>
      </c>
      <c r="BA2251" t="n" s="81544">
        <v>-4.229030688448139E-4</v>
      </c>
      <c r="BB2251" t="n" s="82139">
        <v>3.4088073987038615E-4</v>
      </c>
      <c r="BC2251" t="n" s="82734">
        <v>3.131096976554792E-5</v>
      </c>
      <c r="BD2251" t="n" s="83329">
        <v>3.3716537264048766E-6</v>
      </c>
      <c r="BE2251" t="n" s="83924">
        <v>9.938925113299763E-7</v>
      </c>
      <c r="BF2251" t="n" s="84519">
        <v>-1.1184521007928348E-7</v>
      </c>
      <c r="BG2251" t="n" s="85114">
        <v>5.605183625495031E-6</v>
      </c>
      <c r="BH2251" t="n" s="85709">
        <v>0.004846503331181372</v>
      </c>
      <c r="BI2251" t="n" s="86304">
        <v>5.632228611417559E-6</v>
      </c>
      <c r="BJ2251" t="n" s="86899">
        <v>0.0</v>
      </c>
      <c r="BK2251" t="n" s="87494">
        <v>3.6036618971340106E-4</v>
      </c>
      <c r="BL2251" t="n" s="88089">
        <v>8.363562119191191E-4</v>
      </c>
      <c r="BM2251" t="n" s="88684">
        <v>-1.8481708763897029E-6</v>
      </c>
      <c r="BN2251" t="n" s="89279">
        <v>0.0</v>
      </c>
      <c r="BO2251" t="n" s="89874">
        <v>0.0</v>
      </c>
      <c r="BP2251" t="n" s="90469">
        <v>-4.7348043222410814E-7</v>
      </c>
      <c r="BQ2251" t="n" s="91064">
        <v>0.0</v>
      </c>
      <c r="BR2251" t="n" s="91659">
        <v>0.0012307058614111483</v>
      </c>
      <c r="BS2251" t="n" s="92254">
        <v>0.0011900866737940483</v>
      </c>
      <c r="BT2251" t="n" s="92849">
        <v>6.417621010038225E-4</v>
      </c>
      <c r="BU2251" t="n" s="93444">
        <v>2.7897715639106017E-5</v>
      </c>
      <c r="BV2251" t="n" s="94039">
        <v>5.744627048322966E-4</v>
      </c>
      <c r="BW2251" t="n" s="94634">
        <v>2.678637441612235E-6</v>
      </c>
      <c r="BX2251" t="n" s="95229">
        <v>0.0</v>
      </c>
      <c r="BY2251" t="n" s="95824">
        <v>0.0</v>
      </c>
      <c r="BZ2251" t="s" s="96301">
        <v>5213</v>
      </c>
      <c r="CA2251" t="s" s="96779">
        <v>5228</v>
      </c>
      <c r="CB2251" t="n" s="97257">
        <v>0.01571056619286537</v>
      </c>
      <c r="CC2251" t="s" s="97735">
        <v>5230</v>
      </c>
      <c r="CD2251" t="s" s="98213">
        <v>5228</v>
      </c>
      <c r="CE2251" t="n" s="98691">
        <v>-0.01111135259270668</v>
      </c>
    </row>
    <row r="2252" spans="1:23" x14ac:dyDescent="0.25">
      <c r="A2252" s="116" t="str">
        <f>IF(ISBLANK(TBL_DATA[[#This Row],[Row.names]]), "",   DATE(YEAR(TBL_DATA[[#This Row],[Row.names]]), MONTH(TBL_DATA[[#This Row],[Row.names]]), DAY(TBL_DATA[[#This Row],[Row.names]])))</f>
        <v/>
      </c>
      <c r="B2252" s="2452" t="s">
        <v>2397</v>
      </c>
      <c r="C2252" s="4983" t="s">
        <v>4928</v>
      </c>
      <c r="D2252" t="n" s="7514">
        <v>5.726735164681696E-4</v>
      </c>
      <c r="E2252" s="10044" t="n">
        <v>-0.16469663876481966</v>
      </c>
      <c r="F2252" s="12338" t="n">
        <v>0.10993224401794977</v>
      </c>
      <c r="G2252" s="14632" t="n">
        <v>0.341088936925133</v>
      </c>
      <c r="H2252" s="16926" t="n">
        <v>0.4944612344470374</v>
      </c>
      <c r="I2252" s="19220" t="n">
        <v>0.0030473332901396364</v>
      </c>
      <c r="J2252" s="21685" t="n">
        <v>4.51578922490814E-4</v>
      </c>
      <c r="K2252" s="24149" t="n">
        <v>1.0793701612951745</v>
      </c>
      <c r="L2252" s="26613" t="n">
        <v>0.5370616880482354</v>
      </c>
      <c r="M2252" s="29077" t="n">
        <v>0.0029161125779436315</v>
      </c>
      <c r="N2252" s="31544" t="n">
        <v>0.06803666144448198</v>
      </c>
      <c r="O2252" s="34012" t="n">
        <v>0.048167355912729894</v>
      </c>
      <c r="P2252" s="36542" t="n">
        <v>-0.16469663876481966</v>
      </c>
      <c r="Q2252" s="39010" t="n">
        <v>-0.010818350402683932</v>
      </c>
      <c r="R2252" s="41478" t="n">
        <v>-0.009377573510849595</v>
      </c>
      <c r="S2252" s="43709" t="n">
        <v>0.030295368938253686</v>
      </c>
      <c r="T2252" s="45940" t="n">
        <v>0.04515909526811567</v>
      </c>
      <c r="U2252" s="48171" t="n">
        <v>0.6708586334244735</v>
      </c>
      <c r="V2252" s="50573" t="n">
        <v>0.01135528941409869</v>
      </c>
      <c r="W2252" s="52974" t="n">
        <v>0.044759024684949196</v>
      </c>
      <c r="X2252" t="n" s="55375">
        <v>0.2536983210431092</v>
      </c>
      <c r="Y2252" t="n" s="57668">
        <v>0.7031793757264483</v>
      </c>
      <c r="Z2252" t="n" s="60133">
        <v>0.732844927694963</v>
      </c>
      <c r="AA2252" t="n" s="62662">
        <v>0.0</v>
      </c>
      <c r="AB2252" t="n" s="65192">
        <v>0.0</v>
      </c>
      <c r="AC2252" t="n" s="67722">
        <v>0.07691139886709604</v>
      </c>
      <c r="AD2252" t="n" s="68317">
        <v>0.03275752096275399</v>
      </c>
      <c r="AE2252" t="n" s="68913">
        <v>-0.022628410633604996</v>
      </c>
      <c r="AF2252" t="n" s="69509">
        <v>0.0038207867296910034</v>
      </c>
      <c r="AG2252" t="n" s="70105">
        <v>0.026645796756439993</v>
      </c>
      <c r="AH2252" t="n" s="70701">
        <v>0.09688828834434196</v>
      </c>
      <c r="AI2252" t="n" s="71297">
        <v>0.16383665945265297</v>
      </c>
      <c r="AJ2252" t="n" s="71893">
        <v>0.05331160864315801</v>
      </c>
      <c r="AK2252" t="n" s="72489">
        <v>-0.030688861348361997</v>
      </c>
      <c r="AL2252" t="n" s="73085">
        <v>0.011156229113532999</v>
      </c>
      <c r="AM2252" t="n" s="73681">
        <v>0.060668580991519006</v>
      </c>
      <c r="AN2252" t="n" s="74277">
        <v>-0.04843007268938301</v>
      </c>
      <c r="AO2252" t="n" s="74755">
        <v>0.7735299123133139</v>
      </c>
      <c r="AP2252" t="n" s="75233">
        <v>-0.42619178599057395</v>
      </c>
      <c r="AQ2252" t="n" s="75711">
        <v>0.34733812632273997</v>
      </c>
      <c r="AR2252" t="n" s="76189">
        <v>1.1997216983038879</v>
      </c>
      <c r="AS2252" t="n" s="76785">
        <v>2.669448995052124E-4</v>
      </c>
      <c r="AT2252" t="n" s="77380">
        <v>-6.313434643869301E-5</v>
      </c>
      <c r="AU2252" t="n" s="77975">
        <v>3.3335139333221485E-4</v>
      </c>
      <c r="AV2252" t="n" s="78570">
        <v>1.9648819697214962E-4</v>
      </c>
      <c r="AW2252" t="n" s="79165">
        <v>0.002056288463395549</v>
      </c>
      <c r="AX2252" t="n" s="79760">
        <v>3.283615848549231E-5</v>
      </c>
      <c r="AY2252" t="n" s="80355">
        <v>0.001627154314857393</v>
      </c>
      <c r="AZ2252" t="n" s="80950">
        <v>3.17498687858252E-4</v>
      </c>
      <c r="BA2252" t="n" s="81545">
        <v>-4.0857069584607865E-4</v>
      </c>
      <c r="BB2252" t="n" s="82140">
        <v>3.271549147638407E-4</v>
      </c>
      <c r="BC2252" t="n" s="82735">
        <v>2.9124215076043192E-5</v>
      </c>
      <c r="BD2252" t="n" s="83330">
        <v>3.0496135630788483E-6</v>
      </c>
      <c r="BE2252" t="n" s="83925">
        <v>8.989618364953452E-7</v>
      </c>
      <c r="BF2252" t="n" s="84520">
        <v>-1.0116238892959721E-7</v>
      </c>
      <c r="BG2252" t="n" s="85115">
        <v>5.069810129251582E-6</v>
      </c>
      <c r="BH2252" t="n" s="85710">
        <v>0.004701124706963952</v>
      </c>
      <c r="BI2252" t="n" s="86305">
        <v>5.094271857527151E-6</v>
      </c>
      <c r="BJ2252" t="n" s="86900">
        <v>0.0</v>
      </c>
      <c r="BK2252" t="n" s="87495">
        <v>3.493156022263851E-4</v>
      </c>
      <c r="BL2252" t="n" s="88090">
        <v>8.131297804308299E-4</v>
      </c>
      <c r="BM2252" t="n" s="88685">
        <v>-1.6716240403034595E-6</v>
      </c>
      <c r="BN2252" t="n" s="89280">
        <v>0.0</v>
      </c>
      <c r="BO2252" t="n" s="89875">
        <v>0.0</v>
      </c>
      <c r="BP2252" t="n" s="90470">
        <v>-4.596657323796238E-7</v>
      </c>
      <c r="BQ2252" t="n" s="91065">
        <v>0.0</v>
      </c>
      <c r="BR2252" t="n" s="91660">
        <v>0.0011924720194549053</v>
      </c>
      <c r="BS2252" t="n" s="92255">
        <v>0.001156275514888961</v>
      </c>
      <c r="BT2252" t="n" s="92850">
        <v>6.217461592619096E-4</v>
      </c>
      <c r="BU2252" t="n" s="93445">
        <v>2.7045885410325156E-5</v>
      </c>
      <c r="BV2252" t="n" s="94040">
        <v>5.548574635900384E-4</v>
      </c>
      <c r="BW2252" t="n" s="94635">
        <v>2.4250664707036235E-6</v>
      </c>
      <c r="BX2252" t="n" s="95230">
        <v>0.0</v>
      </c>
      <c r="BY2252" t="n" s="95825">
        <v>0.0</v>
      </c>
      <c r="BZ2252" t="s" s="96302">
        <v>5213</v>
      </c>
      <c r="CA2252" t="s" s="96780">
        <v>5228</v>
      </c>
      <c r="CB2252" t="n" s="97258">
        <v>0.015336343087255955</v>
      </c>
      <c r="CC2252" t="s" s="97736">
        <v>5230</v>
      </c>
      <c r="CD2252" t="s" s="98214">
        <v>5228</v>
      </c>
      <c r="CE2252" t="n" s="98692">
        <v>-0.011245736852288246</v>
      </c>
    </row>
    <row r="2253" spans="1:23" x14ac:dyDescent="0.25">
      <c r="A2253" s="116" t="str">
        <f>IF(ISBLANK(TBL_DATA[[#This Row],[Row.names]]), "",   DATE(YEAR(TBL_DATA[[#This Row],[Row.names]]), MONTH(TBL_DATA[[#This Row],[Row.names]]), DAY(TBL_DATA[[#This Row],[Row.names]])))</f>
        <v/>
      </c>
      <c r="B2253" s="2453" t="s">
        <v>2398</v>
      </c>
      <c r="C2253" s="4984" t="s">
        <v>4929</v>
      </c>
      <c r="D2253" t="n" s="7515">
        <v>-8.141742611711411E-4</v>
      </c>
      <c r="E2253" s="10045" t="n">
        <v>-0.16537672126180714</v>
      </c>
      <c r="F2253" s="12339" t="n">
        <v>0.10838415413610902</v>
      </c>
      <c r="G2253" s="14633" t="n">
        <v>0.3406911669995018</v>
      </c>
      <c r="H2253" s="16927" t="n">
        <v>0.4755111853094124</v>
      </c>
      <c r="I2253" s="19221" t="n">
        <v>0.003047998265194003</v>
      </c>
      <c r="J2253" s="21686" t="n">
        <v>4.158828696245731E-4</v>
      </c>
      <c r="K2253" s="24150" t="n">
        <v>1.064220263359109</v>
      </c>
      <c r="L2253" s="26614" t="n">
        <v>0.518386155185786</v>
      </c>
      <c r="M2253" s="29078" t="n">
        <v>0.002920761407399535</v>
      </c>
      <c r="N2253" s="31545" t="n">
        <v>0.06681083052012438</v>
      </c>
      <c r="O2253" s="34013" t="n">
        <v>0.046693424314297995</v>
      </c>
      <c r="P2253" s="36543" t="n">
        <v>-0.16537672126180714</v>
      </c>
      <c r="Q2253" s="39011" t="n">
        <v>-0.010532374921155368</v>
      </c>
      <c r="R2253" s="41479" t="n">
        <v>-0.009117556811418997</v>
      </c>
      <c r="S2253" s="43710" t="n">
        <v>0.03277626688939028</v>
      </c>
      <c r="T2253" s="45941" t="n">
        <v>0.04511139772865204</v>
      </c>
      <c r="U2253" s="48172" t="n">
        <v>0.726562876338739</v>
      </c>
      <c r="V2253" s="50574" t="n">
        <v>0.011612263902245124</v>
      </c>
      <c r="W2253" s="52975" t="n">
        <v>0.04472023305964362</v>
      </c>
      <c r="X2253" t="n" s="55376">
        <v>0.25966465529725175</v>
      </c>
      <c r="Y2253" t="n" s="57669">
        <v>0.6895731906834924</v>
      </c>
      <c r="Z2253" t="n" s="60134">
        <v>0.7199903854814909</v>
      </c>
      <c r="AA2253" t="n" s="62663">
        <v>0.0</v>
      </c>
      <c r="AB2253" t="n" s="65193">
        <v>0.0</v>
      </c>
      <c r="AC2253" t="n" s="67723">
        <v>0.07383056499543979</v>
      </c>
      <c r="AD2253" t="n" s="68318">
        <v>0.035481444867009</v>
      </c>
      <c r="AE2253" t="n" s="68914">
        <v>-0.022281765452207003</v>
      </c>
      <c r="AF2253" t="n" s="69510">
        <v>0.005082605988492998</v>
      </c>
      <c r="AG2253" t="n" s="70106">
        <v>0.026217221785105</v>
      </c>
      <c r="AH2253" t="n" s="70702">
        <v>0.096301037512195</v>
      </c>
      <c r="AI2253" t="n" s="71298">
        <v>0.162628346708148</v>
      </c>
      <c r="AJ2253" t="n" s="71894">
        <v>0.052767635566106</v>
      </c>
      <c r="AK2253" t="n" s="72490">
        <v>-0.032105778723416</v>
      </c>
      <c r="AL2253" t="n" s="73086">
        <v>0.011697393100528999</v>
      </c>
      <c r="AM2253" t="n" s="73682">
        <v>0.060610575205615</v>
      </c>
      <c r="AN2253" t="n" s="74278">
        <v>-0.04832126066792699</v>
      </c>
      <c r="AO2253" t="n" s="74756">
        <v>0.7684987517059086</v>
      </c>
      <c r="AP2253" t="n" s="75234">
        <v>-0.420421295816259</v>
      </c>
      <c r="AQ2253" t="n" s="75712">
        <v>0.34807745588964967</v>
      </c>
      <c r="AR2253" t="n" s="76190">
        <v>1.1889200475221675</v>
      </c>
      <c r="AS2253" t="n" s="76786">
        <v>2.585997119320915E-4</v>
      </c>
      <c r="AT2253" t="n" s="77381">
        <v>-6.512743192899098E-5</v>
      </c>
      <c r="AU2253" t="n" s="77976">
        <v>3.172845254997709E-4</v>
      </c>
      <c r="AV2253" t="n" s="78571">
        <v>1.9381824852780612E-4</v>
      </c>
      <c r="AW2253" t="n" s="79166">
        <v>0.001993699273248924</v>
      </c>
      <c r="AX2253" t="n" s="79761">
        <v>2.8499419549926487E-5</v>
      </c>
      <c r="AY2253" t="n" s="80356">
        <v>0.001587042535219739</v>
      </c>
      <c r="AZ2253" t="n" s="80951">
        <v>3.1156442711141315E-4</v>
      </c>
      <c r="BA2253" t="n" s="81546">
        <v>-3.9996183954136953E-4</v>
      </c>
      <c r="BB2253" t="n" s="82141">
        <v>3.19507291516215E-4</v>
      </c>
      <c r="BC2253" t="n" s="82736">
        <v>2.9305384622800075E-5</v>
      </c>
      <c r="BD2253" t="n" s="83331">
        <v>3.2821250883295177E-6</v>
      </c>
      <c r="BE2253" t="n" s="83926">
        <v>9.67501363223687E-7</v>
      </c>
      <c r="BF2253" t="n" s="84521">
        <v>-1.088753666226925E-7</v>
      </c>
      <c r="BG2253" t="n" s="85116">
        <v>5.4563472958724294E-6</v>
      </c>
      <c r="BH2253" t="n" s="85711">
        <v>0.004559151773186506</v>
      </c>
      <c r="BI2253" t="n" s="86306">
        <v>5.482674191017048E-6</v>
      </c>
      <c r="BJ2253" t="n" s="86901">
        <v>0.0</v>
      </c>
      <c r="BK2253" t="n" s="87496">
        <v>3.375335958105453E-4</v>
      </c>
      <c r="BL2253" t="n" s="88091">
        <v>7.883345145009721E-4</v>
      </c>
      <c r="BM2253" t="n" s="88686">
        <v>-1.799106689922737E-6</v>
      </c>
      <c r="BN2253" t="n" s="89281">
        <v>0.0</v>
      </c>
      <c r="BO2253" t="n" s="89876">
        <v>0.0</v>
      </c>
      <c r="BP2253" t="n" s="90471">
        <v>-4.962115854653838E-7</v>
      </c>
      <c r="BQ2253" t="n" s="91066">
        <v>0.0</v>
      </c>
      <c r="BR2253" t="n" s="91661">
        <v>0.001162620517680941</v>
      </c>
      <c r="BS2253" t="n" s="92256">
        <v>0.001117623296784072</v>
      </c>
      <c r="BT2253" t="n" s="92851">
        <v>6.050400542942342E-4</v>
      </c>
      <c r="BU2253" t="n" s="93446">
        <v>2.6198386769423297E-5</v>
      </c>
      <c r="BV2253" t="n" s="94041">
        <v>5.365701912080781E-4</v>
      </c>
      <c r="BW2253" t="n" s="94636">
        <v>2.6063069854475703E-6</v>
      </c>
      <c r="BX2253" t="n" s="95231">
        <v>0.0</v>
      </c>
      <c r="BY2253" t="n" s="95826">
        <v>0.0</v>
      </c>
      <c r="BZ2253" t="s" s="96303">
        <v>5213</v>
      </c>
      <c r="CA2253" t="s" s="96781">
        <v>5228</v>
      </c>
      <c r="CB2253" t="n" s="97259">
        <v>0.015261909924447536</v>
      </c>
      <c r="CC2253" t="s" s="97737">
        <v>5230</v>
      </c>
      <c r="CD2253" t="s" s="98215">
        <v>5228</v>
      </c>
      <c r="CE2253" t="n" s="98693">
        <v>-0.01128129567950964</v>
      </c>
    </row>
    <row r="2254" spans="1:23" x14ac:dyDescent="0.25">
      <c r="A2254" s="116" t="str">
        <f>IF(ISBLANK(TBL_DATA[[#This Row],[Row.names]]), "",   DATE(YEAR(TBL_DATA[[#This Row],[Row.names]]), MONTH(TBL_DATA[[#This Row],[Row.names]]), DAY(TBL_DATA[[#This Row],[Row.names]])))</f>
        <v/>
      </c>
      <c r="B2254" s="2454" t="s">
        <v>2399</v>
      </c>
      <c r="C2254" s="4985" t="s">
        <v>4930</v>
      </c>
      <c r="D2254" t="n" s="7516">
        <v>0.010061074566541928</v>
      </c>
      <c r="E2254" s="10046" t="n">
        <v>-0.15697951421945044</v>
      </c>
      <c r="F2254" s="12340" t="n">
        <v>0.15743301172605406</v>
      </c>
      <c r="G2254" s="14634" t="n">
        <v>0.3404097289890841</v>
      </c>
      <c r="H2254" s="16928" t="n">
        <v>0.44290558504657923</v>
      </c>
      <c r="I2254" s="19222" t="n">
        <v>0.0032213263325796314</v>
      </c>
      <c r="J2254" s="21687" t="n">
        <v>0.010935194648274305</v>
      </c>
      <c r="K2254" s="24151" t="n">
        <v>1.1111774356334791</v>
      </c>
      <c r="L2254" s="26615" t="n">
        <v>0.5200169224556844</v>
      </c>
      <c r="M2254" s="29079" t="n">
        <v>0.002990083272877894</v>
      </c>
      <c r="N2254" s="31546" t="n">
        <v>0.068512622381791</v>
      </c>
      <c r="O2254" s="34014" t="n">
        <v>0.04568370340505364</v>
      </c>
      <c r="P2254" s="36544" t="n">
        <v>-0.15697951421945044</v>
      </c>
      <c r="Q2254" s="39012" t="n">
        <v>-0.010579467068104139</v>
      </c>
      <c r="R2254" s="41480" t="n">
        <v>-0.009128610999759203</v>
      </c>
      <c r="S2254" s="43711" t="n">
        <v>0.05403110663881905</v>
      </c>
      <c r="T2254" s="45942" t="n">
        <v>0.04668944687387671</v>
      </c>
      <c r="U2254" s="48173" t="n">
        <v>1.157244522188805</v>
      </c>
      <c r="V2254" s="50575" t="n">
        <v>0.025988468303268952</v>
      </c>
      <c r="W2254" s="52976" t="n">
        <v>0.045161568123283334</v>
      </c>
      <c r="X2254" t="n" s="55377">
        <v>0.5754554012014129</v>
      </c>
      <c r="Y2254" t="n" s="57670">
        <v>0.665511521347737</v>
      </c>
      <c r="Z2254" t="n" s="60135">
        <v>0.7211219886091982</v>
      </c>
      <c r="AA2254" t="n" s="62664">
        <v>0.0</v>
      </c>
      <c r="AB2254" t="n" s="65194">
        <v>0.0</v>
      </c>
      <c r="AC2254" t="n" s="67724">
        <v>0.070890667912676</v>
      </c>
      <c r="AD2254" t="n" s="68319">
        <v>0.036161163012560005</v>
      </c>
      <c r="AE2254" t="n" s="68915">
        <v>-0.022159255214574</v>
      </c>
      <c r="AF2254" t="n" s="69511">
        <v>0.004433950727142</v>
      </c>
      <c r="AG2254" t="n" s="70107">
        <v>0.026158854205582</v>
      </c>
      <c r="AH2254" t="n" s="70703">
        <v>0.101016415127537</v>
      </c>
      <c r="AI2254" t="n" s="71299">
        <v>0.16412270394347794</v>
      </c>
      <c r="AJ2254" t="n" s="71895">
        <v>0.055561752552391</v>
      </c>
      <c r="AK2254" t="n" s="72491">
        <v>-0.030794851992106995</v>
      </c>
      <c r="AL2254" t="n" s="73087">
        <v>0.011679919595071</v>
      </c>
      <c r="AM2254" t="n" s="73683">
        <v>0.061431684650009005</v>
      </c>
      <c r="AN2254" t="n" s="74279">
        <v>-0.048068984744964</v>
      </c>
      <c r="AO2254" t="n" s="74757">
        <v>0.7748735608000518</v>
      </c>
      <c r="AP2254" t="n" s="75235">
        <v>-0.41533020893792694</v>
      </c>
      <c r="AQ2254" t="n" s="75713">
        <v>0.3595433518621248</v>
      </c>
      <c r="AR2254" t="n" s="76191">
        <v>1.1902037697379786</v>
      </c>
      <c r="AS2254" t="n" s="76787">
        <v>2.574066885227167E-4</v>
      </c>
      <c r="AT2254" t="n" s="77382">
        <v>-6.545110273291214E-5</v>
      </c>
      <c r="AU2254" t="n" s="77977">
        <v>3.096426346321446E-4</v>
      </c>
      <c r="AV2254" t="n" s="78572">
        <v>1.8953069765167033E-4</v>
      </c>
      <c r="AW2254" t="n" s="79167">
        <v>0.0019273304341265003</v>
      </c>
      <c r="AX2254" t="n" s="79762">
        <v>2.8052106064759587E-5</v>
      </c>
      <c r="AY2254" t="n" s="80357">
        <v>0.001541413003708206</v>
      </c>
      <c r="AZ2254" t="n" s="80952">
        <v>3.0528006521992224E-4</v>
      </c>
      <c r="BA2254" t="n" s="81547">
        <v>-3.865120383717964E-4</v>
      </c>
      <c r="BB2254" t="n" s="82142">
        <v>3.0461630098688875E-4</v>
      </c>
      <c r="BC2254" t="n" s="82737">
        <v>2.7297154447589534E-5</v>
      </c>
      <c r="BD2254" t="n" s="83332">
        <v>2.792091196477077E-6</v>
      </c>
      <c r="BE2254" t="n" s="83927">
        <v>8.230496618528412E-7</v>
      </c>
      <c r="BF2254" t="n" s="84522">
        <v>-9.261979295071644E-8</v>
      </c>
      <c r="BG2254" t="n" s="85117">
        <v>4.641693775771675E-6</v>
      </c>
      <c r="BH2254" t="n" s="85712">
        <v>0.004425777639591628</v>
      </c>
      <c r="BI2254" t="n" s="86307">
        <v>4.66408982291098E-6</v>
      </c>
      <c r="BJ2254" t="n" s="86902">
        <v>0.0</v>
      </c>
      <c r="BK2254" t="n" s="87497">
        <v>3.293506296423603E-4</v>
      </c>
      <c r="BL2254" t="n" s="88092">
        <v>7.664760570431457E-4</v>
      </c>
      <c r="BM2254" t="n" s="88687">
        <v>-1.5304578557677095E-6</v>
      </c>
      <c r="BN2254" t="n" s="89282">
        <v>0.0</v>
      </c>
      <c r="BO2254" t="n" s="89877">
        <v>0.0</v>
      </c>
      <c r="BP2254" t="n" s="90472">
        <v>-4.904199632486009E-7</v>
      </c>
      <c r="BQ2254" t="n" s="91067">
        <v>0.0</v>
      </c>
      <c r="BR2254" t="n" s="91662">
        <v>0.0011328251159405179</v>
      </c>
      <c r="BS2254" t="n" s="92257">
        <v>0.001078071178734103</v>
      </c>
      <c r="BT2254" t="n" s="92852">
        <v>5.825024871037674E-4</v>
      </c>
      <c r="BU2254" t="n" s="93447">
        <v>2.538829745432934E-5</v>
      </c>
      <c r="BV2254" t="n" s="94042">
        <v>5.237919861754971E-4</v>
      </c>
      <c r="BW2254" t="n" s="94637">
        <v>2.221069980985193E-6</v>
      </c>
      <c r="BX2254" t="n" s="95232">
        <v>0.0</v>
      </c>
      <c r="BY2254" t="n" s="95827">
        <v>0.0</v>
      </c>
      <c r="BZ2254" t="s" s="96304">
        <v>5213</v>
      </c>
      <c r="CA2254" t="s" s="96782">
        <v>5228</v>
      </c>
      <c r="CB2254" t="n" s="97260">
        <v>0.014954851940274239</v>
      </c>
      <c r="CC2254" t="s" s="97738">
        <v>5230</v>
      </c>
      <c r="CD2254" t="s" s="98216">
        <v>5228</v>
      </c>
      <c r="CE2254" t="n" s="98694">
        <v>-0.010920101776719093</v>
      </c>
    </row>
    <row r="2255" spans="1:23" x14ac:dyDescent="0.25">
      <c r="A2255" s="116" t="str">
        <f>IF(ISBLANK(TBL_DATA[[#This Row],[Row.names]]), "",   DATE(YEAR(TBL_DATA[[#This Row],[Row.names]]), MONTH(TBL_DATA[[#This Row],[Row.names]]), DAY(TBL_DATA[[#This Row],[Row.names]])))</f>
        <v/>
      </c>
      <c r="B2255" s="2455" t="s">
        <v>2400</v>
      </c>
      <c r="C2255" s="4986" t="s">
        <v>4931</v>
      </c>
      <c r="D2255" t="n" s="7517">
        <v>-7.302090929722782E-4</v>
      </c>
      <c r="E2255" s="10047" t="n">
        <v>-0.1575950954437293</v>
      </c>
      <c r="F2255" s="12341" t="n">
        <v>0.14880760717730945</v>
      </c>
      <c r="G2255" s="14635" t="n">
        <v>0.3404050030269429</v>
      </c>
      <c r="H2255" s="16929" t="n">
        <v>0.4338613406127192</v>
      </c>
      <c r="I2255" s="19223" t="n">
        <v>0.0032388719778050894</v>
      </c>
      <c r="J2255" s="21688" t="n">
        <v>-0.001006417352354072</v>
      </c>
      <c r="K2255" s="24152" t="n">
        <v>1.0972089971513441</v>
      </c>
      <c r="L2255" s="26616" t="n">
        <v>0.506120452554</v>
      </c>
      <c r="M2255" s="29080" t="n">
        <v>0.003025122019362265</v>
      </c>
      <c r="N2255" s="31547" t="n">
        <v>0.06833333963622083</v>
      </c>
      <c r="O2255" s="34015" t="n">
        <v>0.04570704079328203</v>
      </c>
      <c r="P2255" s="36545" t="n">
        <v>-0.1575950954437293</v>
      </c>
      <c r="Q2255" s="39013" t="n">
        <v>-0.010619755811372828</v>
      </c>
      <c r="R2255" s="41481" t="n">
        <v>-0.009172696320217867</v>
      </c>
      <c r="S2255" s="43712" t="n">
        <v>0.04768030819871405</v>
      </c>
      <c r="T2255" s="45943" t="n">
        <v>0.046840381953979215</v>
      </c>
      <c r="U2255" s="48174" t="n">
        <v>1.0179316694206308</v>
      </c>
      <c r="V2255" s="50576" t="n">
        <v>0.009788081404557447</v>
      </c>
      <c r="W2255" s="52977" t="n">
        <v>0.0451681238050496</v>
      </c>
      <c r="X2255" t="n" s="55378">
        <v>0.21670329825528822</v>
      </c>
      <c r="Y2255" t="n" s="57671">
        <v>0.6586815168294303</v>
      </c>
      <c r="Z2255" t="n" s="60136">
        <v>0.71142143104773</v>
      </c>
      <c r="AA2255" t="n" s="62665">
        <v>0.0</v>
      </c>
      <c r="AB2255" t="n" s="65195">
        <v>0.0</v>
      </c>
      <c r="AC2255" t="n" s="67725">
        <v>0.08185527821217178</v>
      </c>
      <c r="AD2255" t="n" s="68320">
        <v>0.03287740193144901</v>
      </c>
      <c r="AE2255" t="n" s="68916">
        <v>-0.022108042089205</v>
      </c>
      <c r="AF2255" t="n" s="69512">
        <v>0.0034165837562209985</v>
      </c>
      <c r="AG2255" t="n" s="70108">
        <v>0.026289399183174997</v>
      </c>
      <c r="AH2255" t="n" s="70704">
        <v>0.10014406513868301</v>
      </c>
      <c r="AI2255" t="n" s="71300">
        <v>0.164709738498812</v>
      </c>
      <c r="AJ2255" t="n" s="71896">
        <v>0.056899481980916</v>
      </c>
      <c r="AK2255" t="n" s="72492">
        <v>-0.034104006080852</v>
      </c>
      <c r="AL2255" t="n" s="73088">
        <v>0.011839318124039</v>
      </c>
      <c r="AM2255" t="n" s="73684">
        <v>0.06308053189486001</v>
      </c>
      <c r="AN2255" t="n" s="74280">
        <v>-0.049709059255546015</v>
      </c>
      <c r="AO2255" t="n" s="74758">
        <v>0.782138943955942</v>
      </c>
      <c r="AP2255" t="n" s="75236">
        <v>-0.42880353087338974</v>
      </c>
      <c r="AQ2255" t="n" s="75714">
        <v>0.35333541308255223</v>
      </c>
      <c r="AR2255" t="n" s="76192">
        <v>1.2109424748293316</v>
      </c>
      <c r="AS2255" t="n" s="76788">
        <v>2.8912136334132376E-4</v>
      </c>
      <c r="AT2255" t="n" s="77383">
        <v>-6.812038483694309E-5</v>
      </c>
      <c r="AU2255" t="n" s="77978">
        <v>4.056902327864049E-4</v>
      </c>
      <c r="AV2255" t="n" s="78573">
        <v>1.598201782277644E-4</v>
      </c>
      <c r="AW2255" t="n" s="79168">
        <v>0.0022783031960230313</v>
      </c>
      <c r="AX2255" t="n" s="79763">
        <v>6.382905876911771E-5</v>
      </c>
      <c r="AY2255" t="n" s="80358">
        <v>0.001504224188431413</v>
      </c>
      <c r="AZ2255" t="n" s="80953">
        <v>2.974459484721467E-4</v>
      </c>
      <c r="BA2255" t="n" s="81548">
        <v>-3.7184873508066353E-4</v>
      </c>
      <c r="BB2255" t="n" s="82143">
        <v>3.8756461171578156E-4</v>
      </c>
      <c r="BC2255" t="n" s="82738">
        <v>2.1742181638970903E-5</v>
      </c>
      <c r="BD2255" t="n" s="83333">
        <v>7.0705050059349615E-6</v>
      </c>
      <c r="BE2255" t="n" s="83928">
        <v>2.084236317576042E-6</v>
      </c>
      <c r="BF2255" t="n" s="84523">
        <v>-2.3454504325066022E-7</v>
      </c>
      <c r="BG2255" t="n" s="85118">
        <v>1.1754313416772185E-5</v>
      </c>
      <c r="BH2255" t="n" s="85713">
        <v>0.004935286300158967</v>
      </c>
      <c r="BI2255" t="n" s="86308">
        <v>1.1811029632348547E-5</v>
      </c>
      <c r="BJ2255" t="n" s="86903">
        <v>0.0</v>
      </c>
      <c r="BK2255" t="n" s="87498">
        <v>3.543610776345413E-4</v>
      </c>
      <c r="BL2255" t="n" s="88093">
        <v>8.373286858556517E-4</v>
      </c>
      <c r="BM2255" t="n" s="88688">
        <v>-3.876119330618433E-6</v>
      </c>
      <c r="BN2255" t="n" s="89283">
        <v>0.0</v>
      </c>
      <c r="BO2255" t="n" s="89878">
        <v>0.0</v>
      </c>
      <c r="BP2255" t="n" s="90473">
        <v>-3.3750868285862676E-7</v>
      </c>
      <c r="BQ2255" t="n" s="91068">
        <v>0.0</v>
      </c>
      <c r="BR2255" t="n" s="91663">
        <v>0.0011251050487863085</v>
      </c>
      <c r="BS2255" t="n" s="92258">
        <v>0.0014531721220529038</v>
      </c>
      <c r="BT2255" t="n" s="92853">
        <v>5.991259599355535E-4</v>
      </c>
      <c r="BU2255" t="n" s="93448">
        <v>2.1209097362881463E-5</v>
      </c>
      <c r="BV2255" t="n" s="94043">
        <v>5.761130880428171E-4</v>
      </c>
      <c r="BW2255" t="n" s="94638">
        <v>5.5703878311675165E-6</v>
      </c>
      <c r="BX2255" t="n" s="95233">
        <v>0.0</v>
      </c>
      <c r="BY2255" t="n" s="95828">
        <v>0.0</v>
      </c>
      <c r="BZ2255" t="s" s="96305">
        <v>5213</v>
      </c>
      <c r="CA2255" t="s" s="96783">
        <v>5228</v>
      </c>
      <c r="CB2255" t="n" s="97261">
        <v>0.015000308863818645</v>
      </c>
      <c r="CC2255" t="s" s="97739">
        <v>5230</v>
      </c>
      <c r="CD2255" t="s" s="98217">
        <v>5228</v>
      </c>
      <c r="CE2255" t="n" s="98695">
        <v>-0.011079774238169193</v>
      </c>
    </row>
    <row r="2256" spans="1:23" x14ac:dyDescent="0.25">
      <c r="A2256" s="116" t="str">
        <f>IF(ISBLANK(TBL_DATA[[#This Row],[Row.names]]), "",   DATE(YEAR(TBL_DATA[[#This Row],[Row.names]]), MONTH(TBL_DATA[[#This Row],[Row.names]]), DAY(TBL_DATA[[#This Row],[Row.names]])))</f>
        <v/>
      </c>
      <c r="B2256" s="2456" t="s">
        <v>2401</v>
      </c>
      <c r="C2256" s="4987" t="s">
        <v>4932</v>
      </c>
      <c r="D2256" t="n" s="7518">
        <v>0.003453903581419615</v>
      </c>
      <c r="E2256" s="10048" t="n">
        <v>-0.15468551012687692</v>
      </c>
      <c r="F2256" s="12342" t="n">
        <v>0.154035079177965</v>
      </c>
      <c r="G2256" s="14636" t="n">
        <v>0.34193857225557645</v>
      </c>
      <c r="H2256" s="16930" t="n">
        <v>0.41909606748083267</v>
      </c>
      <c r="I2256" s="19224" t="n">
        <v>0.003241985610379279</v>
      </c>
      <c r="J2256" s="21689" t="n">
        <v>5.382238797668748E-4</v>
      </c>
      <c r="K2256" s="24153" t="n">
        <v>1.1101775724687943</v>
      </c>
      <c r="L2256" s="26617" t="n">
        <v>0.4950995790022141</v>
      </c>
      <c r="M2256" s="29081" t="n">
        <v>0.0030224685534745955</v>
      </c>
      <c r="N2256" s="31548" t="n">
        <v>0.06752416073918006</v>
      </c>
      <c r="O2256" s="34016" t="n">
        <v>0.04570704079328203</v>
      </c>
      <c r="P2256" s="36546" t="n">
        <v>-0.15468551012687692</v>
      </c>
      <c r="Q2256" s="39014" t="n">
        <v>-0.010534989633121545</v>
      </c>
      <c r="R2256" s="41482" t="n">
        <v>-0.009105065701405632</v>
      </c>
      <c r="S2256" s="43713" t="n">
        <v>0.05580566765457884</v>
      </c>
      <c r="T2256" s="45944" t="n">
        <v>0.04664589547181195</v>
      </c>
      <c r="U2256" s="48175" t="n">
        <v>1.1963682354067386</v>
      </c>
      <c r="V2256" s="50577" t="n">
        <v>0.008334022801915753</v>
      </c>
      <c r="W2256" s="52978" t="n">
        <v>0.04515573411008119</v>
      </c>
      <c r="X2256" t="n" s="55379">
        <v>0.18456178304174994</v>
      </c>
      <c r="Y2256" t="n" s="57672">
        <v>0.6473762951180965</v>
      </c>
      <c r="Z2256" t="n" s="60137">
        <v>0.7036331281301458</v>
      </c>
      <c r="AA2256" t="n" s="62666">
        <v>0.0</v>
      </c>
      <c r="AB2256" t="n" s="65196">
        <v>0.0</v>
      </c>
      <c r="AC2256" t="n" s="67726">
        <v>0.07856564347831241</v>
      </c>
      <c r="AD2256" t="n" s="68321">
        <v>0.032441825906065</v>
      </c>
      <c r="AE2256" t="n" s="68917">
        <v>-0.019304824690863</v>
      </c>
      <c r="AF2256" t="n" s="69513">
        <v>0.0035661908197880004</v>
      </c>
      <c r="AG2256" t="n" s="70109">
        <v>0.025271505023522996</v>
      </c>
      <c r="AH2256" t="n" s="70705">
        <v>0.099706605723598</v>
      </c>
      <c r="AI2256" t="n" s="71301">
        <v>0.164450760391389</v>
      </c>
      <c r="AJ2256" t="n" s="71897">
        <v>0.057073932414336</v>
      </c>
      <c r="AK2256" t="n" s="72493">
        <v>-0.03689997752572201</v>
      </c>
      <c r="AL2256" t="n" s="73089">
        <v>0.012248696103983</v>
      </c>
      <c r="AM2256" t="n" s="73685">
        <v>0.06456990077863299</v>
      </c>
      <c r="AN2256" t="n" s="74281">
        <v>-0.04753050209577302</v>
      </c>
      <c r="AO2256" t="n" s="74759">
        <v>0.7834757465169977</v>
      </c>
      <c r="AP2256" t="n" s="75237">
        <v>-0.4278816336680409</v>
      </c>
      <c r="AQ2256" t="n" s="75715">
        <v>0.3555941128489568</v>
      </c>
      <c r="AR2256" t="n" s="76193">
        <v>1.2113573801850386</v>
      </c>
      <c r="AS2256" t="n" s="76789">
        <v>2.816060801612007E-4</v>
      </c>
      <c r="AT2256" t="n" s="77384">
        <v>-6.484724052319875E-5</v>
      </c>
      <c r="AU2256" t="n" s="77979">
        <v>3.993354764460889E-4</v>
      </c>
      <c r="AV2256" t="n" s="78574">
        <v>1.5485637026849496E-4</v>
      </c>
      <c r="AW2256" t="n" s="79169">
        <v>0.00220170204597083</v>
      </c>
      <c r="AX2256" t="n" s="79764">
        <v>6.305958109602341E-5</v>
      </c>
      <c r="AY2256" t="n" s="80359">
        <v>0.0014543282589796298</v>
      </c>
      <c r="AZ2256" t="n" s="80954">
        <v>2.886428287382463E-4</v>
      </c>
      <c r="BA2256" t="n" s="81549">
        <v>-3.542127513146551E-4</v>
      </c>
      <c r="BB2256" t="n" s="82144">
        <v>3.742580406303919E-4</v>
      </c>
      <c r="BC2256" t="n" s="82739">
        <v>2.039944948945815E-5</v>
      </c>
      <c r="BD2256" t="n" s="83334">
        <v>6.535008588923565E-6</v>
      </c>
      <c r="BE2256" t="n" s="83929">
        <v>1.926383216241218E-6</v>
      </c>
      <c r="BF2256" t="n" s="84524">
        <v>-2.1678136620380824E-7</v>
      </c>
      <c r="BG2256" t="n" s="85119">
        <v>1.086408103799952E-5</v>
      </c>
      <c r="BH2256" t="n" s="85714">
        <v>0.0047891029467521645</v>
      </c>
      <c r="BI2256" t="n" s="86309">
        <v>1.091650171338552E-5</v>
      </c>
      <c r="BJ2256" t="n" s="86904">
        <v>0.0</v>
      </c>
      <c r="BK2256" t="n" s="87499">
        <v>3.438160629306447E-4</v>
      </c>
      <c r="BL2256" t="n" s="88094">
        <v>8.14429336614376E-4</v>
      </c>
      <c r="BM2256" t="n" s="88689">
        <v>-3.582544126463038E-6</v>
      </c>
      <c r="BN2256" t="n" s="89284">
        <v>0.0</v>
      </c>
      <c r="BO2256" t="n" s="89879">
        <v>0.0</v>
      </c>
      <c r="BP2256" t="n" s="90474">
        <v>-3.312340756799585E-7</v>
      </c>
      <c r="BQ2256" t="n" s="91069">
        <v>0.0</v>
      </c>
      <c r="BR2256" t="n" s="91664">
        <v>0.001090191017829386</v>
      </c>
      <c r="BS2256" t="n" s="92259">
        <v>0.0014035004871593005</v>
      </c>
      <c r="BT2256" t="n" s="92854">
        <v>5.801180184429658E-4</v>
      </c>
      <c r="BU2256" t="n" s="93449">
        <v>2.0559101815347132E-5</v>
      </c>
      <c r="BV2256" t="n" s="94044">
        <v>5.652781871827E-4</v>
      </c>
      <c r="BW2256" t="n" s="94639">
        <v>5.149706169932929E-6</v>
      </c>
      <c r="BX2256" t="n" s="95234">
        <v>0.0</v>
      </c>
      <c r="BY2256" t="n" s="95829">
        <v>0.0</v>
      </c>
      <c r="BZ2256" t="s" s="96306">
        <v>5213</v>
      </c>
      <c r="CA2256" t="s" s="96784">
        <v>5228</v>
      </c>
      <c r="CB2256" t="n" s="97262">
        <v>0.015299796126782894</v>
      </c>
      <c r="CC2256" t="s" s="97740">
        <v>5230</v>
      </c>
      <c r="CD2256" t="s" s="98218">
        <v>5228</v>
      </c>
      <c r="CE2256" t="n" s="98696">
        <v>-0.011186565272510052</v>
      </c>
    </row>
    <row r="2257" spans="1:23" x14ac:dyDescent="0.25">
      <c r="A2257" s="116" t="str">
        <f>IF(ISBLANK(TBL_DATA[[#This Row],[Row.names]]), "",   DATE(YEAR(TBL_DATA[[#This Row],[Row.names]]), MONTH(TBL_DATA[[#This Row],[Row.names]]), DAY(TBL_DATA[[#This Row],[Row.names]])))</f>
        <v/>
      </c>
      <c r="B2257" s="2457" t="s">
        <v>2402</v>
      </c>
      <c r="C2257" s="4988" t="s">
        <v>4933</v>
      </c>
      <c r="D2257" t="n" s="7519">
        <v>9.832270216310057E-4</v>
      </c>
      <c r="E2257" s="10049" t="n">
        <v>-0.15385437407865743</v>
      </c>
      <c r="F2257" s="12343" t="n">
        <v>0.14857891399187095</v>
      </c>
      <c r="G2257" s="14637" t="n">
        <v>0.3462238361471651</v>
      </c>
      <c r="H2257" s="16931" t="n">
        <v>0.42387914577143965</v>
      </c>
      <c r="I2257" s="19225" t="n">
        <v>0.0032287153428350772</v>
      </c>
      <c r="J2257" s="21690" t="n">
        <v>-0.01508985302185717</v>
      </c>
      <c r="K2257" s="24154" t="n">
        <v>1.1209138138322083</v>
      </c>
      <c r="L2257" s="26618" t="n">
        <v>0.5001212374313588</v>
      </c>
      <c r="M2257" s="29082" t="n">
        <v>0.0030074976906251344</v>
      </c>
      <c r="N2257" s="31549" t="n">
        <v>0.06752634291569143</v>
      </c>
      <c r="O2257" s="34017" t="n">
        <v>0.04570704079328203</v>
      </c>
      <c r="P2257" s="36547" t="n">
        <v>-0.15385437407865743</v>
      </c>
      <c r="Q2257" s="39015" t="n">
        <v>-0.010530895629505403</v>
      </c>
      <c r="R2257" s="41483" t="n">
        <v>-0.009100925486975721</v>
      </c>
      <c r="S2257" s="43714" t="n">
        <v>0.0702262080758751</v>
      </c>
      <c r="T2257" s="45945" t="n">
        <v>0.04652953487208286</v>
      </c>
      <c r="U2257" s="48176" t="n">
        <v>1.5092824002848553</v>
      </c>
      <c r="V2257" s="50578" t="n">
        <v>0.012890710270748729</v>
      </c>
      <c r="W2257" s="52979" t="n">
        <v>0.045063970755604504</v>
      </c>
      <c r="X2257" t="n" s="55380">
        <v>0.28605358237646067</v>
      </c>
      <c r="Y2257" t="n" s="57673">
        <v>0.6510600170271859</v>
      </c>
      <c r="Z2257" t="n" s="60138">
        <v>0.7071925038003151</v>
      </c>
      <c r="AA2257" t="n" s="62667">
        <v>0.0</v>
      </c>
      <c r="AB2257" t="n" s="65197">
        <v>0.0</v>
      </c>
      <c r="AC2257" t="n" s="67727">
        <v>0.07701794207370902</v>
      </c>
      <c r="AD2257" t="n" s="68322">
        <v>0.033362507263262016</v>
      </c>
      <c r="AE2257" t="n" s="68918">
        <v>-0.019400610650227003</v>
      </c>
      <c r="AF2257" t="n" s="69514">
        <v>0.004759195592963001</v>
      </c>
      <c r="AG2257" t="n" s="70110">
        <v>0.024315694957468003</v>
      </c>
      <c r="AH2257" t="n" s="70706">
        <v>0.09994448897771102</v>
      </c>
      <c r="AI2257" t="n" s="71302">
        <v>0.17004729018125794</v>
      </c>
      <c r="AJ2257" t="n" s="71898">
        <v>0.058609040205788006</v>
      </c>
      <c r="AK2257" t="n" s="72494">
        <v>-0.036229060046993014</v>
      </c>
      <c r="AL2257" t="n" s="73090">
        <v>0.013367853104216999</v>
      </c>
      <c r="AM2257" t="n" s="73686">
        <v>0.06774794839726699</v>
      </c>
      <c r="AN2257" t="n" s="74282">
        <v>-0.04651681040986199</v>
      </c>
      <c r="AO2257" t="n" s="74760">
        <v>0.8116990706574311</v>
      </c>
      <c r="AP2257" t="n" s="75238">
        <v>-0.441691533084579</v>
      </c>
      <c r="AQ2257" t="n" s="75716">
        <v>0.3700075375728521</v>
      </c>
      <c r="AR2257" t="n" s="76194">
        <v>1.2533906037420102</v>
      </c>
      <c r="AS2257" t="n" s="76790">
        <v>2.874928949034987E-4</v>
      </c>
      <c r="AT2257" t="n" s="77385">
        <v>-5.766445372192663E-5</v>
      </c>
      <c r="AU2257" t="n" s="77980">
        <v>4.1044343899362994E-4</v>
      </c>
      <c r="AV2257" t="n" s="78575">
        <v>1.546682896058529E-4</v>
      </c>
      <c r="AW2257" t="n" s="79170">
        <v>0.0021576328942025215</v>
      </c>
      <c r="AX2257" t="n" s="79765">
        <v>6.892695243214777E-5</v>
      </c>
      <c r="AY2257" t="n" s="80360">
        <v>0.001431083184524192</v>
      </c>
      <c r="AZ2257" t="n" s="80955">
        <v>2.9185999945228157E-4</v>
      </c>
      <c r="BA2257" t="n" s="81550">
        <v>-3.7600072988229943E-4</v>
      </c>
      <c r="BB2257" t="n" s="82145">
        <v>3.5836141150591405E-4</v>
      </c>
      <c r="BC2257" t="n" s="82740">
        <v>2.4626457543942357E-5</v>
      </c>
      <c r="BD2257" t="n" s="83335">
        <v>7.949301058497542E-6</v>
      </c>
      <c r="BE2257" t="n" s="83930">
        <v>2.3432869693957564E-6</v>
      </c>
      <c r="BF2257" t="n" s="84525">
        <v>-2.636968326659102E-7</v>
      </c>
      <c r="BG2257" t="n" s="85120">
        <v>1.3215261849496367E-5</v>
      </c>
      <c r="BH2257" t="n" s="85715">
        <v>0.004714907158972238</v>
      </c>
      <c r="BI2257" t="n" s="86310">
        <v>1.3279027542793834E-5</v>
      </c>
      <c r="BJ2257" t="n" s="86905">
        <v>0.0</v>
      </c>
      <c r="BK2257" t="n" s="87500">
        <v>3.1995638167097687E-4</v>
      </c>
      <c r="BL2257" t="n" s="88095">
        <v>8.024518902176158E-4</v>
      </c>
      <c r="BM2257" t="n" s="88690">
        <v>-4.357932603604704E-6</v>
      </c>
      <c r="BN2257" t="n" s="89285">
        <v>0.0</v>
      </c>
      <c r="BO2257" t="n" s="89880">
        <v>0.0</v>
      </c>
      <c r="BP2257" t="n" s="90475">
        <v>-2.7720590739544036E-7</v>
      </c>
      <c r="BQ2257" t="n" s="91070">
        <v>0.0</v>
      </c>
      <c r="BR2257" t="n" s="91665">
        <v>0.0010690816986703884</v>
      </c>
      <c r="BS2257" t="n" s="92260">
        <v>0.001365037187801961</v>
      </c>
      <c r="BT2257" t="n" s="92855">
        <v>5.726966650641115E-4</v>
      </c>
      <c r="BU2257" t="n" s="93450">
        <v>1.9559506998100292E-5</v>
      </c>
      <c r="BV2257" t="n" s="94045">
        <v>6.010247957362848E-4</v>
      </c>
      <c r="BW2257" t="n" s="94640">
        <v>6.2573519113166795E-6</v>
      </c>
      <c r="BX2257" t="n" s="95235">
        <v>0.0</v>
      </c>
      <c r="BY2257" t="n" s="95830">
        <v>0.0</v>
      </c>
      <c r="BZ2257" t="s" s="96307">
        <v>5213</v>
      </c>
      <c r="CA2257" t="s" s="96785">
        <v>5228</v>
      </c>
      <c r="CB2257" t="n" s="97263">
        <v>0.015366284176707268</v>
      </c>
      <c r="CC2257" t="s" s="97741">
        <v>5230</v>
      </c>
      <c r="CD2257" t="s" s="98219">
        <v>5228</v>
      </c>
      <c r="CE2257" t="n" s="98697">
        <v>-0.011283397674560547</v>
      </c>
    </row>
    <row r="2258" spans="1:23" x14ac:dyDescent="0.25">
      <c r="A2258" s="116" t="str">
        <f>IF(ISBLANK(TBL_DATA[[#This Row],[Row.names]]), "",   DATE(YEAR(TBL_DATA[[#This Row],[Row.names]]), MONTH(TBL_DATA[[#This Row],[Row.names]]), DAY(TBL_DATA[[#This Row],[Row.names]])))</f>
        <v/>
      </c>
      <c r="B2258" s="2458" t="s">
        <v>2403</v>
      </c>
      <c r="C2258" s="4989" t="s">
        <v>4934</v>
      </c>
      <c r="D2258" t="n" s="7520">
        <v>-0.0028542598928481544</v>
      </c>
      <c r="E2258" s="10050" t="n">
        <v>-0.15626949360223363</v>
      </c>
      <c r="F2258" s="12344" t="n">
        <v>0.13675104526927484</v>
      </c>
      <c r="G2258" s="14638" t="n">
        <v>0.342450456910788</v>
      </c>
      <c r="H2258" s="16932" t="n">
        <v>0.4087681767891923</v>
      </c>
      <c r="I2258" s="19226" t="n">
        <v>0.0032636683387483665</v>
      </c>
      <c r="J2258" s="21691" t="n">
        <v>-0.009655203735523976</v>
      </c>
      <c r="K2258" s="24155" t="n">
        <v>1.1167651561796408</v>
      </c>
      <c r="L2258" s="26619" t="n">
        <v>0.5010595719403087</v>
      </c>
      <c r="M2258" s="29083" t="n">
        <v>0.0029981369372873794</v>
      </c>
      <c r="N2258" s="31550" t="n">
        <v>0.06737943853352196</v>
      </c>
      <c r="O2258" s="34018" t="n">
        <v>0.04553290809096149</v>
      </c>
      <c r="P2258" s="36548" t="n">
        <v>-0.15626949360223363</v>
      </c>
      <c r="Q2258" s="39016" t="n">
        <v>-0.010496476529488943</v>
      </c>
      <c r="R2258" s="41484" t="n">
        <v>-0.009069617304435888</v>
      </c>
      <c r="S2258" s="43715" t="n">
        <v>0.07937789055043853</v>
      </c>
      <c r="T2258" s="45946" t="n">
        <v>0.04578073195931168</v>
      </c>
      <c r="U2258" s="48177" t="n">
        <v>1.7338711539384484</v>
      </c>
      <c r="V2258" s="50579" t="n">
        <v>0.018369923318285464</v>
      </c>
      <c r="W2258" s="52980" t="n">
        <v>0.0449315283157925</v>
      </c>
      <c r="X2258" t="n" s="55381">
        <v>0.4088426102307501</v>
      </c>
      <c r="Y2258" t="n" s="57674">
        <v>0.6393498078432434</v>
      </c>
      <c r="Z2258" t="n" s="60139">
        <v>0.7078556151789069</v>
      </c>
      <c r="AA2258" t="n" s="62668">
        <v>0.0</v>
      </c>
      <c r="AB2258" t="n" s="65198">
        <v>0.0</v>
      </c>
      <c r="AC2258" t="n" s="67728">
        <v>0.07402963222347198</v>
      </c>
      <c r="AD2258" t="n" s="68323">
        <v>0.035569535409602004</v>
      </c>
      <c r="AE2258" t="n" s="68919">
        <v>-0.020133513548508</v>
      </c>
      <c r="AF2258" t="n" s="69515">
        <v>0.0029515688878510005</v>
      </c>
      <c r="AG2258" t="n" s="70111">
        <v>0.025050214482798</v>
      </c>
      <c r="AH2258" t="n" s="70707">
        <v>0.09733341238685501</v>
      </c>
      <c r="AI2258" t="n" s="71303">
        <v>0.169539260603574</v>
      </c>
      <c r="AJ2258" t="n" s="71899">
        <v>0.05944483585275001</v>
      </c>
      <c r="AK2258" t="n" s="72495">
        <v>-0.036962562178689</v>
      </c>
      <c r="AL2258" t="n" s="73091">
        <v>0.013423061963705</v>
      </c>
      <c r="AM2258" t="n" s="73687">
        <v>0.068335995211819</v>
      </c>
      <c r="AN2258" t="n" s="74283">
        <v>-0.045719365038015006</v>
      </c>
      <c r="AO2258" t="n" s="74761">
        <v>0.8178826750395041</v>
      </c>
      <c r="AP2258" t="n" s="75239">
        <v>-0.4490502310057621</v>
      </c>
      <c r="AQ2258" t="n" s="75717">
        <v>0.368832444033742</v>
      </c>
      <c r="AR2258" t="n" s="76195">
        <v>1.266932906045266</v>
      </c>
      <c r="AS2258" t="n" s="76791">
        <v>2.7402585379692374E-4</v>
      </c>
      <c r="AT2258" t="n" s="77386">
        <v>-5.2687530184368344E-5</v>
      </c>
      <c r="AU2258" t="n" s="77981">
        <v>4.004721292163674E-4</v>
      </c>
      <c r="AV2258" t="n" s="78576">
        <v>1.4994782118670955E-4</v>
      </c>
      <c r="AW2258" t="n" s="79171">
        <v>0.0020947174767276615</v>
      </c>
      <c r="AX2258" t="n" s="79766">
        <v>7.140516799273113E-5</v>
      </c>
      <c r="AY2258" t="n" s="80361">
        <v>0.0013781262624898403</v>
      </c>
      <c r="AZ2258" t="n" s="80956">
        <v>2.801485336776882E-4</v>
      </c>
      <c r="BA2258" t="n" s="81551">
        <v>-3.5610656069331607E-4</v>
      </c>
      <c r="BB2258" t="n" s="82146">
        <v>3.467625525571123E-4</v>
      </c>
      <c r="BC2258" t="n" s="82741">
        <v>2.7093119423428957E-5</v>
      </c>
      <c r="BD2258" t="n" s="83336">
        <v>6.046564551438154E-6</v>
      </c>
      <c r="BE2258" t="n" s="83931">
        <v>4.060690973374306E-6</v>
      </c>
      <c r="BF2258" t="n" s="84526">
        <v>-9.080974287821584E-8</v>
      </c>
      <c r="BG2258" t="n" s="85121">
        <v>1.7798032765904937E-5</v>
      </c>
      <c r="BH2258" t="n" s="85716">
        <v>0.004568379097143275</v>
      </c>
      <c r="BI2258" t="n" s="86311">
        <v>1.7711250499665075E-5</v>
      </c>
      <c r="BJ2258" t="n" s="86906">
        <v>0.0</v>
      </c>
      <c r="BK2258" t="n" s="87501">
        <v>3.11246565053612E-4</v>
      </c>
      <c r="BL2258" t="n" s="88096">
        <v>7.72410807707284E-4</v>
      </c>
      <c r="BM2258" t="n" s="88691">
        <v>-4.508595323199125E-6</v>
      </c>
      <c r="BN2258" t="n" s="89286">
        <v>0.0</v>
      </c>
      <c r="BO2258" t="n" s="89881">
        <v>0.0</v>
      </c>
      <c r="BP2258" t="n" s="90476">
        <v>-3.083685616106215E-7</v>
      </c>
      <c r="BQ2258" t="n" s="91071">
        <v>0.0</v>
      </c>
      <c r="BR2258" t="n" s="91666">
        <v>0.001041126290497221</v>
      </c>
      <c r="BS2258" t="n" s="92261">
        <v>0.0013289031884820013</v>
      </c>
      <c r="BT2258" t="n" s="92856">
        <v>5.53617130614137E-4</v>
      </c>
      <c r="BU2258" t="n" s="93451">
        <v>1.8921220617936856E-5</v>
      </c>
      <c r="BV2258" t="n" s="94046">
        <v>5.860245777124676E-4</v>
      </c>
      <c r="BW2258" t="n" s="94641">
        <v>6.472009390929369E-6</v>
      </c>
      <c r="BX2258" t="n" s="95236">
        <v>0.0</v>
      </c>
      <c r="BY2258" t="n" s="95831">
        <v>0.0</v>
      </c>
      <c r="BZ2258" t="s" s="96308">
        <v>5213</v>
      </c>
      <c r="CA2258" t="s" s="96786">
        <v>5228</v>
      </c>
      <c r="CB2258" t="n" s="97264">
        <v>0.015229030512273312</v>
      </c>
      <c r="CC2258" t="s" s="97742">
        <v>5230</v>
      </c>
      <c r="CD2258" t="s" s="98220">
        <v>5228</v>
      </c>
      <c r="CE2258" t="n" s="98698">
        <v>-0.01150969322770834</v>
      </c>
    </row>
    <row r="2259" spans="1:23" x14ac:dyDescent="0.25">
      <c r="A2259" s="116" t="str">
        <f>IF(ISBLANK(TBL_DATA[[#This Row],[Row.names]]), "",   DATE(YEAR(TBL_DATA[[#This Row],[Row.names]]), MONTH(TBL_DATA[[#This Row],[Row.names]]), DAY(TBL_DATA[[#This Row],[Row.names]])))</f>
        <v/>
      </c>
      <c r="B2259" s="2459" t="s">
        <v>2404</v>
      </c>
      <c r="C2259" s="4990" t="s">
        <v>4935</v>
      </c>
      <c r="D2259" t="n" s="7521">
        <v>5.130810340507885E-4</v>
      </c>
      <c r="E2259" s="10051" t="n">
        <v>-0.15583659148155093</v>
      </c>
      <c r="F2259" s="12345" t="n">
        <v>0.12981309838750632</v>
      </c>
      <c r="G2259" s="14639" t="n">
        <v>0.3403614815266916</v>
      </c>
      <c r="H2259" s="16933" t="n">
        <v>0.4053191968919842</v>
      </c>
      <c r="I2259" s="19227" t="n">
        <v>0.0032711242670430516</v>
      </c>
      <c r="J2259" s="21692" t="n">
        <v>3.661632059661635E-4</v>
      </c>
      <c r="K2259" s="24156" t="n">
        <v>1.1172510352637952</v>
      </c>
      <c r="L2259" s="26620" t="n">
        <v>0.5027127110386553</v>
      </c>
      <c r="M2259" s="29084" t="n">
        <v>0.00299129167636027</v>
      </c>
      <c r="N2259" s="31551" t="n">
        <v>0.06733724650810347</v>
      </c>
      <c r="O2259" s="34019" t="n">
        <v>0.04552323462704488</v>
      </c>
      <c r="P2259" s="36549" t="n">
        <v>-0.15583659148155093</v>
      </c>
      <c r="Q2259" s="39017" t="n">
        <v>-0.010473856489942231</v>
      </c>
      <c r="R2259" s="41485" t="n">
        <v>-0.009047890743404318</v>
      </c>
      <c r="S2259" s="43716" t="n">
        <v>0.08254387330778346</v>
      </c>
      <c r="T2259" s="45947" t="n">
        <v>0.04571270722763207</v>
      </c>
      <c r="U2259" s="48178" t="n">
        <v>1.8057095786680506</v>
      </c>
      <c r="V2259" s="50580" t="n">
        <v>0.025105646055629594</v>
      </c>
      <c r="W2259" s="52981" t="n">
        <v>0.04486695348589161</v>
      </c>
      <c r="X2259" t="n" s="55382">
        <v>0.5595576277209027</v>
      </c>
      <c r="Y2259" t="n" s="57675">
        <v>0.6366468384371231</v>
      </c>
      <c r="Z2259" t="n" s="60140">
        <v>0.7090223628621704</v>
      </c>
      <c r="AA2259" t="n" s="62669">
        <v>0.0</v>
      </c>
      <c r="AB2259" t="n" s="65199">
        <v>0.0</v>
      </c>
      <c r="AC2259" t="n" s="67729">
        <v>0.07208430070740021</v>
      </c>
      <c r="AD2259" t="n" s="68324">
        <v>0.035664109325001005</v>
      </c>
      <c r="AE2259" t="n" s="68920">
        <v>-0.020678515372264998</v>
      </c>
      <c r="AF2259" t="n" s="69516">
        <v>0.0013965936809809966</v>
      </c>
      <c r="AG2259" t="n" s="70112">
        <v>0.024842144502795</v>
      </c>
      <c r="AH2259" t="n" s="70708">
        <v>0.096232772766181</v>
      </c>
      <c r="AI2259" t="n" s="71304">
        <v>0.17712780844782994</v>
      </c>
      <c r="AJ2259" t="n" s="71900">
        <v>0.060345294242306995</v>
      </c>
      <c r="AK2259" t="n" s="72496">
        <v>-0.03695834586592199</v>
      </c>
      <c r="AL2259" t="n" s="73092">
        <v>0.013784158371352998</v>
      </c>
      <c r="AM2259" t="n" s="73688">
        <v>0.069205691097974</v>
      </c>
      <c r="AN2259" t="n" s="74284">
        <v>-0.04464812881601401</v>
      </c>
      <c r="AO2259" t="n" s="74762">
        <v>0.823077434818144</v>
      </c>
      <c r="AP2259" t="n" s="75240">
        <v>-0.44676385243792316</v>
      </c>
      <c r="AQ2259" t="n" s="75718">
        <v>0.37631358238022083</v>
      </c>
      <c r="AR2259" t="n" s="76196">
        <v>1.2698412872560672</v>
      </c>
      <c r="AS2259" t="n" s="76792">
        <v>2.512620985151721E-4</v>
      </c>
      <c r="AT2259" t="n" s="77387">
        <v>-2.641709500804685E-5</v>
      </c>
      <c r="AU2259" t="n" s="77982">
        <v>4.2870832141419217E-4</v>
      </c>
      <c r="AV2259" t="n" s="78577">
        <v>1.4339663712824668E-4</v>
      </c>
      <c r="AW2259" t="n" s="79172">
        <v>0.0020267166732777764</v>
      </c>
      <c r="AX2259" t="n" s="79767">
        <v>8.324095221646254E-5</v>
      </c>
      <c r="AY2259" t="n" s="80362">
        <v>0.0013574187397759035</v>
      </c>
      <c r="AZ2259" t="n" s="80957">
        <v>2.593943910259935E-4</v>
      </c>
      <c r="BA2259" t="n" s="81552">
        <v>-3.562979021774662E-4</v>
      </c>
      <c r="BB2259" t="n" s="82147">
        <v>3.316421358347898E-4</v>
      </c>
      <c r="BC2259" t="n" s="82742">
        <v>2.5943033599394736E-5</v>
      </c>
      <c r="BD2259" t="n" s="83337">
        <v>3.0331530557680483E-5</v>
      </c>
      <c r="BE2259" t="n" s="83932">
        <v>1.4733770432156805E-5</v>
      </c>
      <c r="BF2259" t="n" s="84527">
        <v>9.967673349096346E-7</v>
      </c>
      <c r="BG2259" t="n" s="85122">
        <v>1.1219309857910289E-4</v>
      </c>
      <c r="BH2259" t="n" s="85717">
        <v>0.004369407155296215</v>
      </c>
      <c r="BI2259" t="n" s="86312">
        <v>-2.654336597646304E-6</v>
      </c>
      <c r="BJ2259" t="n" s="86907">
        <v>0.0</v>
      </c>
      <c r="BK2259" t="n" s="87502">
        <v>3.13185614761107E-4</v>
      </c>
      <c r="BL2259" t="n" s="88097">
        <v>7.822717333282298E-4</v>
      </c>
      <c r="BM2259" t="n" s="88692">
        <v>-3.5399774442054765E-6</v>
      </c>
      <c r="BN2259" t="n" s="89287">
        <v>0.0</v>
      </c>
      <c r="BO2259" t="n" s="89882">
        <v>0.0</v>
      </c>
      <c r="BP2259" t="n" s="90477">
        <v>-3.2351504479417523E-7</v>
      </c>
      <c r="BQ2259" t="n" s="91072">
        <v>0.0</v>
      </c>
      <c r="BR2259" t="n" s="91667">
        <v>9.797011647899605E-4</v>
      </c>
      <c r="BS2259" t="n" s="92262">
        <v>0.0012859936527164354</v>
      </c>
      <c r="BT2259" t="n" s="92857">
        <v>5.500533954940915E-4</v>
      </c>
      <c r="BU2259" t="n" s="93452">
        <v>1.8169688740745346E-5</v>
      </c>
      <c r="BV2259" t="n" s="94047">
        <v>5.94410437988375E-4</v>
      </c>
      <c r="BW2259" t="n" s="94642">
        <v>5.085790272474153E-6</v>
      </c>
      <c r="BX2259" t="n" s="95237">
        <v>0.0</v>
      </c>
      <c r="BY2259" t="n" s="95832">
        <v>0.0</v>
      </c>
      <c r="BZ2259" t="s" s="96309">
        <v>5213</v>
      </c>
      <c r="CA2259" t="s" s="96787">
        <v>5228</v>
      </c>
      <c r="CB2259" t="n" s="97265">
        <v>0.01495207566767931</v>
      </c>
      <c r="CC2259" t="s" s="97743">
        <v>5230</v>
      </c>
      <c r="CD2259" t="s" s="98221">
        <v>5228</v>
      </c>
      <c r="CE2259" t="n" s="98699">
        <v>-0.011699778959155083</v>
      </c>
    </row>
    <row r="2260" spans="1:23" x14ac:dyDescent="0.25">
      <c r="A2260" s="116" t="str">
        <f>IF(ISBLANK(TBL_DATA[[#This Row],[Row.names]]), "",   DATE(YEAR(TBL_DATA[[#This Row],[Row.names]]), MONTH(TBL_DATA[[#This Row],[Row.names]]), DAY(TBL_DATA[[#This Row],[Row.names]])))</f>
        <v/>
      </c>
      <c r="B2260" s="2460" t="s">
        <v>2405</v>
      </c>
      <c r="C2260" s="4991" t="s">
        <v>4936</v>
      </c>
      <c r="D2260" t="n" s="7522">
        <v>0.0028872713675747175</v>
      </c>
      <c r="E2260" s="10052" t="n">
        <v>-0.1533992626425813</v>
      </c>
      <c r="F2260" s="12346" t="n">
        <v>0.13430575505932918</v>
      </c>
      <c r="G2260" s="14640" t="n">
        <v>0.34197714666273143</v>
      </c>
      <c r="H2260" s="16934" t="n">
        <v>0.4034221859999576</v>
      </c>
      <c r="I2260" s="19228" t="n">
        <v>0.0032823053063530936</v>
      </c>
      <c r="J2260" s="21693" t="n">
        <v>-0.009303434836515079</v>
      </c>
      <c r="K2260" s="24157" t="n">
        <v>1.1492453310075625</v>
      </c>
      <c r="L2260" s="26621" t="n">
        <v>0.5109055410614355</v>
      </c>
      <c r="M2260" s="29085" t="n">
        <v>0.0029719520417097953</v>
      </c>
      <c r="N2260" s="31552" t="n">
        <v>0.0674599004588381</v>
      </c>
      <c r="O2260" s="34020" t="n">
        <v>0.04552323462704488</v>
      </c>
      <c r="P2260" s="36550" t="n">
        <v>-0.1533992626425813</v>
      </c>
      <c r="Q2260" s="39018" t="n">
        <v>-0.010450021899932356</v>
      </c>
      <c r="R2260" s="41486" t="n">
        <v>-0.00902145877465541</v>
      </c>
      <c r="S2260" s="43717" t="n">
        <v>0.09102130075104053</v>
      </c>
      <c r="T2260" s="45948" t="n">
        <v>0.04586702372957509</v>
      </c>
      <c r="U2260" s="48179" t="n">
        <v>1.98446058518399</v>
      </c>
      <c r="V2260" s="50581" t="n">
        <v>0.03258525450361671</v>
      </c>
      <c r="W2260" s="52982" t="n">
        <v>0.0450285235501693</v>
      </c>
      <c r="X2260" t="n" s="55383">
        <v>0.7236580712514656</v>
      </c>
      <c r="Y2260" t="n" s="57676">
        <v>0.6351552455895784</v>
      </c>
      <c r="Z2260" t="n" s="60141">
        <v>0.7147765672302328</v>
      </c>
      <c r="AA2260" t="n" s="62670">
        <v>0.0</v>
      </c>
      <c r="AB2260" t="n" s="65200">
        <v>0.0</v>
      </c>
      <c r="AC2260" t="n" s="67730">
        <v>0.06919360729783838</v>
      </c>
      <c r="AD2260" t="n" s="68325">
        <v>0.03599768076962401</v>
      </c>
      <c r="AE2260" t="n" s="68921">
        <v>-0.020871601429547002</v>
      </c>
      <c r="AF2260" t="n" s="69517">
        <v>0.005452877698770999</v>
      </c>
      <c r="AG2260" t="n" s="70113">
        <v>0.024795096140334</v>
      </c>
      <c r="AH2260" t="n" s="70709">
        <v>0.097107931658572</v>
      </c>
      <c r="AI2260" t="n" s="71305">
        <v>0.18112367711510705</v>
      </c>
      <c r="AJ2260" t="n" s="71901">
        <v>0.060941543206824</v>
      </c>
      <c r="AK2260" t="n" s="72497">
        <v>-0.031329023356417005</v>
      </c>
      <c r="AL2260" t="n" s="73093">
        <v>0.013832295770332</v>
      </c>
      <c r="AM2260" t="n" s="73689">
        <v>0.069864852931566</v>
      </c>
      <c r="AN2260" t="n" s="74285">
        <v>-0.045114568224034</v>
      </c>
      <c r="AO2260" t="n" s="74763">
        <v>0.8274090430957991</v>
      </c>
      <c r="AP2260" t="n" s="75241">
        <v>-0.4356082808146667</v>
      </c>
      <c r="AQ2260" t="n" s="75719">
        <v>0.3918007622811324</v>
      </c>
      <c r="AR2260" t="n" s="76197">
        <v>1.2630173239104658</v>
      </c>
      <c r="AS2260" t="n" s="76793">
        <v>2.450891172006793E-4</v>
      </c>
      <c r="AT2260" t="n" s="77388">
        <v>-2.4718655049625016E-5</v>
      </c>
      <c r="AU2260" t="n" s="77983">
        <v>4.016866302014603E-4</v>
      </c>
      <c r="AV2260" t="n" s="78578">
        <v>1.3935244707160898E-4</v>
      </c>
      <c r="AW2260" t="n" s="79173">
        <v>0.001961635845823693</v>
      </c>
      <c r="AX2260" t="n" s="79768">
        <v>7.138507533648974E-5</v>
      </c>
      <c r="AY2260" t="n" s="80363">
        <v>0.0013326930010739801</v>
      </c>
      <c r="AZ2260" t="n" s="80958">
        <v>2.5597126618873996E-4</v>
      </c>
      <c r="BA2260" t="n" s="81553">
        <v>-3.4577692312295964E-4</v>
      </c>
      <c r="BB2260" t="n" s="82148">
        <v>3.2404306637207053E-4</v>
      </c>
      <c r="BC2260" t="n" s="82743">
        <v>2.813189539046447E-5</v>
      </c>
      <c r="BD2260" t="n" s="83338">
        <v>3.362850172268386E-5</v>
      </c>
      <c r="BE2260" t="n" s="83933">
        <v>1.0103082595721727E-5</v>
      </c>
      <c r="BF2260" t="n" s="84528">
        <v>2.0255072249173535E-6</v>
      </c>
      <c r="BG2260" t="n" s="85123">
        <v>1.0900710756842355E-4</v>
      </c>
      <c r="BH2260" t="n" s="85718">
        <v>0.0042345441174237676</v>
      </c>
      <c r="BI2260" t="n" s="86313">
        <v>1.8444995108842174E-7</v>
      </c>
      <c r="BJ2260" t="n" s="86908">
        <v>0.0</v>
      </c>
      <c r="BK2260" t="n" s="87503">
        <v>3.053890745772304E-4</v>
      </c>
      <c r="BL2260" t="n" s="88098">
        <v>7.645488819987471E-4</v>
      </c>
      <c r="BM2260" t="n" s="88693">
        <v>-3.5994233563932205E-6</v>
      </c>
      <c r="BN2260" t="n" s="89288">
        <v>0.0</v>
      </c>
      <c r="BO2260" t="n" s="89883">
        <v>0.0</v>
      </c>
      <c r="BP2260" t="n" s="90478">
        <v>-2.7521529273581156E-7</v>
      </c>
      <c r="BQ2260" t="n" s="91073">
        <v>0.0</v>
      </c>
      <c r="BR2260" t="n" s="91668">
        <v>9.44712237107253E-4</v>
      </c>
      <c r="BS2260" t="n" s="92263">
        <v>0.0012440467259532842</v>
      </c>
      <c r="BT2260" t="n" s="92858">
        <v>5.43212257783274E-4</v>
      </c>
      <c r="BU2260" t="n" s="93453">
        <v>1.7599367886109395E-5</v>
      </c>
      <c r="BV2260" t="n" s="94048">
        <v>5.68688778802572E-4</v>
      </c>
      <c r="BW2260" t="n" s="94643">
        <v>5.17008102726096E-6</v>
      </c>
      <c r="BX2260" t="n" s="95238">
        <v>0.0</v>
      </c>
      <c r="BY2260" t="n" s="95833">
        <v>0.0</v>
      </c>
      <c r="BZ2260" t="s" s="96310">
        <v>5213</v>
      </c>
      <c r="CA2260" t="s" s="96788">
        <v>5228</v>
      </c>
      <c r="CB2260" t="n" s="97266">
        <v>0.01502882968634367</v>
      </c>
      <c r="CC2260" t="s" s="97744">
        <v>5230</v>
      </c>
      <c r="CD2260" t="s" s="98222">
        <v>5228</v>
      </c>
      <c r="CE2260" t="n" s="98700">
        <v>-0.011682865209877491</v>
      </c>
    </row>
    <row r="2261" spans="1:23" x14ac:dyDescent="0.25">
      <c r="A2261" s="116" t="str">
        <f>IF(ISBLANK(TBL_DATA[[#This Row],[Row.names]]), "",   DATE(YEAR(TBL_DATA[[#This Row],[Row.names]]), MONTH(TBL_DATA[[#This Row],[Row.names]]), DAY(TBL_DATA[[#This Row],[Row.names]])))</f>
        <v/>
      </c>
      <c r="B2261" s="2461" t="s">
        <v>2406</v>
      </c>
      <c r="C2261" s="4992" t="s">
        <v>4937</v>
      </c>
      <c r="D2261" t="n" s="7523">
        <v>-0.005584003493049661</v>
      </c>
      <c r="E2261" s="10053" t="n">
        <v>-0.15812668411720354</v>
      </c>
      <c r="F2261" s="12347" t="n">
        <v>0.15389667690079634</v>
      </c>
      <c r="G2261" s="14641" t="n">
        <v>0.33330085009834</v>
      </c>
      <c r="H2261" s="16935" t="n">
        <v>0.40587258053598124</v>
      </c>
      <c r="I2261" s="19229" t="n">
        <v>0.0032018194189957793</v>
      </c>
      <c r="J2261" s="21694" t="n">
        <v>0.025564680259057004</v>
      </c>
      <c r="K2261" s="24158" t="n">
        <v>1.1099712240453175</v>
      </c>
      <c r="L2261" s="26622" t="n">
        <v>0.5308881039603943</v>
      </c>
      <c r="M2261" s="29086" t="n">
        <v>0.0028450850884436853</v>
      </c>
      <c r="N2261" s="31553" t="n">
        <v>0.06594126992767108</v>
      </c>
      <c r="O2261" s="34021" t="n">
        <v>0.043512025012493585</v>
      </c>
      <c r="P2261" s="36551" t="n">
        <v>-0.15812668411720354</v>
      </c>
      <c r="Q2261" s="39019" t="n">
        <v>-0.0101473909027218</v>
      </c>
      <c r="R2261" s="41487" t="n">
        <v>-0.00875098702409344</v>
      </c>
      <c r="S2261" s="43718" t="n">
        <v>0.07631688224607136</v>
      </c>
      <c r="T2261" s="45949" t="n">
        <v>0.04553507112158751</v>
      </c>
      <c r="U2261" s="48180" t="n">
        <v>1.6760022630093279</v>
      </c>
      <c r="V2261" s="50582" t="n">
        <v>0.012635980514927203</v>
      </c>
      <c r="W2261" s="52983" t="n">
        <v>0.043980209603666755</v>
      </c>
      <c r="X2261" t="n" s="55384">
        <v>0.2873106024004421</v>
      </c>
      <c r="Y2261" t="n" s="57677">
        <v>0.637081298215527</v>
      </c>
      <c r="Z2261" t="n" s="60142">
        <v>0.7286206859267683</v>
      </c>
      <c r="AA2261" t="n" s="62671">
        <v>0.0</v>
      </c>
      <c r="AB2261" t="n" s="65201">
        <v>0.0</v>
      </c>
      <c r="AC2261" t="n" s="67731">
        <v>0.06769992049082613</v>
      </c>
      <c r="AD2261" t="n" s="68326">
        <v>0.034861845062042984</v>
      </c>
      <c r="AE2261" t="n" s="68922">
        <v>-0.024629252932343</v>
      </c>
      <c r="AF2261" t="n" s="69518">
        <v>0.0070907332806750024</v>
      </c>
      <c r="AG2261" t="n" s="70114">
        <v>0.025567486916321</v>
      </c>
      <c r="AH2261" t="n" s="70710">
        <v>0.09399136780754098</v>
      </c>
      <c r="AI2261" t="n" s="71306">
        <v>0.18386537953990206</v>
      </c>
      <c r="AJ2261" t="n" s="71902">
        <v>0.063061474267402</v>
      </c>
      <c r="AK2261" t="n" s="72498">
        <v>-0.030533774379163995</v>
      </c>
      <c r="AL2261" t="n" s="73094">
        <v>0.013765227471061</v>
      </c>
      <c r="AM2261" t="n" s="73690">
        <v>0.06731851208511</v>
      </c>
      <c r="AN2261" t="n" s="74286">
        <v>-0.05405236474728101</v>
      </c>
      <c r="AO2261" t="n" s="74764">
        <v>0.8218892317381792</v>
      </c>
      <c r="AP2261" t="n" s="75242">
        <v>-0.44158259736691213</v>
      </c>
      <c r="AQ2261" t="n" s="75720">
        <v>0.38030663437126705</v>
      </c>
      <c r="AR2261" t="n" s="76198">
        <v>1.2634718291050913</v>
      </c>
      <c r="AS2261" t="n" s="76794">
        <v>2.4402941986625804E-4</v>
      </c>
      <c r="AT2261" t="n" s="77389">
        <v>-1.9199232281703587E-5</v>
      </c>
      <c r="AU2261" t="n" s="77984">
        <v>4.1069994410418247E-4</v>
      </c>
      <c r="AV2261" t="n" s="78579">
        <v>1.2388395852104328E-4</v>
      </c>
      <c r="AW2261" t="n" s="79174">
        <v>0.001893923196064923</v>
      </c>
      <c r="AX2261" t="n" s="79769">
        <v>8.438574878427726E-5</v>
      </c>
      <c r="AY2261" t="n" s="80364">
        <v>0.0013023139199828328</v>
      </c>
      <c r="AZ2261" t="n" s="80959">
        <v>2.406640312902391E-4</v>
      </c>
      <c r="BA2261" t="n" s="81554">
        <v>-3.1932033871203346E-4</v>
      </c>
      <c r="BB2261" t="n" s="82149">
        <v>3.2782587537955255E-4</v>
      </c>
      <c r="BC2261" t="n" s="82744">
        <v>2.7862098144828377E-5</v>
      </c>
      <c r="BD2261" t="n" s="83339">
        <v>7.461051124230369E-5</v>
      </c>
      <c r="BE2261" t="n" s="83934">
        <v>1.2769321530696814E-6</v>
      </c>
      <c r="BF2261" t="n" s="84529">
        <v>8.230968314695541E-7</v>
      </c>
      <c r="BG2261" t="n" s="85124">
        <v>1.7173858396933407E-4</v>
      </c>
      <c r="BH2261" t="n" s="85719">
        <v>0.004047826373042519</v>
      </c>
      <c r="BI2261" t="n" s="86314">
        <v>2.0793123905704313E-5</v>
      </c>
      <c r="BJ2261" t="n" s="86909">
        <v>0.0</v>
      </c>
      <c r="BK2261" t="n" s="87504">
        <v>2.8604125126302667E-4</v>
      </c>
      <c r="BL2261" t="n" s="88099">
        <v>7.6037961800873E-4</v>
      </c>
      <c r="BM2261" t="n" s="88694">
        <v>-4.310987232077556E-6</v>
      </c>
      <c r="BN2261" t="n" s="89289">
        <v>0.0</v>
      </c>
      <c r="BO2261" t="n" s="89884">
        <v>0.0</v>
      </c>
      <c r="BP2261" t="n" s="90479">
        <v>-2.2721047881718824E-7</v>
      </c>
      <c r="BQ2261" t="n" s="91074">
        <v>0.0</v>
      </c>
      <c r="BR2261" t="n" s="91669">
        <v>9.098397975066085E-4</v>
      </c>
      <c r="BS2261" t="n" s="92264">
        <v>0.0012305795291108323</v>
      </c>
      <c r="BT2261" t="n" s="92859">
        <v>5.43966587950692E-4</v>
      </c>
      <c r="BU2261" t="n" s="93454">
        <v>1.6782689940066517E-5</v>
      </c>
      <c r="BV2261" t="n" s="94049">
        <v>5.678306640080531E-4</v>
      </c>
      <c r="BW2261" t="n" s="94644">
        <v>6.186681067285202E-6</v>
      </c>
      <c r="BX2261" t="n" s="95239">
        <v>0.0</v>
      </c>
      <c r="BY2261" t="n" s="95834">
        <v>0.0</v>
      </c>
      <c r="BZ2261" t="s" s="96311">
        <v>5213</v>
      </c>
      <c r="CA2261" t="s" s="96789">
        <v>5228</v>
      </c>
      <c r="CB2261" t="n" s="97267">
        <v>0.0151572460308671</v>
      </c>
      <c r="CC2261" t="s" s="97745">
        <v>5230</v>
      </c>
      <c r="CD2261" t="s" s="98223">
        <v>5228</v>
      </c>
      <c r="CE2261" t="n" s="98701">
        <v>-0.011717960238456726</v>
      </c>
    </row>
    <row r="2262" spans="1:23" x14ac:dyDescent="0.25">
      <c r="A2262" s="116" t="str">
        <f>IF(ISBLANK(TBL_DATA[[#This Row],[Row.names]]), "",   DATE(YEAR(TBL_DATA[[#This Row],[Row.names]]), MONTH(TBL_DATA[[#This Row],[Row.names]]), DAY(TBL_DATA[[#This Row],[Row.names]])))</f>
        <v/>
      </c>
      <c r="B2262" s="2462" t="s">
        <v>2407</v>
      </c>
      <c r="C2262" s="4993" t="s">
        <v>4938</v>
      </c>
      <c r="D2262" t="n" s="7524">
        <v>0.002110018466120689</v>
      </c>
      <c r="E2262" s="10054" t="n">
        <v>-0.1563503158745566</v>
      </c>
      <c r="F2262" s="12348" t="n">
        <v>0.14076936007763585</v>
      </c>
      <c r="G2262" s="14642" t="n">
        <v>0.32404944776789485</v>
      </c>
      <c r="H2262" s="16936" t="n">
        <v>0.38736891975099874</v>
      </c>
      <c r="I2262" s="19230" t="n">
        <v>0.0031988942166914385</v>
      </c>
      <c r="J2262" s="21695" t="n">
        <v>0.018746011274536123</v>
      </c>
      <c r="K2262" s="24159" t="n">
        <v>1.093224066025619</v>
      </c>
      <c r="L2262" s="26623" t="n">
        <v>0.5335785149873304</v>
      </c>
      <c r="M2262" s="29087" t="n">
        <v>0.0027911915361797128</v>
      </c>
      <c r="N2262" s="31554" t="n">
        <v>0.06487847548042987</v>
      </c>
      <c r="O2262" s="34022" t="n">
        <v>0.043512025012493585</v>
      </c>
      <c r="P2262" s="36552" t="n">
        <v>-0.1563503158745566</v>
      </c>
      <c r="Q2262" s="39020" t="n">
        <v>-0.010044698384357436</v>
      </c>
      <c r="R2262" s="41488" t="n">
        <v>-0.008670800749390145</v>
      </c>
      <c r="S2262" s="43719" t="n">
        <v>0.057723838214305045</v>
      </c>
      <c r="T2262" s="45950" t="n">
        <v>0.04444657867613649</v>
      </c>
      <c r="U2262" s="48181" t="n">
        <v>1.298723994818912</v>
      </c>
      <c r="V2262" s="50583" t="n">
        <v>-0.002075957556560204</v>
      </c>
      <c r="W2262" s="52984" t="n">
        <v>0.04222665695966395</v>
      </c>
      <c r="X2262" t="n" s="55385">
        <v>-0.049162252141892626</v>
      </c>
      <c r="Y2262" t="n" s="57678">
        <v>0.6223896848044629</v>
      </c>
      <c r="Z2262" t="n" s="60143">
        <v>0.7304645884554093</v>
      </c>
      <c r="AA2262" t="n" s="62672">
        <v>0.0</v>
      </c>
      <c r="AB2262" t="n" s="65202">
        <v>0.0</v>
      </c>
      <c r="AC2262" t="n" s="67732">
        <v>0.06946522341588122</v>
      </c>
      <c r="AD2262" t="n" s="68327">
        <v>0.033070581747631986</v>
      </c>
      <c r="AE2262" t="n" s="68923">
        <v>-0.02463524430689</v>
      </c>
      <c r="AF2262" t="n" s="69519">
        <v>0.006445433741342997</v>
      </c>
      <c r="AG2262" t="n" s="70115">
        <v>0.025023112213430995</v>
      </c>
      <c r="AH2262" t="n" s="70711">
        <v>0.09960741219417997</v>
      </c>
      <c r="AI2262" t="n" s="71307">
        <v>0.1855433130675039</v>
      </c>
      <c r="AJ2262" t="n" s="71903">
        <v>0.060881749013312995</v>
      </c>
      <c r="AK2262" t="n" s="72499">
        <v>-0.03186764887178</v>
      </c>
      <c r="AL2262" t="n" s="73095">
        <v>0.013897338973301001</v>
      </c>
      <c r="AM2262" t="n" s="73691">
        <v>0.06760912755374202</v>
      </c>
      <c r="AN2262" t="n" s="74287">
        <v>-0.054465093321410994</v>
      </c>
      <c r="AO2262" t="n" s="74765">
        <v>0.8364269902747601</v>
      </c>
      <c r="AP2262" t="n" s="75243">
        <v>-0.455316908270395</v>
      </c>
      <c r="AQ2262" t="n" s="75721">
        <v>0.3811100820043651</v>
      </c>
      <c r="AR2262" t="n" s="76199">
        <v>1.291743898545155</v>
      </c>
      <c r="AS2262" t="n" s="76795">
        <v>2.624323278890527E-4</v>
      </c>
      <c r="AT2262" t="n" s="77390">
        <v>-3.849462824598751E-5</v>
      </c>
      <c r="AU2262" t="n" s="77985">
        <v>3.8550810608766454E-4</v>
      </c>
      <c r="AV2262" t="n" s="78580">
        <v>1.298266774478479E-4</v>
      </c>
      <c r="AW2262" t="n" s="79175">
        <v>0.001801167615220743</v>
      </c>
      <c r="AX2262" t="n" s="79770">
        <v>3.777668485600735E-5</v>
      </c>
      <c r="AY2262" t="n" s="80365">
        <v>0.0014082621071805595</v>
      </c>
      <c r="AZ2262" t="n" s="80960">
        <v>2.882223460805957E-4</v>
      </c>
      <c r="BA2262" t="n" s="81555">
        <v>-3.2960090464328486E-4</v>
      </c>
      <c r="BB2262" t="n" s="82150">
        <v>4.103519001589725E-4</v>
      </c>
      <c r="BC2262" t="n" s="82745">
        <v>4.2592034581517325E-5</v>
      </c>
      <c r="BD2262" t="n" s="83340">
        <v>1.5425590035980308E-4</v>
      </c>
      <c r="BE2262" t="n" s="83935">
        <v>4.390189832585343E-5</v>
      </c>
      <c r="BF2262" t="n" s="84530">
        <v>3.590694639413574E-6</v>
      </c>
      <c r="BG2262" t="n" s="85125">
        <v>3.1602451880175035E-4</v>
      </c>
      <c r="BH2262" t="n" s="85720">
        <v>0.003785744136273586</v>
      </c>
      <c r="BI2262" t="n" s="86315">
        <v>9.452711821328203E-5</v>
      </c>
      <c r="BJ2262" t="n" s="86910">
        <v>0.0</v>
      </c>
      <c r="BK2262" t="n" s="87505">
        <v>2.6908836528343524E-4</v>
      </c>
      <c r="BL2262" t="n" s="88100">
        <v>7.792773903079529E-4</v>
      </c>
      <c r="BM2262" t="n" s="88695">
        <v>-2.385315209728018E-6</v>
      </c>
      <c r="BN2262" t="n" s="89290">
        <v>0.0</v>
      </c>
      <c r="BO2262" t="n" s="89885">
        <v>0.0</v>
      </c>
      <c r="BP2262" t="n" s="90480">
        <v>-3.0233506350835517E-7</v>
      </c>
      <c r="BQ2262" t="n" s="91075">
        <v>0.0</v>
      </c>
      <c r="BR2262" t="n" s="91670">
        <v>9.67450095069223E-4</v>
      </c>
      <c r="BS2262" t="n" s="92265">
        <v>0.0011733209732569818</v>
      </c>
      <c r="BT2262" t="n" s="92860">
        <v>6.283182435552719E-4</v>
      </c>
      <c r="BU2262" t="n" s="93455">
        <v>1.5555222471847963E-5</v>
      </c>
      <c r="BV2262" t="n" s="94050">
        <v>5.642904957364561E-4</v>
      </c>
      <c r="BW2262" t="n" s="94645">
        <v>3.431131205756236E-6</v>
      </c>
      <c r="BX2262" t="n" s="95240">
        <v>0.0</v>
      </c>
      <c r="BY2262" t="n" s="95835">
        <v>0.0</v>
      </c>
      <c r="BZ2262" t="s" s="96312">
        <v>5213</v>
      </c>
      <c r="CA2262" t="s" s="96790">
        <v>5228</v>
      </c>
      <c r="CB2262" t="n" s="97268">
        <v>0.015116937458515167</v>
      </c>
      <c r="CC2262" t="s" s="97746">
        <v>5230</v>
      </c>
      <c r="CD2262" t="s" s="98224">
        <v>5228</v>
      </c>
      <c r="CE2262" t="n" s="98702">
        <v>-0.011739211156964302</v>
      </c>
    </row>
    <row r="2263" spans="1:23" x14ac:dyDescent="0.25">
      <c r="A2263" s="116" t="str">
        <f>IF(ISBLANK(TBL_DATA[[#This Row],[Row.names]]), "",   DATE(YEAR(TBL_DATA[[#This Row],[Row.names]]), MONTH(TBL_DATA[[#This Row],[Row.names]]), DAY(TBL_DATA[[#This Row],[Row.names]])))</f>
        <v/>
      </c>
      <c r="B2263" s="2463" t="s">
        <v>2408</v>
      </c>
      <c r="C2263" s="4994" t="s">
        <v>4939</v>
      </c>
      <c r="D2263" t="n" s="7525">
        <v>0.004482980393436309</v>
      </c>
      <c r="E2263" s="10055" t="n">
        <v>-0.15256825088169346</v>
      </c>
      <c r="F2263" s="12349" t="n">
        <v>0.1515235445061538</v>
      </c>
      <c r="G2263" s="14643" t="n">
        <v>0.3210335866087029</v>
      </c>
      <c r="H2263" s="16937" t="n">
        <v>0.3778109117706593</v>
      </c>
      <c r="I2263" s="19231" t="n">
        <v>0.003235580794493629</v>
      </c>
      <c r="J2263" s="21696" t="n">
        <v>8.909891059381003E-4</v>
      </c>
      <c r="K2263" s="24160" t="n">
        <v>1.1080910481609172</v>
      </c>
      <c r="L2263" s="26624" t="n">
        <v>0.5529817506597314</v>
      </c>
      <c r="M2263" s="29088" t="n">
        <v>0.0027425444833223712</v>
      </c>
      <c r="N2263" s="31555" t="n">
        <v>0.06511654121412778</v>
      </c>
      <c r="O2263" s="34023" t="n">
        <v>0.043512025012493585</v>
      </c>
      <c r="P2263" s="36553" t="n">
        <v>-0.15256825088169346</v>
      </c>
      <c r="Q2263" s="39021" t="n">
        <v>-0.010064841012922121</v>
      </c>
      <c r="R2263" s="41489" t="n">
        <v>-0.008685901984086182</v>
      </c>
      <c r="S2263" s="43720" t="n">
        <v>0.07139559912760185</v>
      </c>
      <c r="T2263" s="45951" t="n">
        <v>0.0448877166329862</v>
      </c>
      <c r="U2263" s="48182" t="n">
        <v>1.5905375564400186</v>
      </c>
      <c r="V2263" s="50584" t="n">
        <v>0.002078322483149986</v>
      </c>
      <c r="W2263" s="52985" t="n">
        <v>0.0420569003149959</v>
      </c>
      <c r="X2263" t="n" s="55386">
        <v>0.04941692011498371</v>
      </c>
      <c r="Y2263" t="n" s="57679">
        <v>0.6146632507077833</v>
      </c>
      <c r="Z2263" t="n" s="60144">
        <v>0.7436274273180967</v>
      </c>
      <c r="AA2263" t="n" s="62673">
        <v>0.0</v>
      </c>
      <c r="AB2263" t="n" s="65203">
        <v>0.0</v>
      </c>
      <c r="AC2263" t="n" s="67733">
        <v>0.06735609898418818</v>
      </c>
      <c r="AD2263" t="n" s="68328">
        <v>0.035515911108671014</v>
      </c>
      <c r="AE2263" t="n" s="68924">
        <v>-0.023699703443802</v>
      </c>
      <c r="AF2263" t="n" s="69520">
        <v>0.006811879278481002</v>
      </c>
      <c r="AG2263" t="n" s="70116">
        <v>0.024514727320077003</v>
      </c>
      <c r="AH2263" t="n" s="70712">
        <v>0.100070651396416</v>
      </c>
      <c r="AI2263" t="n" s="71308">
        <v>0.1933445948793049</v>
      </c>
      <c r="AJ2263" t="n" s="71904">
        <v>0.060504975590997004</v>
      </c>
      <c r="AK2263" t="n" s="72500">
        <v>-0.031359980358431</v>
      </c>
      <c r="AL2263" t="n" s="73096">
        <v>0.013794328316388</v>
      </c>
      <c r="AM2263" t="n" s="73692">
        <v>0.07057182687858099</v>
      </c>
      <c r="AN2263" t="n" s="74288">
        <v>-0.06324328550138598</v>
      </c>
      <c r="AO2263" t="n" s="74766">
        <v>0.8427848519439691</v>
      </c>
      <c r="AP2263" t="n" s="75244">
        <v>-0.4559589264786722</v>
      </c>
      <c r="AQ2263" t="n" s="75722">
        <v>0.3868259254652969</v>
      </c>
      <c r="AR2263" t="n" s="76200">
        <v>1.2987437784226414</v>
      </c>
      <c r="AS2263" t="n" s="76796">
        <v>2.60859903723667E-4</v>
      </c>
      <c r="AT2263" t="n" s="77391">
        <v>-3.904099367504922E-5</v>
      </c>
      <c r="AU2263" t="n" s="77986">
        <v>3.8146576885116404E-4</v>
      </c>
      <c r="AV2263" t="n" s="78581">
        <v>1.2172618402274724E-4</v>
      </c>
      <c r="AW2263" t="n" s="79176">
        <v>0.001712543052011782</v>
      </c>
      <c r="AX2263" t="n" s="79771">
        <v>2.9172042575529976E-5</v>
      </c>
      <c r="AY2263" t="n" s="80366">
        <v>0.0014364719731266736</v>
      </c>
      <c r="AZ2263" t="n" s="80961">
        <v>2.7011486696758145E-4</v>
      </c>
      <c r="BA2263" t="n" s="81556">
        <v>-3.340418330849358E-4</v>
      </c>
      <c r="BB2263" t="n" s="82151">
        <v>4.1209777932433705E-4</v>
      </c>
      <c r="BC2263" t="n" s="82746">
        <v>4.606176854789954E-5</v>
      </c>
      <c r="BD2263" t="n" s="83341">
        <v>1.4319664391501043E-4</v>
      </c>
      <c r="BE2263" t="n" s="83936">
        <v>6.240291341911792E-5</v>
      </c>
      <c r="BF2263" t="n" s="84531">
        <v>7.156931231451755E-7</v>
      </c>
      <c r="BG2263" t="n" s="85126">
        <v>3.515034422147753E-4</v>
      </c>
      <c r="BH2263" t="n" s="85721">
        <v>0.003634446685603623</v>
      </c>
      <c r="BI2263" t="n" s="86316">
        <v>1.0516513411572489E-4</v>
      </c>
      <c r="BJ2263" t="n" s="86911">
        <v>0.0</v>
      </c>
      <c r="BK2263" t="n" s="87506">
        <v>2.4839435946388914E-4</v>
      </c>
      <c r="BL2263" t="n" s="88101">
        <v>7.871303282795597E-4</v>
      </c>
      <c r="BM2263" t="n" s="88696">
        <v>-2.939664071572367E-6</v>
      </c>
      <c r="BN2263" t="n" s="89291">
        <v>0.0</v>
      </c>
      <c r="BO2263" t="n" s="89886">
        <v>0.0</v>
      </c>
      <c r="BP2263" t="n" s="90481">
        <v>-4.4952586451387E-7</v>
      </c>
      <c r="BQ2263" t="n" s="91076">
        <v>0.0</v>
      </c>
      <c r="BR2263" t="n" s="91671">
        <v>9.510983820765201E-4</v>
      </c>
      <c r="BS2263" t="n" s="92266">
        <v>0.0011077947942107146</v>
      </c>
      <c r="BT2263" t="n" s="92861">
        <v>6.308592019533275E-4</v>
      </c>
      <c r="BU2263" t="n" s="93456">
        <v>1.4935912181522682E-5</v>
      </c>
      <c r="BV2263" t="n" s="94051">
        <v>5.56383581983109E-4</v>
      </c>
      <c r="BW2263" t="n" s="94646">
        <v>4.223142178840808E-6</v>
      </c>
      <c r="BX2263" t="n" s="95241">
        <v>0.0</v>
      </c>
      <c r="BY2263" t="n" s="95836">
        <v>0.0</v>
      </c>
      <c r="BZ2263" t="s" s="96313">
        <v>5214</v>
      </c>
      <c r="CA2263" t="s" s="96791">
        <v>5228</v>
      </c>
      <c r="CB2263" t="n" s="97269">
        <v>0.015191666781902313</v>
      </c>
      <c r="CC2263" t="s" s="97747">
        <v>5230</v>
      </c>
      <c r="CD2263" t="s" s="98225">
        <v>5228</v>
      </c>
      <c r="CE2263" t="n" s="98703">
        <v>-0.011645875871181488</v>
      </c>
    </row>
    <row r="2264" spans="1:23" x14ac:dyDescent="0.25">
      <c r="A2264" s="116" t="str">
        <f>IF(ISBLANK(TBL_DATA[[#This Row],[Row.names]]), "",   DATE(YEAR(TBL_DATA[[#This Row],[Row.names]]), MONTH(TBL_DATA[[#This Row],[Row.names]]), DAY(TBL_DATA[[#This Row],[Row.names]])))</f>
        <v/>
      </c>
      <c r="B2264" s="2464" t="s">
        <v>2409</v>
      </c>
      <c r="C2264" s="4995" t="s">
        <v>4940</v>
      </c>
      <c r="D2264" t="n" s="7526">
        <v>8.309170794169596E-4</v>
      </c>
      <c r="E2264" s="10056" t="n">
        <v>-0.1518641053677109</v>
      </c>
      <c r="F2264" s="12350" t="n">
        <v>0.15679567498669744</v>
      </c>
      <c r="G2264" s="14644" t="n">
        <v>0.32223626756903745</v>
      </c>
      <c r="H2264" s="16938" t="n">
        <v>0.38144033122437204</v>
      </c>
      <c r="I2264" s="19232" t="n">
        <v>0.0032237486472979277</v>
      </c>
      <c r="J2264" s="21697" t="n">
        <v>0.006900184757444805</v>
      </c>
      <c r="K2264" s="24161" t="n">
        <v>1.1117409777909633</v>
      </c>
      <c r="L2264" s="26625" t="n">
        <v>0.556856487192589</v>
      </c>
      <c r="M2264" s="29089" t="n">
        <v>0.002728616940072081</v>
      </c>
      <c r="N2264" s="31556" t="n">
        <v>0.06506847725465147</v>
      </c>
      <c r="O2264" s="34024" t="n">
        <v>0.04350269166469637</v>
      </c>
      <c r="P2264" s="36554" t="n">
        <v>-0.1518641053677109</v>
      </c>
      <c r="Q2264" s="39022" t="n">
        <v>-0.0100364942843881</v>
      </c>
      <c r="R2264" s="41490" t="n">
        <v>-0.008658573080952074</v>
      </c>
      <c r="S2264" s="43721" t="n">
        <v>0.06583606335573067</v>
      </c>
      <c r="T2264" s="45952" t="n">
        <v>0.044879971944772105</v>
      </c>
      <c r="U2264" s="48183" t="n">
        <v>1.4669363750215012</v>
      </c>
      <c r="V2264" s="50585" t="n">
        <v>0.001007165264350629</v>
      </c>
      <c r="W2264" s="52986" t="n">
        <v>0.042064904198146534</v>
      </c>
      <c r="X2264" t="n" s="55387">
        <v>0.02394312511937224</v>
      </c>
      <c r="Y2264" t="n" s="57680">
        <v>0.6176085582505896</v>
      </c>
      <c r="Z2264" t="n" s="60145">
        <v>0.7462281736791965</v>
      </c>
      <c r="AA2264" t="n" s="62674">
        <v>0.0</v>
      </c>
      <c r="AB2264" t="n" s="65204">
        <v>0.0</v>
      </c>
      <c r="AC2264" t="n" s="67734">
        <v>0.06778823376254373</v>
      </c>
      <c r="AD2264" t="n" s="68329">
        <v>0.03232554915738901</v>
      </c>
      <c r="AE2264" t="n" s="68925">
        <v>-0.023606914313519</v>
      </c>
      <c r="AF2264" t="n" s="69521">
        <v>0.009820678512025002</v>
      </c>
      <c r="AG2264" t="n" s="70117">
        <v>0.025202276048934</v>
      </c>
      <c r="AH2264" t="n" s="70713">
        <v>0.09651856391464002</v>
      </c>
      <c r="AI2264" t="n" s="71309">
        <v>0.19583896942440893</v>
      </c>
      <c r="AJ2264" t="n" s="71905">
        <v>0.05799964161407399</v>
      </c>
      <c r="AK2264" t="n" s="72501">
        <v>-0.028887725331646998</v>
      </c>
      <c r="AL2264" t="n" s="73097">
        <v>0.013973313152865999</v>
      </c>
      <c r="AM2264" t="n" s="73693">
        <v>0.069138206173239</v>
      </c>
      <c r="AN2264" t="n" s="74289">
        <v>-0.06974332801105801</v>
      </c>
      <c r="AO2264" t="n" s="74767">
        <v>0.844070186142817</v>
      </c>
      <c r="AP2264" t="n" s="75245">
        <v>-0.4654909558014651</v>
      </c>
      <c r="AQ2264" t="n" s="75723">
        <v>0.37857923034135194</v>
      </c>
      <c r="AR2264" t="n" s="76201">
        <v>1.309561141944282</v>
      </c>
      <c r="AS2264" t="n" s="76797">
        <v>2.9034517664350404E-4</v>
      </c>
      <c r="AT2264" t="n" s="77392">
        <v>-4.1571061470053066E-5</v>
      </c>
      <c r="AU2264" t="n" s="77987">
        <v>3.884011139772103E-4</v>
      </c>
      <c r="AV2264" t="n" s="78582">
        <v>1.2420145897624012E-4</v>
      </c>
      <c r="AW2264" t="n" s="79177">
        <v>0.001723097913459632</v>
      </c>
      <c r="AX2264" t="n" s="79772">
        <v>4.322272571454084E-5</v>
      </c>
      <c r="AY2264" t="n" s="80367">
        <v>0.0013667071003036072</v>
      </c>
      <c r="AZ2264" t="n" s="80962">
        <v>2.530390536725199E-4</v>
      </c>
      <c r="BA2264" t="n" s="81557">
        <v>-2.896837064928723E-4</v>
      </c>
      <c r="BB2264" t="n" s="82152">
        <v>4.149678002640134E-4</v>
      </c>
      <c r="BC2264" t="n" s="82747">
        <v>4.0648073952842976E-5</v>
      </c>
      <c r="BD2264" t="n" s="83342">
        <v>2.514909812266072E-4</v>
      </c>
      <c r="BE2264" t="n" s="83937">
        <v>7.678788210790024E-5</v>
      </c>
      <c r="BF2264" t="n" s="84532">
        <v>9.430842552084479E-7</v>
      </c>
      <c r="BG2264" t="n" s="85127">
        <v>4.2865894545345825E-4</v>
      </c>
      <c r="BH2264" t="n" s="85722">
        <v>0.0034044041708540126</v>
      </c>
      <c r="BI2264" t="n" s="86317">
        <v>1.5109058510399793E-4</v>
      </c>
      <c r="BJ2264" t="n" s="86912">
        <v>0.0</v>
      </c>
      <c r="BK2264" t="n" s="87507">
        <v>2.4691323299471133E-4</v>
      </c>
      <c r="BL2264" t="n" s="88102">
        <v>7.386477680626804E-4</v>
      </c>
      <c r="BM2264" t="n" s="88697">
        <v>-4.094722613652477E-6</v>
      </c>
      <c r="BN2264" t="n" s="89292">
        <v>0.0</v>
      </c>
      <c r="BO2264" t="n" s="89887">
        <v>0.0</v>
      </c>
      <c r="BP2264" t="n" s="90482">
        <v>-4.1105267019291585E-7</v>
      </c>
      <c r="BQ2264" t="n" s="91077">
        <v>0.0</v>
      </c>
      <c r="BR2264" t="n" s="91672">
        <v>9.737909505552909E-4</v>
      </c>
      <c r="BS2264" t="n" s="92267">
        <v>0.0011480773568990819</v>
      </c>
      <c r="BT2264" t="n" s="92862">
        <v>6.336654188871533E-4</v>
      </c>
      <c r="BU2264" t="n" s="93457">
        <v>1.3928919671081202E-5</v>
      </c>
      <c r="BV2264" t="n" s="94052">
        <v>5.569840158009231E-4</v>
      </c>
      <c r="BW2264" t="n" s="94647">
        <v>5.873761414108452E-6</v>
      </c>
      <c r="BX2264" t="n" s="95242">
        <v>0.0</v>
      </c>
      <c r="BY2264" t="n" s="95837">
        <v>0.0</v>
      </c>
      <c r="BZ2264" t="s" s="96314">
        <v>5213</v>
      </c>
      <c r="CA2264" t="s" s="96792">
        <v>5228</v>
      </c>
      <c r="CB2264" t="n" s="97270">
        <v>0.015150928869843483</v>
      </c>
      <c r="CC2264" t="s" s="97748">
        <v>5230</v>
      </c>
      <c r="CD2264" t="s" s="98226">
        <v>5228</v>
      </c>
      <c r="CE2264" t="n" s="98704">
        <v>-0.010218443349003792</v>
      </c>
    </row>
    <row r="2265" spans="1:23" x14ac:dyDescent="0.25">
      <c r="A2265" s="116" t="str">
        <f>IF(ISBLANK(TBL_DATA[[#This Row],[Row.names]]), "",   DATE(YEAR(TBL_DATA[[#This Row],[Row.names]]), MONTH(TBL_DATA[[#This Row],[Row.names]]), DAY(TBL_DATA[[#This Row],[Row.names]])))</f>
        <v/>
      </c>
      <c r="B2265" s="2465" t="s">
        <v>2410</v>
      </c>
      <c r="C2265" s="4996" t="s">
        <v>4941</v>
      </c>
      <c r="D2265" t="n" s="7527">
        <v>-0.0017327503691003665</v>
      </c>
      <c r="E2265" s="10057" t="n">
        <v>-0.15333371315218225</v>
      </c>
      <c r="F2265" s="12351" t="n">
        <v>0.15648520031207602</v>
      </c>
      <c r="G2265" s="14645" t="n">
        <v>0.3345110951514402</v>
      </c>
      <c r="H2265" s="16939" t="n">
        <v>0.3865711594156416</v>
      </c>
      <c r="I2265" s="19233" t="n">
        <v>0.003217321378297837</v>
      </c>
      <c r="J2265" s="21698" t="n">
        <v>0.002845440869662763</v>
      </c>
      <c r="K2265" s="24162" t="n">
        <v>1.1280982368965389</v>
      </c>
      <c r="L2265" s="26626" t="n">
        <v>0.557193598763562</v>
      </c>
      <c r="M2265" s="29090" t="n">
        <v>0.002733501362200824</v>
      </c>
      <c r="N2265" s="31557" t="n">
        <v>0.06520976270320739</v>
      </c>
      <c r="O2265" s="34025" t="n">
        <v>0.043640507300444074</v>
      </c>
      <c r="P2265" s="36555" t="n">
        <v>-0.15333371315218225</v>
      </c>
      <c r="Q2265" s="39023" t="n">
        <v>-0.010120691067216636</v>
      </c>
      <c r="R2265" s="41491" t="n">
        <v>-0.00873977793553031</v>
      </c>
      <c r="S2265" s="43722" t="n">
        <v>0.05981627525877742</v>
      </c>
      <c r="T2265" s="45953" t="n">
        <v>0.045068157801665704</v>
      </c>
      <c r="U2265" s="48184" t="n">
        <v>1.3272402995040242</v>
      </c>
      <c r="V2265" s="50586" t="n">
        <v>-0.007573592466485701</v>
      </c>
      <c r="W2265" s="52987" t="n">
        <v>0.042116854587213</v>
      </c>
      <c r="X2265" t="n" s="55388">
        <v>-0.17982331635907828</v>
      </c>
      <c r="Y2265" t="n" s="57681">
        <v>0.621748469572416</v>
      </c>
      <c r="Z2265" t="n" s="60146">
        <v>0.7464540165097658</v>
      </c>
      <c r="AA2265" t="n" s="62675">
        <v>0.0</v>
      </c>
      <c r="AB2265" t="n" s="65205">
        <v>0.0</v>
      </c>
      <c r="AC2265" t="n" s="67735">
        <v>0.06515116307960976</v>
      </c>
      <c r="AD2265" t="n" s="68330">
        <v>0.034395759361030995</v>
      </c>
      <c r="AE2265" t="n" s="68926">
        <v>-0.024198834249071998</v>
      </c>
      <c r="AF2265" t="n" s="69522">
        <v>0.011715614867682002</v>
      </c>
      <c r="AG2265" t="n" s="70118">
        <v>0.025918554714562</v>
      </c>
      <c r="AH2265" t="n" s="70714">
        <v>0.086887200356223</v>
      </c>
      <c r="AI2265" t="n" s="71310">
        <v>0.19332043738341495</v>
      </c>
      <c r="AJ2265" t="n" s="71906">
        <v>0.053093611859387005</v>
      </c>
      <c r="AK2265" t="n" s="72502">
        <v>-0.03181140333894201</v>
      </c>
      <c r="AL2265" t="n" s="73098">
        <v>0.014254692542417</v>
      </c>
      <c r="AM2265" t="n" s="73694">
        <v>0.070304930499857</v>
      </c>
      <c r="AN2265" t="n" s="74290">
        <v>-0.06847999437175502</v>
      </c>
      <c r="AO2265" t="n" s="74768">
        <v>0.8542348170541691</v>
      </c>
      <c r="AP2265" t="n" s="75246">
        <v>-0.48883424742936415</v>
      </c>
      <c r="AQ2265" t="n" s="75724">
        <v>0.365400569624805</v>
      </c>
      <c r="AR2265" t="n" s="76202">
        <v>1.3430690644835332</v>
      </c>
      <c r="AS2265" t="n" s="76798">
        <v>2.8417159163348E-4</v>
      </c>
      <c r="AT2265" t="n" s="77393">
        <v>-3.999748444880365E-5</v>
      </c>
      <c r="AU2265" t="n" s="77988">
        <v>3.809906130163358E-4</v>
      </c>
      <c r="AV2265" t="n" s="78583">
        <v>1.178293254498096E-4</v>
      </c>
      <c r="AW2265" t="n" s="79178">
        <v>0.0016467542184462596</v>
      </c>
      <c r="AX2265" t="n" s="79773">
        <v>4.282800709872804E-5</v>
      </c>
      <c r="AY2265" t="n" s="80368">
        <v>0.001335310230268957</v>
      </c>
      <c r="AZ2265" t="n" s="80963">
        <v>2.441234241429374E-4</v>
      </c>
      <c r="BA2265" t="n" s="81558">
        <v>-2.7228852202121595E-4</v>
      </c>
      <c r="BB2265" t="n" s="82153">
        <v>4.06566298535177E-4</v>
      </c>
      <c r="BC2265" t="n" s="82748">
        <v>4.1503520147244014E-5</v>
      </c>
      <c r="BD2265" t="n" s="83343">
        <v>2.4318131901601863E-4</v>
      </c>
      <c r="BE2265" t="n" s="83938">
        <v>7.598419517183607E-5</v>
      </c>
      <c r="BF2265" t="n" s="84533">
        <v>-2.3511772057131426E-7</v>
      </c>
      <c r="BG2265" t="n" s="85128">
        <v>4.241182831972043E-4</v>
      </c>
      <c r="BH2265" t="n" s="85723">
        <v>0.0033054939157455047</v>
      </c>
      <c r="BI2265" t="n" s="86318">
        <v>1.3924862685891698E-4</v>
      </c>
      <c r="BJ2265" t="n" s="86913">
        <v>0.0</v>
      </c>
      <c r="BK2265" t="n" s="87508">
        <v>2.364784197840422E-4</v>
      </c>
      <c r="BL2265" t="n" s="88103">
        <v>7.221115740695505E-4</v>
      </c>
      <c r="BM2265" t="n" s="88698">
        <v>-4.237727497785513E-6</v>
      </c>
      <c r="BN2265" t="n" s="89293">
        <v>0.0</v>
      </c>
      <c r="BO2265" t="n" s="89888">
        <v>0.0</v>
      </c>
      <c r="BP2265" t="n" s="90483">
        <v>-3.9579472062232516E-7</v>
      </c>
      <c r="BQ2265" t="n" s="91078">
        <v>0.0</v>
      </c>
      <c r="BR2265" t="n" s="91673">
        <v>9.497196089006737E-4</v>
      </c>
      <c r="BS2265" t="n" s="92268">
        <v>0.0010931572437543093</v>
      </c>
      <c r="BT2265" t="n" s="92863">
        <v>6.179461119667708E-4</v>
      </c>
      <c r="BU2265" t="n" s="93458">
        <v>1.3473821733169332E-5</v>
      </c>
      <c r="BV2265" t="n" s="94053">
        <v>5.534602641718899E-4</v>
      </c>
      <c r="BW2265" t="n" s="94648">
        <v>6.077700106911563E-6</v>
      </c>
      <c r="BX2265" t="n" s="95243">
        <v>0.0</v>
      </c>
      <c r="BY2265" t="n" s="95838">
        <v>0.0</v>
      </c>
      <c r="BZ2265" t="s" s="96315">
        <v>5213</v>
      </c>
      <c r="CA2265" t="s" s="96793">
        <v>5228</v>
      </c>
      <c r="CB2265" t="n" s="97271">
        <v>0.014901060611009598</v>
      </c>
      <c r="CC2265" t="s" s="97749">
        <v>5230</v>
      </c>
      <c r="CD2265" t="s" s="98227">
        <v>5228</v>
      </c>
      <c r="CE2265" t="n" s="98705">
        <v>-0.01045607216656208</v>
      </c>
    </row>
    <row r="2266" spans="1:23" x14ac:dyDescent="0.25">
      <c r="A2266" s="116" t="str">
        <f>IF(ISBLANK(TBL_DATA[[#This Row],[Row.names]]), "",   DATE(YEAR(TBL_DATA[[#This Row],[Row.names]]), MONTH(TBL_DATA[[#This Row],[Row.names]]), DAY(TBL_DATA[[#This Row],[Row.names]])))</f>
        <v/>
      </c>
      <c r="B2266" s="2466" t="s">
        <v>2411</v>
      </c>
      <c r="C2266" s="4997" t="s">
        <v>4942</v>
      </c>
      <c r="D2266" t="n" s="7528">
        <v>-0.0017204173170356496</v>
      </c>
      <c r="E2266" s="10058" t="n">
        <v>-0.15479033249382557</v>
      </c>
      <c r="F2266" s="12352" t="n">
        <v>0.1177463753871224</v>
      </c>
      <c r="G2266" s="14646" t="n">
        <v>0.34193907258416617</v>
      </c>
      <c r="H2266" s="16940" t="n">
        <v>0.40194542093032287</v>
      </c>
      <c r="I2266" s="19234" t="n">
        <v>0.0031697669718930687</v>
      </c>
      <c r="J2266" s="21699" t="n">
        <v>-0.012791527551061166</v>
      </c>
      <c r="K2266" s="24163" t="n">
        <v>1.124510075574509</v>
      </c>
      <c r="L2266" s="26627" t="n">
        <v>0.5546397644910384</v>
      </c>
      <c r="M2266" s="29091" t="n">
        <v>0.0027353483672189582</v>
      </c>
      <c r="N2266" s="31558" t="n">
        <v>0.06506646256018471</v>
      </c>
      <c r="O2266" s="34026" t="n">
        <v>0.043775943398391054</v>
      </c>
      <c r="P2266" s="36556" t="n">
        <v>-0.15479033249382557</v>
      </c>
      <c r="Q2266" s="39024" t="n">
        <v>-0.010186433923721167</v>
      </c>
      <c r="R2266" s="41492" t="n">
        <v>-0.00880855538441901</v>
      </c>
      <c r="S2266" s="43723" t="n">
        <v>0.05807357725082363</v>
      </c>
      <c r="T2266" s="45954" t="n">
        <v>0.045175320349507185</v>
      </c>
      <c r="U2266" s="48185" t="n">
        <v>1.2855155602998873</v>
      </c>
      <c r="V2266" s="50587" t="n">
        <v>-0.005694504117558563</v>
      </c>
      <c r="W2266" s="52988" t="n">
        <v>0.04204198097846308</v>
      </c>
      <c r="X2266" t="n" s="55389">
        <v>-0.13544804466934365</v>
      </c>
      <c r="Y2266" t="n" s="57682">
        <v>0.6339916568302164</v>
      </c>
      <c r="Z2266" t="n" s="60147">
        <v>0.7447414077994041</v>
      </c>
      <c r="AA2266" t="n" s="62676">
        <v>0.0</v>
      </c>
      <c r="AB2266" t="n" s="65206">
        <v>0.0</v>
      </c>
      <c r="AC2266" t="n" s="67736">
        <v>0.06292528147215079</v>
      </c>
      <c r="AD2266" t="n" s="68331">
        <v>0.036746880117506986</v>
      </c>
      <c r="AE2266" t="n" s="68927">
        <v>-0.024050373266229</v>
      </c>
      <c r="AF2266" t="n" s="69523">
        <v>0.015161137003786001</v>
      </c>
      <c r="AG2266" t="n" s="70119">
        <v>0.028136615635885</v>
      </c>
      <c r="AH2266" t="n" s="70715">
        <v>0.08943080899575397</v>
      </c>
      <c r="AI2266" t="n" s="71311">
        <v>0.185003510204857</v>
      </c>
      <c r="AJ2266" t="n" s="71907">
        <v>0.05210789736274199</v>
      </c>
      <c r="AK2266" t="n" s="72503">
        <v>-0.029350598228435002</v>
      </c>
      <c r="AL2266" t="n" s="73099">
        <v>0.013703023615639999</v>
      </c>
      <c r="AM2266" t="n" s="73695">
        <v>0.07336148725058801</v>
      </c>
      <c r="AN2266" t="n" s="74291">
        <v>-0.06316373296319004</v>
      </c>
      <c r="AO2266" t="n" s="74769">
        <v>0.8706831520669907</v>
      </c>
      <c r="AP2266" t="n" s="75247">
        <v>-0.4935964963380849</v>
      </c>
      <c r="AQ2266" t="n" s="75725">
        <v>0.37708665572890576</v>
      </c>
      <c r="AR2266" t="n" s="76203">
        <v>1.3642796484050757</v>
      </c>
      <c r="AS2266" t="n" s="76799">
        <v>2.953954045887417E-4</v>
      </c>
      <c r="AT2266" t="n" s="77394">
        <v>-3.5195619548388996E-5</v>
      </c>
      <c r="AU2266" t="n" s="77989">
        <v>3.6817529388531256E-4</v>
      </c>
      <c r="AV2266" t="n" s="78584">
        <v>1.1930150439491932E-4</v>
      </c>
      <c r="AW2266" t="n" s="79179">
        <v>0.0015531277797998248</v>
      </c>
      <c r="AX2266" t="n" s="79774">
        <v>5.823187994902979E-5</v>
      </c>
      <c r="AY2266" t="n" s="80369">
        <v>0.0013289123810617586</v>
      </c>
      <c r="AZ2266" t="n" s="80964">
        <v>2.3334861293545616E-4</v>
      </c>
      <c r="BA2266" t="n" s="81559">
        <v>-2.678754437934481E-4</v>
      </c>
      <c r="BB2266" t="n" s="82154">
        <v>3.866491228896793E-4</v>
      </c>
      <c r="BC2266" t="n" s="82749">
        <v>4.0524132656919893E-5</v>
      </c>
      <c r="BD2266" t="n" s="83344">
        <v>2.473642972877183E-4</v>
      </c>
      <c r="BE2266" t="n" s="83939">
        <v>9.009504653162812E-5</v>
      </c>
      <c r="BF2266" t="n" s="84534">
        <v>7.468410536099993E-7</v>
      </c>
      <c r="BG2266" t="n" s="85129">
        <v>4.11268721729163E-4</v>
      </c>
      <c r="BH2266" t="n" s="85724">
        <v>0.0031780008027138605</v>
      </c>
      <c r="BI2266" t="n" s="86319">
        <v>1.5311933950382532E-4</v>
      </c>
      <c r="BJ2266" t="n" s="86914">
        <v>0.0</v>
      </c>
      <c r="BK2266" t="n" s="87509">
        <v>2.512908318107628E-4</v>
      </c>
      <c r="BL2266" t="n" s="88104">
        <v>6.981170653194197E-4</v>
      </c>
      <c r="BM2266" t="n" s="88699">
        <v>-3.5704674680444863E-6</v>
      </c>
      <c r="BN2266" t="n" s="89294">
        <v>0.0</v>
      </c>
      <c r="BO2266" t="n" s="89889">
        <v>0.0</v>
      </c>
      <c r="BP2266" t="n" s="90484">
        <v>-3.888996838526046E-7</v>
      </c>
      <c r="BQ2266" t="n" s="91079">
        <v>0.0</v>
      </c>
      <c r="BR2266" t="n" s="91674">
        <v>9.201701412601449E-4</v>
      </c>
      <c r="BS2266" t="n" s="92269">
        <v>0.0010146679389938455</v>
      </c>
      <c r="BT2266" t="n" s="92864">
        <v>6.279643470535883E-4</v>
      </c>
      <c r="BU2266" t="n" s="93459">
        <v>1.302084841575222E-5</v>
      </c>
      <c r="BV2266" t="n" s="94054">
        <v>5.542003972033172E-4</v>
      </c>
      <c r="BW2266" t="n" s="94649">
        <v>5.122845914871673E-6</v>
      </c>
      <c r="BX2266" t="n" s="95244">
        <v>0.0</v>
      </c>
      <c r="BY2266" t="n" s="95839">
        <v>0.0</v>
      </c>
      <c r="BZ2266" t="s" s="96316">
        <v>5214</v>
      </c>
      <c r="CA2266" t="s" s="96794">
        <v>5228</v>
      </c>
      <c r="CB2266" t="n" s="97272">
        <v>0.01503030490130186</v>
      </c>
      <c r="CC2266" t="s" s="97750">
        <v>5230</v>
      </c>
      <c r="CD2266" t="s" s="98228">
        <v>5228</v>
      </c>
      <c r="CE2266" t="n" s="98706">
        <v>-0.010435311123728752</v>
      </c>
    </row>
    <row r="2267" spans="1:23" x14ac:dyDescent="0.25">
      <c r="A2267" s="116" t="str">
        <f>IF(ISBLANK(TBL_DATA[[#This Row],[Row.names]]), "",   DATE(YEAR(TBL_DATA[[#This Row],[Row.names]]), MONTH(TBL_DATA[[#This Row],[Row.names]]), DAY(TBL_DATA[[#This Row],[Row.names]])))</f>
        <v/>
      </c>
      <c r="B2267" s="2467" t="s">
        <v>2412</v>
      </c>
      <c r="C2267" s="4998" t="s">
        <v>4943</v>
      </c>
      <c r="D2267" t="n" s="7529">
        <v>-0.01173399121527896</v>
      </c>
      <c r="E2267" s="10059" t="n">
        <v>-0.16470801530741186</v>
      </c>
      <c r="F2267" s="12353" t="n">
        <v>0.0710073047413804</v>
      </c>
      <c r="G2267" s="14647" t="n">
        <v>0.3561255189814541</v>
      </c>
      <c r="H2267" s="16941" t="n">
        <v>0.38274058180875714</v>
      </c>
      <c r="I2267" s="19235" t="n">
        <v>0.003445589417488899</v>
      </c>
      <c r="J2267" s="21700" t="n">
        <v>-0.05774250158408234</v>
      </c>
      <c r="K2267" s="24164" t="n">
        <v>1.124209089807412</v>
      </c>
      <c r="L2267" s="26628" t="n">
        <v>0.4834845803980732</v>
      </c>
      <c r="M2267" s="29092" t="n">
        <v>0.003151891854543129</v>
      </c>
      <c r="N2267" s="31559" t="n">
        <v>0.06961934495518698</v>
      </c>
      <c r="O2267" s="34027" t="n">
        <v>0.049669703238293186</v>
      </c>
      <c r="P2267" s="36557" t="n">
        <v>-0.16470801530741186</v>
      </c>
      <c r="Q2267" s="39025" t="n">
        <v>-0.011143597687296012</v>
      </c>
      <c r="R2267" s="41493" t="n">
        <v>-0.009669305132275116</v>
      </c>
      <c r="S2267" s="43724" t="n">
        <v>0.03239100853446386</v>
      </c>
      <c r="T2267" s="45955" t="n">
        <v>0.04747731699604826</v>
      </c>
      <c r="U2267" s="48186" t="n">
        <v>0.6822417647812723</v>
      </c>
      <c r="V2267" s="50588" t="n">
        <v>-0.03142539367197206</v>
      </c>
      <c r="W2267" s="52989" t="n">
        <v>0.04558078234972026</v>
      </c>
      <c r="X2267" t="n" s="55390">
        <v>-0.6894439290414005</v>
      </c>
      <c r="Y2267" t="n" s="57683">
        <v>0.6186603121332072</v>
      </c>
      <c r="Z2267" t="n" s="60148">
        <v>0.6953305547709472</v>
      </c>
      <c r="AA2267" t="n" s="62677">
        <v>0.0</v>
      </c>
      <c r="AB2267" t="n" s="65207">
        <v>0.0</v>
      </c>
      <c r="AC2267" t="n" s="67737">
        <v>0.06079885043948403</v>
      </c>
      <c r="AD2267" t="n" s="68332">
        <v>0.03525816853239599</v>
      </c>
      <c r="AE2267" t="n" s="68928">
        <v>-0.024390880852928995</v>
      </c>
      <c r="AF2267" t="n" s="69524">
        <v>0.012710164554701999</v>
      </c>
      <c r="AG2267" t="n" s="70120">
        <v>0.029479972485862004</v>
      </c>
      <c r="AH2267" t="n" s="70716">
        <v>0.09697934125617999</v>
      </c>
      <c r="AI2267" t="n" s="71312">
        <v>0.1606170048474959</v>
      </c>
      <c r="AJ2267" t="n" s="71908">
        <v>0.053919053991304006</v>
      </c>
      <c r="AK2267" t="n" s="72504">
        <v>-0.03280475756998899</v>
      </c>
      <c r="AL2267" t="n" s="73100">
        <v>0.013557333388128</v>
      </c>
      <c r="AM2267" t="n" s="73696">
        <v>0.076580770729469</v>
      </c>
      <c r="AN2267" t="n" s="74292">
        <v>-0.063991538920825</v>
      </c>
      <c r="AO2267" t="n" s="74770">
        <v>0.8599820426040469</v>
      </c>
      <c r="AP2267" t="n" s="75248">
        <v>-0.5020674101622533</v>
      </c>
      <c r="AQ2267" t="n" s="75726">
        <v>0.35791463244179356</v>
      </c>
      <c r="AR2267" t="n" s="76204">
        <v>1.3620494527663003</v>
      </c>
      <c r="AS2267" t="n" s="76800">
        <v>2.844690062545738E-4</v>
      </c>
      <c r="AT2267" t="n" s="77395">
        <v>-3.952446134121034E-5</v>
      </c>
      <c r="AU2267" t="n" s="77990">
        <v>3.4828440924081336E-4</v>
      </c>
      <c r="AV2267" t="n" s="78585">
        <v>1.1496743987782127E-4</v>
      </c>
      <c r="AW2267" t="n" s="79180">
        <v>0.0015198096643777085</v>
      </c>
      <c r="AX2267" t="n" s="79775">
        <v>4.3367672533293175E-5</v>
      </c>
      <c r="AY2267" t="n" s="80370">
        <v>0.001326026257949917</v>
      </c>
      <c r="AZ2267" t="n" s="80965">
        <v>2.1589347954403384E-4</v>
      </c>
      <c r="BA2267" t="n" s="81560">
        <v>-2.5324657613112045E-4</v>
      </c>
      <c r="BB2267" t="n" s="82155">
        <v>3.7483579520716423E-4</v>
      </c>
      <c r="BC2267" t="n" s="82750">
        <v>4.1931246651267446E-5</v>
      </c>
      <c r="BD2267" t="n" s="83345">
        <v>2.658378001075593E-4</v>
      </c>
      <c r="BE2267" t="n" s="83940">
        <v>6.124119051102486E-5</v>
      </c>
      <c r="BF2267" t="n" s="84535">
        <v>1.5676170432015423E-6</v>
      </c>
      <c r="BG2267" t="n" s="85130">
        <v>4.1255391840080107E-4</v>
      </c>
      <c r="BH2267" t="n" s="85725">
        <v>0.0030634114107748116</v>
      </c>
      <c r="BI2267" t="n" s="86320">
        <v>1.72201997326864E-4</v>
      </c>
      <c r="BJ2267" t="n" s="86915">
        <v>0.0</v>
      </c>
      <c r="BK2267" t="n" s="87510">
        <v>2.598527289441827E-4</v>
      </c>
      <c r="BL2267" t="n" s="88105">
        <v>6.499021402069369E-4</v>
      </c>
      <c r="BM2267" t="n" s="88700">
        <v>-2.917577313461674E-6</v>
      </c>
      <c r="BN2267" t="n" s="89295">
        <v>0.0</v>
      </c>
      <c r="BO2267" t="n" s="89890">
        <v>0.0</v>
      </c>
      <c r="BP2267" t="n" s="90485">
        <v>-4.086841999904687E-7</v>
      </c>
      <c r="BQ2267" t="n" s="91080">
        <v>0.0</v>
      </c>
      <c r="BR2267" t="n" s="91675">
        <v>8.965744574072005E-4</v>
      </c>
      <c r="BS2267" t="n" s="92270">
        <v>9.9948633669175E-4</v>
      </c>
      <c r="BT2267" t="n" s="92865">
        <v>6.418677577447508E-4</v>
      </c>
      <c r="BU2267" t="n" s="93460">
        <v>1.2582126279315715E-5</v>
      </c>
      <c r="BV2267" t="n" s="94055">
        <v>5.156860875605991E-4</v>
      </c>
      <c r="BW2267" t="n" s="94650">
        <v>4.188560842978437E-6</v>
      </c>
      <c r="BX2267" t="n" s="95245">
        <v>0.0</v>
      </c>
      <c r="BY2267" t="n" s="95840">
        <v>0.0</v>
      </c>
      <c r="BZ2267" t="s" s="96317">
        <v>5214</v>
      </c>
      <c r="CA2267" t="s" s="96795">
        <v>5228</v>
      </c>
      <c r="CB2267" t="n" s="97273">
        <v>0.015381027944386005</v>
      </c>
      <c r="CC2267" t="s" s="97751">
        <v>5230</v>
      </c>
      <c r="CD2267" t="s" s="98229">
        <v>5228</v>
      </c>
      <c r="CE2267" t="n" s="98707">
        <v>-0.010572627186775208</v>
      </c>
    </row>
    <row r="2268" spans="1:23" x14ac:dyDescent="0.25">
      <c r="A2268" s="116" t="str">
        <f>IF(ISBLANK(TBL_DATA[[#This Row],[Row.names]]), "",   DATE(YEAR(TBL_DATA[[#This Row],[Row.names]]), MONTH(TBL_DATA[[#This Row],[Row.names]]), DAY(TBL_DATA[[#This Row],[Row.names]])))</f>
        <v/>
      </c>
      <c r="B2268" s="2468" t="s">
        <v>2413</v>
      </c>
      <c r="C2268" s="4999" t="s">
        <v>4944</v>
      </c>
      <c r="D2268" t="n" s="7530">
        <v>-0.0013950070319322938</v>
      </c>
      <c r="E2268" s="10060" t="n">
        <v>-0.16587325349977466</v>
      </c>
      <c r="F2268" s="12354" t="n">
        <v>0.05351220471333962</v>
      </c>
      <c r="G2268" s="14648" t="n">
        <v>0.35970655482800484</v>
      </c>
      <c r="H2268" s="16942" t="n">
        <v>0.3728871401609457</v>
      </c>
      <c r="I2268" s="19236" t="n">
        <v>0.0034580511402681918</v>
      </c>
      <c r="J2268" s="21701" t="n">
        <v>-0.05542893622834577</v>
      </c>
      <c r="K2268" s="24165" t="n">
        <v>1.1212908148201226</v>
      </c>
      <c r="L2268" s="26629" t="n">
        <v>0.4791132636757506</v>
      </c>
      <c r="M2268" s="29093" t="n">
        <v>0.003151593584485082</v>
      </c>
      <c r="N2268" s="31560" t="n">
        <v>0.06932004384039979</v>
      </c>
      <c r="O2268" s="34028" t="n">
        <v>0.04932563760446074</v>
      </c>
      <c r="P2268" s="36558" t="n">
        <v>-0.16587325349977466</v>
      </c>
      <c r="Q2268" s="39026" t="n">
        <v>-0.011064551089625486</v>
      </c>
      <c r="R2268" s="41494" t="n">
        <v>-0.009596596678198505</v>
      </c>
      <c r="S2268" s="43725" t="n">
        <v>0.03264139077017014</v>
      </c>
      <c r="T2268" s="45956" t="n">
        <v>0.047445784389353006</v>
      </c>
      <c r="U2268" s="48187" t="n">
        <v>0.6879724129399151</v>
      </c>
      <c r="V2268" s="50589" t="n">
        <v>-0.029076703488918665</v>
      </c>
      <c r="W2268" s="52990" t="n">
        <v>0.04554374740420962</v>
      </c>
      <c r="X2268" t="n" s="55391">
        <v>-0.6384345853418092</v>
      </c>
      <c r="Y2268" t="n" s="57684">
        <v>0.6106448560013797</v>
      </c>
      <c r="Z2268" t="n" s="60149">
        <v>0.6921800803806409</v>
      </c>
      <c r="AA2268" t="n" s="62678">
        <v>0.0</v>
      </c>
      <c r="AB2268" t="n" s="65208">
        <v>0.0</v>
      </c>
      <c r="AC2268" t="n" s="67738">
        <v>0.0783245645267761</v>
      </c>
      <c r="AD2268" t="n" s="68333">
        <v>0.04014066186255899</v>
      </c>
      <c r="AE2268" t="n" s="68929">
        <v>-0.023915291162445004</v>
      </c>
      <c r="AF2268" t="n" s="69525">
        <v>0.009824749440832004</v>
      </c>
      <c r="AG2268" t="n" s="70121">
        <v>0.028715690477267002</v>
      </c>
      <c r="AH2268" t="n" s="70717">
        <v>0.074695046193891</v>
      </c>
      <c r="AI2268" t="n" s="71313">
        <v>0.16402505894312397</v>
      </c>
      <c r="AJ2268" t="n" s="71909">
        <v>0.05487048040527499</v>
      </c>
      <c r="AK2268" t="n" s="72505">
        <v>-0.02756089593132599</v>
      </c>
      <c r="AL2268" t="n" s="73101">
        <v>0.013232229800324</v>
      </c>
      <c r="AM2268" t="n" s="73697">
        <v>0.078188567069668</v>
      </c>
      <c r="AN2268" t="n" s="74293">
        <v>-0.06511283763863698</v>
      </c>
      <c r="AO2268" t="n" s="74771">
        <v>0.8284254295689769</v>
      </c>
      <c r="AP2268" t="n" s="75249">
        <v>-0.481321970108445</v>
      </c>
      <c r="AQ2268" t="n" s="75727">
        <v>0.3471034594605319</v>
      </c>
      <c r="AR2268" t="n" s="76205">
        <v>1.309747399677422</v>
      </c>
      <c r="AS2268" t="n" s="76801">
        <v>2.700110437268951E-4</v>
      </c>
      <c r="AT2268" t="n" s="77396">
        <v>-2.33658033646358E-5</v>
      </c>
      <c r="AU2268" t="n" s="77991">
        <v>3.7063595255157545E-4</v>
      </c>
      <c r="AV2268" t="n" s="78586">
        <v>4.795540088794684E-5</v>
      </c>
      <c r="AW2268" t="n" s="79181">
        <v>0.002397302895045606</v>
      </c>
      <c r="AX2268" t="n" s="79776">
        <v>1.0694825810990469E-4</v>
      </c>
      <c r="AY2268" t="n" s="80371">
        <v>0.0012584260599426368</v>
      </c>
      <c r="AZ2268" t="n" s="80966">
        <v>2.0926750645809328E-4</v>
      </c>
      <c r="BA2268" t="n" s="81561">
        <v>-2.2743954170656805E-4</v>
      </c>
      <c r="BB2268" t="n" s="82156">
        <v>3.117035825042314E-4</v>
      </c>
      <c r="BC2268" t="n" s="82751">
        <v>7.718205954416241E-5</v>
      </c>
      <c r="BD2268" t="n" s="83346">
        <v>7.105110287141069E-4</v>
      </c>
      <c r="BE2268" t="n" s="83941">
        <v>-3.636326635705614E-5</v>
      </c>
      <c r="BF2268" t="n" s="84536">
        <v>-3.0458670105317953E-7</v>
      </c>
      <c r="BG2268" t="n" s="85131">
        <v>0.0013813640633616813</v>
      </c>
      <c r="BH2268" t="n" s="85726">
        <v>0.002406543893811239</v>
      </c>
      <c r="BI2268" t="n" s="86321">
        <v>3.3687628087092965E-4</v>
      </c>
      <c r="BJ2268" t="n" s="86916">
        <v>0.0</v>
      </c>
      <c r="BK2268" t="n" s="87511">
        <v>2.890406768202742E-4</v>
      </c>
      <c r="BL2268" t="n" s="88106">
        <v>6.118181659825538E-4</v>
      </c>
      <c r="BM2268" t="n" s="88701">
        <v>8.14282979805184E-7</v>
      </c>
      <c r="BN2268" t="n" s="89296">
        <v>0.0</v>
      </c>
      <c r="BO2268" t="n" s="89891">
        <v>0.0</v>
      </c>
      <c r="BP2268" t="n" s="90486">
        <v>-1.1709416958952165E-7</v>
      </c>
      <c r="BQ2268" t="n" s="91081">
        <v>0.0</v>
      </c>
      <c r="BR2268" t="n" s="91676">
        <v>7.678255879102292E-4</v>
      </c>
      <c r="BS2268" t="n" s="92271">
        <v>0.0018248106611283837</v>
      </c>
      <c r="BT2268" t="n" s="92866">
        <v>6.971622360981372E-4</v>
      </c>
      <c r="BU2268" t="n" s="93461">
        <v>9.937285219244988E-6</v>
      </c>
      <c r="BV2268" t="n" s="94056">
        <v>5.984875131950317E-4</v>
      </c>
      <c r="BW2268" t="n" s="94651">
        <v>-1.1519014642222733E-6</v>
      </c>
      <c r="BX2268" t="n" s="95246">
        <v>0.0</v>
      </c>
      <c r="BY2268" t="n" s="95841">
        <v>0.0</v>
      </c>
      <c r="BZ2268" t="s" s="96318">
        <v>5214</v>
      </c>
      <c r="CA2268" t="s" s="96796">
        <v>5228</v>
      </c>
      <c r="CB2268" t="n" s="97274">
        <v>0.015346953645348549</v>
      </c>
      <c r="CC2268" t="s" s="97752">
        <v>5230</v>
      </c>
      <c r="CD2268" t="s" s="98230">
        <v>5228</v>
      </c>
      <c r="CE2268" t="n" s="98708">
        <v>-0.010702588595449924</v>
      </c>
    </row>
    <row r="2269" spans="1:23" x14ac:dyDescent="0.25">
      <c r="A2269" s="116" t="str">
        <f>IF(ISBLANK(TBL_DATA[[#This Row],[Row.names]]), "",   DATE(YEAR(TBL_DATA[[#This Row],[Row.names]]), MONTH(TBL_DATA[[#This Row],[Row.names]]), DAY(TBL_DATA[[#This Row],[Row.names]])))</f>
        <v/>
      </c>
      <c r="B2269" s="2469" t="s">
        <v>2414</v>
      </c>
      <c r="C2269" s="5000" t="s">
        <v>4945</v>
      </c>
      <c r="D2269" t="n" s="7531">
        <v>-0.0016009006994577302</v>
      </c>
      <c r="E2269" s="10061" t="n">
        <v>-0.16720860759168332</v>
      </c>
      <c r="F2269" s="12355" t="n">
        <v>0.03794244022856552</v>
      </c>
      <c r="G2269" s="14649" t="n">
        <v>0.37170510037448473</v>
      </c>
      <c r="H2269" s="16943" t="n">
        <v>0.37751633699715725</v>
      </c>
      <c r="I2269" s="19237" t="n">
        <v>0.0034420543569585486</v>
      </c>
      <c r="J2269" s="21702" t="n">
        <v>-0.0634505613325046</v>
      </c>
      <c r="K2269" s="24166" t="n">
        <v>1.1379165786919305</v>
      </c>
      <c r="L2269" s="26630" t="n">
        <v>0.4817627798977251</v>
      </c>
      <c r="M2269" s="29094" t="n">
        <v>0.0031406391923970217</v>
      </c>
      <c r="N2269" s="31561" t="n">
        <v>0.06925545962155</v>
      </c>
      <c r="O2269" s="34029" t="n">
        <v>0.04925494064407904</v>
      </c>
      <c r="P2269" s="36559" t="n">
        <v>-0.16720860759168332</v>
      </c>
      <c r="Q2269" s="39027" t="n">
        <v>-0.01104627043523957</v>
      </c>
      <c r="R2269" s="41495" t="n">
        <v>-0.009579683690128373</v>
      </c>
      <c r="S2269" s="43726" t="n">
        <v>0.03499715081049404</v>
      </c>
      <c r="T2269" s="45957" t="n">
        <v>0.047403281051929584</v>
      </c>
      <c r="U2269" s="48188" t="n">
        <v>0.7382854105004922</v>
      </c>
      <c r="V2269" s="50590" t="n">
        <v>-0.027698389807785384</v>
      </c>
      <c r="W2269" s="52991" t="n">
        <v>0.04554950217544037</v>
      </c>
      <c r="X2269" t="n" s="55392">
        <v>-0.6080942378053026</v>
      </c>
      <c r="Y2269" t="n" s="57685">
        <v>0.6144235810881263</v>
      </c>
      <c r="Z2269" t="n" s="60150">
        <v>0.6940913339739412</v>
      </c>
      <c r="AA2269" t="n" s="62679">
        <v>0.0</v>
      </c>
      <c r="AB2269" t="n" s="65209">
        <v>0.0</v>
      </c>
      <c r="AC2269" t="n" s="67739">
        <v>0.07535489728485693</v>
      </c>
      <c r="AD2269" t="n" s="68334">
        <v>0.04175973377120898</v>
      </c>
      <c r="AE2269" t="n" s="68930">
        <v>-0.022844247162761996</v>
      </c>
      <c r="AF2269" t="n" s="69526">
        <v>0.008786117461441</v>
      </c>
      <c r="AG2269" t="n" s="70122">
        <v>0.028682541205814</v>
      </c>
      <c r="AH2269" t="n" s="70718">
        <v>0.08661525807274399</v>
      </c>
      <c r="AI2269" t="n" s="71314">
        <v>0.16113528621463108</v>
      </c>
      <c r="AJ2269" t="n" s="71910">
        <v>0.054072647306727</v>
      </c>
      <c r="AK2269" t="n" s="72506">
        <v>-0.023108787922785</v>
      </c>
      <c r="AL2269" t="n" s="73102">
        <v>0.013023553413742998</v>
      </c>
      <c r="AM2269" t="n" s="73698">
        <v>0.079322496140744</v>
      </c>
      <c r="AN2269" t="n" s="74294">
        <v>-0.068292108230032</v>
      </c>
      <c r="AO2269" t="n" s="74772">
        <v>0.8267069771454123</v>
      </c>
      <c r="AP2269" t="n" s="75250">
        <v>-0.4675544868739382</v>
      </c>
      <c r="AQ2269" t="n" s="75728">
        <v>0.3591524902714741</v>
      </c>
      <c r="AR2269" t="n" s="76206">
        <v>1.2942614640193506</v>
      </c>
      <c r="AS2269" t="n" s="76802">
        <v>2.520097431065617E-4</v>
      </c>
      <c r="AT2269" t="n" s="77397">
        <v>-2.0365056971981358E-5</v>
      </c>
      <c r="AU2269" t="n" s="77992">
        <v>3.5711724760755675E-4</v>
      </c>
      <c r="AV2269" t="n" s="78587">
        <v>4.5031740695523866E-5</v>
      </c>
      <c r="AW2269" t="n" s="79182">
        <v>0.0023284900398556725</v>
      </c>
      <c r="AX2269" t="n" s="79777">
        <v>1.0914160855727351E-4</v>
      </c>
      <c r="AY2269" t="n" s="80372">
        <v>0.001226309071234124</v>
      </c>
      <c r="AZ2269" t="n" s="80967">
        <v>2.0672142611016697E-4</v>
      </c>
      <c r="BA2269" t="n" s="81562">
        <v>-2.2558448415351472E-4</v>
      </c>
      <c r="BB2269" t="n" s="82157">
        <v>3.110392414591208E-4</v>
      </c>
      <c r="BC2269" t="n" s="82752">
        <v>7.382241879909475E-5</v>
      </c>
      <c r="BD2269" t="n" s="83347">
        <v>7.137708595238381E-4</v>
      </c>
      <c r="BE2269" t="n" s="83942">
        <v>-2.2755887737277624E-5</v>
      </c>
      <c r="BF2269" t="n" s="84537">
        <v>-6.830403137646846E-6</v>
      </c>
      <c r="BG2269" t="n" s="85132">
        <v>0.0013306296052741228</v>
      </c>
      <c r="BH2269" t="n" s="85727">
        <v>0.0023223237307642393</v>
      </c>
      <c r="BI2269" t="n" s="86322">
        <v>3.2659509161232287E-4</v>
      </c>
      <c r="BJ2269" t="n" s="86917">
        <v>0.0</v>
      </c>
      <c r="BK2269" t="n" s="87512">
        <v>2.797054423724411E-4</v>
      </c>
      <c r="BL2269" t="n" s="88107">
        <v>5.828490128689808E-4</v>
      </c>
      <c r="BM2269" t="n" s="88702">
        <v>1.1481944782670421E-6</v>
      </c>
      <c r="BN2269" t="n" s="89297">
        <v>0.0</v>
      </c>
      <c r="BO2269" t="n" s="89892">
        <v>0.0</v>
      </c>
      <c r="BP2269" t="n" s="90487">
        <v>-1.3999539730902522E-7</v>
      </c>
      <c r="BQ2269" t="n" s="91082">
        <v>0.0</v>
      </c>
      <c r="BR2269" t="n" s="91677">
        <v>7.511992416419913E-4</v>
      </c>
      <c r="BS2269" t="n" s="92272">
        <v>0.001765912655545132</v>
      </c>
      <c r="BT2269" t="n" s="92867">
        <v>6.92327006937798E-4</v>
      </c>
      <c r="BU2269" t="n" s="93462">
        <v>9.627071846489354E-6</v>
      </c>
      <c r="BV2269" t="n" s="94057">
        <v>5.827342036311385E-4</v>
      </c>
      <c r="BW2269" t="n" s="94652">
        <v>-1.6298376253297428E-6</v>
      </c>
      <c r="BX2269" t="n" s="95247">
        <v>0.0</v>
      </c>
      <c r="BY2269" t="n" s="95842">
        <v>0.0</v>
      </c>
      <c r="BZ2269" t="s" s="96319">
        <v>5214</v>
      </c>
      <c r="CA2269" t="s" s="96797">
        <v>5228</v>
      </c>
      <c r="CB2269" t="n" s="97275">
        <v>0.014989941380918026</v>
      </c>
      <c r="CC2269" t="s" s="97753">
        <v>5230</v>
      </c>
      <c r="CD2269" t="s" s="98231">
        <v>5228</v>
      </c>
      <c r="CE2269" t="n" s="98709">
        <v>-0.010733780451118946</v>
      </c>
    </row>
    <row r="2270" spans="1:23" x14ac:dyDescent="0.25">
      <c r="A2270" s="116" t="str">
        <f>IF(ISBLANK(TBL_DATA[[#This Row],[Row.names]]), "",   DATE(YEAR(TBL_DATA[[#This Row],[Row.names]]), MONTH(TBL_DATA[[#This Row],[Row.names]]), DAY(TBL_DATA[[#This Row],[Row.names]])))</f>
        <v/>
      </c>
      <c r="B2270" s="2470" t="s">
        <v>2415</v>
      </c>
      <c r="C2270" s="5001" t="s">
        <v>4946</v>
      </c>
      <c r="D2270" t="n" s="7532">
        <v>-0.008655983845487603</v>
      </c>
      <c r="E2270" s="10062" t="n">
        <v>-0.1744172364310308</v>
      </c>
      <c r="F2270" s="12356" t="n">
        <v>0.0037458214082475294</v>
      </c>
      <c r="G2270" s="14650" t="n">
        <v>0.37997282994719644</v>
      </c>
      <c r="H2270" s="16944" t="n">
        <v>0.3858931047765763</v>
      </c>
      <c r="I2270" s="19238" t="n">
        <v>0.0034776979927563945</v>
      </c>
      <c r="J2270" s="21703" t="n">
        <v>-0.10382641659475256</v>
      </c>
      <c r="K2270" s="24167" t="n">
        <v>1.16586165305937</v>
      </c>
      <c r="L2270" s="26631" t="n">
        <v>0.5032382088915737</v>
      </c>
      <c r="M2270" s="29095" t="n">
        <v>0.003127835971937969</v>
      </c>
      <c r="N2270" s="31562" t="n">
        <v>0.07044824009251632</v>
      </c>
      <c r="O2270" s="34030" t="n">
        <v>0.05220874833957541</v>
      </c>
      <c r="P2270" s="36560" t="n">
        <v>-0.1744172364310308</v>
      </c>
      <c r="Q2270" s="39028" t="n">
        <v>-0.011489048078468327</v>
      </c>
      <c r="R2270" s="41496" t="n">
        <v>-0.009997202443471683</v>
      </c>
      <c r="S2270" s="43727" t="n">
        <v>0.022984645379545254</v>
      </c>
      <c r="T2270" s="45958" t="n">
        <v>0.04790836299900225</v>
      </c>
      <c r="U2270" s="48189" t="n">
        <v>0.4797626957118935</v>
      </c>
      <c r="V2270" s="50591" t="n">
        <v>-0.036527417751289426</v>
      </c>
      <c r="W2270" s="52992" t="n">
        <v>0.046001025132293566</v>
      </c>
      <c r="X2270" t="n" s="55393">
        <v>-0.7940566030048427</v>
      </c>
      <c r="Y2270" t="n" s="57686">
        <v>0.6212029497487725</v>
      </c>
      <c r="Z2270" t="n" s="60151">
        <v>0.7093928452497769</v>
      </c>
      <c r="AA2270" t="n" s="62680">
        <v>0.0</v>
      </c>
      <c r="AB2270" t="n" s="65210">
        <v>0.0</v>
      </c>
      <c r="AC2270" t="n" s="67740">
        <v>0.0725960948783114</v>
      </c>
      <c r="AD2270" t="n" s="68335">
        <v>0.040583362914405</v>
      </c>
      <c r="AE2270" t="n" s="68931">
        <v>-0.021612871437303997</v>
      </c>
      <c r="AF2270" t="n" s="69527">
        <v>0.006388815652348001</v>
      </c>
      <c r="AG2270" t="n" s="70123">
        <v>0.028707156105799</v>
      </c>
      <c r="AH2270" t="n" s="70719">
        <v>0.07950360023278899</v>
      </c>
      <c r="AI2270" t="n" s="71315">
        <v>0.16242155029442107</v>
      </c>
      <c r="AJ2270" t="n" s="71911">
        <v>0.051522267984408995</v>
      </c>
      <c r="AK2270" t="n" s="72507">
        <v>-0.022257736528936003</v>
      </c>
      <c r="AL2270" t="n" s="73103">
        <v>0.012403250803066</v>
      </c>
      <c r="AM2270" t="n" s="73699">
        <v>0.07858601709361802</v>
      </c>
      <c r="AN2270" t="n" s="74295">
        <v>-0.05978540364484799</v>
      </c>
      <c r="AO2270" t="n" s="74773">
        <v>0.8210134372130267</v>
      </c>
      <c r="AP2270" t="n" s="75251">
        <v>-0.4645534277432601</v>
      </c>
      <c r="AQ2270" t="n" s="75729">
        <v>0.3564600094697666</v>
      </c>
      <c r="AR2270" t="n" s="76207">
        <v>1.2855668649562868</v>
      </c>
      <c r="AS2270" t="n" s="76803">
        <v>2.49508142841953E-4</v>
      </c>
      <c r="AT2270" t="n" s="77398">
        <v>-2.4887389172436445E-5</v>
      </c>
      <c r="AU2270" t="n" s="77993">
        <v>3.590026983543357E-4</v>
      </c>
      <c r="AV2270" t="n" s="78588">
        <v>4.60575304217947E-5</v>
      </c>
      <c r="AW2270" t="n" s="79183">
        <v>0.002267663714265572</v>
      </c>
      <c r="AX2270" t="n" s="79778">
        <v>1.097626202925372E-4</v>
      </c>
      <c r="AY2270" t="n" s="80373">
        <v>0.0011744428996508201</v>
      </c>
      <c r="AZ2270" t="n" s="80968">
        <v>2.0420356008985885E-4</v>
      </c>
      <c r="BA2270" t="n" s="81563">
        <v>-2.2981214793437146E-4</v>
      </c>
      <c r="BB2270" t="n" s="82158">
        <v>3.0755598136011545E-4</v>
      </c>
      <c r="BC2270" t="n" s="82753">
        <v>7.368851169100646E-5</v>
      </c>
      <c r="BD2270" t="n" s="83348">
        <v>6.894407379000576E-4</v>
      </c>
      <c r="BE2270" t="n" s="83943">
        <v>-1.6955262510557762E-5</v>
      </c>
      <c r="BF2270" t="n" s="84538">
        <v>-8.170439863339008E-6</v>
      </c>
      <c r="BG2270" t="n" s="85133">
        <v>0.0012986728827733731</v>
      </c>
      <c r="BH2270" t="n" s="85728">
        <v>0.0022578321383088106</v>
      </c>
      <c r="BI2270" t="n" s="86323">
        <v>3.1636606525284094E-4</v>
      </c>
      <c r="BJ2270" t="n" s="86918">
        <v>0.0</v>
      </c>
      <c r="BK2270" t="n" s="87513">
        <v>2.561372268019257E-4</v>
      </c>
      <c r="BL2270" t="n" s="88108">
        <v>5.840914243281228E-4</v>
      </c>
      <c r="BM2270" t="n" s="88703">
        <v>1.5380846128244365E-6</v>
      </c>
      <c r="BN2270" t="n" s="89298">
        <v>0.0</v>
      </c>
      <c r="BO2270" t="n" s="89893">
        <v>0.0</v>
      </c>
      <c r="BP2270" t="n" s="90488">
        <v>-1.6945230868537465E-7</v>
      </c>
      <c r="BQ2270" t="n" s="91083">
        <v>0.0</v>
      </c>
      <c r="BR2270" t="n" s="91678">
        <v>7.228474957189127E-4</v>
      </c>
      <c r="BS2270" t="n" s="92273">
        <v>0.001716476452857878</v>
      </c>
      <c r="BT2270" t="n" s="92868">
        <v>6.72530767832621E-4</v>
      </c>
      <c r="BU2270" t="n" s="93463">
        <v>9.320677514574454E-6</v>
      </c>
      <c r="BV2270" t="n" s="94058">
        <v>5.766012709477465E-4</v>
      </c>
      <c r="BW2270" t="n" s="94653">
        <v>-2.187826444733904E-6</v>
      </c>
      <c r="BX2270" t="n" s="95248">
        <v>0.0</v>
      </c>
      <c r="BY2270" t="n" s="95843">
        <v>0.0</v>
      </c>
      <c r="BZ2270" t="s" s="96320">
        <v>5214</v>
      </c>
      <c r="CA2270" t="s" s="96798">
        <v>5228</v>
      </c>
      <c r="CB2270" t="n" s="97276">
        <v>0.015029831789433956</v>
      </c>
      <c r="CC2270" t="s" s="97754">
        <v>5230</v>
      </c>
      <c r="CD2270" t="s" s="98232">
        <v>5228</v>
      </c>
      <c r="CE2270" t="n" s="98710">
        <v>-0.010794594883918762</v>
      </c>
    </row>
    <row r="2271" spans="1:23" x14ac:dyDescent="0.25">
      <c r="A2271" s="116" t="str">
        <f>IF(ISBLANK(TBL_DATA[[#This Row],[Row.names]]), "",   DATE(YEAR(TBL_DATA[[#This Row],[Row.names]]), MONTH(TBL_DATA[[#This Row],[Row.names]]), DAY(TBL_DATA[[#This Row],[Row.names]])))</f>
        <v/>
      </c>
      <c r="B2271" s="2471" t="s">
        <v>2416</v>
      </c>
      <c r="C2271" s="5002" t="s">
        <v>4947</v>
      </c>
      <c r="D2271" t="n" s="7533">
        <v>0.004256287625059363</v>
      </c>
      <c r="E2271" s="10063" t="n">
        <v>-0.17090331873098985</v>
      </c>
      <c r="F2271" s="12357" t="n">
        <v>0.013617041995081403</v>
      </c>
      <c r="G2271" s="14651" t="n">
        <v>0.3720564488122784</v>
      </c>
      <c r="H2271" s="16945" t="n">
        <v>0.37080919960097625</v>
      </c>
      <c r="I2271" s="19239" t="n">
        <v>0.0034690320230061794</v>
      </c>
      <c r="J2271" s="21704" t="n">
        <v>-0.08373342657530047</v>
      </c>
      <c r="K2271" s="24168" t="n">
        <v>1.1514566690825245</v>
      </c>
      <c r="L2271" s="26632" t="n">
        <v>0.4842833448665492</v>
      </c>
      <c r="M2271" s="29096" t="n">
        <v>0.0031406728880010895</v>
      </c>
      <c r="N2271" s="31563" t="n">
        <v>0.06942524119720463</v>
      </c>
      <c r="O2271" s="34031" t="n">
        <v>0.05041618586527698</v>
      </c>
      <c r="P2271" s="36561" t="n">
        <v>-0.17090331873098985</v>
      </c>
      <c r="Q2271" s="39029" t="n">
        <v>-0.011143457676859325</v>
      </c>
      <c r="R2271" s="41497" t="n">
        <v>-0.009673275555877693</v>
      </c>
      <c r="S2271" s="43728" t="n">
        <v>0.021193554042032492</v>
      </c>
      <c r="T2271" s="45959" t="n">
        <v>0.04789444068492752</v>
      </c>
      <c r="U2271" s="48190" t="n">
        <v>0.44250551293528617</v>
      </c>
      <c r="V2271" s="50592" t="n">
        <v>-0.03086660983747791</v>
      </c>
      <c r="W2271" s="52993" t="n">
        <v>0.04616890588460097</v>
      </c>
      <c r="X2271" t="n" s="55394">
        <v>-0.6685583997729749</v>
      </c>
      <c r="Y2271" t="n" s="57687">
        <v>0.6089410477221717</v>
      </c>
      <c r="Z2271" t="n" s="60152">
        <v>0.6959046952468054</v>
      </c>
      <c r="AA2271" t="n" s="62681">
        <v>0.0</v>
      </c>
      <c r="AB2271" t="n" s="65211">
        <v>0.0</v>
      </c>
      <c r="AC2271" t="n" s="67741">
        <v>0.07955055344964154</v>
      </c>
      <c r="AD2271" t="n" s="68336">
        <v>0.040772912977621</v>
      </c>
      <c r="AE2271" t="n" s="68932">
        <v>-0.01862075039301</v>
      </c>
      <c r="AF2271" t="n" s="69528">
        <v>0.0027322014678490014</v>
      </c>
      <c r="AG2271" t="n" s="70124">
        <v>0.028553538913804</v>
      </c>
      <c r="AH2271" t="n" s="70720">
        <v>0.07862986197211402</v>
      </c>
      <c r="AI2271" t="n" s="71316">
        <v>0.129893466054753</v>
      </c>
      <c r="AJ2271" t="n" s="71912">
        <v>0.05545165459016001</v>
      </c>
      <c r="AK2271" t="n" s="72508">
        <v>-0.016289246937943997</v>
      </c>
      <c r="AL2271" t="n" s="73104">
        <v>0.011954017094687</v>
      </c>
      <c r="AM2271" t="n" s="73700">
        <v>0.079910648472468</v>
      </c>
      <c r="AN2271" t="n" s="74296">
        <v>-0.06707506780771098</v>
      </c>
      <c r="AO2271" t="n" s="74774">
        <v>0.7952594459376489</v>
      </c>
      <c r="AP2271" t="n" s="75252">
        <v>-0.469346209532858</v>
      </c>
      <c r="AQ2271" t="n" s="75730">
        <v>0.32591323640479086</v>
      </c>
      <c r="AR2271" t="n" s="76208">
        <v>1.2646056554705067</v>
      </c>
      <c r="AS2271" t="n" s="76804">
        <v>2.873904302058433E-4</v>
      </c>
      <c r="AT2271" t="n" s="77399">
        <v>-6.213936728922022E-5</v>
      </c>
      <c r="AU2271" t="n" s="77994">
        <v>4.2200816318126763E-4</v>
      </c>
      <c r="AV2271" t="n" s="78589">
        <v>8.306552110767026E-5</v>
      </c>
      <c r="AW2271" t="n" s="79184">
        <v>0.002246256862823973</v>
      </c>
      <c r="AX2271" t="n" s="79779">
        <v>3.094038494301503E-5</v>
      </c>
      <c r="AY2271" t="n" s="80374">
        <v>0.0013812945917083127</v>
      </c>
      <c r="AZ2271" t="n" s="80969">
        <v>2.440202055893296E-4</v>
      </c>
      <c r="BA2271" t="n" s="81564">
        <v>-2.4103954118702683E-4</v>
      </c>
      <c r="BB2271" t="n" s="82159">
        <v>3.9117356695907976E-4</v>
      </c>
      <c r="BC2271" t="n" s="82754">
        <v>9.279288503468027E-5</v>
      </c>
      <c r="BD2271" t="n" s="83349">
        <v>7.511432888432783E-4</v>
      </c>
      <c r="BE2271" t="n" s="83944">
        <v>6.299287987017593E-5</v>
      </c>
      <c r="BF2271" t="n" s="84539">
        <v>-2.606546848341947E-5</v>
      </c>
      <c r="BG2271" t="n" s="85134">
        <v>0.0014855261515624866</v>
      </c>
      <c r="BH2271" t="n" s="85729">
        <v>0.002050280827044711</v>
      </c>
      <c r="BI2271" t="n" s="86324">
        <v>5.518860242396926E-4</v>
      </c>
      <c r="BJ2271" t="n" s="86919">
        <v>0.0</v>
      </c>
      <c r="BK2271" t="n" s="87514">
        <v>1.944114890596217E-4</v>
      </c>
      <c r="BL2271" t="n" s="88109">
        <v>6.862551936932536E-4</v>
      </c>
      <c r="BM2271" t="n" s="88704">
        <v>3.5819741954908643E-6</v>
      </c>
      <c r="BN2271" t="n" s="89299">
        <v>0.0</v>
      </c>
      <c r="BO2271" t="n" s="89894">
        <v>0.0</v>
      </c>
      <c r="BP2271" t="n" s="90489">
        <v>-3.136632803322551E-7</v>
      </c>
      <c r="BQ2271" t="n" s="91084">
        <v>0.0</v>
      </c>
      <c r="BR2271" t="n" s="91679">
        <v>8.871699429265678E-4</v>
      </c>
      <c r="BS2271" t="n" s="92274">
        <v>0.001718233401693904</v>
      </c>
      <c r="BT2271" t="n" s="92869">
        <v>7.71066797211772E-4</v>
      </c>
      <c r="BU2271" t="n" s="93464">
        <v>8.251284742047523E-6</v>
      </c>
      <c r="BV2271" t="n" s="94059">
        <v>6.122195262115333E-4</v>
      </c>
      <c r="BW2271" t="n" s="94654">
        <v>-5.112243376933202E-6</v>
      </c>
      <c r="BX2271" t="n" s="95249">
        <v>0.0</v>
      </c>
      <c r="BY2271" t="n" s="95844">
        <v>0.0</v>
      </c>
      <c r="BZ2271" t="s" s="96321">
        <v>5214</v>
      </c>
      <c r="CA2271" t="s" s="96799">
        <v>5228</v>
      </c>
      <c r="CB2271" t="n" s="97277">
        <v>0.015332017093896866</v>
      </c>
      <c r="CC2271" t="s" s="97755">
        <v>5230</v>
      </c>
      <c r="CD2271" t="s" s="98233">
        <v>5228</v>
      </c>
      <c r="CE2271" t="n" s="98711">
        <v>-0.010948002338409424</v>
      </c>
    </row>
    <row r="2272" spans="1:23" x14ac:dyDescent="0.25">
      <c r="A2272" s="116" t="str">
        <f>IF(ISBLANK(TBL_DATA[[#This Row],[Row.names]]), "",   DATE(YEAR(TBL_DATA[[#This Row],[Row.names]]), MONTH(TBL_DATA[[#This Row],[Row.names]]), DAY(TBL_DATA[[#This Row],[Row.names]])))</f>
        <v/>
      </c>
      <c r="B2272" s="2472" t="s">
        <v>2417</v>
      </c>
      <c r="C2272" s="5003" t="s">
        <v>4948</v>
      </c>
      <c r="D2272" t="n" s="7534">
        <v>8.772787639652613E-4</v>
      </c>
      <c r="E2272" s="10064" t="n">
        <v>-0.17017596981923855</v>
      </c>
      <c r="F2272" s="12358" t="n">
        <v>0.035148912438978774</v>
      </c>
      <c r="G2272" s="14652" t="n">
        <v>0.3997870763883988</v>
      </c>
      <c r="H2272" s="16946" t="n">
        <v>0.41115799963040695</v>
      </c>
      <c r="I2272" s="19240" t="n">
        <v>0.0033472151150323827</v>
      </c>
      <c r="J2272" s="21705" t="n">
        <v>-0.08297346016990936</v>
      </c>
      <c r="K2272" s="24169" t="n">
        <v>1.1419086322525125</v>
      </c>
      <c r="L2272" s="26633" t="n">
        <v>0.4810694869678033</v>
      </c>
      <c r="M2272" s="29097" t="n">
        <v>0.003142236277201791</v>
      </c>
      <c r="N2272" s="31564" t="n">
        <v>0.06924437580100183</v>
      </c>
      <c r="O2272" s="34032" t="n">
        <v>0.050244495319454664</v>
      </c>
      <c r="P2272" s="36562" t="n">
        <v>-0.17017596981923855</v>
      </c>
      <c r="Q2272" s="39030" t="n">
        <v>-0.011066414780349303</v>
      </c>
      <c r="R2272" s="41498" t="n">
        <v>-0.00960006275152459</v>
      </c>
      <c r="S2272" s="43729" t="n">
        <v>0.020048919480704086</v>
      </c>
      <c r="T2272" s="45960" t="n">
        <v>0.04789562185292227</v>
      </c>
      <c r="U2272" s="48191" t="n">
        <v>0.41859607841130547</v>
      </c>
      <c r="V2272" s="50593" t="n">
        <v>-0.03168954206982899</v>
      </c>
      <c r="W2272" s="52994" t="n">
        <v>0.04619383978679021</v>
      </c>
      <c r="X2272" t="n" s="55395">
        <v>-0.6860122954942375</v>
      </c>
      <c r="Y2272" t="n" s="57688">
        <v>0.6412160319505485</v>
      </c>
      <c r="Z2272" t="n" s="60153">
        <v>0.6935917293104087</v>
      </c>
      <c r="AA2272" t="n" s="62682">
        <v>0.0</v>
      </c>
      <c r="AB2272" t="n" s="65212">
        <v>0.0</v>
      </c>
      <c r="AC2272" t="n" s="67742">
        <v>0.0787567467721113</v>
      </c>
      <c r="AD2272" t="n" s="68337">
        <v>0.040741873883640985</v>
      </c>
      <c r="AE2272" t="n" s="68933">
        <v>-0.018971564277862004</v>
      </c>
      <c r="AF2272" t="n" s="69529">
        <v>0.0032265100494899977</v>
      </c>
      <c r="AG2272" t="n" s="70125">
        <v>0.028184884146109007</v>
      </c>
      <c r="AH2272" t="n" s="70721">
        <v>0.09102504462566498</v>
      </c>
      <c r="AI2272" t="n" s="71317">
        <v>0.13657112985835204</v>
      </c>
      <c r="AJ2272" t="n" s="71913">
        <v>0.051219542852738005</v>
      </c>
      <c r="AK2272" t="n" s="72509">
        <v>-0.014031764548952006</v>
      </c>
      <c r="AL2272" t="n" s="73105">
        <v>0.012018707338189</v>
      </c>
      <c r="AM2272" t="n" s="73701">
        <v>0.08222210521840402</v>
      </c>
      <c r="AN2272" t="n" s="74297">
        <v>-0.06873309783488302</v>
      </c>
      <c r="AO2272" t="n" s="74775">
        <v>0.8035381689125732</v>
      </c>
      <c r="AP2272" t="n" s="75253">
        <v>-0.4600647976016822</v>
      </c>
      <c r="AQ2272" t="n" s="75731">
        <v>0.34347337131089106</v>
      </c>
      <c r="AR2272" t="n" s="76209">
        <v>1.2636029665142554</v>
      </c>
      <c r="AS2272" t="n" s="76805">
        <v>3.0404349453161644E-4</v>
      </c>
      <c r="AT2272" t="n" s="77400">
        <v>-6.930116982033696E-5</v>
      </c>
      <c r="AU2272" t="n" s="77995">
        <v>3.9886850548071824E-4</v>
      </c>
      <c r="AV2272" t="n" s="78590">
        <v>9.526019738342343E-5</v>
      </c>
      <c r="AW2272" t="n" s="79185">
        <v>0.0022370644610059604</v>
      </c>
      <c r="AX2272" t="n" s="79780">
        <v>2.4946497903017205E-5</v>
      </c>
      <c r="AY2272" t="n" s="80375">
        <v>0.001371510481399955</v>
      </c>
      <c r="AZ2272" t="n" s="80970">
        <v>2.459056182960035E-4</v>
      </c>
      <c r="BA2272" t="n" s="81565">
        <v>-2.7174176488457813E-4</v>
      </c>
      <c r="BB2272" t="n" s="82160">
        <v>4.157259907262866E-4</v>
      </c>
      <c r="BC2272" t="n" s="82755">
        <v>9.241104669951896E-5</v>
      </c>
      <c r="BD2272" t="n" s="83350">
        <v>8.265863468029103E-4</v>
      </c>
      <c r="BE2272" t="n" s="83945">
        <v>6.127766757566413E-5</v>
      </c>
      <c r="BF2272" t="n" s="84540">
        <v>-2.624445617750013E-5</v>
      </c>
      <c r="BG2272" t="n" s="85135">
        <v>0.0015514126759407863</v>
      </c>
      <c r="BH2272" t="n" s="85730">
        <v>0.0019119369832156239</v>
      </c>
      <c r="BI2272" t="n" s="86325">
        <v>5.197241413641006E-4</v>
      </c>
      <c r="BJ2272" t="n" s="86920">
        <v>0.0</v>
      </c>
      <c r="BK2272" t="n" s="87515">
        <v>1.800148149774414E-4</v>
      </c>
      <c r="BL2272" t="n" s="88110">
        <v>6.8872314182479E-4</v>
      </c>
      <c r="BM2272" t="n" s="88705">
        <v>2.253651452149603E-6</v>
      </c>
      <c r="BN2272" t="n" s="89300">
        <v>0.0</v>
      </c>
      <c r="BO2272" t="n" s="89895">
        <v>0.0</v>
      </c>
      <c r="BP2272" t="n" s="90490">
        <v>-2.003763016234061E-7</v>
      </c>
      <c r="BQ2272" t="n" s="91085">
        <v>0.0</v>
      </c>
      <c r="BR2272" t="n" s="91680">
        <v>9.050392612606427E-4</v>
      </c>
      <c r="BS2272" t="n" s="92275">
        <v>0.001713015495644199</v>
      </c>
      <c r="BT2272" t="n" s="92870">
        <v>7.668884423665599E-4</v>
      </c>
      <c r="BU2272" t="n" s="93465">
        <v>7.756091085764751E-6</v>
      </c>
      <c r="BV2272" t="n" s="94060">
        <v>5.844160167537573E-4</v>
      </c>
      <c r="BW2272" t="n" s="94655">
        <v>-3.213180342095884E-6</v>
      </c>
      <c r="BX2272" t="n" s="95250">
        <v>0.0</v>
      </c>
      <c r="BY2272" t="n" s="95845">
        <v>0.0</v>
      </c>
      <c r="BZ2272" t="s" s="96322">
        <v>5214</v>
      </c>
      <c r="CA2272" t="s" s="96800">
        <v>5228</v>
      </c>
      <c r="CB2272" t="n" s="97278">
        <v>0.015224993228912354</v>
      </c>
      <c r="CC2272" t="s" s="97756">
        <v>5230</v>
      </c>
      <c r="CD2272" t="s" s="98234">
        <v>5228</v>
      </c>
      <c r="CE2272" t="n" s="98712">
        <v>-0.010992471128702164</v>
      </c>
    </row>
    <row r="2273" spans="1:23" x14ac:dyDescent="0.25">
      <c r="A2273" s="116" t="str">
        <f>IF(ISBLANK(TBL_DATA[[#This Row],[Row.names]]), "",   DATE(YEAR(TBL_DATA[[#This Row],[Row.names]]), MONTH(TBL_DATA[[#This Row],[Row.names]]), DAY(TBL_DATA[[#This Row],[Row.names]])))</f>
        <v/>
      </c>
      <c r="B2273" s="2473" t="s">
        <v>2418</v>
      </c>
      <c r="C2273" s="5004" t="s">
        <v>4949</v>
      </c>
      <c r="D2273" t="n" s="7535">
        <v>-0.0071449311055468145</v>
      </c>
      <c r="E2273" s="10065" t="n">
        <v>-0.17610500534460727</v>
      </c>
      <c r="F2273" s="12359" t="n">
        <v>0.04266846932681867</v>
      </c>
      <c r="G2273" s="14653" t="n">
        <v>0.43517520720977027</v>
      </c>
      <c r="H2273" s="16947" t="n">
        <v>0.45876580067776784</v>
      </c>
      <c r="I2273" s="19241" t="n">
        <v>0.0032856109362544607</v>
      </c>
      <c r="J2273" s="21706" t="n">
        <v>-0.0732430985512158</v>
      </c>
      <c r="K2273" s="24170" t="n">
        <v>1.1622758027476827</v>
      </c>
      <c r="L2273" s="26634" t="n">
        <v>0.5138367878259661</v>
      </c>
      <c r="M2273" s="29098" t="n">
        <v>0.00311397101915985</v>
      </c>
      <c r="N2273" s="31565" t="n">
        <v>0.07089633590669216</v>
      </c>
      <c r="O2273" s="34033" t="n">
        <v>0.0522370507582381</v>
      </c>
      <c r="P2273" s="36563" t="n">
        <v>-0.17610500534460727</v>
      </c>
      <c r="Q2273" s="39031" t="n">
        <v>-0.01146470534157416</v>
      </c>
      <c r="R2273" s="41499" t="n">
        <v>-0.009963370615245205</v>
      </c>
      <c r="S2273" s="43730" t="n">
        <v>0.00806166223260485</v>
      </c>
      <c r="T2273" s="45961" t="n">
        <v>0.0478206321500404</v>
      </c>
      <c r="U2273" s="48192" t="n">
        <v>0.1685812560425979</v>
      </c>
      <c r="V2273" s="50594" t="n">
        <v>-0.032525451875631606</v>
      </c>
      <c r="W2273" s="52995" t="n">
        <v>0.04619480210266676</v>
      </c>
      <c r="X2273" t="n" s="55396">
        <v>-0.7040933264167822</v>
      </c>
      <c r="Y2273" t="n" s="57689">
        <v>0.6773225233799388</v>
      </c>
      <c r="Z2273" t="n" s="60154">
        <v>0.716824098245843</v>
      </c>
      <c r="AA2273" t="n" s="62683">
        <v>0.0</v>
      </c>
      <c r="AB2273" t="n" s="65213">
        <v>0.0</v>
      </c>
      <c r="AC2273" t="n" s="67743">
        <v>0.07566522647277162</v>
      </c>
      <c r="AD2273" t="n" s="68338">
        <v>0.04092196295614298</v>
      </c>
      <c r="AE2273" t="n" s="68934">
        <v>-0.018539041446095996</v>
      </c>
      <c r="AF2273" t="n" s="69530">
        <v>0.0020178049582080023</v>
      </c>
      <c r="AG2273" t="n" s="70126">
        <v>0.027497314967799006</v>
      </c>
      <c r="AH2273" t="n" s="70722">
        <v>0.10320986535307203</v>
      </c>
      <c r="AI2273" t="n" s="71318">
        <v>0.13770298991273297</v>
      </c>
      <c r="AJ2273" t="n" s="71914">
        <v>0.047529029775197</v>
      </c>
      <c r="AK2273" t="n" s="72510">
        <v>-0.010624546187435004</v>
      </c>
      <c r="AL2273" t="n" s="73106">
        <v>0.012260143722406</v>
      </c>
      <c r="AM2273" t="n" s="73702">
        <v>0.081558290612407</v>
      </c>
      <c r="AN2273" t="n" s="74298">
        <v>-0.067207465945964</v>
      </c>
      <c r="AO2273" t="n" s="74776">
        <v>0.8187404408119313</v>
      </c>
      <c r="AP2273" t="n" s="75254">
        <v>-0.4624140921334611</v>
      </c>
      <c r="AQ2273" t="n" s="75732">
        <v>0.35632634867847024</v>
      </c>
      <c r="AR2273" t="n" s="76210">
        <v>1.2811545329453924</v>
      </c>
      <c r="AS2273" t="n" s="76806">
        <v>2.932617316521894E-4</v>
      </c>
      <c r="AT2273" t="n" s="77401">
        <v>-6.673837240468443E-5</v>
      </c>
      <c r="AU2273" t="n" s="77996">
        <v>3.884516241487398E-4</v>
      </c>
      <c r="AV2273" t="n" s="78591">
        <v>9.171200416443891E-5</v>
      </c>
      <c r="AW2273" t="n" s="79186">
        <v>0.002163905308631821</v>
      </c>
      <c r="AX2273" t="n" s="79781">
        <v>2.780250996419893E-5</v>
      </c>
      <c r="AY2273" t="n" s="80376">
        <v>0.0013279142073118215</v>
      </c>
      <c r="AZ2273" t="n" s="80971">
        <v>2.3656827891720608E-4</v>
      </c>
      <c r="BA2273" t="n" s="81566">
        <v>-2.625219189080466E-4</v>
      </c>
      <c r="BB2273" t="n" s="82161">
        <v>4.1226185834812687E-4</v>
      </c>
      <c r="BC2273" t="n" s="82756">
        <v>9.023277161486577E-5</v>
      </c>
      <c r="BD2273" t="n" s="83351">
        <v>8.035284396478696E-4</v>
      </c>
      <c r="BE2273" t="n" s="83946">
        <v>5.499821022056102E-5</v>
      </c>
      <c r="BF2273" t="n" s="84541">
        <v>-2.4600828480123103E-5</v>
      </c>
      <c r="BG2273" t="n" s="85136">
        <v>0.0015057027639936561</v>
      </c>
      <c r="BH2273" t="n" s="85731">
        <v>0.0018563880728343705</v>
      </c>
      <c r="BI2273" t="n" s="86326">
        <v>5.068333452243429E-4</v>
      </c>
      <c r="BJ2273" t="n" s="86921">
        <v>0.0</v>
      </c>
      <c r="BK2273" t="n" s="87516">
        <v>1.7217499309650158E-4</v>
      </c>
      <c r="BL2273" t="n" s="88111">
        <v>6.636629862027507E-4</v>
      </c>
      <c r="BM2273" t="n" s="88706">
        <v>1.9260707462452135E-6</v>
      </c>
      <c r="BN2273" t="n" s="89301">
        <v>0.0</v>
      </c>
      <c r="BO2273" t="n" s="89896">
        <v>0.0</v>
      </c>
      <c r="BP2273" t="n" s="90491">
        <v>-2.1760232124757896E-7</v>
      </c>
      <c r="BQ2273" t="n" s="91086">
        <v>0.0</v>
      </c>
      <c r="BR2273" t="n" s="91681">
        <v>8.829000567711924E-4</v>
      </c>
      <c r="BS2273" t="n" s="92276">
        <v>0.001655946175167037</v>
      </c>
      <c r="BT2273" t="n" s="92871">
        <v>7.494954611451105E-4</v>
      </c>
      <c r="BU2273" t="n" s="93466">
        <v>7.499365224906564E-6</v>
      </c>
      <c r="BV2273" t="n" s="94061">
        <v>5.722075166991792E-4</v>
      </c>
      <c r="BW2273" t="n" s="94656">
        <v>-2.74501929099775E-6</v>
      </c>
      <c r="BX2273" t="n" s="95251">
        <v>0.0</v>
      </c>
      <c r="BY2273" t="n" s="95846">
        <v>0.0</v>
      </c>
      <c r="BZ2273" t="s" s="96323">
        <v>5214</v>
      </c>
      <c r="CA2273" t="s" s="96801">
        <v>5228</v>
      </c>
      <c r="CB2273" t="n" s="97279">
        <v>0.014883719384670258</v>
      </c>
      <c r="CC2273" t="s" s="97757">
        <v>5230</v>
      </c>
      <c r="CD2273" t="s" s="98235">
        <v>5228</v>
      </c>
      <c r="CE2273" t="n" s="98713">
        <v>-0.011024115607142448</v>
      </c>
    </row>
    <row r="2274" spans="1:23" x14ac:dyDescent="0.25">
      <c r="A2274" s="116" t="str">
        <f>IF(ISBLANK(TBL_DATA[[#This Row],[Row.names]]), "",   DATE(YEAR(TBL_DATA[[#This Row],[Row.names]]), MONTH(TBL_DATA[[#This Row],[Row.names]]), DAY(TBL_DATA[[#This Row],[Row.names]])))</f>
        <v/>
      </c>
      <c r="B2274" s="2474" t="s">
        <v>2419</v>
      </c>
      <c r="C2274" s="5005" t="s">
        <v>4950</v>
      </c>
      <c r="D2274" t="n" s="7536">
        <v>-0.0019719140308740446</v>
      </c>
      <c r="E2274" s="10066" t="n">
        <v>-0.17772965544453512</v>
      </c>
      <c r="F2274" s="12360" t="n">
        <v>0.025784706750553665</v>
      </c>
      <c r="G2274" s="14654" t="n">
        <v>0.440803787061559</v>
      </c>
      <c r="H2274" s="16948" t="n">
        <v>0.4701997087255628</v>
      </c>
      <c r="I2274" s="19242" t="n">
        <v>0.0032535384841941733</v>
      </c>
      <c r="J2274" s="21707" t="n">
        <v>-0.06889269311007629</v>
      </c>
      <c r="K2274" s="24171" t="n">
        <v>1.1354634689420857</v>
      </c>
      <c r="L2274" s="26635" t="n">
        <v>0.5132151503859603</v>
      </c>
      <c r="M2274" s="29099" t="n">
        <v>0.003118662500705225</v>
      </c>
      <c r="N2274" s="31566" t="n">
        <v>0.070957796752505</v>
      </c>
      <c r="O2274" s="34034" t="n">
        <v>0.05238571610371834</v>
      </c>
      <c r="P2274" s="36564" t="n">
        <v>-0.17772965544453512</v>
      </c>
      <c r="Q2274" s="39032" t="n">
        <v>-0.011538990114558723</v>
      </c>
      <c r="R2274" s="41500" t="n">
        <v>-0.010036353863955651</v>
      </c>
      <c r="S2274" s="43731" t="n">
        <v>0.010079832011417267</v>
      </c>
      <c r="T2274" s="45962" t="n">
        <v>0.04778092120133368</v>
      </c>
      <c r="U2274" s="48193" t="n">
        <v>0.21095934858484716</v>
      </c>
      <c r="V2274" s="50595" t="n">
        <v>-0.026719731692218307</v>
      </c>
      <c r="W2274" s="52996" t="n">
        <v>0.04638725913180678</v>
      </c>
      <c r="X2274" t="n" s="55397">
        <v>-0.5760144529405304</v>
      </c>
      <c r="Y2274" t="n" s="57690">
        <v>0.6857110971287856</v>
      </c>
      <c r="Z2274" t="n" s="60155">
        <v>0.716390361734411</v>
      </c>
      <c r="AA2274" t="n" s="62684">
        <v>0.0</v>
      </c>
      <c r="AB2274" t="n" s="65214">
        <v>0.0</v>
      </c>
      <c r="AC2274" t="n" s="67744">
        <v>0.0791895486424789</v>
      </c>
      <c r="AD2274" t="n" s="68339">
        <v>0.04122523257418299</v>
      </c>
      <c r="AE2274" t="n" s="68935">
        <v>-0.018424261265351</v>
      </c>
      <c r="AF2274" t="n" s="69531">
        <v>0.006200978019132</v>
      </c>
      <c r="AG2274" t="n" s="70127">
        <v>0.028656541762064</v>
      </c>
      <c r="AH2274" t="n" s="70723">
        <v>0.10104048172770798</v>
      </c>
      <c r="AI2274" t="n" s="71319">
        <v>0.14185653639300405</v>
      </c>
      <c r="AJ2274" t="n" s="71915">
        <v>0.050681341570615</v>
      </c>
      <c r="AK2274" t="n" s="72511">
        <v>-0.010410787216050002</v>
      </c>
      <c r="AL2274" t="n" s="73107">
        <v>0.012623088737343</v>
      </c>
      <c r="AM2274" t="n" s="73703">
        <v>0.08404856753267302</v>
      </c>
      <c r="AN2274" t="n" s="74299">
        <v>-0.06598467876182</v>
      </c>
      <c r="AO2274" t="n" s="74777">
        <v>0.8455711138291323</v>
      </c>
      <c r="AP2274" t="n" s="75255">
        <v>-0.474058072755631</v>
      </c>
      <c r="AQ2274" t="n" s="75733">
        <v>0.3715130410735013</v>
      </c>
      <c r="AR2274" t="n" s="76211">
        <v>1.3196291865847634</v>
      </c>
      <c r="AS2274" t="n" s="76807">
        <v>4.002120379656329E-4</v>
      </c>
      <c r="AT2274" t="n" s="77402">
        <v>-1.104087382312668E-4</v>
      </c>
      <c r="AU2274" t="n" s="77997">
        <v>4.3890497834541645E-4</v>
      </c>
      <c r="AV2274" t="n" s="78592">
        <v>1.0574721150234627E-4</v>
      </c>
      <c r="AW2274" t="n" s="79187">
        <v>0.002104664087569573</v>
      </c>
      <c r="AX2274" t="n" s="79782">
        <v>2.784206380381515E-5</v>
      </c>
      <c r="AY2274" t="n" s="80377">
        <v>0.0014159408906575816</v>
      </c>
      <c r="AZ2274" t="n" s="80972">
        <v>2.7508295684680416E-4</v>
      </c>
      <c r="BA2274" t="n" s="81567">
        <v>-3.1914494583338616E-4</v>
      </c>
      <c r="BB2274" t="n" s="82162">
        <v>4.372114225857329E-4</v>
      </c>
      <c r="BC2274" t="n" s="82757">
        <v>1.0150043739827271E-4</v>
      </c>
      <c r="BD2274" t="n" s="83352">
        <v>9.064031839748532E-4</v>
      </c>
      <c r="BE2274" t="n" s="83947">
        <v>7.148728793731359E-5</v>
      </c>
      <c r="BF2274" t="n" s="84542">
        <v>-1.1106112071170932E-5</v>
      </c>
      <c r="BG2274" t="n" s="85137">
        <v>0.0015099925006718553</v>
      </c>
      <c r="BH2274" t="n" s="85732">
        <v>0.0017677150766201672</v>
      </c>
      <c r="BI2274" t="n" s="86327">
        <v>6.330604654775043E-4</v>
      </c>
      <c r="BJ2274" t="n" s="86922">
        <v>0.0</v>
      </c>
      <c r="BK2274" t="n" s="87517">
        <v>2.0076208701179659E-4</v>
      </c>
      <c r="BL2274" t="n" s="88112">
        <v>6.879884889336729E-4</v>
      </c>
      <c r="BM2274" t="n" s="88707">
        <v>3.587358214954434E-6</v>
      </c>
      <c r="BN2274" t="n" s="89302">
        <v>0.0</v>
      </c>
      <c r="BO2274" t="n" s="89897">
        <v>0.0</v>
      </c>
      <c r="BP2274" t="n" s="90492">
        <v>-3.2252682802430847E-7</v>
      </c>
      <c r="BQ2274" t="n" s="91087">
        <v>0.0</v>
      </c>
      <c r="BR2274" t="n" s="91682">
        <v>9.64338632194514E-4</v>
      </c>
      <c r="BS2274" t="n" s="92277">
        <v>0.0015778838231982242</v>
      </c>
      <c r="BT2274" t="n" s="92872">
        <v>7.651594191926225E-4</v>
      </c>
      <c r="BU2274" t="n" s="93467">
        <v>6.877814246684844E-6</v>
      </c>
      <c r="BV2274" t="n" s="94062">
        <v>6.763989968439656E-4</v>
      </c>
      <c r="BW2274" t="n" s="94657">
        <v>-5.121690397887235E-6</v>
      </c>
      <c r="BX2274" t="n" s="95252">
        <v>0.0</v>
      </c>
      <c r="BY2274" t="n" s="95847">
        <v>0.0</v>
      </c>
      <c r="BZ2274" t="s" s="96324">
        <v>5214</v>
      </c>
      <c r="CA2274" t="s" s="96802">
        <v>5228</v>
      </c>
      <c r="CB2274" t="n" s="97280">
        <v>0.015050491318106651</v>
      </c>
      <c r="CC2274" t="s" s="97758">
        <v>5230</v>
      </c>
      <c r="CD2274" t="s" s="98236">
        <v>5228</v>
      </c>
      <c r="CE2274" t="n" s="98714">
        <v>-0.011054513044655323</v>
      </c>
    </row>
    <row r="2275" spans="1:23" x14ac:dyDescent="0.25">
      <c r="A2275" s="116" t="str">
        <f>IF(ISBLANK(TBL_DATA[[#This Row],[Row.names]]), "",   DATE(YEAR(TBL_DATA[[#This Row],[Row.names]]), MONTH(TBL_DATA[[#This Row],[Row.names]]), DAY(TBL_DATA[[#This Row],[Row.names]])))</f>
        <v/>
      </c>
      <c r="B2275" s="2475" t="s">
        <v>2420</v>
      </c>
      <c r="C2275" s="5006" t="s">
        <v>4951</v>
      </c>
      <c r="D2275" t="n" s="7537">
        <v>0.004178797144745117</v>
      </c>
      <c r="E2275" s="10067" t="n">
        <v>-0.1742935544764982</v>
      </c>
      <c r="F2275" s="12361" t="n">
        <v>0.026801929604115315</v>
      </c>
      <c r="G2275" s="14655" t="n">
        <v>0.43624578694666394</v>
      </c>
      <c r="H2275" s="16949" t="n">
        <v>0.4572604464507818</v>
      </c>
      <c r="I2275" s="19243" t="n">
        <v>0.003255162815773715</v>
      </c>
      <c r="J2275" s="21708" t="n">
        <v>-0.05763362566135344</v>
      </c>
      <c r="K2275" s="24172" t="n">
        <v>1.1010102621492224</v>
      </c>
      <c r="L2275" s="26636" t="n">
        <v>0.48729262051043915</v>
      </c>
      <c r="M2275" s="29100" t="n">
        <v>0.003163819973811335</v>
      </c>
      <c r="N2275" s="31567" t="n">
        <v>0.07014185540254546</v>
      </c>
      <c r="O2275" s="34035" t="n">
        <v>0.05238571610371834</v>
      </c>
      <c r="P2275" s="36565" t="n">
        <v>-0.1742935544764982</v>
      </c>
      <c r="Q2275" s="39033" t="n">
        <v>-0.011445784193126099</v>
      </c>
      <c r="R2275" s="41501" t="n">
        <v>-0.009960426706900278</v>
      </c>
      <c r="S2275" s="43732" t="n">
        <v>0.017219906248459482</v>
      </c>
      <c r="T2275" s="45963" t="n">
        <v>0.04789855322052412</v>
      </c>
      <c r="U2275" s="48194" t="n">
        <v>0.3595078575584387</v>
      </c>
      <c r="V2275" s="50596" t="n">
        <v>-0.014346124664822768</v>
      </c>
      <c r="W2275" s="52997" t="n">
        <v>0.046950228132715606</v>
      </c>
      <c r="X2275" t="n" s="55398">
        <v>-0.30556027596437124</v>
      </c>
      <c r="Y2275" t="n" s="57691">
        <v>0.6762103566574396</v>
      </c>
      <c r="Z2275" t="n" s="60156">
        <v>0.6980634788544945</v>
      </c>
      <c r="AA2275" t="n" s="62685">
        <v>0.0</v>
      </c>
      <c r="AB2275" t="n" s="65215">
        <v>0.0</v>
      </c>
      <c r="AC2275" t="n" s="67745">
        <v>0.07642515078849829</v>
      </c>
      <c r="AD2275" t="n" s="68340">
        <v>0.04254700507492703</v>
      </c>
      <c r="AE2275" t="n" s="68936">
        <v>-0.018183552000579</v>
      </c>
      <c r="AF2275" t="n" s="69532">
        <v>0.005435554190925999</v>
      </c>
      <c r="AG2275" t="n" s="70128">
        <v>0.027995833867329</v>
      </c>
      <c r="AH2275" t="n" s="70724">
        <v>0.10529464576346301</v>
      </c>
      <c r="AI2275" t="n" s="71320">
        <v>0.138016335018532</v>
      </c>
      <c r="AJ2275" t="n" s="71916">
        <v>0.046913960366834</v>
      </c>
      <c r="AK2275" t="n" s="72512">
        <v>-0.008767019904688</v>
      </c>
      <c r="AL2275" t="n" s="73108">
        <v>0.013839764050395</v>
      </c>
      <c r="AM2275" t="n" s="73704">
        <v>0.083662231585126</v>
      </c>
      <c r="AN2275" t="n" s="74300">
        <v>-0.06494137403331901</v>
      </c>
      <c r="AO2275" t="n" s="74778">
        <v>0.8316053066644085</v>
      </c>
      <c r="AP2275" t="n" s="75256">
        <v>-0.4597919226854621</v>
      </c>
      <c r="AQ2275" t="n" s="75734">
        <v>0.37181338397894637</v>
      </c>
      <c r="AR2275" t="n" s="76212">
        <v>1.2913972293498706</v>
      </c>
      <c r="AS2275" t="n" s="76808">
        <v>3.8983856426772314E-4</v>
      </c>
      <c r="AT2275" t="n" s="77403">
        <v>-1.1311962330307547E-4</v>
      </c>
      <c r="AU2275" t="n" s="77998">
        <v>4.176459928166576E-4</v>
      </c>
      <c r="AV2275" t="n" s="78593">
        <v>1.0070435638040016E-4</v>
      </c>
      <c r="AW2275" t="n" s="79188">
        <v>0.002104848884563547</v>
      </c>
      <c r="AX2275" t="n" s="79783">
        <v>2.515648231005022E-5</v>
      </c>
      <c r="AY2275" t="n" s="80378">
        <v>0.0013600663554509918</v>
      </c>
      <c r="AZ2275" t="n" s="80973">
        <v>2.533220574965065E-4</v>
      </c>
      <c r="BA2275" t="n" s="81568">
        <v>-3.1028354008784224E-4</v>
      </c>
      <c r="BB2275" t="n" s="82163">
        <v>4.242446059521559E-4</v>
      </c>
      <c r="BC2275" t="n" s="82758">
        <v>9.939706708472956E-5</v>
      </c>
      <c r="BD2275" t="n" s="83353">
        <v>8.883291492458725E-4</v>
      </c>
      <c r="BE2275" t="n" s="83948">
        <v>7.772125267779776E-5</v>
      </c>
      <c r="BF2275" t="n" s="84543">
        <v>-1.65699311601448E-5</v>
      </c>
      <c r="BG2275" t="n" s="85138">
        <v>0.0014959388891019516</v>
      </c>
      <c r="BH2275" t="n" s="85733">
        <v>0.0017141186192462894</v>
      </c>
      <c r="BI2275" t="n" s="86328">
        <v>5.922832238200778E-4</v>
      </c>
      <c r="BJ2275" t="n" s="86923">
        <v>0.0</v>
      </c>
      <c r="BK2275" t="n" s="87518">
        <v>1.9684641281580428E-4</v>
      </c>
      <c r="BL2275" t="n" s="88113">
        <v>6.688477816323981E-4</v>
      </c>
      <c r="BM2275" t="n" s="88708">
        <v>3.969378441176745E-6</v>
      </c>
      <c r="BN2275" t="n" s="89303">
        <v>0.0</v>
      </c>
      <c r="BO2275" t="n" s="89898">
        <v>0.0</v>
      </c>
      <c r="BP2275" t="n" s="90493">
        <v>-3.455129239023444E-7</v>
      </c>
      <c r="BQ2275" t="n" s="91088">
        <v>0.0</v>
      </c>
      <c r="BR2275" t="n" s="91683">
        <v>9.513029866233682E-4</v>
      </c>
      <c r="BS2275" t="n" s="92278">
        <v>0.0015356143039936241</v>
      </c>
      <c r="BT2275" t="n" s="92873">
        <v>7.459972762700767E-4</v>
      </c>
      <c r="BU2275" t="n" s="93468">
        <v>6.658527950807528E-6</v>
      </c>
      <c r="BV2275" t="n" s="94063">
        <v>6.485983614386594E-4</v>
      </c>
      <c r="BW2275" t="n" s="94658">
        <v>-5.668313310168139E-6</v>
      </c>
      <c r="BX2275" t="n" s="95253">
        <v>0.0</v>
      </c>
      <c r="BY2275" t="n" s="95848">
        <v>0.0</v>
      </c>
      <c r="BZ2275" t="s" s="96325">
        <v>5214</v>
      </c>
      <c r="CA2275" t="s" s="96803">
        <v>5228</v>
      </c>
      <c r="CB2275" t="n" s="97281">
        <v>0.01530421618372202</v>
      </c>
      <c r="CC2275" t="s" s="97759">
        <v>5230</v>
      </c>
      <c r="CD2275" t="s" s="98237">
        <v>5228</v>
      </c>
      <c r="CE2275" t="n" s="98715">
        <v>-0.010845665819942951</v>
      </c>
    </row>
    <row r="2276" spans="1:23" x14ac:dyDescent="0.25">
      <c r="A2276" s="116" t="str">
        <f>IF(ISBLANK(TBL_DATA[[#This Row],[Row.names]]), "",   DATE(YEAR(TBL_DATA[[#This Row],[Row.names]]), MONTH(TBL_DATA[[#This Row],[Row.names]]), DAY(TBL_DATA[[#This Row],[Row.names]])))</f>
        <v/>
      </c>
      <c r="B2276" s="2476" t="s">
        <v>2421</v>
      </c>
      <c r="C2276" s="5007" t="s">
        <v>4952</v>
      </c>
      <c r="D2276" t="n" s="7538">
        <v>0.007175545240023284</v>
      </c>
      <c r="E2276" s="10068" t="n">
        <v>-0.16836866052166544</v>
      </c>
      <c r="F2276" s="12362" t="n">
        <v>0.034121069460951725</v>
      </c>
      <c r="G2276" s="14656" t="n">
        <v>0.4403734356268811</v>
      </c>
      <c r="H2276" s="16950" t="n">
        <v>0.4747631159690682</v>
      </c>
      <c r="I2276" s="19244" t="n">
        <v>0.003257070942909555</v>
      </c>
      <c r="J2276" s="21709" t="n">
        <v>-0.057120532675454694</v>
      </c>
      <c r="K2276" s="24173" t="n">
        <v>1.101863399417438</v>
      </c>
      <c r="L2276" s="26637" t="n">
        <v>0.5044049689043403</v>
      </c>
      <c r="M2276" s="29101" t="n">
        <v>0.003163829577011671</v>
      </c>
      <c r="N2276" s="31568" t="n">
        <v>0.07134275568864035</v>
      </c>
      <c r="O2276" s="34036" t="n">
        <v>0.05223259741380684</v>
      </c>
      <c r="P2276" s="36566" t="n">
        <v>-0.16836866052166544</v>
      </c>
      <c r="Q2276" s="39034" t="n">
        <v>-0.011500137585792559</v>
      </c>
      <c r="R2276" s="41502" t="n">
        <v>-0.009989349260591567</v>
      </c>
      <c r="S2276" s="43733" t="n">
        <v>0.030487393019385634</v>
      </c>
      <c r="T2276" s="45964" t="n">
        <v>0.04743643102583367</v>
      </c>
      <c r="U2276" s="48195" t="n">
        <v>0.642699974683642</v>
      </c>
      <c r="V2276" s="50597" t="n">
        <v>-0.01088718127967081</v>
      </c>
      <c r="W2276" s="52998" t="n">
        <v>0.04688524511599726</v>
      </c>
      <c r="X2276" t="n" s="55399">
        <v>-0.23220911510082093</v>
      </c>
      <c r="Y2276" t="n" s="57692">
        <v>0.6890305624346921</v>
      </c>
      <c r="Z2276" t="n" s="60157">
        <v>0.7102147343616158</v>
      </c>
      <c r="AA2276" t="n" s="62686">
        <v>0.0</v>
      </c>
      <c r="AB2276" t="n" s="65216">
        <v>0.0</v>
      </c>
      <c r="AC2276" t="n" s="67746">
        <v>0.07576729345985976</v>
      </c>
      <c r="AD2276" t="n" s="68341">
        <v>0.04204127750720699</v>
      </c>
      <c r="AE2276" t="n" s="68937">
        <v>-0.018163906491518</v>
      </c>
      <c r="AF2276" t="n" s="69533">
        <v>-0.0010364494113630006</v>
      </c>
      <c r="AG2276" t="n" s="70129">
        <v>0.028902918504936</v>
      </c>
      <c r="AH2276" t="n" s="70725">
        <v>0.10482314863820001</v>
      </c>
      <c r="AI2276" t="n" s="71321">
        <v>0.14319146103399397</v>
      </c>
      <c r="AJ2276" t="n" s="71917">
        <v>0.046067526545676</v>
      </c>
      <c r="AK2276" t="n" s="72513">
        <v>-0.006458438711456002</v>
      </c>
      <c r="AL2276" t="n" s="73109">
        <v>0.014238483044451</v>
      </c>
      <c r="AM2276" t="n" s="73705">
        <v>0.08341587022663001</v>
      </c>
      <c r="AN2276" t="n" s="74301">
        <v>-0.05974124444476</v>
      </c>
      <c r="AO2276" t="n" s="74779">
        <v>0.8275365279819051</v>
      </c>
      <c r="AP2276" t="n" s="75257">
        <v>-0.45025588153990803</v>
      </c>
      <c r="AQ2276" t="n" s="75735">
        <v>0.3772806464419971</v>
      </c>
      <c r="AR2276" t="n" s="76213">
        <v>1.2777924095218132</v>
      </c>
      <c r="AS2276" t="n" s="76809">
        <v>3.9081755374111124E-4</v>
      </c>
      <c r="AT2276" t="n" s="77404">
        <v>-1.0708396905746507E-4</v>
      </c>
      <c r="AU2276" t="n" s="77999">
        <v>4.879325298174912E-4</v>
      </c>
      <c r="AV2276" t="n" s="78594">
        <v>9.316805171884923E-5</v>
      </c>
      <c r="AW2276" t="n" s="79189">
        <v>0.002032781856660389</v>
      </c>
      <c r="AX2276" t="n" s="79784">
        <v>3.1859037858459675E-5</v>
      </c>
      <c r="AY2276" t="n" s="80379">
        <v>0.001322492614554669</v>
      </c>
      <c r="AZ2276" t="n" s="80974">
        <v>2.9051025668400067E-4</v>
      </c>
      <c r="BA2276" t="n" s="81569">
        <v>-3.3033335375422067E-4</v>
      </c>
      <c r="BB2276" t="n" s="82164">
        <v>4.04671541189666E-4</v>
      </c>
      <c r="BC2276" t="n" s="82759">
        <v>1.0643734695589073E-4</v>
      </c>
      <c r="BD2276" t="n" s="83354">
        <v>9.502208502908944E-4</v>
      </c>
      <c r="BE2276" t="n" s="83949">
        <v>6.891286215395914E-5</v>
      </c>
      <c r="BF2276" t="n" s="84544">
        <v>-3.101480962161833E-5</v>
      </c>
      <c r="BG2276" t="n" s="85139">
        <v>0.0015559974000623343</v>
      </c>
      <c r="BH2276" t="n" s="85734">
        <v>0.0015834746571778255</v>
      </c>
      <c r="BI2276" t="n" s="86329">
        <v>5.956625063054459E-4</v>
      </c>
      <c r="BJ2276" t="n" s="86924">
        <v>0.0</v>
      </c>
      <c r="BK2276" t="n" s="87519">
        <v>1.9639652850312635E-4</v>
      </c>
      <c r="BL2276" t="n" s="88114">
        <v>6.884534307336577E-4</v>
      </c>
      <c r="BM2276" t="n" s="88709">
        <v>2.610635694022078E-6</v>
      </c>
      <c r="BN2276" t="n" s="89304">
        <v>0.0</v>
      </c>
      <c r="BO2276" t="n" s="89899">
        <v>0.0</v>
      </c>
      <c r="BP2276" t="n" s="90494">
        <v>-2.2334998058145054E-7</v>
      </c>
      <c r="BQ2276" t="n" s="91089">
        <v>0.0</v>
      </c>
      <c r="BR2276" t="n" s="91684">
        <v>8.697746931067615E-4</v>
      </c>
      <c r="BS2276" t="n" s="92279">
        <v>0.0015004955152058891</v>
      </c>
      <c r="BT2276" t="n" s="92874">
        <v>6.932579153927424E-4</v>
      </c>
      <c r="BU2276" t="n" s="93469">
        <v>6.246655539482703E-6</v>
      </c>
      <c r="BV2276" t="n" s="94064">
        <v>7.699670814728219E-4</v>
      </c>
      <c r="BW2276" t="n" s="94659">
        <v>-3.725639299081765E-6</v>
      </c>
      <c r="BX2276" t="n" s="95254">
        <v>0.0</v>
      </c>
      <c r="BY2276" t="n" s="95849">
        <v>0.0</v>
      </c>
      <c r="BZ2276" t="s" s="96326">
        <v>5214</v>
      </c>
      <c r="CA2276" t="s" s="96804">
        <v>5228</v>
      </c>
      <c r="CB2276" t="n" s="97282">
        <v>0.015488743782043457</v>
      </c>
      <c r="CC2276" t="s" s="97760">
        <v>5230</v>
      </c>
      <c r="CD2276" t="s" s="98238">
        <v>5228</v>
      </c>
      <c r="CE2276" t="n" s="98716">
        <v>-0.010954980738461018</v>
      </c>
    </row>
    <row r="2277" spans="1:23" x14ac:dyDescent="0.25">
      <c r="A2277" s="116" t="str">
        <f>IF(ISBLANK(TBL_DATA[[#This Row],[Row.names]]), "",   DATE(YEAR(TBL_DATA[[#This Row],[Row.names]]), MONTH(TBL_DATA[[#This Row],[Row.names]]), DAY(TBL_DATA[[#This Row],[Row.names]])))</f>
        <v/>
      </c>
      <c r="B2277" s="2477" t="s">
        <v>2422</v>
      </c>
      <c r="C2277" s="5008" t="s">
        <v>4953</v>
      </c>
      <c r="D2277" t="n" s="7539">
        <v>6.098397361946617E-4</v>
      </c>
      <c r="E2277" s="10069" t="n">
        <v>-0.1678614986849868</v>
      </c>
      <c r="F2277" s="12363" t="n">
        <v>0.06036188266738951</v>
      </c>
      <c r="G2277" s="14657" t="n">
        <v>0.430612427189646</v>
      </c>
      <c r="H2277" s="16951" t="n">
        <v>0.4659841701427577</v>
      </c>
      <c r="I2277" s="19245" t="n">
        <v>0.0032452145884913986</v>
      </c>
      <c r="J2277" s="21710" t="n">
        <v>-0.051399342105978074</v>
      </c>
      <c r="K2277" s="24174" t="n">
        <v>1.0934256165683045</v>
      </c>
      <c r="L2277" s="26638" t="n">
        <v>0.4934038610975507</v>
      </c>
      <c r="M2277" s="29102" t="n">
        <v>0.003160802002587634</v>
      </c>
      <c r="N2277" s="31569" t="n">
        <v>0.07049634883885278</v>
      </c>
      <c r="O2277" s="34037" t="n">
        <v>0.05126214208666366</v>
      </c>
      <c r="P2277" s="36567" t="n">
        <v>-0.1678614986849868</v>
      </c>
      <c r="Q2277" s="39035" t="n">
        <v>-0.011269946067907755</v>
      </c>
      <c r="R2277" s="41503" t="n">
        <v>-0.009777081659083222</v>
      </c>
      <c r="S2277" s="43734" t="n">
        <v>0.03828157834256474</v>
      </c>
      <c r="T2277" s="45965" t="n">
        <v>0.0475208723612768</v>
      </c>
      <c r="U2277" s="48196" t="n">
        <v>0.8055739812924634</v>
      </c>
      <c r="V2277" s="50598" t="n">
        <v>-0.012825573059910722</v>
      </c>
      <c r="W2277" s="52999" t="n">
        <v>0.04686850331464037</v>
      </c>
      <c r="X2277" t="n" s="55400">
        <v>-0.27365015208207816</v>
      </c>
      <c r="Y2277" t="n" s="57693">
        <v>0.6826303319826607</v>
      </c>
      <c r="Z2277" t="n" s="60158">
        <v>0.7024271215560735</v>
      </c>
      <c r="AA2277" t="n" s="62687">
        <v>0.0</v>
      </c>
      <c r="AB2277" t="n" s="65217">
        <v>0.0</v>
      </c>
      <c r="AC2277" t="n" s="67747">
        <v>0.07965710588788395</v>
      </c>
      <c r="AD2277" t="n" s="68342">
        <v>0.04177655538383402</v>
      </c>
      <c r="AE2277" t="n" s="68938">
        <v>-0.017512663607294</v>
      </c>
      <c r="AF2277" t="n" s="69534">
        <v>-7.741615470089978E-4</v>
      </c>
      <c r="AG2277" t="n" s="70130">
        <v>0.028991800901784995</v>
      </c>
      <c r="AH2277" t="n" s="70726">
        <v>0.11141080109490199</v>
      </c>
      <c r="AI2277" t="n" s="71322">
        <v>0.143650886888242</v>
      </c>
      <c r="AJ2277" t="n" s="71918">
        <v>0.048355652667136005</v>
      </c>
      <c r="AK2277" t="n" s="72514">
        <v>-0.003871267573073001</v>
      </c>
      <c r="AL2277" t="n" s="73110">
        <v>0.014059717974581</v>
      </c>
      <c r="AM2277" t="n" s="73706">
        <v>0.08550026545583798</v>
      </c>
      <c r="AN2277" t="n" s="74302">
        <v>-0.05759443950617101</v>
      </c>
      <c r="AO2277" t="n" s="74780">
        <v>0.8396504611068223</v>
      </c>
      <c r="AP2277" t="n" s="75258">
        <v>-0.4456573129740512</v>
      </c>
      <c r="AQ2277" t="n" s="75736">
        <v>0.3939931481327711</v>
      </c>
      <c r="AR2277" t="n" s="76214">
        <v>1.2853077740808736</v>
      </c>
      <c r="AS2277" t="n" s="76810">
        <v>3.841233514528844E-4</v>
      </c>
      <c r="AT2277" t="n" s="77405">
        <v>-1.0991898861129515E-4</v>
      </c>
      <c r="AU2277" t="n" s="78000">
        <v>4.790676428329868E-4</v>
      </c>
      <c r="AV2277" t="n" s="78595">
        <v>1.0587004838427617E-4</v>
      </c>
      <c r="AW2277" t="n" s="79190">
        <v>0.0020517268336439423</v>
      </c>
      <c r="AX2277" t="n" s="79785">
        <v>5.764767007263273E-5</v>
      </c>
      <c r="AY2277" t="n" s="80380">
        <v>0.001404231652965298</v>
      </c>
      <c r="AZ2277" t="n" s="80975">
        <v>3.4495763933039327E-4</v>
      </c>
      <c r="BA2277" t="n" s="81570">
        <v>-3.527624757383491E-4</v>
      </c>
      <c r="BB2277" t="n" s="82165">
        <v>4.2883434525494937E-4</v>
      </c>
      <c r="BC2277" t="n" s="82760">
        <v>1.1772689023091639E-4</v>
      </c>
      <c r="BD2277" t="n" s="83355">
        <v>0.0010327099439136527</v>
      </c>
      <c r="BE2277" t="n" s="83950">
        <v>7.672219623545451E-5</v>
      </c>
      <c r="BF2277" t="n" s="84545">
        <v>-1.226857852376185E-5</v>
      </c>
      <c r="BG2277" t="n" s="85140">
        <v>0.0017638762261867212</v>
      </c>
      <c r="BH2277" t="n" s="85735">
        <v>0.0014087023126557097</v>
      </c>
      <c r="BI2277" t="n" s="86330">
        <v>6.417625093508591E-4</v>
      </c>
      <c r="BJ2277" t="n" s="86925">
        <v>0.0</v>
      </c>
      <c r="BK2277" t="n" s="87520">
        <v>2.256364756418907E-4</v>
      </c>
      <c r="BL2277" t="n" s="88115">
        <v>7.489993440450225E-4</v>
      </c>
      <c r="BM2277" t="n" s="88710">
        <v>4.853468431805241E-7</v>
      </c>
      <c r="BN2277" t="n" s="89305">
        <v>0.0</v>
      </c>
      <c r="BO2277" t="n" s="89900">
        <v>0.0</v>
      </c>
      <c r="BP2277" t="n" s="90495">
        <v>-7.499719105769263E-8</v>
      </c>
      <c r="BQ2277" t="n" s="91090">
        <v>0.0</v>
      </c>
      <c r="BR2277" t="n" s="91685">
        <v>9.132817279991169E-4</v>
      </c>
      <c r="BS2277" t="n" s="92280">
        <v>0.001485661699253289</v>
      </c>
      <c r="BT2277" t="n" s="92875">
        <v>7.183469578596083E-4</v>
      </c>
      <c r="BU2277" t="n" s="93470">
        <v>5.564447283664081E-6</v>
      </c>
      <c r="BV2277" t="n" s="94065">
        <v>8.142906458586338E-4</v>
      </c>
      <c r="BW2277" t="n" s="94660">
        <v>-6.870377747125849E-7</v>
      </c>
      <c r="BX2277" t="n" s="95255">
        <v>0.0</v>
      </c>
      <c r="BY2277" t="n" s="95850">
        <v>0.0</v>
      </c>
      <c r="BZ2277" t="s" s="96327">
        <v>5214</v>
      </c>
      <c r="CA2277" t="s" s="96805">
        <v>5228</v>
      </c>
      <c r="CB2277" t="n" s="97283">
        <v>0.01571720466017723</v>
      </c>
      <c r="CC2277" t="s" s="97761">
        <v>5230</v>
      </c>
      <c r="CD2277" t="s" s="98239">
        <v>5228</v>
      </c>
      <c r="CE2277" t="n" s="98717">
        <v>-0.010692281648516655</v>
      </c>
    </row>
    <row r="2278" spans="1:23" x14ac:dyDescent="0.25">
      <c r="A2278" s="116" t="str">
        <f>IF(ISBLANK(TBL_DATA[[#This Row],[Row.names]]), "",   DATE(YEAR(TBL_DATA[[#This Row],[Row.names]]), MONTH(TBL_DATA[[#This Row],[Row.names]]), DAY(TBL_DATA[[#This Row],[Row.names]])))</f>
        <v/>
      </c>
      <c r="B2278" s="2478" t="s">
        <v>2423</v>
      </c>
      <c r="C2278" s="5009" t="s">
        <v>4954</v>
      </c>
      <c r="D2278" t="n" s="7540">
        <v>-0.0014667595987566395</v>
      </c>
      <c r="E2278" s="10070" t="n">
        <v>-0.16908204581928554</v>
      </c>
      <c r="F2278" s="12364" t="n">
        <v>0.05903288594501577</v>
      </c>
      <c r="G2278" s="14658" t="n">
        <v>0.4316667805507735</v>
      </c>
      <c r="H2278" s="16952" t="n">
        <v>0.4593731566970644</v>
      </c>
      <c r="I2278" s="19246" t="n">
        <v>0.003245647149122488</v>
      </c>
      <c r="J2278" s="21711" t="n">
        <v>-0.03805838357388702</v>
      </c>
      <c r="K2278" s="24175" t="n">
        <v>1.072753722596383</v>
      </c>
      <c r="L2278" s="26639" t="n">
        <v>0.48155248273005363</v>
      </c>
      <c r="M2278" s="29103" t="n">
        <v>0.0031783732756991167</v>
      </c>
      <c r="N2278" s="31570" t="n">
        <v>0.07007333240731464</v>
      </c>
      <c r="O2278" s="34038" t="n">
        <v>0.05134601003189511</v>
      </c>
      <c r="P2278" s="36568" t="n">
        <v>-0.16908204581928554</v>
      </c>
      <c r="Q2278" s="39036" t="n">
        <v>-0.01129719875215014</v>
      </c>
      <c r="R2278" s="41504" t="n">
        <v>-0.009813292341653077</v>
      </c>
      <c r="S2278" s="43735" t="n">
        <v>0.039146635322229395</v>
      </c>
      <c r="T2278" s="45966" t="n">
        <v>0.04750830866349955</v>
      </c>
      <c r="U2278" s="48197" t="n">
        <v>0.8239955583244243</v>
      </c>
      <c r="V2278" s="50599" t="n">
        <v>-0.01000597785887336</v>
      </c>
      <c r="W2278" s="53000" t="n">
        <v>0.046964998920874565</v>
      </c>
      <c r="X2278" t="n" s="55401">
        <v>-0.21305180642569965</v>
      </c>
      <c r="Y2278" t="n" s="57694">
        <v>0.6777707257598726</v>
      </c>
      <c r="Z2278" t="n" s="60159">
        <v>0.6939398264475484</v>
      </c>
      <c r="AA2278" t="n" s="62688">
        <v>0.0</v>
      </c>
      <c r="AB2278" t="n" s="65218">
        <v>0.0</v>
      </c>
      <c r="AC2278" t="n" s="67748">
        <v>0.07646875966565232</v>
      </c>
      <c r="AD2278" t="n" s="68343">
        <v>0.040483555110513</v>
      </c>
      <c r="AE2278" t="n" s="68939">
        <v>-0.01822418379648</v>
      </c>
      <c r="AF2278" t="n" s="69535">
        <v>-0.0026411584526269986</v>
      </c>
      <c r="AG2278" t="n" s="70131">
        <v>0.029786668899785998</v>
      </c>
      <c r="AH2278" t="n" s="70727">
        <v>0.11650303989318499</v>
      </c>
      <c r="AI2278" t="n" s="71323">
        <v>0.14518353837043801</v>
      </c>
      <c r="AJ2278" t="n" s="71919">
        <v>0.048756313971324995</v>
      </c>
      <c r="AK2278" t="n" s="72515">
        <v>-0.003025530083107994</v>
      </c>
      <c r="AL2278" t="n" s="73111">
        <v>0.012324657330091</v>
      </c>
      <c r="AM2278" t="n" s="73707">
        <v>0.08593939057093299</v>
      </c>
      <c r="AN2278" t="n" s="74303">
        <v>-0.059717632161124</v>
      </c>
      <c r="AO2278" t="n" s="74781">
        <v>0.8370138694656738</v>
      </c>
      <c r="AP2278" t="n" s="75259">
        <v>-0.4416452098127422</v>
      </c>
      <c r="AQ2278" t="n" s="75737">
        <v>0.3953686596529316</v>
      </c>
      <c r="AR2278" t="n" s="76215">
        <v>1.278659079278416</v>
      </c>
      <c r="AS2278" t="n" s="76811">
        <v>3.729515865257454E-4</v>
      </c>
      <c r="AT2278" t="n" s="77406">
        <v>-1.0528698355174838E-4</v>
      </c>
      <c r="AU2278" t="n" s="78001">
        <v>4.696229760141965E-4</v>
      </c>
      <c r="AV2278" t="n" s="78596">
        <v>1.0534901170526674E-4</v>
      </c>
      <c r="AW2278" t="n" s="79191">
        <v>0.0019929854959235206</v>
      </c>
      <c r="AX2278" t="n" s="79786">
        <v>5.455821606211927E-5</v>
      </c>
      <c r="AY2278" t="n" s="80381">
        <v>0.0013551829404948076</v>
      </c>
      <c r="AZ2278" t="n" s="80976">
        <v>3.328412305702148E-4</v>
      </c>
      <c r="BA2278" t="n" s="81571">
        <v>-3.385205391362972E-4</v>
      </c>
      <c r="BB2278" t="n" s="82166">
        <v>4.1259828804012606E-4</v>
      </c>
      <c r="BC2278" t="n" s="82761">
        <v>1.1251961085390249E-4</v>
      </c>
      <c r="BD2278" t="n" s="83356">
        <v>0.0010008602151516687</v>
      </c>
      <c r="BE2278" t="n" s="83951">
        <v>7.755863461055741E-5</v>
      </c>
      <c r="BF2278" t="n" s="84546">
        <v>-1.3036970898040716E-5</v>
      </c>
      <c r="BG2278" t="n" s="85141">
        <v>0.0017121137332510494</v>
      </c>
      <c r="BH2278" t="n" s="85736">
        <v>0.001364578336155079</v>
      </c>
      <c r="BI2278" t="n" s="86331">
        <v>6.2272788523154E-4</v>
      </c>
      <c r="BJ2278" t="n" s="86926">
        <v>0.0</v>
      </c>
      <c r="BK2278" t="n" s="87521">
        <v>2.200932326086392E-4</v>
      </c>
      <c r="BL2278" t="n" s="88116">
        <v>7.263491870225236E-4</v>
      </c>
      <c r="BM2278" t="n" s="88711">
        <v>2.887077562235575E-7</v>
      </c>
      <c r="BN2278" t="n" s="89306">
        <v>0.0</v>
      </c>
      <c r="BO2278" t="n" s="89901">
        <v>0.0</v>
      </c>
      <c r="BP2278" t="n" s="90496">
        <v>-8.40697421502336E-8</v>
      </c>
      <c r="BQ2278" t="n" s="91091">
        <v>0.0</v>
      </c>
      <c r="BR2278" t="n" s="91686">
        <v>8.818864377834048E-4</v>
      </c>
      <c r="BS2278" t="n" s="92281">
        <v>0.001444411064854566</v>
      </c>
      <c r="BT2278" t="n" s="92876">
        <v>6.969490768911028E-4</v>
      </c>
      <c r="BU2278" t="n" s="93471">
        <v>5.383648057439872E-6</v>
      </c>
      <c r="BV2278" t="n" s="94066">
        <v>7.899305937966834E-4</v>
      </c>
      <c r="BW2278" t="n" s="94661">
        <v>-4.0604552657929826E-7</v>
      </c>
      <c r="BX2278" t="n" s="95256">
        <v>0.0</v>
      </c>
      <c r="BY2278" t="n" s="95851">
        <v>0.0</v>
      </c>
      <c r="BZ2278" t="s" s="96328">
        <v>5214</v>
      </c>
      <c r="CA2278" t="s" s="96806">
        <v>5228</v>
      </c>
      <c r="CB2278" t="n" s="97284">
        <v>0.015387020073831081</v>
      </c>
      <c r="CC2278" t="s" s="97762">
        <v>5230</v>
      </c>
      <c r="CD2278" t="s" s="98240">
        <v>5228</v>
      </c>
      <c r="CE2278" t="n" s="98718">
        <v>-0.010880550369620323</v>
      </c>
    </row>
    <row r="2279" spans="1:23" x14ac:dyDescent="0.25">
      <c r="A2279" s="116" t="str">
        <f>IF(ISBLANK(TBL_DATA[[#This Row],[Row.names]]), "",   DATE(YEAR(TBL_DATA[[#This Row],[Row.names]]), MONTH(TBL_DATA[[#This Row],[Row.names]]), DAY(TBL_DATA[[#This Row],[Row.names]])))</f>
        <v/>
      </c>
      <c r="B2279" s="2479" t="s">
        <v>2424</v>
      </c>
      <c r="C2279" s="5010" t="s">
        <v>4955</v>
      </c>
      <c r="D2279" t="n" s="7541">
        <v>3.8959688031559025E-4</v>
      </c>
      <c r="E2279" s="10071" t="n">
        <v>-0.16875832277653846</v>
      </c>
      <c r="F2279" s="12365" t="n">
        <v>0.056605713935784285</v>
      </c>
      <c r="G2279" s="14659" t="n">
        <v>0.4316431079714504</v>
      </c>
      <c r="H2279" s="16953" t="n">
        <v>0.45957493003250627</v>
      </c>
      <c r="I2279" s="19247" t="n">
        <v>0.003244247292781552</v>
      </c>
      <c r="J2279" s="21712" t="n">
        <v>-0.04139086628959954</v>
      </c>
      <c r="K2279" s="24176" t="n">
        <v>1.0711049286808305</v>
      </c>
      <c r="L2279" s="26640" t="n">
        <v>0.4805580854397182</v>
      </c>
      <c r="M2279" s="29104" t="n">
        <v>0.0031806413629460063</v>
      </c>
      <c r="N2279" s="31571" t="n">
        <v>0.07005618403309664</v>
      </c>
      <c r="O2279" s="34039" t="n">
        <v>0.05134601003189511</v>
      </c>
      <c r="P2279" s="36569" t="n">
        <v>-0.16875832277653846</v>
      </c>
      <c r="Q2279" s="39037" t="n">
        <v>-0.011306208280717982</v>
      </c>
      <c r="R2279" s="41505" t="n">
        <v>-0.009822665012397227</v>
      </c>
      <c r="S2279" s="43736" t="n">
        <v>0.03842894792488494</v>
      </c>
      <c r="T2279" s="45967" t="n">
        <v>0.04750154325660838</v>
      </c>
      <c r="U2279" s="48198" t="n">
        <v>0.8090041983959906</v>
      </c>
      <c r="V2279" s="50600" t="n">
        <v>-0.01640047280509238</v>
      </c>
      <c r="W2279" s="53001" t="n">
        <v>0.04688918936771831</v>
      </c>
      <c r="X2279" t="n" s="55402">
        <v>-0.3497708752538933</v>
      </c>
      <c r="Y2279" t="n" s="57695">
        <v>0.6779195601489207</v>
      </c>
      <c r="Z2279" t="n" s="60160">
        <v>0.6932229694980672</v>
      </c>
      <c r="AA2279" t="n" s="62689">
        <v>0.0</v>
      </c>
      <c r="AB2279" t="n" s="65219">
        <v>0.0</v>
      </c>
      <c r="AC2279" t="n" s="67749">
        <v>0.07360678418254192</v>
      </c>
      <c r="AD2279" t="n" s="68344">
        <v>0.03976248877155399</v>
      </c>
      <c r="AE2279" t="n" s="68940">
        <v>-0.018180213720947996</v>
      </c>
      <c r="AF2279" t="n" s="69536">
        <v>-3.671874454610046E-4</v>
      </c>
      <c r="AG2279" t="n" s="70132">
        <v>0.02893458102656199</v>
      </c>
      <c r="AH2279" t="n" s="70728">
        <v>0.11434049984175806</v>
      </c>
      <c r="AI2279" t="n" s="71324">
        <v>0.15021521963939294</v>
      </c>
      <c r="AJ2279" t="n" s="71920">
        <v>0.05100520344414301</v>
      </c>
      <c r="AK2279" t="n" s="72516">
        <v>-0.0011003913553290006</v>
      </c>
      <c r="AL2279" t="n" s="73112">
        <v>0.0117569239213</v>
      </c>
      <c r="AM2279" t="n" s="73708">
        <v>0.08920151168148</v>
      </c>
      <c r="AN2279" t="n" s="74304">
        <v>-0.06437790599662002</v>
      </c>
      <c r="AO2279" t="n" s="74782">
        <v>0.8594439873381372</v>
      </c>
      <c r="AP2279" t="n" s="75260">
        <v>-0.458253257530305</v>
      </c>
      <c r="AQ2279" t="n" s="75738">
        <v>0.4011907298078322</v>
      </c>
      <c r="AR2279" t="n" s="76216">
        <v>1.3176972448684423</v>
      </c>
      <c r="AS2279" t="n" s="76812">
        <v>3.678994275058601E-4</v>
      </c>
      <c r="AT2279" t="n" s="77407">
        <v>-1.0489487652580062E-4</v>
      </c>
      <c r="AU2279" t="n" s="78002">
        <v>4.761032867447537E-4</v>
      </c>
      <c r="AV2279" t="n" s="78597">
        <v>1.0278046277169575E-4</v>
      </c>
      <c r="AW2279" t="n" s="79192">
        <v>0.0019149488537648911</v>
      </c>
      <c r="AX2279" t="n" s="79787">
        <v>4.447023447311661E-5</v>
      </c>
      <c r="AY2279" t="n" s="80382">
        <v>0.0013165200732417018</v>
      </c>
      <c r="AZ2279" t="n" s="80977">
        <v>3.2771157478521157E-4</v>
      </c>
      <c r="BA2279" t="n" s="81572">
        <v>-3.300276959719532E-4</v>
      </c>
      <c r="BB2279" t="n" s="82167">
        <v>4.027397215924214E-4</v>
      </c>
      <c r="BC2279" t="n" s="82762">
        <v>1.1403612070608073E-4</v>
      </c>
      <c r="BD2279" t="n" s="83357">
        <v>9.670237839129319E-4</v>
      </c>
      <c r="BE2279" t="n" s="83952">
        <v>7.478485368432688E-5</v>
      </c>
      <c r="BF2279" t="n" s="84547">
        <v>-1.2582157315373314E-5</v>
      </c>
      <c r="BG2279" t="n" s="85142">
        <v>0.001654265362484745</v>
      </c>
      <c r="BH2279" t="n" s="85737">
        <v>0.0013478522308554212</v>
      </c>
      <c r="BI2279" t="n" s="86332">
        <v>6.009431094659275E-4</v>
      </c>
      <c r="BJ2279" t="n" s="86927">
        <v>0.0</v>
      </c>
      <c r="BK2279" t="n" s="87522">
        <v>2.1273337406576835E-4</v>
      </c>
      <c r="BL2279" t="n" s="88117">
        <v>7.225150592604385E-4</v>
      </c>
      <c r="BM2279" t="n" s="88712">
        <v>6.619812978419468E-7</v>
      </c>
      <c r="BN2279" t="n" s="89307">
        <v>0.0</v>
      </c>
      <c r="BO2279" t="n" s="89902">
        <v>0.0</v>
      </c>
      <c r="BP2279" t="n" s="90497">
        <v>-1.0740660836505509E-7</v>
      </c>
      <c r="BQ2279" t="n" s="91092">
        <v>0.0</v>
      </c>
      <c r="BR2279" t="n" s="91687">
        <v>8.588336886137197E-4</v>
      </c>
      <c r="BS2279" t="n" s="92282">
        <v>0.001381349858776619</v>
      </c>
      <c r="BT2279" t="n" s="92877">
        <v>6.708814310713638E-4</v>
      </c>
      <c r="BU2279" t="n" s="93472">
        <v>5.222214718485077E-6</v>
      </c>
      <c r="BV2279" t="n" s="94067">
        <v>7.811370677208079E-4</v>
      </c>
      <c r="BW2279" t="n" s="94662">
        <v>-9.400858286998944E-7</v>
      </c>
      <c r="BX2279" t="n" s="95257">
        <v>0.0</v>
      </c>
      <c r="BY2279" t="n" s="95852">
        <v>0.0</v>
      </c>
      <c r="BZ2279" t="s" s="96329">
        <v>5214</v>
      </c>
      <c r="CA2279" t="s" s="96807">
        <v>5228</v>
      </c>
      <c r="CB2279" t="n" s="97285">
        <v>0.015616496093571186</v>
      </c>
      <c r="CC2279" t="s" s="97763">
        <v>5230</v>
      </c>
      <c r="CD2279" t="s" s="98241">
        <v>5228</v>
      </c>
      <c r="CE2279" t="n" s="98719">
        <v>-0.010824773460626602</v>
      </c>
    </row>
    <row r="2280" spans="1:23" x14ac:dyDescent="0.25">
      <c r="A2280" s="116" t="str">
        <f>IF(ISBLANK(TBL_DATA[[#This Row],[Row.names]]), "",   DATE(YEAR(TBL_DATA[[#This Row],[Row.names]]), MONTH(TBL_DATA[[#This Row],[Row.names]]), DAY(TBL_DATA[[#This Row],[Row.names]])))</f>
        <v/>
      </c>
      <c r="B2280" s="2480" t="s">
        <v>2425</v>
      </c>
      <c r="C2280" s="5011" t="s">
        <v>4956</v>
      </c>
      <c r="D2280" t="n" s="7542">
        <v>0.00534587984385948</v>
      </c>
      <c r="E2280" s="10072" t="n">
        <v>-0.1643146046488937</v>
      </c>
      <c r="F2280" s="12366" t="n">
        <v>0.048668008783053995</v>
      </c>
      <c r="G2280" s="14660" t="n">
        <v>0.4253482626164229</v>
      </c>
      <c r="H2280" s="16954" t="n">
        <v>0.45625418813571905</v>
      </c>
      <c r="I2280" s="19248" t="n">
        <v>0.0032292947004331353</v>
      </c>
      <c r="J2280" s="21713" t="n">
        <v>-0.036906025725317204</v>
      </c>
      <c r="K2280" s="24177" t="n">
        <v>1.0601412754505484</v>
      </c>
      <c r="L2280" s="26641" t="n">
        <v>0.4678988719846802</v>
      </c>
      <c r="M2280" s="29105" t="n">
        <v>0.003194528795575487</v>
      </c>
      <c r="N2280" s="31572" t="n">
        <v>0.06952003591779873</v>
      </c>
      <c r="O2280" s="34040" t="n">
        <v>0.05134601003189511</v>
      </c>
      <c r="P2280" s="36570" t="n">
        <v>-0.1643146046488937</v>
      </c>
      <c r="Q2280" s="39038" t="n">
        <v>-0.011242141583890093</v>
      </c>
      <c r="R2280" s="41506" t="n">
        <v>-0.009769952044554883</v>
      </c>
      <c r="S2280" s="43737" t="n">
        <v>0.03881565460227354</v>
      </c>
      <c r="T2280" s="45968" t="n">
        <v>0.047509654563587654</v>
      </c>
      <c r="U2280" s="48199" t="n">
        <v>0.8170056162021146</v>
      </c>
      <c r="V2280" s="50601" t="n">
        <v>-0.008448223842821512</v>
      </c>
      <c r="W2280" s="53002" t="n">
        <v>0.04714476552350607</v>
      </c>
      <c r="X2280" t="n" s="55403">
        <v>-0.1791974941228477</v>
      </c>
      <c r="Y2280" t="n" s="57696">
        <v>0.6754659044953483</v>
      </c>
      <c r="Z2280" t="n" s="60161">
        <v>0.6840313384521796</v>
      </c>
      <c r="AA2280" t="n" s="62690">
        <v>0.0</v>
      </c>
      <c r="AB2280" t="n" s="65220">
        <v>0.0</v>
      </c>
      <c r="AC2280" t="n" s="67750">
        <v>0.07063380083756374</v>
      </c>
      <c r="AD2280" t="n" s="68345">
        <v>0.04024165017306502</v>
      </c>
      <c r="AE2280" t="n" s="68941">
        <v>-0.018445875447107005</v>
      </c>
      <c r="AF2280" t="n" s="69537">
        <v>0.0038055643240719997</v>
      </c>
      <c r="AG2280" t="n" s="70133">
        <v>0.028051855429149</v>
      </c>
      <c r="AH2280" t="n" s="70729">
        <v>0.11625378644128498</v>
      </c>
      <c r="AI2280" t="n" s="71325">
        <v>0.15543159540956697</v>
      </c>
      <c r="AJ2280" t="n" s="71921">
        <v>0.05579333538203401</v>
      </c>
      <c r="AK2280" t="n" s="72517">
        <v>6.218485072030071E-4</v>
      </c>
      <c r="AL2280" t="n" s="73113">
        <v>0.01191350575793</v>
      </c>
      <c r="AM2280" t="n" s="73709">
        <v>0.09352980071213199</v>
      </c>
      <c r="AN2280" t="n" s="74305">
        <v>-0.061407087406637986</v>
      </c>
      <c r="AO2280" t="n" s="74783">
        <v>0.8800133323582667</v>
      </c>
      <c r="AP2280" t="n" s="75261">
        <v>-0.45422335307557504</v>
      </c>
      <c r="AQ2280" t="n" s="75739">
        <v>0.4257899792826917</v>
      </c>
      <c r="AR2280" t="n" s="76217">
        <v>1.3342366854338419</v>
      </c>
      <c r="AS2280" t="n" s="76813">
        <v>3.588814707918365E-4</v>
      </c>
      <c r="AT2280" t="n" s="77408">
        <v>-1.0148072957477075E-4</v>
      </c>
      <c r="AU2280" t="n" s="78003">
        <v>4.6298762027672066E-4</v>
      </c>
      <c r="AV2280" t="n" s="78598">
        <v>9.742564594740095E-5</v>
      </c>
      <c r="AW2280" t="n" s="79193">
        <v>0.0018563756218950992</v>
      </c>
      <c r="AX2280" t="n" s="79788">
        <v>3.894794168710324E-5</v>
      </c>
      <c r="AY2280" t="n" s="80383">
        <v>0.0012800398395194385</v>
      </c>
      <c r="AZ2280" t="n" s="80978">
        <v>3.19627065738033E-4</v>
      </c>
      <c r="BA2280" t="n" s="81573">
        <v>-3.1814790115974553E-4</v>
      </c>
      <c r="BB2280" t="n" s="82168">
        <v>3.8734971877044507E-4</v>
      </c>
      <c r="BC2280" t="n" s="82763">
        <v>1.105896376437896E-4</v>
      </c>
      <c r="BD2280" t="n" s="83358">
        <v>9.383965906035724E-4</v>
      </c>
      <c r="BE2280" t="n" s="83953">
        <v>7.218362784213737E-5</v>
      </c>
      <c r="BF2280" t="n" s="84548">
        <v>-1.2471052334674768E-5</v>
      </c>
      <c r="BG2280" t="n" s="85143">
        <v>0.0016087571955530535</v>
      </c>
      <c r="BH2280" t="n" s="85738">
        <v>0.0013072686880451585</v>
      </c>
      <c r="BI2280" t="n" s="86333">
        <v>5.784608818261031E-4</v>
      </c>
      <c r="BJ2280" t="n" s="86928">
        <v>0.0</v>
      </c>
      <c r="BK2280" t="n" s="87523">
        <v>2.0485729567532734E-4</v>
      </c>
      <c r="BL2280" t="n" s="88118">
        <v>7.050735095633363E-4</v>
      </c>
      <c r="BM2280" t="n" s="88713">
        <v>5.109237519740735E-7</v>
      </c>
      <c r="BN2280" t="n" s="89308">
        <v>0.0</v>
      </c>
      <c r="BO2280" t="n" s="89903">
        <v>0.0</v>
      </c>
      <c r="BP2280" t="n" s="90498">
        <v>-8.998359923588292E-8</v>
      </c>
      <c r="BQ2280" t="n" s="91093">
        <v>0.0</v>
      </c>
      <c r="BR2280" t="n" s="91688">
        <v>8.338425841020393E-4</v>
      </c>
      <c r="BS2280" t="n" s="92283">
        <v>0.0013361140813793447</v>
      </c>
      <c r="BT2280" t="n" s="92878">
        <v>6.465412422319643E-4</v>
      </c>
      <c r="BU2280" t="n" s="93473">
        <v>5.055775995591552E-6</v>
      </c>
      <c r="BV2280" t="n" s="94068">
        <v>7.614147659207047E-4</v>
      </c>
      <c r="BW2280" t="n" s="94663">
        <v>-7.242634856957577E-7</v>
      </c>
      <c r="BX2280" t="n" s="95258">
        <v>0.0</v>
      </c>
      <c r="BY2280" t="n" s="95853">
        <v>0.0</v>
      </c>
      <c r="BZ2280" t="s" s="96330">
        <v>5214</v>
      </c>
      <c r="CA2280" t="s" s="96808">
        <v>5228</v>
      </c>
      <c r="CB2280" t="n" s="97286">
        <v>0.015880923718214035</v>
      </c>
      <c r="CC2280" t="s" s="97764">
        <v>5230</v>
      </c>
      <c r="CD2280" t="s" s="98242">
        <v>5228</v>
      </c>
      <c r="CE2280" t="n" s="98720">
        <v>-0.01083083264529705</v>
      </c>
    </row>
    <row r="2281" spans="1:23" x14ac:dyDescent="0.25">
      <c r="A2281" s="116" t="str">
        <f>IF(ISBLANK(TBL_DATA[[#This Row],[Row.names]]), "",   DATE(YEAR(TBL_DATA[[#This Row],[Row.names]]), MONTH(TBL_DATA[[#This Row],[Row.names]]), DAY(TBL_DATA[[#This Row],[Row.names]])))</f>
        <v/>
      </c>
      <c r="B2281" s="2481" t="s">
        <v>2426</v>
      </c>
      <c r="C2281" s="5012" t="s">
        <v>4957</v>
      </c>
      <c r="D2281" t="n" s="7543">
        <v>-1.2688636315427715E-5</v>
      </c>
      <c r="E2281" s="10073" t="n">
        <v>-0.16432520835694941</v>
      </c>
      <c r="F2281" s="12367" t="n">
        <v>0.04295830928477029</v>
      </c>
      <c r="G2281" s="14661" t="n">
        <v>0.42418782331269494</v>
      </c>
      <c r="H2281" s="16955" t="n">
        <v>0.4538414846058567</v>
      </c>
      <c r="I2281" s="19249" t="n">
        <v>0.0032284125270456883</v>
      </c>
      <c r="J2281" s="21714" t="n">
        <v>-0.04685475694567942</v>
      </c>
      <c r="K2281" s="24178" t="n">
        <v>1.0473963292368467</v>
      </c>
      <c r="L2281" s="26642" t="n">
        <v>0.4596705131184669</v>
      </c>
      <c r="M2281" s="29106" t="n">
        <v>0.0032111382473924027</v>
      </c>
      <c r="N2281" s="31573" t="n">
        <v>0.06934736112935061</v>
      </c>
      <c r="O2281" s="34041" t="n">
        <v>0.05134601630313143</v>
      </c>
      <c r="P2281" s="36571" t="n">
        <v>-0.16432520835694941</v>
      </c>
      <c r="Q2281" s="39039" t="n">
        <v>-0.011257481268349707</v>
      </c>
      <c r="R2281" s="41507" t="n">
        <v>-0.009788948372943172</v>
      </c>
      <c r="S2281" s="43738" t="n">
        <v>0.037304591814900645</v>
      </c>
      <c r="T2281" s="45969" t="n">
        <v>0.04751414402084993</v>
      </c>
      <c r="U2281" s="48200" t="n">
        <v>0.7851260415957577</v>
      </c>
      <c r="V2281" s="50602" t="n">
        <v>-0.013934114165766842</v>
      </c>
      <c r="W2281" s="53003" t="n">
        <v>0.04731390750571586</v>
      </c>
      <c r="X2281" t="n" s="55404">
        <v>-0.2945035593199209</v>
      </c>
      <c r="Y2281" t="n" s="57697">
        <v>0.6736775820864582</v>
      </c>
      <c r="Z2281" t="n" s="60162">
        <v>0.6779900538492191</v>
      </c>
      <c r="AA2281" t="n" s="62691">
        <v>0.0</v>
      </c>
      <c r="AB2281" t="n" s="65221">
        <v>0.0</v>
      </c>
      <c r="AC2281" t="n" s="67751">
        <v>0.07200986332763412</v>
      </c>
      <c r="AD2281" t="n" s="68346">
        <v>0.04353830077541899</v>
      </c>
      <c r="AE2281" t="n" s="68942">
        <v>-0.016072778568627002</v>
      </c>
      <c r="AF2281" t="n" s="69538">
        <v>0.0041404521942720015</v>
      </c>
      <c r="AG2281" t="n" s="70134">
        <v>0.027500274547223993</v>
      </c>
      <c r="AH2281" t="n" s="70730">
        <v>0.102050307759988</v>
      </c>
      <c r="AI2281" t="n" s="71326">
        <v>0.156676337599095</v>
      </c>
      <c r="AJ2281" t="n" s="71922">
        <v>0.049930096412458005</v>
      </c>
      <c r="AK2281" t="n" s="72518">
        <v>-0.0011280635535509981</v>
      </c>
      <c r="AL2281" t="n" s="73114">
        <v>0.011693133375059001</v>
      </c>
      <c r="AM2281" t="n" s="73710">
        <v>0.090012195819722</v>
      </c>
      <c r="AN2281" t="n" s="74306">
        <v>-0.046073528051989006</v>
      </c>
      <c r="AO2281" t="n" s="74784">
        <v>0.8701777274753338</v>
      </c>
      <c r="AP2281" t="n" s="75262">
        <v>-0.4479109991662639</v>
      </c>
      <c r="AQ2281" t="n" s="75740">
        <v>0.4222667283090699</v>
      </c>
      <c r="AR2281" t="n" s="76218">
        <v>1.3180887266415977</v>
      </c>
      <c r="AS2281" t="n" s="76814">
        <v>4.0412599837688846E-4</v>
      </c>
      <c r="AT2281" t="n" s="77409">
        <v>-1.1979677087927413E-4</v>
      </c>
      <c r="AU2281" t="n" s="78004">
        <v>4.5595764635914605E-4</v>
      </c>
      <c r="AV2281" t="n" s="78599">
        <v>9.345831579459472E-5</v>
      </c>
      <c r="AW2281" t="n" s="79194">
        <v>0.0016932719944588975</v>
      </c>
      <c r="AX2281" t="n" s="79789">
        <v>5.657190994258005E-5</v>
      </c>
      <c r="AY2281" t="n" s="80384">
        <v>0.001443069712221448</v>
      </c>
      <c r="AZ2281" t="n" s="80979">
        <v>3.611403657114143E-4</v>
      </c>
      <c r="BA2281" t="n" s="81574">
        <v>-3.6401659148150016E-4</v>
      </c>
      <c r="BB2281" t="n" s="82169">
        <v>4.1159282412212445E-4</v>
      </c>
      <c r="BC2281" t="n" s="82764">
        <v>1.1805878141458594E-4</v>
      </c>
      <c r="BD2281" t="n" s="83359">
        <v>9.683956915666998E-4</v>
      </c>
      <c r="BE2281" t="n" s="83954">
        <v>8.593802274671544E-5</v>
      </c>
      <c r="BF2281" t="n" s="84549">
        <v>-1.1063405650227248E-5</v>
      </c>
      <c r="BG2281" t="n" s="85144">
        <v>0.0016527489548487989</v>
      </c>
      <c r="BH2281" t="n" s="85739">
        <v>0.0011891179291374542</v>
      </c>
      <c r="BI2281" t="n" s="86334">
        <v>6.682969933914642E-4</v>
      </c>
      <c r="BJ2281" t="n" s="86929">
        <v>0.0</v>
      </c>
      <c r="BK2281" t="n" s="87524">
        <v>2.496172403212858E-4</v>
      </c>
      <c r="BL2281" t="n" s="88119">
        <v>7.719247186396724E-4</v>
      </c>
      <c r="BM2281" t="n" s="88714">
        <v>-1.0375897467176598E-6</v>
      </c>
      <c r="BN2281" t="n" s="89309">
        <v>0.0</v>
      </c>
      <c r="BO2281" t="n" s="89904">
        <v>0.0</v>
      </c>
      <c r="BP2281" t="n" s="90499">
        <v>-1.4888129233809875E-8</v>
      </c>
      <c r="BQ2281" t="n" s="91094">
        <v>0.0</v>
      </c>
      <c r="BR2281" t="n" s="91689">
        <v>8.429459848978605E-4</v>
      </c>
      <c r="BS2281" t="n" s="92284">
        <v>0.001192316018408067</v>
      </c>
      <c r="BT2281" t="n" s="92879">
        <v>6.486951668373052E-4</v>
      </c>
      <c r="BU2281" t="n" s="93474">
        <v>4.622536417529918E-6</v>
      </c>
      <c r="BV2281" t="n" s="94069">
        <v>8.428752155284536E-4</v>
      </c>
      <c r="BW2281" t="n" s="94664">
        <v>1.4897828666827338E-6</v>
      </c>
      <c r="BX2281" t="n" s="95259">
        <v>0.0</v>
      </c>
      <c r="BY2281" t="n" s="95854">
        <v>0.0</v>
      </c>
      <c r="BZ2281" t="s" s="96331">
        <v>5214</v>
      </c>
      <c r="CA2281" t="s" s="96809">
        <v>5228</v>
      </c>
      <c r="CB2281" t="n" s="97287">
        <v>0.01541732344776392</v>
      </c>
      <c r="CC2281" t="s" s="97765">
        <v>5230</v>
      </c>
      <c r="CD2281" t="s" s="98243">
        <v>5228</v>
      </c>
      <c r="CE2281" t="n" s="98721">
        <v>-0.010875524021685123</v>
      </c>
    </row>
    <row r="2282" spans="1:23" x14ac:dyDescent="0.25">
      <c r="A2282" s="116" t="str">
        <f>IF(ISBLANK(TBL_DATA[[#This Row],[Row.names]]), "",   DATE(YEAR(TBL_DATA[[#This Row],[Row.names]]), MONTH(TBL_DATA[[#This Row],[Row.names]]), DAY(TBL_DATA[[#This Row],[Row.names]])))</f>
        <v/>
      </c>
      <c r="B2282" s="2482" t="s">
        <v>2427</v>
      </c>
      <c r="C2282" s="5013" t="s">
        <v>4958</v>
      </c>
      <c r="D2282" t="n" s="7544">
        <v>0.004554680302215841</v>
      </c>
      <c r="E2282" s="10074" t="n">
        <v>-0.16051897684439442</v>
      </c>
      <c r="F2282" s="12368" t="n">
        <v>0.05393434708183786</v>
      </c>
      <c r="G2282" s="14662" t="n">
        <v>0.42685848367540996</v>
      </c>
      <c r="H2282" s="16956" t="n">
        <v>0.45394969377584643</v>
      </c>
      <c r="I2282" s="19250" t="n">
        <v>0.0032511498588382345</v>
      </c>
      <c r="J2282" s="21715" t="n">
        <v>-0.029847139725085126</v>
      </c>
      <c r="K2282" s="24179" t="n">
        <v>1.037956051053661</v>
      </c>
      <c r="L2282" s="26643" t="n">
        <v>0.4457858171636306</v>
      </c>
      <c r="M2282" s="29107" t="n">
        <v>0.003275363301176334</v>
      </c>
      <c r="N2282" s="31574" t="n">
        <v>0.06984268571265799</v>
      </c>
      <c r="O2282" s="34042" t="n">
        <v>0.05134601630313143</v>
      </c>
      <c r="P2282" s="36572" t="n">
        <v>-0.16051897684439442</v>
      </c>
      <c r="Q2282" s="39040" t="n">
        <v>-0.011288479117661973</v>
      </c>
      <c r="R2282" s="41508" t="n">
        <v>-0.009809456991913514</v>
      </c>
      <c r="S2282" s="43739" t="n">
        <v>0.04913480172244089</v>
      </c>
      <c r="T2282" s="45970" t="n">
        <v>0.047584773643754595</v>
      </c>
      <c r="U2282" s="48201" t="n">
        <v>1.0325740349274464</v>
      </c>
      <c r="V2282" s="50603" t="n">
        <v>6.618075924738065E-4</v>
      </c>
      <c r="W2282" s="53004" t="n">
        <v>0.04776458110156589</v>
      </c>
      <c r="X2282" t="n" s="55405">
        <v>0.013855613871428052</v>
      </c>
      <c r="Y2282" t="n" s="57698">
        <v>0.6737578895833773</v>
      </c>
      <c r="Z2282" t="n" s="60163">
        <v>0.6676719382777973</v>
      </c>
      <c r="AA2282" t="n" s="62692">
        <v>0.0</v>
      </c>
      <c r="AB2282" t="n" s="65222">
        <v>0.0</v>
      </c>
      <c r="AC2282" t="n" s="67752">
        <v>0.06907027756187457</v>
      </c>
      <c r="AD2282" t="n" s="68347">
        <v>0.03721737060080199</v>
      </c>
      <c r="AE2282" t="n" s="68943">
        <v>-0.016230997147576004</v>
      </c>
      <c r="AF2282" t="n" s="69539">
        <v>0.004128725293965001</v>
      </c>
      <c r="AG2282" t="n" s="70135">
        <v>0.027424881482254</v>
      </c>
      <c r="AH2282" t="n" s="70731">
        <v>0.11356596220312595</v>
      </c>
      <c r="AI2282" t="n" s="71327">
        <v>0.15867249284938595</v>
      </c>
      <c r="AJ2282" t="n" s="71923">
        <v>0.04939339904763599</v>
      </c>
      <c r="AK2282" t="n" s="72519">
        <v>-0.003183987662617998</v>
      </c>
      <c r="AL2282" t="n" s="73115">
        <v>0.011751338524816</v>
      </c>
      <c r="AM2282" t="n" s="73711">
        <v>0.093739715504703</v>
      </c>
      <c r="AN2282" t="n" s="74307">
        <v>-0.05529730142971501</v>
      </c>
      <c r="AO2282" t="n" s="74785">
        <v>0.8730122688693179</v>
      </c>
      <c r="AP2282" t="n" s="75263">
        <v>-0.451830669602539</v>
      </c>
      <c r="AQ2282" t="n" s="75741">
        <v>0.42118159926677895</v>
      </c>
      <c r="AR2282" t="n" s="76219">
        <v>1.324842938471857</v>
      </c>
      <c r="AS2282" t="n" s="76815">
        <v>3.9187089202320915E-4</v>
      </c>
      <c r="AT2282" t="n" s="77410">
        <v>-1.1608280562033995E-4</v>
      </c>
      <c r="AU2282" t="n" s="78005">
        <v>4.423364138043411E-4</v>
      </c>
      <c r="AV2282" t="n" s="78600">
        <v>9.07542733255279E-5</v>
      </c>
      <c r="AW2282" t="n" s="79195">
        <v>0.0016419032614826698</v>
      </c>
      <c r="AX2282" t="n" s="79790">
        <v>5.456551970063766E-5</v>
      </c>
      <c r="AY2282" t="n" s="80385">
        <v>0.0013985386991016327</v>
      </c>
      <c r="AZ2282" t="n" s="80980">
        <v>3.501150845888618E-4</v>
      </c>
      <c r="BA2282" t="n" s="81575">
        <v>-3.528045059882409E-4</v>
      </c>
      <c r="BB2282" t="n" s="82170">
        <v>3.992534206377735E-4</v>
      </c>
      <c r="BC2282" t="n" s="82765">
        <v>1.1429252369445263E-4</v>
      </c>
      <c r="BD2282" t="n" s="83360">
        <v>9.392346410732745E-4</v>
      </c>
      <c r="BE2282" t="n" s="83955">
        <v>8.322036197484682E-5</v>
      </c>
      <c r="BF2282" t="n" s="84550">
        <v>-1.0794774015368658E-5</v>
      </c>
      <c r="BG2282" t="n" s="85145">
        <v>0.0016022518078704251</v>
      </c>
      <c r="BH2282" t="n" s="85740">
        <v>0.001152838000753809</v>
      </c>
      <c r="BI2282" t="n" s="86335">
        <v>6.479927390935392E-4</v>
      </c>
      <c r="BJ2282" t="n" s="86930">
        <v>0.0</v>
      </c>
      <c r="BK2282" t="n" s="87525">
        <v>2.415017231258767E-4</v>
      </c>
      <c r="BL2282" t="n" s="88120">
        <v>7.48250367169535E-4</v>
      </c>
      <c r="BM2282" t="n" s="88715">
        <v>-1.0232653090712766E-6</v>
      </c>
      <c r="BN2282" t="n" s="89310">
        <v>0.0</v>
      </c>
      <c r="BO2282" t="n" s="89905">
        <v>0.0</v>
      </c>
      <c r="BP2282" t="n" s="90500">
        <v>-1.3543751300111686E-8</v>
      </c>
      <c r="BQ2282" t="n" s="91095">
        <v>0.0</v>
      </c>
      <c r="BR2282" t="n" s="91690">
        <v>8.174687772011045E-4</v>
      </c>
      <c r="BS2282" t="n" s="92285">
        <v>0.0011563278174777354</v>
      </c>
      <c r="BT2282" t="n" s="92880">
        <v>6.289293102528012E-4</v>
      </c>
      <c r="BU2282" t="n" s="93475">
        <v>4.480930879250822E-6</v>
      </c>
      <c r="BV2282" t="n" s="94070">
        <v>8.173515429745795E-4</v>
      </c>
      <c r="BW2282" t="n" s="94665">
        <v>1.469116730014119E-6</v>
      </c>
      <c r="BX2282" t="n" s="95260">
        <v>0.0</v>
      </c>
      <c r="BY2282" t="n" s="95855">
        <v>0.0</v>
      </c>
      <c r="BZ2282" t="s" s="96332">
        <v>5214</v>
      </c>
      <c r="CA2282" t="s" s="96810">
        <v>5228</v>
      </c>
      <c r="CB2282" t="n" s="97288">
        <v>0.015090521425008774</v>
      </c>
      <c r="CC2282" t="s" s="97766">
        <v>5230</v>
      </c>
      <c r="CD2282" t="s" s="98244">
        <v>5228</v>
      </c>
      <c r="CE2282" t="n" s="98722">
        <v>-0.010786290280520916</v>
      </c>
    </row>
    <row r="2283" spans="1:23" x14ac:dyDescent="0.25">
      <c r="A2283" s="116" t="str">
        <f>IF(ISBLANK(TBL_DATA[[#This Row],[Row.names]]), "",   DATE(YEAR(TBL_DATA[[#This Row],[Row.names]]), MONTH(TBL_DATA[[#This Row],[Row.names]]), DAY(TBL_DATA[[#This Row],[Row.names]])))</f>
        <v/>
      </c>
      <c r="B2283" s="2483" t="s">
        <v>2428</v>
      </c>
      <c r="C2283" s="5014" t="s">
        <v>4959</v>
      </c>
      <c r="D2283" t="n" s="7545">
        <v>9.012607716583076E-4</v>
      </c>
      <c r="E2283" s="10075" t="n">
        <v>-0.1597623855296727</v>
      </c>
      <c r="F2283" s="12369" t="n">
        <v>0.052904325974701294</v>
      </c>
      <c r="G2283" s="14663" t="n">
        <v>0.4268552259613273</v>
      </c>
      <c r="H2283" s="16957" t="n">
        <v>0.454151448881138</v>
      </c>
      <c r="I2283" s="19251" t="n">
        <v>0.0032499289652770246</v>
      </c>
      <c r="J2283" s="21716" t="n">
        <v>-0.03186603847826108</v>
      </c>
      <c r="K2283" s="24180" t="n">
        <v>1.0366117732679654</v>
      </c>
      <c r="L2283" s="26644" t="n">
        <v>0.4452349034238782</v>
      </c>
      <c r="M2283" s="29108" t="n">
        <v>0.0032763655612606047</v>
      </c>
      <c r="N2283" s="31575" t="n">
        <v>0.06982935941542491</v>
      </c>
      <c r="O2283" s="34043" t="n">
        <v>0.05134601630313143</v>
      </c>
      <c r="P2283" s="36573" t="n">
        <v>-0.1597623855296727</v>
      </c>
      <c r="Q2283" s="39041" t="n">
        <v>-0.0112913152723303</v>
      </c>
      <c r="R2283" s="41509" t="n">
        <v>-0.009812575350627418</v>
      </c>
      <c r="S2283" s="43740" t="n">
        <v>0.05408558866544255</v>
      </c>
      <c r="T2283" s="45971" t="n">
        <v>0.04755524249285033</v>
      </c>
      <c r="U2283" s="48202" t="n">
        <v>1.1373212674412085</v>
      </c>
      <c r="V2283" s="50604" t="n">
        <v>0.0010647530052891874</v>
      </c>
      <c r="W2283" s="53005" t="n">
        <v>0.0477593082237014</v>
      </c>
      <c r="X2283" t="n" s="55406">
        <v>0.022294146311792367</v>
      </c>
      <c r="Y2283" t="n" s="57699">
        <v>0.6739075966934471</v>
      </c>
      <c r="Z2283" t="n" s="60164">
        <v>0.6672592475371759</v>
      </c>
      <c r="AA2283" t="n" s="62693">
        <v>0.0</v>
      </c>
      <c r="AB2283" t="n" s="65223">
        <v>0.0</v>
      </c>
      <c r="AC2283" t="n" s="67753">
        <v>0.06945297079108545</v>
      </c>
      <c r="AD2283" t="n" s="68348">
        <v>0.037831430250142004</v>
      </c>
      <c r="AE2283" t="n" s="68944">
        <v>-0.016163324884673</v>
      </c>
      <c r="AF2283" t="n" s="69540">
        <v>6.826779214259989E-4</v>
      </c>
      <c r="AG2283" t="n" s="70136">
        <v>0.027459863688232</v>
      </c>
      <c r="AH2283" t="n" s="70732">
        <v>0.11342656590351197</v>
      </c>
      <c r="AI2283" t="n" s="71328">
        <v>0.16084386554744198</v>
      </c>
      <c r="AJ2283" t="n" s="71924">
        <v>0.04837465732418901</v>
      </c>
      <c r="AK2283" t="n" s="72520">
        <v>-0.005760668893261001</v>
      </c>
      <c r="AL2283" t="n" s="73116">
        <v>0.011691828735392</v>
      </c>
      <c r="AM2283" t="n" s="73712">
        <v>0.08996057984066</v>
      </c>
      <c r="AN2283" t="n" s="74308">
        <v>-0.05692190647592899</v>
      </c>
      <c r="AO2283" t="n" s="74786">
        <v>0.858284581430055</v>
      </c>
      <c r="AP2283" t="n" s="75264">
        <v>-0.44685901247292287</v>
      </c>
      <c r="AQ2283" t="n" s="75742">
        <v>0.41142556895713217</v>
      </c>
      <c r="AR2283" t="n" s="76220">
        <v>1.3051435939029778</v>
      </c>
      <c r="AS2283" t="n" s="76816">
        <v>3.7428118723015316E-4</v>
      </c>
      <c r="AT2283" t="n" s="77411">
        <v>-1.2216358671549441E-4</v>
      </c>
      <c r="AU2283" t="n" s="78006">
        <v>4.3617935141756494E-4</v>
      </c>
      <c r="AV2283" t="n" s="78601">
        <v>1.0203383016869428E-4</v>
      </c>
      <c r="AW2283" t="n" s="79196">
        <v>0.0016766345983319304</v>
      </c>
      <c r="AX2283" t="n" s="79791">
        <v>1.7935479290863193E-5</v>
      </c>
      <c r="AY2283" t="n" s="80386">
        <v>0.0013895774495956365</v>
      </c>
      <c r="AZ2283" t="n" s="80981">
        <v>3.2092422711030316E-4</v>
      </c>
      <c r="BA2283" t="n" s="81576">
        <v>-3.231558191166289E-4</v>
      </c>
      <c r="BB2283" t="n" s="82171">
        <v>4.345809549993442E-4</v>
      </c>
      <c r="BC2283" t="n" s="82766">
        <v>1.1331565419852744E-4</v>
      </c>
      <c r="BD2283" t="n" s="83361">
        <v>9.313880311752068E-4</v>
      </c>
      <c r="BE2283" t="n" s="83956">
        <v>7.559990143762252E-5</v>
      </c>
      <c r="BF2283" t="n" s="84551">
        <v>-4.594080871750956E-6</v>
      </c>
      <c r="BG2283" t="n" s="85146">
        <v>0.00161284084375822</v>
      </c>
      <c r="BH2283" t="n" s="85741">
        <v>0.001095101099342654</v>
      </c>
      <c r="BI2283" t="n" s="86336">
        <v>7.098075316689417E-4</v>
      </c>
      <c r="BJ2283" t="n" s="86931">
        <v>0.0</v>
      </c>
      <c r="BK2283" t="n" s="87526">
        <v>2.684816804321889E-4</v>
      </c>
      <c r="BL2283" t="n" s="88121">
        <v>7.15331677167503E-4</v>
      </c>
      <c r="BM2283" t="n" s="88716">
        <v>-2.2549978100362986E-6</v>
      </c>
      <c r="BN2283" t="n" s="89311">
        <v>0.0</v>
      </c>
      <c r="BO2283" t="n" s="89906">
        <v>0.0</v>
      </c>
      <c r="BP2283" t="n" s="90501">
        <v>-1.734359876504395E-7</v>
      </c>
      <c r="BQ2283" t="n" s="91096">
        <v>0.0</v>
      </c>
      <c r="BR2283" t="n" s="91691">
        <v>8.663783332675417E-4</v>
      </c>
      <c r="BS2283" t="n" s="92286">
        <v>0.001181667346008265</v>
      </c>
      <c r="BT2283" t="n" s="92881">
        <v>6.479805950115366E-4</v>
      </c>
      <c r="BU2283" t="n" s="93476">
        <v>4.15007132143182E-6</v>
      </c>
      <c r="BV2283" t="n" s="94071">
        <v>7.353518062625876E-4</v>
      </c>
      <c r="BW2283" t="n" s="94666">
        <v>3.2302508375258547E-6</v>
      </c>
      <c r="BX2283" t="n" s="95261">
        <v>0.0</v>
      </c>
      <c r="BY2283" t="n" s="95856">
        <v>0.0</v>
      </c>
      <c r="BZ2283" t="s" s="96333">
        <v>5214</v>
      </c>
      <c r="CA2283" t="s" s="96811">
        <v>5228</v>
      </c>
      <c r="CB2283" t="n" s="97289">
        <v>0.014718138612806797</v>
      </c>
      <c r="CC2283" t="s" s="97767">
        <v>5230</v>
      </c>
      <c r="CD2283" t="s" s="98245">
        <v>5228</v>
      </c>
      <c r="CE2283" t="n" s="98723">
        <v>-0.010801590047776699</v>
      </c>
    </row>
    <row r="2284" spans="1:23" x14ac:dyDescent="0.25">
      <c r="A2284" s="116" t="str">
        <f>IF(ISBLANK(TBL_DATA[[#This Row],[Row.names]]), "",   DATE(YEAR(TBL_DATA[[#This Row],[Row.names]]), MONTH(TBL_DATA[[#This Row],[Row.names]]), DAY(TBL_DATA[[#This Row],[Row.names]])))</f>
        <v/>
      </c>
      <c r="B2284" s="2484" t="s">
        <v>2429</v>
      </c>
      <c r="C2284" s="5015" t="s">
        <v>4960</v>
      </c>
      <c r="D2284" t="n" s="7546">
        <v>5.193795046982697E-4</v>
      </c>
      <c r="E2284" s="10076" t="n">
        <v>-0.15932598333364023</v>
      </c>
      <c r="F2284" s="12370" t="n">
        <v>0.04724024511052116</v>
      </c>
      <c r="G2284" s="14664" t="n">
        <v>0.4274166632979463</v>
      </c>
      <c r="H2284" s="16958" t="n">
        <v>0.4561552748435268</v>
      </c>
      <c r="I2284" s="19252" t="n">
        <v>0.0032409837045313376</v>
      </c>
      <c r="J2284" s="21717" t="n">
        <v>-0.0349910347107274</v>
      </c>
      <c r="K2284" s="24181" t="n">
        <v>1.0357330304850665</v>
      </c>
      <c r="L2284" s="26645" t="n">
        <v>0.4451766709140478</v>
      </c>
      <c r="M2284" s="29109" t="n">
        <v>0.0032735331563883223</v>
      </c>
      <c r="N2284" s="31576" t="n">
        <v>0.06976533075163417</v>
      </c>
      <c r="O2284" s="34044" t="n">
        <v>0.05134601630313143</v>
      </c>
      <c r="P2284" s="36574" t="n">
        <v>-0.15932598333364023</v>
      </c>
      <c r="Q2284" s="39042" t="n">
        <v>-0.011301357249126353</v>
      </c>
      <c r="R2284" s="41510" t="n">
        <v>-0.009823973229039542</v>
      </c>
      <c r="S2284" s="43741" t="n">
        <v>0.06086508013510117</v>
      </c>
      <c r="T2284" s="45972" t="n">
        <v>0.04742212005814504</v>
      </c>
      <c r="U2284" s="48203" t="n">
        <v>1.283474464247349</v>
      </c>
      <c r="V2284" s="50605" t="n">
        <v>0.0019889964101835744</v>
      </c>
      <c r="W2284" s="53006" t="n">
        <v>0.04775745797326244</v>
      </c>
      <c r="X2284" t="n" s="55407">
        <v>0.04164787018808951</v>
      </c>
      <c r="Y2284" t="n" s="57700">
        <v>0.6753926819588193</v>
      </c>
      <c r="Z2284" t="n" s="60165">
        <v>0.6672156105143583</v>
      </c>
      <c r="AA2284" t="n" s="62694">
        <v>0.0</v>
      </c>
      <c r="AB2284" t="n" s="65224">
        <v>0.0</v>
      </c>
      <c r="AC2284" t="n" s="67754">
        <v>0.06676507270800242</v>
      </c>
      <c r="AD2284" t="n" s="68349">
        <v>0.03950548860185799</v>
      </c>
      <c r="AE2284" t="n" s="68945">
        <v>-0.015873823577489</v>
      </c>
      <c r="AF2284" t="n" s="69541">
        <v>-0.005251363014282998</v>
      </c>
      <c r="AG2284" t="n" s="70137">
        <v>0.027976998783741994</v>
      </c>
      <c r="AH2284" t="n" s="70733">
        <v>0.11048568180880602</v>
      </c>
      <c r="AI2284" t="n" s="71329">
        <v>0.160731871603041</v>
      </c>
      <c r="AJ2284" t="n" s="71925">
        <v>0.047693478284383986</v>
      </c>
      <c r="AK2284" t="n" s="72521">
        <v>-0.006389149757496998</v>
      </c>
      <c r="AL2284" t="n" s="73117">
        <v>0.011743326516154999</v>
      </c>
      <c r="AM2284" t="n" s="73713">
        <v>0.08904641391155999</v>
      </c>
      <c r="AN2284" t="n" s="74309">
        <v>-0.06241237606164499</v>
      </c>
      <c r="AO2284" t="n" s="74787">
        <v>0.8382130675199834</v>
      </c>
      <c r="AP2284" t="n" s="75265">
        <v>-0.4409565204213508</v>
      </c>
      <c r="AQ2284" t="n" s="75743">
        <v>0.39725654709863256</v>
      </c>
      <c r="AR2284" t="n" s="76221">
        <v>1.2791695879413343</v>
      </c>
      <c r="AS2284" t="n" s="76817">
        <v>3.52465242961695E-4</v>
      </c>
      <c r="AT2284" t="n" s="77412">
        <v>-1.1960198591283647E-4</v>
      </c>
      <c r="AU2284" t="n" s="78007">
        <v>4.3723580182249903E-4</v>
      </c>
      <c r="AV2284" t="n" s="78602">
        <v>1.0135756747940037E-4</v>
      </c>
      <c r="AW2284" t="n" s="79197">
        <v>0.0016332033109113218</v>
      </c>
      <c r="AX2284" t="n" s="79792">
        <v>2.164782318266557E-5</v>
      </c>
      <c r="AY2284" t="n" s="80387">
        <v>0.0013403073423268466</v>
      </c>
      <c r="AZ2284" t="n" s="80982">
        <v>3.1173053347754835E-4</v>
      </c>
      <c r="BA2284" t="n" s="81577">
        <v>-3.0585207834681353E-4</v>
      </c>
      <c r="BB2284" t="n" s="82172">
        <v>4.107105402162186E-4</v>
      </c>
      <c r="BC2284" t="n" s="82767">
        <v>1.0904691266686567E-4</v>
      </c>
      <c r="BD2284" t="n" s="83362">
        <v>8.883285434797076E-4</v>
      </c>
      <c r="BE2284" t="n" s="83957">
        <v>7.086867112449711E-5</v>
      </c>
      <c r="BF2284" t="n" s="84552">
        <v>-4.448298409480486E-6</v>
      </c>
      <c r="BG2284" t="n" s="85147">
        <v>0.0015874490302455126</v>
      </c>
      <c r="BH2284" t="n" s="85742">
        <v>0.001063933446914247</v>
      </c>
      <c r="BI2284" t="n" s="86337">
        <v>6.861196174309275E-4</v>
      </c>
      <c r="BJ2284" t="n" s="86932">
        <v>0.0</v>
      </c>
      <c r="BK2284" t="n" s="87527">
        <v>2.5621675056093483E-4</v>
      </c>
      <c r="BL2284" t="n" s="88122">
        <v>7.017279361505351E-4</v>
      </c>
      <c r="BM2284" t="n" s="88717">
        <v>-2.473848183724798E-6</v>
      </c>
      <c r="BN2284" t="n" s="89312">
        <v>0.0</v>
      </c>
      <c r="BO2284" t="n" s="89907">
        <v>0.0</v>
      </c>
      <c r="BP2284" t="n" s="90502">
        <v>-1.511429184250223E-7</v>
      </c>
      <c r="BQ2284" t="n" s="91097">
        <v>0.0</v>
      </c>
      <c r="BR2284" t="n" s="91692">
        <v>8.329495733611135E-4</v>
      </c>
      <c r="BS2284" t="n" s="92287">
        <v>0.0011470066165363449</v>
      </c>
      <c r="BT2284" t="n" s="92882">
        <v>6.177877615096702E-4</v>
      </c>
      <c r="BU2284" t="n" s="93477">
        <v>4.004520657189106E-6</v>
      </c>
      <c r="BV2284" t="n" s="94072">
        <v>7.316397898481339E-4</v>
      </c>
      <c r="BW2284" t="n" s="94667">
        <v>3.5430532636397386E-6</v>
      </c>
      <c r="BX2284" t="n" s="95262">
        <v>0.0</v>
      </c>
      <c r="BY2284" t="n" s="95857">
        <v>0.0</v>
      </c>
      <c r="BZ2284" t="s" s="96334">
        <v>5210</v>
      </c>
      <c r="CA2284" t="s" s="96812">
        <v>5228</v>
      </c>
      <c r="CB2284" t="n" s="97290">
        <v>0.014527838677167892</v>
      </c>
      <c r="CC2284" t="s" s="97768">
        <v>5230</v>
      </c>
      <c r="CD2284" t="s" s="98246">
        <v>5228</v>
      </c>
      <c r="CE2284" t="n" s="98724">
        <v>-0.010791550390422344</v>
      </c>
    </row>
    <row r="2285" spans="1:23" x14ac:dyDescent="0.25">
      <c r="A2285" s="116" t="str">
        <f>IF(ISBLANK(TBL_DATA[[#This Row],[Row.names]]), "",   DATE(YEAR(TBL_DATA[[#This Row],[Row.names]]), MONTH(TBL_DATA[[#This Row],[Row.names]]), DAY(TBL_DATA[[#This Row],[Row.names]])))</f>
        <v/>
      </c>
      <c r="B2285" s="2485" t="s">
        <v>2430</v>
      </c>
      <c r="C2285" s="5016" t="s">
        <v>4961</v>
      </c>
      <c r="D2285" t="n" s="7547">
        <v>3.6631279631782476E-4</v>
      </c>
      <c r="E2285" s="10077" t="n">
        <v>-0.15901803368380352</v>
      </c>
      <c r="F2285" s="12371" t="n">
        <v>0.03995997416393404</v>
      </c>
      <c r="G2285" s="14665" t="n">
        <v>0.42491874046001527</v>
      </c>
      <c r="H2285" s="16959" t="n">
        <v>0.45073624956492114</v>
      </c>
      <c r="I2285" s="19253" t="n">
        <v>0.0032406652343154674</v>
      </c>
      <c r="J2285" s="21718" t="n">
        <v>-0.03921094448085394</v>
      </c>
      <c r="K2285" s="24182" t="n">
        <v>1.029198095637303</v>
      </c>
      <c r="L2285" s="26646" t="n">
        <v>0.44228023257904925</v>
      </c>
      <c r="M2285" s="29110" t="n">
        <v>0.0032655152770760584</v>
      </c>
      <c r="N2285" s="31577" t="n">
        <v>0.06941350452420594</v>
      </c>
      <c r="O2285" s="34045" t="n">
        <v>0.05134601630313143</v>
      </c>
      <c r="P2285" s="36575" t="n">
        <v>-0.15901803368380352</v>
      </c>
      <c r="Q2285" s="39043" t="n">
        <v>-0.01129667742754386</v>
      </c>
      <c r="R2285" s="41511" t="n">
        <v>-0.009826743847964533</v>
      </c>
      <c r="S2285" s="43742" t="n">
        <v>0.04343499438266818</v>
      </c>
      <c r="T2285" s="45973" t="n">
        <v>0.04614898683665752</v>
      </c>
      <c r="U2285" s="48204" t="n">
        <v>0.9411906384078289</v>
      </c>
      <c r="V2285" s="50606" t="n">
        <v>-0.008349628036119161</v>
      </c>
      <c r="W2285" s="53007" t="n">
        <v>0.046858183586095545</v>
      </c>
      <c r="X2285" t="n" s="55408">
        <v>-0.17818932355279743</v>
      </c>
      <c r="Y2285" t="n" s="57701">
        <v>0.6713689369973274</v>
      </c>
      <c r="Z2285" t="n" s="60166">
        <v>0.6650415269583165</v>
      </c>
      <c r="AA2285" t="n" s="62695">
        <v>0.0</v>
      </c>
      <c r="AB2285" t="n" s="65225">
        <v>0.0</v>
      </c>
      <c r="AC2285" t="n" s="67755">
        <v>0.06409698243392804</v>
      </c>
      <c r="AD2285" t="n" s="68350">
        <v>0.037387109938762014</v>
      </c>
      <c r="AE2285" t="n" s="68946">
        <v>-0.016071485345259002</v>
      </c>
      <c r="AF2285" t="n" s="69542">
        <v>-0.005752686249321</v>
      </c>
      <c r="AG2285" t="n" s="70138">
        <v>0.028588365414374005</v>
      </c>
      <c r="AH2285" t="n" s="70734">
        <v>0.11296541569630199</v>
      </c>
      <c r="AI2285" t="n" s="71330">
        <v>0.16364981744145202</v>
      </c>
      <c r="AJ2285" t="n" s="71926">
        <v>0.04720398757421898</v>
      </c>
      <c r="AK2285" t="n" s="72522">
        <v>-0.005548447207250002</v>
      </c>
      <c r="AL2285" t="n" s="73118">
        <v>0.011893929878419</v>
      </c>
      <c r="AM2285" t="n" s="73714">
        <v>0.089982831945992</v>
      </c>
      <c r="AN2285" t="n" s="74310">
        <v>-0.064136034598052</v>
      </c>
      <c r="AO2285" t="n" s="74788">
        <v>0.8456413748660101</v>
      </c>
      <c r="AP2285" t="n" s="75266">
        <v>-0.445478570376372</v>
      </c>
      <c r="AQ2285" t="n" s="75744">
        <v>0.4001628044896381</v>
      </c>
      <c r="AR2285" t="n" s="76222">
        <v>1.291119945242382</v>
      </c>
      <c r="AS2285" t="n" s="76818">
        <v>3.410930675445436E-4</v>
      </c>
      <c r="AT2285" t="n" s="77413">
        <v>-1.1526846491052393E-4</v>
      </c>
      <c r="AU2285" t="n" s="78008">
        <v>4.23972595667019E-4</v>
      </c>
      <c r="AV2285" t="n" s="78603">
        <v>9.610276097850383E-5</v>
      </c>
      <c r="AW2285" t="n" s="79198">
        <v>0.0015882962444966893</v>
      </c>
      <c r="AX2285" t="n" s="79793">
        <v>1.9531619326940728E-5</v>
      </c>
      <c r="AY2285" t="n" s="80388">
        <v>0.0013014940525017617</v>
      </c>
      <c r="AZ2285" t="n" s="80983">
        <v>2.999276825470163E-4</v>
      </c>
      <c r="BA2285" t="n" s="81578">
        <v>-2.924986864061793E-4</v>
      </c>
      <c r="BB2285" t="n" s="82173">
        <v>3.94900140907044E-4</v>
      </c>
      <c r="BC2285" t="n" s="82768">
        <v>1.0644021051891987E-4</v>
      </c>
      <c r="BD2285" t="n" s="83363">
        <v>8.572666601458062E-4</v>
      </c>
      <c r="BE2285" t="n" s="83958">
        <v>6.976858982753389E-5</v>
      </c>
      <c r="BF2285" t="n" s="84553">
        <v>-4.44561969304199E-6</v>
      </c>
      <c r="BG2285" t="n" s="85148">
        <v>0.0015420423963249522</v>
      </c>
      <c r="BH2285" t="n" s="85743">
        <v>0.0010326952796743398</v>
      </c>
      <c r="BI2285" t="n" s="86338">
        <v>6.666639168921444E-4</v>
      </c>
      <c r="BJ2285" t="n" s="86933">
        <v>0.0</v>
      </c>
      <c r="BK2285" t="n" s="87528">
        <v>2.494265383702291E-4</v>
      </c>
      <c r="BL2285" t="n" s="88123">
        <v>6.737388358979298E-4</v>
      </c>
      <c r="BM2285" t="n" s="88718">
        <v>-2.57669473771779E-6</v>
      </c>
      <c r="BN2285" t="n" s="89313">
        <v>0.0</v>
      </c>
      <c r="BO2285" t="n" s="89908">
        <v>0.0</v>
      </c>
      <c r="BP2285" t="n" s="90503">
        <v>-1.3610015599792344E-7</v>
      </c>
      <c r="BQ2285" t="n" s="91098">
        <v>0.0</v>
      </c>
      <c r="BR2285" t="n" s="91693">
        <v>8.125664228401298E-4</v>
      </c>
      <c r="BS2285" t="n" s="92288">
        <v>0.0011181799155134536</v>
      </c>
      <c r="BT2285" t="n" s="92883">
        <v>5.960058282005268E-4</v>
      </c>
      <c r="BU2285" t="n" s="93478">
        <v>3.872304490667868E-6</v>
      </c>
      <c r="BV2285" t="n" s="94073">
        <v>7.092242022793805E-4</v>
      </c>
      <c r="BW2285" t="n" s="94668">
        <v>3.689970473133079E-6</v>
      </c>
      <c r="BX2285" t="n" s="95263">
        <v>0.0</v>
      </c>
      <c r="BY2285" t="n" s="95858">
        <v>0.0</v>
      </c>
      <c r="BZ2285" t="s" s="96335">
        <v>5210</v>
      </c>
      <c r="CA2285" t="s" s="96813">
        <v>5228</v>
      </c>
      <c r="CB2285" t="n" s="97291">
        <v>0.014468452893197536</v>
      </c>
      <c r="CC2285" t="s" s="97769">
        <v>5230</v>
      </c>
      <c r="CD2285" t="s" s="98247">
        <v>5228</v>
      </c>
      <c r="CE2285" t="n" s="98725">
        <v>-0.010793601162731647</v>
      </c>
    </row>
    <row r="2286" spans="1:23" x14ac:dyDescent="0.25">
      <c r="A2286" s="116" t="str">
        <f>IF(ISBLANK(TBL_DATA[[#This Row],[Row.names]]), "",   DATE(YEAR(TBL_DATA[[#This Row],[Row.names]]), MONTH(TBL_DATA[[#This Row],[Row.names]]), DAY(TBL_DATA[[#This Row],[Row.names]])))</f>
        <v/>
      </c>
      <c r="B2286" s="2486" t="s">
        <v>2431</v>
      </c>
      <c r="C2286" s="5017" t="s">
        <v>4962</v>
      </c>
      <c r="D2286" t="n" s="7548">
        <v>0.00175325826022954</v>
      </c>
      <c r="E2286" s="10078" t="n">
        <v>-0.15754357510465555</v>
      </c>
      <c r="F2286" s="12372" t="n">
        <v>0.03986851751874321</v>
      </c>
      <c r="G2286" s="14666" t="n">
        <v>0.4232736983248787</v>
      </c>
      <c r="H2286" s="16960" t="n">
        <v>0.4493908433521993</v>
      </c>
      <c r="I2286" s="19254" t="n">
        <v>0.0032400656057876933</v>
      </c>
      <c r="J2286" s="21719" t="n">
        <v>-0.03682573456607052</v>
      </c>
      <c r="K2286" s="24183" t="n">
        <v>1.0252782271659122</v>
      </c>
      <c r="L2286" s="26647" t="n">
        <v>0.43932250096293685</v>
      </c>
      <c r="M2286" s="29111" t="n">
        <v>0.0032695550422953486</v>
      </c>
      <c r="N2286" s="31578" t="n">
        <v>0.06931581910825424</v>
      </c>
      <c r="O2286" s="34046" t="n">
        <v>0.05134601630313143</v>
      </c>
      <c r="P2286" s="36576" t="n">
        <v>-0.15754357510465555</v>
      </c>
      <c r="Q2286" s="39044" t="n">
        <v>-0.011294132560574432</v>
      </c>
      <c r="R2286" s="41512" t="n">
        <v>-0.0098262676140965</v>
      </c>
      <c r="S2286" s="43743" t="n">
        <v>0.053007070172682136</v>
      </c>
      <c r="T2286" s="45974" t="n">
        <v>0.04618378788752472</v>
      </c>
      <c r="U2286" s="48205" t="n">
        <v>1.1477419371008444</v>
      </c>
      <c r="V2286" s="50607" t="n">
        <v>-5.614259257596954E-4</v>
      </c>
      <c r="W2286" s="53008" t="n">
        <v>0.04682071270715501</v>
      </c>
      <c r="X2286" t="n" s="55409">
        <v>-0.011990973509335322</v>
      </c>
      <c r="Y2286" t="n" s="57702">
        <v>0.6703662009321467</v>
      </c>
      <c r="Z2286" t="n" s="60167">
        <v>0.6628140772214609</v>
      </c>
      <c r="AA2286" t="n" s="62696">
        <v>0.0</v>
      </c>
      <c r="AB2286" t="n" s="65226">
        <v>0.0</v>
      </c>
      <c r="AC2286" t="n" s="67756">
        <v>0.061513600493284006</v>
      </c>
      <c r="AD2286" t="n" s="68351">
        <v>0.03542102395874601</v>
      </c>
      <c r="AE2286" t="n" s="68947">
        <v>-0.017503698266471</v>
      </c>
      <c r="AF2286" t="n" s="69543">
        <v>-0.003138581156329999</v>
      </c>
      <c r="AG2286" t="n" s="70139">
        <v>0.029273436633516003</v>
      </c>
      <c r="AH2286" t="n" s="70735">
        <v>0.11731752041378002</v>
      </c>
      <c r="AI2286" t="n" s="71331">
        <v>0.16666465130471397</v>
      </c>
      <c r="AJ2286" t="n" s="71927">
        <v>0.047436463037452005</v>
      </c>
      <c r="AK2286" t="n" s="72523">
        <v>-0.007546066205978998</v>
      </c>
      <c r="AL2286" t="n" s="73119">
        <v>0.012782976943939</v>
      </c>
      <c r="AM2286" t="n" s="73715">
        <v>0.090371569728797</v>
      </c>
      <c r="AN2286" t="n" s="74311">
        <v>-0.064183157681866</v>
      </c>
      <c r="AO2286" t="n" s="74789">
        <v>0.856538389097097</v>
      </c>
      <c r="AP2286" t="n" s="75267">
        <v>-0.44964225038679906</v>
      </c>
      <c r="AQ2286" t="n" s="75745">
        <v>0.40689613871029795</v>
      </c>
      <c r="AR2286" t="n" s="76223">
        <v>1.306180639483896</v>
      </c>
      <c r="AS2286" t="n" s="76819">
        <v>3.311086081309387E-4</v>
      </c>
      <c r="AT2286" t="n" s="77414">
        <v>-1.1340180544824261E-4</v>
      </c>
      <c r="AU2286" t="n" s="78009">
        <v>4.089884765677847E-4</v>
      </c>
      <c r="AV2286" t="n" s="78604">
        <v>9.172799563045023E-5</v>
      </c>
      <c r="AW2286" t="n" s="79199">
        <v>0.0015390701552388919</v>
      </c>
      <c r="AX2286" t="n" s="79794">
        <v>1.9335036553983565E-5</v>
      </c>
      <c r="AY2286" t="n" s="80389">
        <v>0.0012650849774299058</v>
      </c>
      <c r="AZ2286" t="n" s="80984">
        <v>2.9111007017886345E-4</v>
      </c>
      <c r="BA2286" t="n" s="81579">
        <v>-2.8584321533822575E-4</v>
      </c>
      <c r="BB2286" t="n" s="82174">
        <v>3.8707068792394095E-4</v>
      </c>
      <c r="BC2286" t="n" s="82769">
        <v>1.0423789168765645E-4</v>
      </c>
      <c r="BD2286" t="n" s="83364">
        <v>8.335819271756813E-4</v>
      </c>
      <c r="BE2286" t="n" s="83959">
        <v>6.558403602918674E-5</v>
      </c>
      <c r="BF2286" t="n" s="84554">
        <v>-3.2240453271423534E-6</v>
      </c>
      <c r="BG2286" t="n" s="85149">
        <v>0.0014980990769849448</v>
      </c>
      <c r="BH2286" t="n" s="85744">
        <v>9.97834323485884E-4</v>
      </c>
      <c r="BI2286" t="n" s="86339">
        <v>6.466135602073934E-4</v>
      </c>
      <c r="BJ2286" t="n" s="86934">
        <v>0.0</v>
      </c>
      <c r="BK2286" t="n" s="87529">
        <v>2.4419158129270537E-4</v>
      </c>
      <c r="BL2286" t="n" s="88124">
        <v>6.536105200515278E-4</v>
      </c>
      <c r="BM2286" t="n" s="88719">
        <v>-2.631417371901832E-6</v>
      </c>
      <c r="BN2286" t="n" s="89314">
        <v>0.0</v>
      </c>
      <c r="BO2286" t="n" s="89909">
        <v>0.0</v>
      </c>
      <c r="BP2286" t="n" s="90504">
        <v>-1.2493621524341942E-7</v>
      </c>
      <c r="BQ2286" t="n" s="91099">
        <v>0.0</v>
      </c>
      <c r="BR2286" t="n" s="91694">
        <v>7.862456127210576E-4</v>
      </c>
      <c r="BS2286" t="n" s="92289">
        <v>0.001080020173000601</v>
      </c>
      <c r="BT2286" t="n" s="92884">
        <v>5.834626066112822E-4</v>
      </c>
      <c r="BU2286" t="n" s="93479">
        <v>3.7471950036457627E-6</v>
      </c>
      <c r="BV2286" t="n" s="94074">
        <v>6.861994708797963E-4</v>
      </c>
      <c r="BW2286" t="n" s="94669">
        <v>3.7680725824766905E-6</v>
      </c>
      <c r="BX2286" t="n" s="95264">
        <v>0.0</v>
      </c>
      <c r="BY2286" t="n" s="95859">
        <v>0.0</v>
      </c>
      <c r="BZ2286" t="s" s="96336">
        <v>5214</v>
      </c>
      <c r="CA2286" t="s" s="96814">
        <v>5228</v>
      </c>
      <c r="CB2286" t="n" s="97292">
        <v>0.014485551044344902</v>
      </c>
      <c r="CC2286" t="s" s="97770">
        <v>5230</v>
      </c>
      <c r="CD2286" t="s" s="98248">
        <v>5228</v>
      </c>
      <c r="CE2286" t="n" s="98726">
        <v>-0.010709892027080059</v>
      </c>
    </row>
    <row r="2287" spans="1:23" x14ac:dyDescent="0.25">
      <c r="A2287" s="116" t="str">
        <f>IF(ISBLANK(TBL_DATA[[#This Row],[Row.names]]), "",   DATE(YEAR(TBL_DATA[[#This Row],[Row.names]]), MONTH(TBL_DATA[[#This Row],[Row.names]]), DAY(TBL_DATA[[#This Row],[Row.names]])))</f>
        <v/>
      </c>
      <c r="B2287" s="2487" t="s">
        <v>2432</v>
      </c>
      <c r="C2287" s="5018" t="s">
        <v>4963</v>
      </c>
      <c r="D2287" t="n" s="7549">
        <v>-0.004565022947673691</v>
      </c>
      <c r="E2287" s="10079" t="n">
        <v>-0.16138940801671786</v>
      </c>
      <c r="F2287" s="12373" t="n">
        <v>0.04630032336600953</v>
      </c>
      <c r="G2287" s="14667" t="n">
        <v>0.42626920484717856</v>
      </c>
      <c r="H2287" s="16961" t="n">
        <v>0.46256029889731626</v>
      </c>
      <c r="I2287" s="19255" t="n">
        <v>0.0032310585109184705</v>
      </c>
      <c r="J2287" s="21720" t="n">
        <v>-0.040726360200048495</v>
      </c>
      <c r="K2287" s="24184" t="n">
        <v>1.0356329537431785</v>
      </c>
      <c r="L2287" s="26648" t="n">
        <v>0.4480048533787787</v>
      </c>
      <c r="M2287" s="29112" t="n">
        <v>0.003274519490920746</v>
      </c>
      <c r="N2287" s="31579" t="n">
        <v>0.06996490046013096</v>
      </c>
      <c r="O2287" s="34047" t="n">
        <v>0.05213831568979409</v>
      </c>
      <c r="P2287" s="36577" t="n">
        <v>-0.16138940801671786</v>
      </c>
      <c r="Q2287" s="39045" t="n">
        <v>-0.011465421094939827</v>
      </c>
      <c r="R2287" s="41513" t="n">
        <v>-0.009983810891230722</v>
      </c>
      <c r="S2287" s="43744" t="n">
        <v>0.04976882536632732</v>
      </c>
      <c r="T2287" s="45975" t="n">
        <v>0.04618536813834327</v>
      </c>
      <c r="U2287" s="48206" t="n">
        <v>1.07758858210787</v>
      </c>
      <c r="V2287" s="50608" t="n">
        <v>-0.003816100740815398</v>
      </c>
      <c r="W2287" s="53009" t="n">
        <v>0.046883267709276956</v>
      </c>
      <c r="X2287" t="n" s="55410">
        <v>-0.08139579272671502</v>
      </c>
      <c r="Y2287" t="n" s="57703">
        <v>0.6801178566228916</v>
      </c>
      <c r="Z2287" t="n" s="60168">
        <v>0.6693316467781713</v>
      </c>
      <c r="AA2287" t="n" s="62697">
        <v>0.0</v>
      </c>
      <c r="AB2287" t="n" s="65227">
        <v>0.0</v>
      </c>
      <c r="AC2287" t="n" s="67757">
        <v>0.05957858491024245</v>
      </c>
      <c r="AD2287" t="n" s="68352">
        <v>0.03685866643267201</v>
      </c>
      <c r="AE2287" t="n" s="68948">
        <v>-0.018657207480631998</v>
      </c>
      <c r="AF2287" t="n" s="69544">
        <v>-4.6183075142700004E-4</v>
      </c>
      <c r="AG2287" t="n" s="70140">
        <v>0.028749484286294</v>
      </c>
      <c r="AH2287" t="n" s="70736">
        <v>0.121770034203085</v>
      </c>
      <c r="AI2287" t="n" s="71332">
        <v>0.17766593901594402</v>
      </c>
      <c r="AJ2287" t="n" s="71928">
        <v>0.04502811883428601</v>
      </c>
      <c r="AK2287" t="n" s="72524">
        <v>-0.002701082770477999</v>
      </c>
      <c r="AL2287" t="n" s="73120">
        <v>0.014292684839189</v>
      </c>
      <c r="AM2287" t="n" s="73716">
        <v>0.094880668915344</v>
      </c>
      <c r="AN2287" t="n" s="74312">
        <v>-0.07603420529667501</v>
      </c>
      <c r="AO2287" t="n" s="74790">
        <v>0.8731801015900474</v>
      </c>
      <c r="AP2287" t="n" s="75268">
        <v>-0.45178883136244474</v>
      </c>
      <c r="AQ2287" t="n" s="75746">
        <v>0.4213912702276027</v>
      </c>
      <c r="AR2287" t="n" s="76224">
        <v>1.3249689329524923</v>
      </c>
      <c r="AS2287" t="n" s="76820">
        <v>3.137405454747067E-4</v>
      </c>
      <c r="AT2287" t="n" s="77415">
        <v>-1.0832224076085175E-4</v>
      </c>
      <c r="AU2287" t="n" s="78010">
        <v>4.190287153203123E-4</v>
      </c>
      <c r="AV2287" t="n" s="78605">
        <v>8.982990252757666E-5</v>
      </c>
      <c r="AW2287" t="n" s="79200">
        <v>0.0014943127881197008</v>
      </c>
      <c r="AX2287" t="n" s="79795">
        <v>3.0329686746268255E-5</v>
      </c>
      <c r="AY2287" t="n" s="80390">
        <v>0.001227111545074022</v>
      </c>
      <c r="AZ2287" t="n" s="80985">
        <v>2.7306362470508924E-4</v>
      </c>
      <c r="BA2287" t="n" s="81580">
        <v>-2.7182064759045867E-4</v>
      </c>
      <c r="BB2287" t="n" s="82175">
        <v>3.7188386058964386E-4</v>
      </c>
      <c r="BC2287" t="n" s="82770">
        <v>1.0216324591608912E-4</v>
      </c>
      <c r="BD2287" t="n" s="83365">
        <v>8.039732292658383E-4</v>
      </c>
      <c r="BE2287" t="n" s="83960">
        <v>8.791657576442227E-5</v>
      </c>
      <c r="BF2287" t="n" s="84555">
        <v>-6.187291262615901E-6</v>
      </c>
      <c r="BG2287" t="n" s="85150">
        <v>0.0014655139502604037</v>
      </c>
      <c r="BH2287" t="n" s="85745">
        <v>9.563208648491561E-4</v>
      </c>
      <c r="BI2287" t="n" s="86340">
        <v>6.337836972448944E-4</v>
      </c>
      <c r="BJ2287" t="n" s="86935">
        <v>0.0</v>
      </c>
      <c r="BK2287" t="n" s="87530">
        <v>2.2632313621467846E-4</v>
      </c>
      <c r="BL2287" t="n" s="88125">
        <v>6.258601723420607E-4</v>
      </c>
      <c r="BM2287" t="n" s="88720">
        <v>-3.1275879185387764E-6</v>
      </c>
      <c r="BN2287" t="n" s="89315">
        <v>0.0</v>
      </c>
      <c r="BO2287" t="n" s="89910">
        <v>0.0</v>
      </c>
      <c r="BP2287" t="n" s="90505">
        <v>-8.946443474246975E-8</v>
      </c>
      <c r="BQ2287" t="n" s="91100">
        <v>0.0</v>
      </c>
      <c r="BR2287" t="n" s="91695">
        <v>7.740045838690388E-4</v>
      </c>
      <c r="BS2287" t="n" s="92290">
        <v>0.0010511997204466026</v>
      </c>
      <c r="BT2287" t="n" s="92885">
        <v>5.72733561826332E-4</v>
      </c>
      <c r="BU2287" t="n" s="93480">
        <v>3.583149220578443E-6</v>
      </c>
      <c r="BV2287" t="n" s="94075">
        <v>6.863562952642297E-4</v>
      </c>
      <c r="BW2287" t="n" s="94670">
        <v>4.477459291859659E-6</v>
      </c>
      <c r="BX2287" t="n" s="95265">
        <v>0.0</v>
      </c>
      <c r="BY2287" t="n" s="95860">
        <v>0.0</v>
      </c>
      <c r="BZ2287" t="s" s="96337">
        <v>5215</v>
      </c>
      <c r="CA2287" t="s" s="96815">
        <v>5228</v>
      </c>
      <c r="CB2287" t="n" s="97293">
        <v>0.014197275973856449</v>
      </c>
      <c r="CC2287" t="s" s="97771">
        <v>5230</v>
      </c>
      <c r="CD2287" t="s" s="98249">
        <v>5228</v>
      </c>
      <c r="CE2287" t="n" s="98727">
        <v>-0.010619904845952988</v>
      </c>
    </row>
    <row r="2288" spans="1:23" x14ac:dyDescent="0.25">
      <c r="A2288" s="116" t="str">
        <f>IF(ISBLANK(TBL_DATA[[#This Row],[Row.names]]), "",   DATE(YEAR(TBL_DATA[[#This Row],[Row.names]]), MONTH(TBL_DATA[[#This Row],[Row.names]]), DAY(TBL_DATA[[#This Row],[Row.names]])))</f>
        <v/>
      </c>
      <c r="B2288" s="2488" t="s">
        <v>2433</v>
      </c>
      <c r="C2288" s="5019" t="s">
        <v>4964</v>
      </c>
      <c r="D2288" t="n" s="7550">
        <v>0.009984614163147443</v>
      </c>
      <c r="E2288" s="10080" t="n">
        <v>-0.15301620482263611</v>
      </c>
      <c r="F2288" s="12374" t="n">
        <v>0.07366027188113433</v>
      </c>
      <c r="G2288" s="14668" t="n">
        <v>0.44300143262513386</v>
      </c>
      <c r="H2288" s="16962" t="n">
        <v>0.4766083376179626</v>
      </c>
      <c r="I2288" s="19256" t="n">
        <v>0.003309310355168116</v>
      </c>
      <c r="J2288" s="21721" t="n">
        <v>-0.004969958159601884</v>
      </c>
      <c r="K2288" s="24185" t="n">
        <v>1.0747622422539669</v>
      </c>
      <c r="L2288" s="26649" t="n">
        <v>0.45052861539886274</v>
      </c>
      <c r="M2288" s="29113" t="n">
        <v>0.0033907567759430646</v>
      </c>
      <c r="N2288" s="31580" t="n">
        <v>0.07261467009864665</v>
      </c>
      <c r="O2288" s="34048" t="n">
        <v>0.05210813666407786</v>
      </c>
      <c r="P2288" s="36578" t="n">
        <v>-0.15301620482263611</v>
      </c>
      <c r="Q2288" s="39046" t="n">
        <v>-0.011734190196434466</v>
      </c>
      <c r="R2288" s="41514" t="n">
        <v>-0.010196467203196837</v>
      </c>
      <c r="S2288" s="43745" t="n">
        <v>0.06703930095652533</v>
      </c>
      <c r="T2288" s="45976" t="n">
        <v>0.04685374166565305</v>
      </c>
      <c r="U2288" s="48207" t="n">
        <v>1.4308206468314921</v>
      </c>
      <c r="V2288" s="50609" t="n">
        <v>0.012547119927454276</v>
      </c>
      <c r="W2288" s="53010" t="n">
        <v>0.04793050935572635</v>
      </c>
      <c r="X2288" t="n" s="55411">
        <v>0.2617773125324663</v>
      </c>
      <c r="Y2288" t="n" s="57704">
        <v>0.6903682623194396</v>
      </c>
      <c r="Z2288" t="n" s="60169">
        <v>0.6712142842631277</v>
      </c>
      <c r="AA2288" t="n" s="62698">
        <v>0.0</v>
      </c>
      <c r="AB2288" t="n" s="65228">
        <v>0.0</v>
      </c>
      <c r="AC2288" t="n" s="67758">
        <v>0.060577187559176404</v>
      </c>
      <c r="AD2288" t="n" s="68353">
        <v>0.03237698180304298</v>
      </c>
      <c r="AE2288" t="n" s="68949">
        <v>-0.017789784708188</v>
      </c>
      <c r="AF2288" t="n" s="69545">
        <v>-7.239180939840007E-4</v>
      </c>
      <c r="AG2288" t="n" s="70141">
        <v>0.027972635974833005</v>
      </c>
      <c r="AH2288" t="n" s="70737">
        <v>0.12275687779906196</v>
      </c>
      <c r="AI2288" t="n" s="71333">
        <v>0.18280211853273498</v>
      </c>
      <c r="AJ2288" t="n" s="71929">
        <v>0.03760805207735699</v>
      </c>
      <c r="AK2288" t="n" s="72525">
        <v>0.002316712989912999</v>
      </c>
      <c r="AL2288" t="n" s="73121">
        <v>0.013616065186921999</v>
      </c>
      <c r="AM2288" t="n" s="73717">
        <v>0.09588028409952201</v>
      </c>
      <c r="AN2288" t="n" s="74313">
        <v>-0.07543809841494</v>
      </c>
      <c r="AO2288" t="n" s="74791">
        <v>0.8613291358786062</v>
      </c>
      <c r="AP2288" t="n" s="75269">
        <v>-0.43995120863233106</v>
      </c>
      <c r="AQ2288" t="n" s="75747">
        <v>0.4213779272462751</v>
      </c>
      <c r="AR2288" t="n" s="76225">
        <v>1.3012803445109373</v>
      </c>
      <c r="AS2288" t="n" s="76821">
        <v>3.6439673111421714E-4</v>
      </c>
      <c r="AT2288" t="n" s="77416">
        <v>-1.1069085720923775E-4</v>
      </c>
      <c r="AU2288" t="n" s="78011">
        <v>3.6457995238955185E-4</v>
      </c>
      <c r="AV2288" t="n" s="78606">
        <v>1.0675244636184699E-4</v>
      </c>
      <c r="AW2288" t="n" s="79201">
        <v>0.0014229062852580453</v>
      </c>
      <c r="AX2288" t="n" s="79796">
        <v>2.8662044164935622E-5</v>
      </c>
      <c r="AY2288" t="n" s="80391">
        <v>0.0012337011780686339</v>
      </c>
      <c r="AZ2288" t="n" s="80986">
        <v>2.9931334043157697E-4</v>
      </c>
      <c r="BA2288" t="n" s="81581">
        <v>-2.6324886847845994E-4</v>
      </c>
      <c r="BB2288" t="n" s="82176">
        <v>4.304844281138636E-4</v>
      </c>
      <c r="BC2288" t="n" s="82771">
        <v>9.921970746670384E-5</v>
      </c>
      <c r="BD2288" t="n" s="83366">
        <v>8.471433199275598E-4</v>
      </c>
      <c r="BE2288" t="n" s="83961">
        <v>1.1445246216026243E-4</v>
      </c>
      <c r="BF2288" t="n" s="84556">
        <v>-1.1268354953896327E-6</v>
      </c>
      <c r="BG2288" t="n" s="85151">
        <v>0.0014090894917678457</v>
      </c>
      <c r="BH2288" t="n" s="85746">
        <v>9.533972979573808E-4</v>
      </c>
      <c r="BI2288" t="n" s="86341">
        <v>6.531206513640182E-4</v>
      </c>
      <c r="BJ2288" t="n" s="86936">
        <v>0.0</v>
      </c>
      <c r="BK2288" t="n" s="87531">
        <v>2.3448780911060034E-4</v>
      </c>
      <c r="BL2288" t="n" s="88126">
        <v>6.733154412642754E-4</v>
      </c>
      <c r="BM2288" t="n" s="88721">
        <v>-1.4812392514357888E-6</v>
      </c>
      <c r="BN2288" t="n" s="89316">
        <v>0.0</v>
      </c>
      <c r="BO2288" t="n" s="89911">
        <v>0.0</v>
      </c>
      <c r="BP2288" t="n" s="90506">
        <v>1.8019033830012403E-7</v>
      </c>
      <c r="BQ2288" t="n" s="91101">
        <v>0.0</v>
      </c>
      <c r="BR2288" t="n" s="91696">
        <v>8.357298235738506E-4</v>
      </c>
      <c r="BS2288" t="n" s="92291">
        <v>0.0010233663600118037</v>
      </c>
      <c r="BT2288" t="n" s="92886">
        <v>5.686549791095462E-4</v>
      </c>
      <c r="BU2288" t="n" s="93481">
        <v>3.401668714786455E-6</v>
      </c>
      <c r="BV2288" t="n" s="94076">
        <v>6.362986422026198E-4</v>
      </c>
      <c r="BW2288" t="n" s="94671">
        <v>2.1227126073302413E-6</v>
      </c>
      <c r="BX2288" t="n" s="95266">
        <v>0.0</v>
      </c>
      <c r="BY2288" t="n" s="95861">
        <v>0.0</v>
      </c>
      <c r="BZ2288" t="s" s="96338">
        <v>5210</v>
      </c>
      <c r="CA2288" t="s" s="96816">
        <v>5228</v>
      </c>
      <c r="CB2288" t="n" s="97294">
        <v>0.014296697452664375</v>
      </c>
      <c r="CC2288" t="s" s="97772">
        <v>5230</v>
      </c>
      <c r="CD2288" t="s" s="98250">
        <v>5228</v>
      </c>
      <c r="CE2288" t="n" s="98728">
        <v>-0.010485504753887653</v>
      </c>
    </row>
    <row r="2289" spans="1:23" x14ac:dyDescent="0.25">
      <c r="A2289" s="116" t="str">
        <f>IF(ISBLANK(TBL_DATA[[#This Row],[Row.names]]), "",   DATE(YEAR(TBL_DATA[[#This Row],[Row.names]]), MONTH(TBL_DATA[[#This Row],[Row.names]]), DAY(TBL_DATA[[#This Row],[Row.names]])))</f>
        <v/>
      </c>
      <c r="B2289" s="2489" t="s">
        <v>2434</v>
      </c>
      <c r="C2289" s="5020" t="s">
        <v>4965</v>
      </c>
      <c r="D2289" t="n" s="7551">
        <v>2.8147642966080966E-4</v>
      </c>
      <c r="E2289" s="10081" t="n">
        <v>-0.15277779884798903</v>
      </c>
      <c r="F2289" s="12375" t="n">
        <v>0.06532800472377454</v>
      </c>
      <c r="G2289" s="14669" t="n">
        <v>0.4439534544599996</v>
      </c>
      <c r="H2289" s="16963" t="n">
        <v>0.47973243420703476</v>
      </c>
      <c r="I2289" s="19257" t="n">
        <v>0.003295409092188378</v>
      </c>
      <c r="J2289" s="21722" t="n">
        <v>0.003059721193790832</v>
      </c>
      <c r="K2289" s="24186" t="n">
        <v>1.0512428512643652</v>
      </c>
      <c r="L2289" s="26650" t="n">
        <v>0.44239817260914893</v>
      </c>
      <c r="M2289" s="29114" t="n">
        <v>0.0034115995911204364</v>
      </c>
      <c r="N2289" s="31581" t="n">
        <v>0.07252641820471956</v>
      </c>
      <c r="O2289" s="34049" t="n">
        <v>0.05210813666407786</v>
      </c>
      <c r="P2289" s="36579" t="n">
        <v>-0.15277779884798903</v>
      </c>
      <c r="Q2289" s="39047" t="n">
        <v>-0.011748704646119398</v>
      </c>
      <c r="R2289" s="41515" t="n">
        <v>-0.010212850517207725</v>
      </c>
      <c r="S2289" s="43746" t="n">
        <v>0.06124486666204887</v>
      </c>
      <c r="T2289" s="45977" t="n">
        <v>0.04663346363580594</v>
      </c>
      <c r="U2289" s="48208" t="n">
        <v>1.3133244217147115</v>
      </c>
      <c r="V2289" s="50610" t="n">
        <v>0.018560652325265492</v>
      </c>
      <c r="W2289" s="53011" t="n">
        <v>0.04817395171689063</v>
      </c>
      <c r="X2289" t="n" s="55412">
        <v>0.38528398986952533</v>
      </c>
      <c r="Y2289" t="n" s="57705">
        <v>0.6926271971320753</v>
      </c>
      <c r="Z2289" t="n" s="60170">
        <v>0.6651301922249124</v>
      </c>
      <c r="AA2289" t="n" s="62699">
        <v>0.0</v>
      </c>
      <c r="AB2289" t="n" s="65229">
        <v>0.0</v>
      </c>
      <c r="AC2289" t="n" s="67759">
        <v>0.07363215347303316</v>
      </c>
      <c r="AD2289" t="n" s="68354">
        <v>0.032285360261189</v>
      </c>
      <c r="AE2289" t="n" s="68950">
        <v>-0.017720080672145998</v>
      </c>
      <c r="AF2289" t="n" s="69546">
        <v>-0.0018718383626050007</v>
      </c>
      <c r="AG2289" t="n" s="70142">
        <v>0.028661438953661</v>
      </c>
      <c r="AH2289" t="n" s="70738">
        <v>0.11318530412206099</v>
      </c>
      <c r="AI2289" t="n" s="71334">
        <v>0.18933790289459204</v>
      </c>
      <c r="AJ2289" t="n" s="71930">
        <v>0.03505676268689199</v>
      </c>
      <c r="AK2289" t="n" s="72526">
        <v>0.004325278788979003</v>
      </c>
      <c r="AL2289" t="n" s="73122">
        <v>0.013030698837779</v>
      </c>
      <c r="AM2289" t="n" s="73718">
        <v>0.09482914994982801</v>
      </c>
      <c r="AN2289" t="n" s="74314">
        <v>-0.07783261246723097</v>
      </c>
      <c r="AO2289" t="n" s="74792">
        <v>0.8614909813900256</v>
      </c>
      <c r="AP2289" t="n" s="75270">
        <v>-0.44820361639702616</v>
      </c>
      <c r="AQ2289" t="n" s="75748">
        <v>0.4132873649929994</v>
      </c>
      <c r="AR2289" t="n" s="76226">
        <v>1.3096945977870518</v>
      </c>
      <c r="AS2289" t="n" s="76822">
        <v>3.6817647995856254E-4</v>
      </c>
      <c r="AT2289" t="n" s="77417">
        <v>-9.385211244405557E-5</v>
      </c>
      <c r="AU2289" t="n" s="78012">
        <v>3.674439375943395E-4</v>
      </c>
      <c r="AV2289" t="n" s="78607">
        <v>1.022973151849464E-4</v>
      </c>
      <c r="AW2289" t="n" s="79202">
        <v>0.001508108607171997</v>
      </c>
      <c r="AX2289" t="n" s="79797">
        <v>6.208205151568331E-5</v>
      </c>
      <c r="AY2289" t="n" s="80392">
        <v>0.0015993126413417862</v>
      </c>
      <c r="AZ2289" t="n" s="80987">
        <v>3.607871133762376E-4</v>
      </c>
      <c r="BA2289" t="n" s="81582">
        <v>-2.8157291705928236E-4</v>
      </c>
      <c r="BB2289" t="n" s="82177">
        <v>4.5915658713131953E-4</v>
      </c>
      <c r="BC2289" t="n" s="82772">
        <v>1.2307058075702588E-4</v>
      </c>
      <c r="BD2289" t="n" s="83367">
        <v>9.759397982142663E-4</v>
      </c>
      <c r="BE2289" t="n" s="83962">
        <v>1.9829114041969293E-4</v>
      </c>
      <c r="BF2289" t="n" s="84557">
        <v>3.253569365928174E-5</v>
      </c>
      <c r="BG2289" t="n" s="85152">
        <v>0.0017564740508069947</v>
      </c>
      <c r="BH2289" t="n" s="85747">
        <v>8.051456708615411E-4</v>
      </c>
      <c r="BI2289" t="n" s="86342">
        <v>8.066239305667832E-4</v>
      </c>
      <c r="BJ2289" t="n" s="86937">
        <v>0.0</v>
      </c>
      <c r="BK2289" t="n" s="87532">
        <v>2.779013744506464E-4</v>
      </c>
      <c r="BL2289" t="n" s="88127">
        <v>8.067327407091483E-4</v>
      </c>
      <c r="BM2289" t="n" s="88722">
        <v>-4.002711293724356E-6</v>
      </c>
      <c r="BN2289" t="n" s="89317">
        <v>0.0</v>
      </c>
      <c r="BO2289" t="n" s="89912">
        <v>0.0</v>
      </c>
      <c r="BP2289" t="n" s="90507">
        <v>3.076723410494403E-7</v>
      </c>
      <c r="BQ2289" t="n" s="91102">
        <v>0.0</v>
      </c>
      <c r="BR2289" t="n" s="91697">
        <v>0.0011260094171822255</v>
      </c>
      <c r="BS2289" t="n" s="92292">
        <v>9.675331190648412E-4</v>
      </c>
      <c r="BT2289" t="n" s="92887">
        <v>6.048859368920322E-4</v>
      </c>
      <c r="BU2289" t="n" s="93482">
        <v>2.6562842920844145E-6</v>
      </c>
      <c r="BV2289" t="n" s="94077">
        <v>7.87258618066153E-4</v>
      </c>
      <c r="BW2289" t="n" s="94672">
        <v>5.727832824104008E-6</v>
      </c>
      <c r="BX2289" t="n" s="95267">
        <v>0.0</v>
      </c>
      <c r="BY2289" t="n" s="95862">
        <v>0.0</v>
      </c>
      <c r="BZ2289" t="s" s="96339">
        <v>5210</v>
      </c>
      <c r="CA2289" t="s" s="96817">
        <v>5228</v>
      </c>
      <c r="CB2289" t="n" s="97295">
        <v>0.01423839945346117</v>
      </c>
      <c r="CC2289" t="s" s="97773">
        <v>5230</v>
      </c>
      <c r="CD2289" t="s" s="98251">
        <v>5228</v>
      </c>
      <c r="CE2289" t="n" s="98729">
        <v>-0.010477960109710693</v>
      </c>
    </row>
    <row r="2290" spans="1:23" x14ac:dyDescent="0.25">
      <c r="A2290" s="116" t="str">
        <f>IF(ISBLANK(TBL_DATA[[#This Row],[Row.names]]), "",   DATE(YEAR(TBL_DATA[[#This Row],[Row.names]]), MONTH(TBL_DATA[[#This Row],[Row.names]]), DAY(TBL_DATA[[#This Row],[Row.names]])))</f>
        <v/>
      </c>
      <c r="B2290" s="2490" t="s">
        <v>2435</v>
      </c>
      <c r="C2290" s="5021" t="s">
        <v>4966</v>
      </c>
      <c r="D2290" t="n" s="7552">
        <v>0.0012722729687284495</v>
      </c>
      <c r="E2290" s="10082" t="n">
        <v>-0.1516999009429567</v>
      </c>
      <c r="F2290" s="12376" t="n">
        <v>0.08930680585746553</v>
      </c>
      <c r="G2290" s="14670" t="n">
        <v>0.43463732972088936</v>
      </c>
      <c r="H2290" s="16964" t="n">
        <v>0.4676390044663714</v>
      </c>
      <c r="I2290" s="19258" t="n">
        <v>0.0033221786299575465</v>
      </c>
      <c r="J2290" s="21723" t="n">
        <v>0.03182405006651767</v>
      </c>
      <c r="K2290" s="24187" t="n">
        <v>1.0422815907234713</v>
      </c>
      <c r="L2290" s="26651" t="n">
        <v>0.4415305931675042</v>
      </c>
      <c r="M2290" s="29115" t="n">
        <v>0.0034026678654563765</v>
      </c>
      <c r="N2290" s="31582" t="n">
        <v>0.07228033161794112</v>
      </c>
      <c r="O2290" s="34050" t="n">
        <v>0.05182028190924352</v>
      </c>
      <c r="P2290" s="36580" t="n">
        <v>-0.1516999009429567</v>
      </c>
      <c r="Q2290" s="39048" t="n">
        <v>-0.011644113556018992</v>
      </c>
      <c r="R2290" s="41516" t="n">
        <v>-0.01011347067439802</v>
      </c>
      <c r="S2290" s="43747" t="n">
        <v>0.06876529454308633</v>
      </c>
      <c r="T2290" s="45978" t="n">
        <v>0.04689654292414534</v>
      </c>
      <c r="U2290" s="48209" t="n">
        <v>1.4663190558483907</v>
      </c>
      <c r="V2290" s="50611" t="n">
        <v>0.029137720380568943</v>
      </c>
      <c r="W2290" s="53012" t="n">
        <v>0.04831580354940011</v>
      </c>
      <c r="X2290" t="n" s="55413">
        <v>0.6030681110535047</v>
      </c>
      <c r="Y2290" t="n" s="57706">
        <v>0.6838413591370233</v>
      </c>
      <c r="Z2290" t="n" s="60171">
        <v>0.6644776844766903</v>
      </c>
      <c r="AA2290" t="n" s="62700">
        <v>0.0</v>
      </c>
      <c r="AB2290" t="n" s="65230">
        <v>0.0</v>
      </c>
      <c r="AC2290" t="n" s="67760">
        <v>0.07064503481498324</v>
      </c>
      <c r="AD2290" t="n" s="68355">
        <v>0.03593251539454201</v>
      </c>
      <c r="AE2290" t="n" s="68951">
        <v>-0.016448594351682</v>
      </c>
      <c r="AF2290" t="n" s="69547">
        <v>-0.002695390387090998</v>
      </c>
      <c r="AG2290" t="n" s="70143">
        <v>0.028340163498472</v>
      </c>
      <c r="AH2290" t="n" s="70739">
        <v>0.11135724704687101</v>
      </c>
      <c r="AI2290" t="n" s="71335">
        <v>0.19276600610701994</v>
      </c>
      <c r="AJ2290" t="n" s="71931">
        <v>0.032646388124248</v>
      </c>
      <c r="AK2290" t="n" s="72527">
        <v>0.0036620588632809963</v>
      </c>
      <c r="AL2290" t="n" s="73123">
        <v>0.012550555705848999</v>
      </c>
      <c r="AM2290" t="n" s="73719">
        <v>0.09324695808171297</v>
      </c>
      <c r="AN2290" t="n" s="74315">
        <v>-0.074154929601368</v>
      </c>
      <c r="AO2290" t="n" s="74793">
        <v>0.8646531998410203</v>
      </c>
      <c r="AP2290" t="n" s="75271">
        <v>-0.4474502213591649</v>
      </c>
      <c r="AQ2290" t="n" s="75749">
        <v>0.4172029784818554</v>
      </c>
      <c r="AR2290" t="n" s="76227">
        <v>1.3121034212001852</v>
      </c>
      <c r="AS2290" t="n" s="76823">
        <v>3.5771607198789774E-4</v>
      </c>
      <c r="AT2290" t="n" s="77418">
        <v>-9.096943765025291E-5</v>
      </c>
      <c r="AU2290" t="n" s="78013">
        <v>3.571418091648009E-4</v>
      </c>
      <c r="AV2290" t="n" s="78608">
        <v>1.0052213133180678E-4</v>
      </c>
      <c r="AW2290" t="n" s="79203">
        <v>0.0014615013413018167</v>
      </c>
      <c r="AX2290" t="n" s="79798">
        <v>5.99973036314946E-5</v>
      </c>
      <c r="AY2290" t="n" s="80393">
        <v>0.0015491270351444947</v>
      </c>
      <c r="AZ2290" t="n" s="80988">
        <v>3.498327562282061E-4</v>
      </c>
      <c r="BA2290" t="n" s="81583">
        <v>-2.711947166630345E-4</v>
      </c>
      <c r="BB2290" t="n" s="82178">
        <v>4.435061026712621E-4</v>
      </c>
      <c r="BC2290" t="n" s="82773">
        <v>1.1931300126378443E-4</v>
      </c>
      <c r="BD2290" t="n" s="83368">
        <v>9.45478139853004E-4</v>
      </c>
      <c r="BE2290" t="n" s="83963">
        <v>1.9192053773805758E-4</v>
      </c>
      <c r="BF2290" t="n" s="84558">
        <v>3.203875061611557E-5</v>
      </c>
      <c r="BG2290" t="n" s="85153">
        <v>0.0017052922408799162</v>
      </c>
      <c r="BH2290" t="n" s="85748">
        <v>7.804420921092661E-4</v>
      </c>
      <c r="BI2290" t="n" s="86343">
        <v>7.813216372159165E-4</v>
      </c>
      <c r="BJ2290" t="n" s="86938">
        <v>0.0</v>
      </c>
      <c r="BK2290" t="n" s="87533">
        <v>2.6847902257593105E-4</v>
      </c>
      <c r="BL2290" t="n" s="88128">
        <v>7.833066839509274E-4</v>
      </c>
      <c r="BM2290" t="n" s="88723">
        <v>-3.981908255644326E-6</v>
      </c>
      <c r="BN2290" t="n" s="89318">
        <v>0.0</v>
      </c>
      <c r="BO2290" t="n" s="89913">
        <v>0.0</v>
      </c>
      <c r="BP2290" t="n" s="90508">
        <v>3.04175875442561E-7</v>
      </c>
      <c r="BQ2290" t="n" s="91103">
        <v>0.0</v>
      </c>
      <c r="BR2290" t="n" s="91698">
        <v>0.0010925089880536234</v>
      </c>
      <c r="BS2290" t="n" s="92293">
        <v>9.37659853082097E-4</v>
      </c>
      <c r="BT2290" t="n" s="92888">
        <v>5.865675949788094E-4</v>
      </c>
      <c r="BU2290" t="n" s="93483">
        <v>2.5703903715426803E-6</v>
      </c>
      <c r="BV2290" t="n" s="94078">
        <v>7.633806255573958E-4</v>
      </c>
      <c r="BW2290" t="n" s="94673">
        <v>5.697972222151686E-6</v>
      </c>
      <c r="BX2290" t="n" s="95268">
        <v>0.0</v>
      </c>
      <c r="BY2290" t="n" s="95863">
        <v>0.0</v>
      </c>
      <c r="BZ2290" t="s" s="96340">
        <v>5214</v>
      </c>
      <c r="CA2290" t="s" s="96818">
        <v>5228</v>
      </c>
      <c r="CB2290" t="n" s="97296">
        <v>0.01432034932076931</v>
      </c>
      <c r="CC2290" t="s" s="97774">
        <v>5230</v>
      </c>
      <c r="CD2290" t="s" s="98252">
        <v>5228</v>
      </c>
      <c r="CE2290" t="n" s="98730">
        <v>-0.010489377193152905</v>
      </c>
    </row>
    <row r="2291" spans="1:23" x14ac:dyDescent="0.25">
      <c r="A2291" s="116" t="str">
        <f>IF(ISBLANK(TBL_DATA[[#This Row],[Row.names]]), "",   DATE(YEAR(TBL_DATA[[#This Row],[Row.names]]), MONTH(TBL_DATA[[#This Row],[Row.names]]), DAY(TBL_DATA[[#This Row],[Row.names]])))</f>
        <v/>
      </c>
      <c r="B2291" s="2491" t="s">
        <v>2436</v>
      </c>
      <c r="C2291" s="5022" t="s">
        <v>4967</v>
      </c>
      <c r="D2291" t="n" s="7553">
        <v>0.003783107772986405</v>
      </c>
      <c r="E2291" s="10083" t="n">
        <v>-0.14849069024438888</v>
      </c>
      <c r="F2291" s="12377" t="n">
        <v>0.08552474067281635</v>
      </c>
      <c r="G2291" s="14671" t="n">
        <v>0.42971267066605734</v>
      </c>
      <c r="H2291" s="16965" t="n">
        <v>0.461340974518861</v>
      </c>
      <c r="I2291" s="19259" t="n">
        <v>0.0033092061324462353</v>
      </c>
      <c r="J2291" s="21724" t="n">
        <v>0.021931721572268748</v>
      </c>
      <c r="K2291" s="24188" t="n">
        <v>1.0317418620062562</v>
      </c>
      <c r="L2291" s="26652" t="n">
        <v>0.4410133518416468</v>
      </c>
      <c r="M2291" s="29116" t="n">
        <v>0.0033710684204689015</v>
      </c>
      <c r="N2291" s="31583" t="n">
        <v>0.07157594989773143</v>
      </c>
      <c r="O2291" s="34051" t="n">
        <v>0.05182028190924352</v>
      </c>
      <c r="P2291" s="36581" t="n">
        <v>-0.14849069024438888</v>
      </c>
      <c r="Q2291" s="39049" t="n">
        <v>-0.011568645702415012</v>
      </c>
      <c r="R2291" s="41517" t="n">
        <v>-0.010052919145081008</v>
      </c>
      <c r="S2291" s="43748" t="n">
        <v>0.06910108371176271</v>
      </c>
      <c r="T2291" s="45979" t="n">
        <v>0.04691310620085166</v>
      </c>
      <c r="U2291" s="48210" t="n">
        <v>1.472959036562543</v>
      </c>
      <c r="V2291" s="50612" t="n">
        <v>0.026912855897150978</v>
      </c>
      <c r="W2291" s="53013" t="n">
        <v>0.04823610882823625</v>
      </c>
      <c r="X2291" t="n" s="55414">
        <v>0.5579400277287052</v>
      </c>
      <c r="Y2291" t="n" s="57707">
        <v>0.6792208584244604</v>
      </c>
      <c r="Z2291" t="n" s="60172">
        <v>0.664088361471308</v>
      </c>
      <c r="AA2291" t="n" s="62701">
        <v>0.0</v>
      </c>
      <c r="AB2291" t="n" s="65231">
        <v>0.0</v>
      </c>
      <c r="AC2291" t="n" s="67761">
        <v>0.06803531600962233</v>
      </c>
      <c r="AD2291" t="n" s="68356">
        <v>0.03594910604154701</v>
      </c>
      <c r="AE2291" t="n" s="68952">
        <v>-0.016512596838522003</v>
      </c>
      <c r="AF2291" t="n" s="69548">
        <v>-2.8348792367299954E-4</v>
      </c>
      <c r="AG2291" t="n" s="70144">
        <v>0.027667110450679</v>
      </c>
      <c r="AH2291" t="n" s="70740">
        <v>0.11287607281206002</v>
      </c>
      <c r="AI2291" t="n" s="71336">
        <v>0.18171824313211496</v>
      </c>
      <c r="AJ2291" t="n" s="71932">
        <v>0.034213473095374994</v>
      </c>
      <c r="AK2291" t="n" s="72528">
        <v>0.005978283041413002</v>
      </c>
      <c r="AL2291" t="n" s="73124">
        <v>0.012672699942519999</v>
      </c>
      <c r="AM2291" t="n" s="73720">
        <v>0.08806919495881302</v>
      </c>
      <c r="AN2291" t="n" s="74316">
        <v>-0.11167086981888799</v>
      </c>
      <c r="AO2291" t="n" s="74794">
        <v>0.8733364668446396</v>
      </c>
      <c r="AP2291" t="n" s="75272">
        <v>-0.5026592379512</v>
      </c>
      <c r="AQ2291" t="n" s="75750">
        <v>0.37067722889343957</v>
      </c>
      <c r="AR2291" t="n" s="76228">
        <v>1.3759957047958395</v>
      </c>
      <c r="AS2291" t="n" s="76824">
        <v>3.4777691383444E-4</v>
      </c>
      <c r="AT2291" t="n" s="77419">
        <v>-8.640968069027512E-5</v>
      </c>
      <c r="AU2291" t="n" s="78014">
        <v>3.469169827140647E-4</v>
      </c>
      <c r="AV2291" t="n" s="78609">
        <v>9.072451683946781E-5</v>
      </c>
      <c r="AW2291" t="n" s="79204">
        <v>0.0014543697556498752</v>
      </c>
      <c r="AX2291" t="n" s="79799">
        <v>5.455256033862256E-5</v>
      </c>
      <c r="AY2291" t="n" s="80394">
        <v>0.001487280443356932</v>
      </c>
      <c r="AZ2291" t="n" s="80989">
        <v>3.333819379148485E-4</v>
      </c>
      <c r="BA2291" t="n" s="81584">
        <v>-2.5004500876618917E-4</v>
      </c>
      <c r="BB2291" t="n" s="82179">
        <v>4.201581037951572E-4</v>
      </c>
      <c r="BC2291" t="n" s="82774">
        <v>1.1525942822955888E-4</v>
      </c>
      <c r="BD2291" t="n" s="83369">
        <v>9.383299243995456E-4</v>
      </c>
      <c r="BE2291" t="n" s="83964">
        <v>1.8329121473880834E-4</v>
      </c>
      <c r="BF2291" t="n" s="84559">
        <v>2.1193907770470984E-5</v>
      </c>
      <c r="BG2291" t="n" s="85154">
        <v>0.0016513321530914012</v>
      </c>
      <c r="BH2291" t="n" s="85749">
        <v>7.55351926190009E-4</v>
      </c>
      <c r="BI2291" t="n" s="86344">
        <v>7.644668270262671E-4</v>
      </c>
      <c r="BJ2291" t="n" s="86939">
        <v>0.0</v>
      </c>
      <c r="BK2291" t="n" s="87534">
        <v>2.494885792689839E-4</v>
      </c>
      <c r="BL2291" t="n" s="88129">
        <v>7.377245127711947E-4</v>
      </c>
      <c r="BM2291" t="n" s="88724">
        <v>-4.2457641242579765E-6</v>
      </c>
      <c r="BN2291" t="n" s="89319">
        <v>0.0</v>
      </c>
      <c r="BO2291" t="n" s="89914">
        <v>0.0</v>
      </c>
      <c r="BP2291" t="n" s="90509">
        <v>2.528734512321605E-7</v>
      </c>
      <c r="BQ2291" t="n" s="91104">
        <v>0.0</v>
      </c>
      <c r="BR2291" t="n" s="91699">
        <v>0.0010774209591092748</v>
      </c>
      <c r="BS2291" t="n" s="92294">
        <v>9.485899172825265E-4</v>
      </c>
      <c r="BT2291" t="n" s="92889">
        <v>5.64684670799798E-4</v>
      </c>
      <c r="BU2291" t="n" s="93484">
        <v>2.4673760843636176E-6</v>
      </c>
      <c r="BV2291" t="n" s="94079">
        <v>7.315076354744106E-4</v>
      </c>
      <c r="BW2291" t="n" s="94674">
        <v>6.075193098976089E-6</v>
      </c>
      <c r="BX2291" t="n" s="95269">
        <v>0.0</v>
      </c>
      <c r="BY2291" t="n" s="95864">
        <v>0.0</v>
      </c>
      <c r="BZ2291" t="s" s="96341">
        <v>5214</v>
      </c>
      <c r="CA2291" t="s" s="96819">
        <v>5228</v>
      </c>
      <c r="CB2291" t="n" s="97297">
        <v>0.014753892086446285</v>
      </c>
      <c r="CC2291" t="s" s="97775">
        <v>5230</v>
      </c>
      <c r="CD2291" t="s" s="98253">
        <v>5228</v>
      </c>
      <c r="CE2291" t="n" s="98731">
        <v>-0.010449892841279507</v>
      </c>
    </row>
    <row r="2292" spans="1:23" x14ac:dyDescent="0.25">
      <c r="A2292" s="116" t="str">
        <f>IF(ISBLANK(TBL_DATA[[#This Row],[Row.names]]), "",   DATE(YEAR(TBL_DATA[[#This Row],[Row.names]]), MONTH(TBL_DATA[[#This Row],[Row.names]]), DAY(TBL_DATA[[#This Row],[Row.names]])))</f>
        <v/>
      </c>
      <c r="B2292" s="2492" t="s">
        <v>2437</v>
      </c>
      <c r="C2292" s="5023" t="s">
        <v>4968</v>
      </c>
      <c r="D2292" t="n" s="7554">
        <v>-0.003177733285570139</v>
      </c>
      <c r="E2292" s="10084" t="n">
        <v>-0.15119655972097212</v>
      </c>
      <c r="F2292" s="12378" t="n">
        <v>0.08736400335411254</v>
      </c>
      <c r="G2292" s="14672" t="n">
        <v>0.42560520151465464</v>
      </c>
      <c r="H2292" s="16966" t="n">
        <v>0.4559379244936437</v>
      </c>
      <c r="I2292" s="19260" t="n">
        <v>0.0033027765638048855</v>
      </c>
      <c r="J2292" s="21725" t="n">
        <v>0.026186461221224366</v>
      </c>
      <c r="K2292" s="24189" t="n">
        <v>1.0232253647396834</v>
      </c>
      <c r="L2292" s="26653" t="n">
        <v>0.4388707823564442</v>
      </c>
      <c r="M2292" s="29117" t="n">
        <v>0.003354180336522358</v>
      </c>
      <c r="N2292" s="31584" t="n">
        <v>0.0710812796486509</v>
      </c>
      <c r="O2292" s="34052" t="n">
        <v>0.051201186942576256</v>
      </c>
      <c r="P2292" s="36582" t="n">
        <v>-0.15119655972097212</v>
      </c>
      <c r="Q2292" s="39050" t="n">
        <v>-0.01145569242852911</v>
      </c>
      <c r="R2292" s="41518" t="n">
        <v>-0.009950441245042407</v>
      </c>
      <c r="S2292" s="43749" t="n">
        <v>0.06758940070950836</v>
      </c>
      <c r="T2292" s="45980" t="n">
        <v>0.04699639437922327</v>
      </c>
      <c r="U2292" s="48211" t="n">
        <v>1.4381826861889877</v>
      </c>
      <c r="V2292" s="50613" t="n">
        <v>0.029659691199000138</v>
      </c>
      <c r="W2292" s="53014" t="n">
        <v>0.04795633866137182</v>
      </c>
      <c r="X2292" t="n" s="55415">
        <v>0.618472803114359</v>
      </c>
      <c r="Y2292" t="n" s="57708">
        <v>0.675231756135361</v>
      </c>
      <c r="Z2292" t="n" s="60173">
        <v>0.6624732314263304</v>
      </c>
      <c r="AA2292" t="n" s="62702">
        <v>0.0</v>
      </c>
      <c r="AB2292" t="n" s="65232">
        <v>0.0</v>
      </c>
      <c r="AC2292" t="n" s="67762">
        <v>0.06753306847102536</v>
      </c>
      <c r="AD2292" t="n" s="68357">
        <v>0.034096046282658</v>
      </c>
      <c r="AE2292" t="n" s="68953">
        <v>-0.016825872972829</v>
      </c>
      <c r="AF2292" t="n" s="69549">
        <v>-0.0014569819763300001</v>
      </c>
      <c r="AG2292" t="n" s="70145">
        <v>0.02779069195898801</v>
      </c>
      <c r="AH2292" t="n" s="70741">
        <v>0.11653554581925099</v>
      </c>
      <c r="AI2292" t="n" s="71337">
        <v>0.17769214543758594</v>
      </c>
      <c r="AJ2292" t="n" s="71933">
        <v>0.033826600150892006</v>
      </c>
      <c r="AK2292" t="n" s="72529">
        <v>0.0076809675223629996</v>
      </c>
      <c r="AL2292" t="n" s="73125">
        <v>0.014238207415624999</v>
      </c>
      <c r="AM2292" t="n" s="73721">
        <v>0.09009006159113998</v>
      </c>
      <c r="AN2292" t="n" s="74317">
        <v>-0.075213975901992</v>
      </c>
      <c r="AO2292" t="n" s="74795">
        <v>0.8934883920661011</v>
      </c>
      <c r="AP2292" t="n" s="75273">
        <v>-0.485034956738749</v>
      </c>
      <c r="AQ2292" t="n" s="75751">
        <v>0.40845343532735207</v>
      </c>
      <c r="AR2292" t="n" s="76229">
        <v>1.37852334880485</v>
      </c>
      <c r="AS2292" t="n" s="76825">
        <v>3.4841485926418776E-4</v>
      </c>
      <c r="AT2292" t="n" s="77420">
        <v>-9.555440281179793E-5</v>
      </c>
      <c r="AU2292" t="n" s="78015">
        <v>3.418057755185095E-4</v>
      </c>
      <c r="AV2292" t="n" s="78610">
        <v>9.839392186959386E-5</v>
      </c>
      <c r="AW2292" t="n" s="79205">
        <v>0.0013915533887851601</v>
      </c>
      <c r="AX2292" t="n" s="79800">
        <v>8.08274929559382E-5</v>
      </c>
      <c r="AY2292" t="n" s="80395">
        <v>0.0014488333425752438</v>
      </c>
      <c r="AZ2292" t="n" s="80990">
        <v>3.1702646178560036E-4</v>
      </c>
      <c r="BA2292" t="n" s="81585">
        <v>-1.9132072854379366E-4</v>
      </c>
      <c r="BB2292" t="n" s="82180">
        <v>4.421172226679149E-4</v>
      </c>
      <c r="BC2292" t="n" s="82775">
        <v>1.0615008331411709E-4</v>
      </c>
      <c r="BD2292" t="n" s="83370">
        <v>9.406120969398441E-4</v>
      </c>
      <c r="BE2292" t="n" s="83965">
        <v>1.926290609808303E-4</v>
      </c>
      <c r="BF2292" t="n" s="84560">
        <v>2.98046211676718E-5</v>
      </c>
      <c r="BG2292" t="n" s="85155">
        <v>0.001600028490713454</v>
      </c>
      <c r="BH2292" t="n" s="85750">
        <v>7.541790019555929E-4</v>
      </c>
      <c r="BI2292" t="n" s="86345">
        <v>7.709941456232814E-4</v>
      </c>
      <c r="BJ2292" t="n" s="86940">
        <v>0.0</v>
      </c>
      <c r="BK2292" t="n" s="87535">
        <v>2.4864694850915906E-4</v>
      </c>
      <c r="BL2292" t="n" s="88130">
        <v>7.432847818986552E-4</v>
      </c>
      <c r="BM2292" t="n" s="88725">
        <v>-5.15923291506539E-6</v>
      </c>
      <c r="BN2292" t="n" s="89320">
        <v>0.0</v>
      </c>
      <c r="BO2292" t="n" s="89915">
        <v>0.0</v>
      </c>
      <c r="BP2292" t="n" s="90510">
        <v>3.123002596601708E-7</v>
      </c>
      <c r="BQ2292" t="n" s="91105">
        <v>0.0</v>
      </c>
      <c r="BR2292" t="n" s="91700">
        <v>0.0010674443637421769</v>
      </c>
      <c r="BS2292" t="n" s="92295">
        <v>9.07086142614703E-4</v>
      </c>
      <c r="BT2292" t="n" s="92890">
        <v>6.012885232255483E-4</v>
      </c>
      <c r="BU2292" t="n" s="93485">
        <v>2.2829766588227153E-6</v>
      </c>
      <c r="BV2292" t="n" s="94080">
        <v>7.156792628465546E-4</v>
      </c>
      <c r="BW2292" t="n" s="94675">
        <v>7.381350540459712E-6</v>
      </c>
      <c r="BX2292" t="n" s="95270">
        <v>0.0</v>
      </c>
      <c r="BY2292" t="n" s="95865">
        <v>0.0</v>
      </c>
      <c r="BZ2292" t="s" s="96342">
        <v>5214</v>
      </c>
      <c r="CA2292" t="s" s="96820">
        <v>5228</v>
      </c>
      <c r="CB2292" t="n" s="97298">
        <v>0.014405784197151661</v>
      </c>
      <c r="CC2292" t="s" s="97776">
        <v>5230</v>
      </c>
      <c r="CD2292" t="s" s="98254">
        <v>5228</v>
      </c>
      <c r="CE2292" t="n" s="98732">
        <v>-0.010473757050931454</v>
      </c>
    </row>
    <row r="2293" spans="1:23" x14ac:dyDescent="0.25">
      <c r="A2293" s="116" t="str">
        <f>IF(ISBLANK(TBL_DATA[[#This Row],[Row.names]]), "",   DATE(YEAR(TBL_DATA[[#This Row],[Row.names]]), MONTH(TBL_DATA[[#This Row],[Row.names]]), DAY(TBL_DATA[[#This Row],[Row.names]])))</f>
        <v/>
      </c>
      <c r="B2293" s="2493" t="s">
        <v>2438</v>
      </c>
      <c r="C2293" s="5024" t="s">
        <v>4969</v>
      </c>
      <c r="D2293" t="n" s="7555">
        <v>0.0028810378123451663</v>
      </c>
      <c r="E2293" s="10085" t="n">
        <v>-0.14875112491427966</v>
      </c>
      <c r="F2293" s="12379" t="n">
        <v>0.09297852073064239</v>
      </c>
      <c r="G2293" s="14673" t="n">
        <v>0.4270208832198242</v>
      </c>
      <c r="H2293" s="16967" t="n">
        <v>0.4555781397325735</v>
      </c>
      <c r="I2293" s="19261" t="n">
        <v>0.003308525429900492</v>
      </c>
      <c r="J2293" s="21726" t="n">
        <v>0.030491136387738038</v>
      </c>
      <c r="K2293" s="24190" t="n">
        <v>1.027356199011697</v>
      </c>
      <c r="L2293" s="26654" t="n">
        <v>0.43874985115130566</v>
      </c>
      <c r="M2293" s="29118" t="n">
        <v>0.0033592701745475415</v>
      </c>
      <c r="N2293" s="31585" t="n">
        <v>0.0711814728331764</v>
      </c>
      <c r="O2293" s="34053" t="n">
        <v>0.051146014107099715</v>
      </c>
      <c r="P2293" s="36583" t="n">
        <v>-0.14875112491427966</v>
      </c>
      <c r="Q2293" s="39051" t="n">
        <v>-0.011407789839301848</v>
      </c>
      <c r="R2293" s="41519" t="n">
        <v>-0.009900416917006702</v>
      </c>
      <c r="S2293" s="43750" t="n">
        <v>0.08090194060313594</v>
      </c>
      <c r="T2293" s="45981" t="n">
        <v>0.046648379513249516</v>
      </c>
      <c r="U2293" s="48212" t="n">
        <v>1.7342926259669404</v>
      </c>
      <c r="V2293" s="50614" t="n">
        <v>0.03403584705416596</v>
      </c>
      <c r="W2293" s="53015" t="n">
        <v>0.04799141744702033</v>
      </c>
      <c r="X2293" t="n" s="55416">
        <v>0.7092069554257177</v>
      </c>
      <c r="Y2293" t="n" s="57709">
        <v>0.6749652877982493</v>
      </c>
      <c r="Z2293" t="n" s="60174">
        <v>0.6623819526159402</v>
      </c>
      <c r="AA2293" t="n" s="62703">
        <v>0.0</v>
      </c>
      <c r="AB2293" t="n" s="65233">
        <v>0.0</v>
      </c>
      <c r="AC2293" t="n" s="67763">
        <v>0.06624370296181088</v>
      </c>
      <c r="AD2293" t="n" s="68358">
        <v>0.033520461538941004</v>
      </c>
      <c r="AE2293" t="n" s="68954">
        <v>-0.016646991438414</v>
      </c>
      <c r="AF2293" t="n" s="69550">
        <v>0.0014058832781210003</v>
      </c>
      <c r="AG2293" t="n" s="70146">
        <v>0.027887677600353003</v>
      </c>
      <c r="AH2293" t="n" s="70742">
        <v>0.10932500302762702</v>
      </c>
      <c r="AI2293" t="n" s="71338">
        <v>0.17594818923037803</v>
      </c>
      <c r="AJ2293" t="n" s="71934">
        <v>0.035489110630422</v>
      </c>
      <c r="AK2293" t="n" s="72530">
        <v>0.010203637042704007</v>
      </c>
      <c r="AL2293" t="n" s="73126">
        <v>0.013956673786368</v>
      </c>
      <c r="AM2293" t="n" s="73722">
        <v>0.09184414828079202</v>
      </c>
      <c r="AN2293" t="n" s="74318">
        <v>-0.075424562802287</v>
      </c>
      <c r="AO2293" t="n" s="74796">
        <v>0.894505998796681</v>
      </c>
      <c r="AP2293" t="n" s="75274">
        <v>-0.4869967686216763</v>
      </c>
      <c r="AQ2293" t="n" s="75752">
        <v>0.40750923017500473</v>
      </c>
      <c r="AR2293" t="n" s="76230">
        <v>1.3815027674183573</v>
      </c>
      <c r="AS2293" t="n" s="76826">
        <v>3.5068622740541574E-4</v>
      </c>
      <c r="AT2293" t="n" s="77421">
        <v>-9.333252670945404E-5</v>
      </c>
      <c r="AU2293" t="n" s="78016">
        <v>3.7139409124314676E-4</v>
      </c>
      <c r="AV2293" t="n" s="78611">
        <v>9.194145093448796E-5</v>
      </c>
      <c r="AW2293" t="n" s="79206">
        <v>0.001369060253492415</v>
      </c>
      <c r="AX2293" t="n" s="79801">
        <v>7.007522028171551E-5</v>
      </c>
      <c r="AY2293" t="n" s="80396">
        <v>0.001437506369918446</v>
      </c>
      <c r="AZ2293" t="n" s="80991">
        <v>3.0214194812453024E-4</v>
      </c>
      <c r="BA2293" t="n" s="81586">
        <v>-1.6540261834466045E-4</v>
      </c>
      <c r="BB2293" t="n" s="82181">
        <v>3.8625018661175994E-4</v>
      </c>
      <c r="BC2293" t="n" s="82776">
        <v>1.0684940416519502E-4</v>
      </c>
      <c r="BD2293" t="n" s="83371">
        <v>9.238343747585751E-4</v>
      </c>
      <c r="BE2293" t="n" s="83966">
        <v>1.9242810804172208E-4</v>
      </c>
      <c r="BF2293" t="n" s="84561">
        <v>2.4679031230119045E-5</v>
      </c>
      <c r="BG2293" t="n" s="85156">
        <v>0.0015935832686704374</v>
      </c>
      <c r="BH2293" t="n" s="85751">
        <v>7.547545449314564E-4</v>
      </c>
      <c r="BI2293" t="n" s="86346">
        <v>7.378906794906882E-4</v>
      </c>
      <c r="BJ2293" t="n" s="86941">
        <v>0.0</v>
      </c>
      <c r="BK2293" t="n" s="87536">
        <v>2.444933218188664E-4</v>
      </c>
      <c r="BL2293" t="n" s="88131">
        <v>7.367225466991693E-4</v>
      </c>
      <c r="BM2293" t="n" s="88726">
        <v>-3.982872786801097E-6</v>
      </c>
      <c r="BN2293" t="n" s="89321">
        <v>0.0</v>
      </c>
      <c r="BO2293" t="n" s="89916">
        <v>0.0</v>
      </c>
      <c r="BP2293" t="n" s="90511">
        <v>2.37636691008281E-7</v>
      </c>
      <c r="BQ2293" t="n" s="91106">
        <v>0.0</v>
      </c>
      <c r="BR2293" t="n" s="91701">
        <v>0.0010613630701493213</v>
      </c>
      <c r="BS2293" t="n" s="92296">
        <v>9.010996845087234E-4</v>
      </c>
      <c r="BT2293" t="n" s="92891">
        <v>5.438146605083804E-4</v>
      </c>
      <c r="BU2293" t="n" s="93486">
        <v>2.218161143780307E-6</v>
      </c>
      <c r="BV2293" t="n" s="94081">
        <v>7.355048947964082E-4</v>
      </c>
      <c r="BW2293" t="n" s="94676">
        <v>5.698903594141494E-6</v>
      </c>
      <c r="BX2293" t="n" s="95271">
        <v>0.0</v>
      </c>
      <c r="BY2293" t="n" s="95866">
        <v>0.0</v>
      </c>
      <c r="BZ2293" t="s" s="96343">
        <v>5214</v>
      </c>
      <c r="CA2293" t="s" s="96821">
        <v>5228</v>
      </c>
      <c r="CB2293" t="n" s="97299">
        <v>0.014365417882800102</v>
      </c>
      <c r="CC2293" t="s" s="97777">
        <v>5230</v>
      </c>
      <c r="CD2293" t="s" s="98255">
        <v>5228</v>
      </c>
      <c r="CE2293" t="n" s="98733">
        <v>-0.010413870215415955</v>
      </c>
    </row>
    <row r="2294" spans="1:23" x14ac:dyDescent="0.25">
      <c r="A2294" s="116" t="str">
        <f>IF(ISBLANK(TBL_DATA[[#This Row],[Row.names]]), "",   DATE(YEAR(TBL_DATA[[#This Row],[Row.names]]), MONTH(TBL_DATA[[#This Row],[Row.names]]), DAY(TBL_DATA[[#This Row],[Row.names]])))</f>
        <v/>
      </c>
      <c r="B2294" s="2494" t="s">
        <v>2439</v>
      </c>
      <c r="C2294" s="5025" t="s">
        <v>4970</v>
      </c>
      <c r="D2294" t="n" s="7556">
        <v>-0.0043627229221795405</v>
      </c>
      <c r="E2294" s="10086" t="n">
        <v>-0.15246488789409562</v>
      </c>
      <c r="F2294" s="12380" t="n">
        <v>0.07382674628782859</v>
      </c>
      <c r="G2294" s="14674" t="n">
        <v>0.4286103651700258</v>
      </c>
      <c r="H2294" s="16968" t="n">
        <v>0.4672807606436043</v>
      </c>
      <c r="I2294" s="19262" t="n">
        <v>0.0032825594400147044</v>
      </c>
      <c r="J2294" s="21727" t="n">
        <v>0.010645458861216373</v>
      </c>
      <c r="K2294" s="24191" t="n">
        <v>1.0346170855187165</v>
      </c>
      <c r="L2294" s="26655" t="n">
        <v>0.4591765377317134</v>
      </c>
      <c r="M2294" s="29119" t="n">
        <v>0.003307433874743319</v>
      </c>
      <c r="N2294" s="31586" t="n">
        <v>0.07139432279114113</v>
      </c>
      <c r="O2294" s="34054" t="n">
        <v>0.05188495123083847</v>
      </c>
      <c r="P2294" s="36584" t="n">
        <v>-0.15246488789409562</v>
      </c>
      <c r="Q2294" s="39052" t="n">
        <v>-0.011580033789799733</v>
      </c>
      <c r="R2294" s="41520" t="n">
        <v>-0.010068153454966219</v>
      </c>
      <c r="S2294" s="43751" t="n">
        <v>0.07494767071275943</v>
      </c>
      <c r="T2294" s="45982" t="n">
        <v>0.04664053656846442</v>
      </c>
      <c r="U2294" s="48213" t="n">
        <v>1.6069212797915071</v>
      </c>
      <c r="V2294" s="50615" t="n">
        <v>0.025550455753431844</v>
      </c>
      <c r="W2294" s="53016" t="n">
        <v>0.04763440163910723</v>
      </c>
      <c r="X2294" t="n" s="55417">
        <v>0.5363866213122587</v>
      </c>
      <c r="Y2294" t="n" s="57710">
        <v>0.6835793740624452</v>
      </c>
      <c r="Z2294" t="n" s="60175">
        <v>0.6776256619489209</v>
      </c>
      <c r="AA2294" t="n" s="62704">
        <v>0.0</v>
      </c>
      <c r="AB2294" t="n" s="65234">
        <v>0.0</v>
      </c>
      <c r="AC2294" t="n" s="67764">
        <v>0.06492277803505475</v>
      </c>
      <c r="AD2294" t="n" s="68359">
        <v>0.032793804604728</v>
      </c>
      <c r="AE2294" t="n" s="68955">
        <v>-0.016210648984553</v>
      </c>
      <c r="AF2294" t="n" s="69551">
        <v>0.004081278571253003</v>
      </c>
      <c r="AG2294" t="n" s="70147">
        <v>0.027701196783030003</v>
      </c>
      <c r="AH2294" t="n" s="70743">
        <v>0.109018432959539</v>
      </c>
      <c r="AI2294" t="n" s="71339">
        <v>0.17002944720513888</v>
      </c>
      <c r="AJ2294" t="n" s="71935">
        <v>0.037244897277658</v>
      </c>
      <c r="AK2294" t="n" s="72531">
        <v>0.011753055768963001</v>
      </c>
      <c r="AL2294" t="n" s="73127">
        <v>0.012084022560814</v>
      </c>
      <c r="AM2294" t="n" s="73723">
        <v>0.08885076798566505</v>
      </c>
      <c r="AN2294" t="n" s="74319">
        <v>-0.08098926930848499</v>
      </c>
      <c r="AO2294" t="n" s="74797">
        <v>0.882723915582115</v>
      </c>
      <c r="AP2294" t="n" s="75275">
        <v>-0.48636693015836413</v>
      </c>
      <c r="AQ2294" t="n" s="75753">
        <v>0.3963569854237509</v>
      </c>
      <c r="AR2294" t="n" s="76231">
        <v>1.3690908457404791</v>
      </c>
      <c r="AS2294" t="n" s="76827">
        <v>3.2801275875058377E-4</v>
      </c>
      <c r="AT2294" t="n" s="77422">
        <v>-8.46796791519328E-5</v>
      </c>
      <c r="AU2294" t="n" s="78017">
        <v>3.4697904484904E-4</v>
      </c>
      <c r="AV2294" t="n" s="78612">
        <v>9.513349387474428E-5</v>
      </c>
      <c r="AW2294" t="n" s="79207">
        <v>0.001305819460599806</v>
      </c>
      <c r="AX2294" t="n" s="79802">
        <v>7.425444343076591E-5</v>
      </c>
      <c r="AY2294" t="n" s="80397">
        <v>0.0014492160641728083</v>
      </c>
      <c r="AZ2294" t="n" s="80992">
        <v>2.970670267762042E-4</v>
      </c>
      <c r="BA2294" t="n" s="81587">
        <v>-1.7645643004352915E-4</v>
      </c>
      <c r="BB2294" t="n" s="82182">
        <v>4.3382637444798505E-4</v>
      </c>
      <c r="BC2294" t="n" s="82777">
        <v>9.257186011527277E-5</v>
      </c>
      <c r="BD2294" t="n" s="83372">
        <v>8.991055697044492E-4</v>
      </c>
      <c r="BE2294" t="n" s="83967">
        <v>1.886516776782501E-4</v>
      </c>
      <c r="BF2294" t="n" s="84562">
        <v>1.3615506136378291E-5</v>
      </c>
      <c r="BG2294" t="n" s="85157">
        <v>0.0016180851703886418</v>
      </c>
      <c r="BH2294" t="n" s="85752">
        <v>7.043943318199269E-4</v>
      </c>
      <c r="BI2294" t="n" s="86347">
        <v>7.378921620941024E-4</v>
      </c>
      <c r="BJ2294" t="n" s="86942">
        <v>0.0</v>
      </c>
      <c r="BK2294" t="n" s="87537">
        <v>2.540879616969963E-4</v>
      </c>
      <c r="BL2294" t="n" s="88132">
        <v>7.46658068354038E-4</v>
      </c>
      <c r="BM2294" t="n" s="88727">
        <v>-4.704126235522416E-6</v>
      </c>
      <c r="BN2294" t="n" s="89322">
        <v>0.0</v>
      </c>
      <c r="BO2294" t="n" s="89917">
        <v>0.0</v>
      </c>
      <c r="BP2294" t="n" s="90512">
        <v>3.147458643724551E-7</v>
      </c>
      <c r="BQ2294" t="n" s="91107">
        <v>0.0</v>
      </c>
      <c r="BR2294" t="n" s="91702">
        <v>0.0010360338707657963</v>
      </c>
      <c r="BS2294" t="n" s="92297">
        <v>8.691336182640599E-4</v>
      </c>
      <c r="BT2294" t="n" s="92892">
        <v>5.598289646165463E-4</v>
      </c>
      <c r="BU2294" t="n" s="93487">
        <v>2.0782541079888497E-6</v>
      </c>
      <c r="BV2294" t="n" s="94082">
        <v>6.915828383938903E-4</v>
      </c>
      <c r="BW2294" t="n" s="94677">
        <v>6.730221993582505E-6</v>
      </c>
      <c r="BX2294" t="n" s="95272">
        <v>0.0</v>
      </c>
      <c r="BY2294" t="n" s="95867">
        <v>0.0</v>
      </c>
      <c r="BZ2294" t="s" s="96344">
        <v>5214</v>
      </c>
      <c r="CA2294" t="s" s="96822">
        <v>5228</v>
      </c>
      <c r="CB2294" t="n" s="97300">
        <v>0.014291192404925823</v>
      </c>
      <c r="CC2294" t="s" s="97778">
        <v>5230</v>
      </c>
      <c r="CD2294" t="s" s="98256">
        <v>5228</v>
      </c>
      <c r="CE2294" t="n" s="98734">
        <v>-0.010347613133490086</v>
      </c>
    </row>
    <row r="2295" spans="1:23" x14ac:dyDescent="0.25">
      <c r="A2295" s="116" t="str">
        <f>IF(ISBLANK(TBL_DATA[[#This Row],[Row.names]]), "",   DATE(YEAR(TBL_DATA[[#This Row],[Row.names]]), MONTH(TBL_DATA[[#This Row],[Row.names]]), DAY(TBL_DATA[[#This Row],[Row.names]])))</f>
        <v/>
      </c>
      <c r="B2295" s="2495" t="s">
        <v>2440</v>
      </c>
      <c r="C2295" s="5026" t="s">
        <v>4971</v>
      </c>
      <c r="D2295" t="n" s="7557">
        <v>0.0018609086711789402</v>
      </c>
      <c r="E2295" s="10087" t="n">
        <v>-0.15088770245484917</v>
      </c>
      <c r="F2295" s="12381" t="n">
        <v>0.06635287688457647</v>
      </c>
      <c r="G2295" s="14675" t="n">
        <v>0.4448723751108292</v>
      </c>
      <c r="H2295" s="16969" t="n">
        <v>0.4732642530286021</v>
      </c>
      <c r="I2295" s="19263" t="n">
        <v>0.003259369765579273</v>
      </c>
      <c r="J2295" s="21728" t="n">
        <v>0.01298047768524313</v>
      </c>
      <c r="K2295" s="24192" t="n">
        <v>1.03984021603655</v>
      </c>
      <c r="L2295" s="26656" t="n">
        <v>0.45630182029068644</v>
      </c>
      <c r="M2295" s="29120" t="n">
        <v>0.0033114345503379634</v>
      </c>
      <c r="N2295" s="31587" t="n">
        <v>0.07129145963641538</v>
      </c>
      <c r="O2295" s="34055" t="n">
        <v>0.051716289064511166</v>
      </c>
      <c r="P2295" s="36585" t="n">
        <v>-0.15088770245484917</v>
      </c>
      <c r="Q2295" s="39053" t="n">
        <v>-0.011500187442682093</v>
      </c>
      <c r="R2295" s="41521" t="n">
        <v>-0.009990485387223311</v>
      </c>
      <c r="S2295" s="43752" t="n">
        <v>0.08092111058900908</v>
      </c>
      <c r="T2295" s="45983" t="n">
        <v>0.04672627560142004</v>
      </c>
      <c r="U2295" s="48214" t="n">
        <v>1.731811695827729</v>
      </c>
      <c r="V2295" s="50616" t="n">
        <v>0.029514149582554827</v>
      </c>
      <c r="W2295" s="53017" t="n">
        <v>0.0476766661764928</v>
      </c>
      <c r="X2295" t="n" s="55418">
        <v>0.6190480994056358</v>
      </c>
      <c r="Y2295" t="n" s="57711">
        <v>0.6879420419109463</v>
      </c>
      <c r="Z2295" t="n" s="60176">
        <v>0.6755011623163104</v>
      </c>
      <c r="AA2295" t="n" s="62705">
        <v>0.0</v>
      </c>
      <c r="AB2295" t="n" s="65235">
        <v>0.0</v>
      </c>
      <c r="AC2295" t="n" s="67765">
        <v>0.06516163784643157</v>
      </c>
      <c r="AD2295" t="n" s="68360">
        <v>0.027204218511508983</v>
      </c>
      <c r="AE2295" t="n" s="68956">
        <v>-0.014654604576940001</v>
      </c>
      <c r="AF2295" t="n" s="69552">
        <v>0.0013720920247229978</v>
      </c>
      <c r="AG2295" t="n" s="70148">
        <v>0.026220456692325003</v>
      </c>
      <c r="AH2295" t="n" s="70744">
        <v>0.10177795412276895</v>
      </c>
      <c r="AI2295" t="n" s="71340">
        <v>0.171268880522131</v>
      </c>
      <c r="AJ2295" t="n" s="71936">
        <v>0.032995003246594</v>
      </c>
      <c r="AK2295" t="n" s="72532">
        <v>0.010954365292189001</v>
      </c>
      <c r="AL2295" t="n" s="73128">
        <v>0.010523577419918</v>
      </c>
      <c r="AM2295" t="n" s="73724">
        <v>0.09003361857621998</v>
      </c>
      <c r="AN2295" t="n" s="74320">
        <v>-0.076012259933779</v>
      </c>
      <c r="AO2295" t="n" s="74798">
        <v>0.8733008085302284</v>
      </c>
      <c r="AP2295" t="n" s="75276">
        <v>-0.4916175066325688</v>
      </c>
      <c r="AQ2295" t="n" s="75754">
        <v>0.3816833018976596</v>
      </c>
      <c r="AR2295" t="n" s="76232">
        <v>1.3649183151627973</v>
      </c>
      <c r="AS2295" t="n" s="76828">
        <v>3.0470189766753237E-4</v>
      </c>
      <c r="AT2295" t="n" s="77423">
        <v>-1.0523156011994871E-4</v>
      </c>
      <c r="AU2295" t="n" s="78018">
        <v>3.0540823892450536E-4</v>
      </c>
      <c r="AV2295" t="n" s="78613">
        <v>1.0593592135955282E-4</v>
      </c>
      <c r="AW2295" t="n" s="79208">
        <v>0.0013328284807296983</v>
      </c>
      <c r="AX2295" t="n" s="79803">
        <v>8.622736842007782E-5</v>
      </c>
      <c r="AY2295" t="n" s="80398">
        <v>0.0015079759335241624</v>
      </c>
      <c r="AZ2295" t="n" s="80993">
        <v>3.1857815048135375E-4</v>
      </c>
      <c r="BA2295" t="n" s="81588">
        <v>-1.9820770736042994E-4</v>
      </c>
      <c r="BB2295" t="n" s="82183">
        <v>4.075901432027355E-4</v>
      </c>
      <c r="BC2295" t="n" s="82778">
        <v>1.0402484950143535E-4</v>
      </c>
      <c r="BD2295" t="n" s="83373">
        <v>8.76690051682028E-4</v>
      </c>
      <c r="BE2295" t="n" s="83968">
        <v>1.6169883291295028E-4</v>
      </c>
      <c r="BF2295" t="n" s="84563">
        <v>2.5241166138477014E-5</v>
      </c>
      <c r="BG2295" t="n" s="85158">
        <v>0.001629893731689519</v>
      </c>
      <c r="BH2295" t="n" s="85753">
        <v>6.943298905139518E-4</v>
      </c>
      <c r="BI2295" t="n" s="86348">
        <v>7.819780433937493E-4</v>
      </c>
      <c r="BJ2295" t="n" s="86943">
        <v>0.0</v>
      </c>
      <c r="BK2295" t="n" s="87538">
        <v>2.799530053505328E-4</v>
      </c>
      <c r="BL2295" t="n" s="88133">
        <v>7.567514948498178E-4</v>
      </c>
      <c r="BM2295" t="n" s="88728">
        <v>-3.1050795672724183E-6</v>
      </c>
      <c r="BN2295" t="n" s="89323">
        <v>0.0</v>
      </c>
      <c r="BO2295" t="n" s="89918">
        <v>0.0</v>
      </c>
      <c r="BP2295" t="n" s="90513">
        <v>2.549728408355145E-7</v>
      </c>
      <c r="BQ2295" t="n" s="91108">
        <v>0.0</v>
      </c>
      <c r="BR2295" t="n" s="91703">
        <v>0.001036903979759238</v>
      </c>
      <c r="BS2295" t="n" s="92298">
        <v>8.94734030427798E-4</v>
      </c>
      <c r="BT2295" t="n" s="92893">
        <v>5.110317035781791E-4</v>
      </c>
      <c r="BU2295" t="n" s="93488">
        <v>2.0072388111964908E-6</v>
      </c>
      <c r="BV2295" t="n" s="94083">
        <v>6.86857105781448E-4</v>
      </c>
      <c r="BW2295" t="n" s="94678">
        <v>4.44326449890187E-6</v>
      </c>
      <c r="BX2295" t="n" s="95273">
        <v>0.0</v>
      </c>
      <c r="BY2295" t="n" s="95868">
        <v>0.0</v>
      </c>
      <c r="BZ2295" t="s" s="96345">
        <v>5214</v>
      </c>
      <c r="CA2295" t="s" s="96823">
        <v>5228</v>
      </c>
      <c r="CB2295" t="n" s="97301">
        <v>0.01426690723747015</v>
      </c>
      <c r="CC2295" t="s" s="97779">
        <v>5230</v>
      </c>
      <c r="CD2295" t="s" s="98257">
        <v>5228</v>
      </c>
      <c r="CE2295" t="n" s="98735">
        <v>-0.010342208668589592</v>
      </c>
    </row>
    <row r="2296" spans="1:23" x14ac:dyDescent="0.25">
      <c r="A2296" s="116" t="str">
        <f>IF(ISBLANK(TBL_DATA[[#This Row],[Row.names]]), "",   DATE(YEAR(TBL_DATA[[#This Row],[Row.names]]), MONTH(TBL_DATA[[#This Row],[Row.names]]), DAY(TBL_DATA[[#This Row],[Row.names]])))</f>
        <v/>
      </c>
      <c r="B2296" s="2496" t="s">
        <v>2441</v>
      </c>
      <c r="C2296" s="5027" t="s">
        <v>4972</v>
      </c>
      <c r="D2296" t="n" s="7558">
        <v>-0.005845556442188871</v>
      </c>
      <c r="E2296" s="10088" t="n">
        <v>-0.15585123631590603</v>
      </c>
      <c r="F2296" s="12382" t="n">
        <v>0.04043253919550094</v>
      </c>
      <c r="G2296" s="14676" t="n">
        <v>0.44816948110809585</v>
      </c>
      <c r="H2296" s="16970" t="n">
        <v>0.4783890237266211</v>
      </c>
      <c r="I2296" s="19264" t="n">
        <v>0.0032647554556798175</v>
      </c>
      <c r="J2296" s="21729" t="n">
        <v>-0.020554062311203825</v>
      </c>
      <c r="K2296" s="24193" t="n">
        <v>1.05985669426331</v>
      </c>
      <c r="L2296" s="26657" t="n">
        <v>0.47521603875308</v>
      </c>
      <c r="M2296" s="29121" t="n">
        <v>0.0032746702337437617</v>
      </c>
      <c r="N2296" s="31588" t="n">
        <v>0.07175919627598232</v>
      </c>
      <c r="O2296" s="34056" t="n">
        <v>0.053021285113427234</v>
      </c>
      <c r="P2296" s="36586" t="n">
        <v>-0.15585123631590603</v>
      </c>
      <c r="Q2296" s="39054" t="n">
        <v>-0.011748483327206086</v>
      </c>
      <c r="R2296" s="41522" t="n">
        <v>-0.01022887625690024</v>
      </c>
      <c r="S2296" s="43753" t="n">
        <v>0.07290415190706478</v>
      </c>
      <c r="T2296" s="45984" t="n">
        <v>0.047016098067429964</v>
      </c>
      <c r="U2296" s="48215" t="n">
        <v>1.5506210618011402</v>
      </c>
      <c r="V2296" s="50617" t="n">
        <v>0.022681909169069314</v>
      </c>
      <c r="W2296" s="53018" t="n">
        <v>0.047884443462274606</v>
      </c>
      <c r="X2296" t="n" s="55419">
        <v>0.47368012508987567</v>
      </c>
      <c r="Y2296" t="n" s="57712">
        <v>0.6916567239076197</v>
      </c>
      <c r="Z2296" t="n" s="60177">
        <v>0.6893591507719905</v>
      </c>
      <c r="AA2296" t="n" s="62706">
        <v>0.0</v>
      </c>
      <c r="AB2296" t="n" s="65236">
        <v>0.0</v>
      </c>
      <c r="AC2296" t="n" s="67766">
        <v>0.06311087904725961</v>
      </c>
      <c r="AD2296" t="n" s="68361">
        <v>0.027186245904896007</v>
      </c>
      <c r="AE2296" t="n" s="68957">
        <v>-0.014533258030444</v>
      </c>
      <c r="AF2296" t="n" s="69553">
        <v>0.0035449079892440043</v>
      </c>
      <c r="AG2296" t="n" s="70149">
        <v>0.025867213843892005</v>
      </c>
      <c r="AH2296" t="n" s="70745">
        <v>0.11082333288423799</v>
      </c>
      <c r="AI2296" t="n" s="71341">
        <v>0.165378390685043</v>
      </c>
      <c r="AJ2296" t="n" s="71937">
        <v>0.033307085092381006</v>
      </c>
      <c r="AK2296" t="n" s="72533">
        <v>0.009895586515761997</v>
      </c>
      <c r="AL2296" t="n" s="73129">
        <v>0.011025071759452</v>
      </c>
      <c r="AM2296" t="n" s="73725">
        <v>0.08906872485460798</v>
      </c>
      <c r="AN2296" t="n" s="74321">
        <v>-0.08145271664037998</v>
      </c>
      <c r="AO2296" t="n" s="74799">
        <v>0.8730485320217279</v>
      </c>
      <c r="AP2296" t="n" s="75277">
        <v>-0.4929379471630359</v>
      </c>
      <c r="AQ2296" t="n" s="75755">
        <v>0.38011058485869204</v>
      </c>
      <c r="AR2296" t="n" s="76233">
        <v>1.3659864791847638</v>
      </c>
      <c r="AS2296" t="n" s="76829">
        <v>2.925668852182151E-4</v>
      </c>
      <c r="AT2296" t="n" s="77424">
        <v>-1.0021127490423587E-4</v>
      </c>
      <c r="AU2296" t="n" s="78019">
        <v>2.846222808325203E-4</v>
      </c>
      <c r="AV2296" t="n" s="78614">
        <v>9.016309795741168E-5</v>
      </c>
      <c r="AW2296" t="n" s="79209">
        <v>0.0013178532971183452</v>
      </c>
      <c r="AX2296" t="n" s="79804">
        <v>9.355266226226646E-5</v>
      </c>
      <c r="AY2296" t="n" s="80399">
        <v>0.0014740811657794916</v>
      </c>
      <c r="AZ2296" t="n" s="80994">
        <v>2.9814215171692303E-4</v>
      </c>
      <c r="BA2296" t="n" s="81589">
        <v>-1.8158631391411347E-4</v>
      </c>
      <c r="BB2296" t="n" s="82184">
        <v>4.0219354309817056E-4</v>
      </c>
      <c r="BC2296" t="n" s="82779">
        <v>9.923618834297012E-5</v>
      </c>
      <c r="BD2296" t="n" s="83374">
        <v>8.523263806829762E-4</v>
      </c>
      <c r="BE2296" t="n" s="83969">
        <v>1.600749529346981E-4</v>
      </c>
      <c r="BF2296" t="n" s="84564">
        <v>1.972342674589979E-5</v>
      </c>
      <c r="BG2296" t="n" s="85159">
        <v>0.0015918834134305065</v>
      </c>
      <c r="BH2296" t="n" s="85754">
        <v>6.687261380939612E-4</v>
      </c>
      <c r="BI2296" t="n" s="86349">
        <v>7.778793716199233E-4</v>
      </c>
      <c r="BJ2296" t="n" s="86944">
        <v>0.0</v>
      </c>
      <c r="BK2296" t="n" s="87539">
        <v>2.7739004278916276E-4</v>
      </c>
      <c r="BL2296" t="n" s="88134">
        <v>7.255769441735257E-4</v>
      </c>
      <c r="BM2296" t="n" s="88729">
        <v>-3.595069483731839E-6</v>
      </c>
      <c r="BN2296" t="n" s="89324">
        <v>0.0</v>
      </c>
      <c r="BO2296" t="n" s="89919">
        <v>0.0</v>
      </c>
      <c r="BP2296" t="n" s="90514">
        <v>2.807928966334433E-7</v>
      </c>
      <c r="BQ2296" t="n" s="91109">
        <v>0.0</v>
      </c>
      <c r="BR2296" t="n" s="91704">
        <v>9.890929284906789E-4</v>
      </c>
      <c r="BS2296" t="n" s="92299">
        <v>8.863847362864348E-4</v>
      </c>
      <c r="BT2296" t="n" s="92894">
        <v>5.177290314010388E-4</v>
      </c>
      <c r="BU2296" t="n" s="93489">
        <v>1.9062101972125075E-6</v>
      </c>
      <c r="BV2296" t="n" s="94084">
        <v>6.707041745807152E-4</v>
      </c>
      <c r="BW2296" t="n" s="94679">
        <v>5.143892176294413E-6</v>
      </c>
      <c r="BX2296" t="n" s="95274">
        <v>0.0</v>
      </c>
      <c r="BY2296" t="n" s="95869">
        <v>0.0</v>
      </c>
      <c r="BZ2296" t="s" s="96346">
        <v>5210</v>
      </c>
      <c r="CA2296" t="s" s="96824">
        <v>5228</v>
      </c>
      <c r="CB2296" t="n" s="97302">
        <v>0.013753879815340042</v>
      </c>
      <c r="CC2296" t="s" s="97780">
        <v>5230</v>
      </c>
      <c r="CD2296" t="s" s="98258">
        <v>5228</v>
      </c>
      <c r="CE2296" t="n" s="98736">
        <v>-0.010470009408891201</v>
      </c>
    </row>
    <row r="2297" spans="1:23" x14ac:dyDescent="0.25">
      <c r="A2297" s="116" t="str">
        <f>IF(ISBLANK(TBL_DATA[[#This Row],[Row.names]]), "",   DATE(YEAR(TBL_DATA[[#This Row],[Row.names]]), MONTH(TBL_DATA[[#This Row],[Row.names]]), DAY(TBL_DATA[[#This Row],[Row.names]])))</f>
        <v/>
      </c>
      <c r="B2297" s="2497" t="s">
        <v>2442</v>
      </c>
      <c r="C2297" s="5028" t="s">
        <v>4973</v>
      </c>
      <c r="D2297" t="n" s="7559">
        <v>-0.004453121058018983</v>
      </c>
      <c r="E2297" s="10089" t="n">
        <v>-0.15961033295156835</v>
      </c>
      <c r="F2297" s="12383" t="n">
        <v>0.01598295096263258</v>
      </c>
      <c r="G2297" s="14677" t="n">
        <v>0.45432457503737445</v>
      </c>
      <c r="H2297" s="16971" t="n">
        <v>0.45173726130564024</v>
      </c>
      <c r="I2297" s="19265" t="n">
        <v>0.0033174876118932262</v>
      </c>
      <c r="J2297" s="21730" t="n">
        <v>-0.022561150598590207</v>
      </c>
      <c r="K2297" s="24194" t="n">
        <v>1.0562601997043048</v>
      </c>
      <c r="L2297" s="26658" t="n">
        <v>0.46423163891825137</v>
      </c>
      <c r="M2297" s="29122" t="n">
        <v>0.00327946859217022</v>
      </c>
      <c r="N2297" s="31589" t="n">
        <v>0.07112384300039054</v>
      </c>
      <c r="O2297" s="34057" t="n">
        <v>0.05220511781693397</v>
      </c>
      <c r="P2297" s="36587" t="n">
        <v>-0.15961033295156835</v>
      </c>
      <c r="Q2297" s="39055" t="n">
        <v>-0.011611337448343728</v>
      </c>
      <c r="R2297" s="41523" t="n">
        <v>-0.010105184922958062</v>
      </c>
      <c r="S2297" s="43754" t="n">
        <v>0.05983068079510723</v>
      </c>
      <c r="T2297" s="45985" t="n">
        <v>0.04749224543921132</v>
      </c>
      <c r="U2297" s="48216" t="n">
        <v>1.2597989470025952</v>
      </c>
      <c r="V2297" s="50618" t="n">
        <v>0.01834168522713897</v>
      </c>
      <c r="W2297" s="53019" t="n">
        <v>0.047975428858702464</v>
      </c>
      <c r="X2297" t="n" s="55420">
        <v>0.3823141483770581</v>
      </c>
      <c r="Y2297" t="n" s="57713">
        <v>0.6721140240358329</v>
      </c>
      <c r="Z2297" t="n" s="60178">
        <v>0.6813454622423571</v>
      </c>
      <c r="AA2297" t="n" s="62707">
        <v>0.0</v>
      </c>
      <c r="AB2297" t="n" s="65237">
        <v>0.0</v>
      </c>
      <c r="AC2297" t="n" s="67767">
        <v>0.06582154999653986</v>
      </c>
      <c r="AD2297" t="n" s="68362">
        <v>0.027139654348802993</v>
      </c>
      <c r="AE2297" t="n" s="68958">
        <v>-0.014661281142993995</v>
      </c>
      <c r="AF2297" t="n" s="69554">
        <v>0.0029568668126860025</v>
      </c>
      <c r="AG2297" t="n" s="70150">
        <v>0.029306853651245007</v>
      </c>
      <c r="AH2297" t="n" s="70746">
        <v>0.1145165069613931</v>
      </c>
      <c r="AI2297" t="n" s="71342">
        <v>0.1603136566399141</v>
      </c>
      <c r="AJ2297" t="n" s="71938">
        <v>0.034870375982949994</v>
      </c>
      <c r="AK2297" t="n" s="72534">
        <v>0.009404647612923001</v>
      </c>
      <c r="AL2297" t="n" s="73130">
        <v>0.010948510473058</v>
      </c>
      <c r="AM2297" t="n" s="73726">
        <v>0.08991586289754197</v>
      </c>
      <c r="AN2297" t="n" s="74322">
        <v>-0.07883764373909401</v>
      </c>
      <c r="AO2297" t="n" s="74800">
        <v>0.8805984617626508</v>
      </c>
      <c r="AP2297" t="n" s="75278">
        <v>-0.4947244512642238</v>
      </c>
      <c r="AQ2297" t="n" s="75756">
        <v>0.38587401049842696</v>
      </c>
      <c r="AR2297" t="n" s="76234">
        <v>1.3753229130268747</v>
      </c>
      <c r="AS2297" t="n" s="76830">
        <v>3.101227678427139E-4</v>
      </c>
      <c r="AT2297" t="n" s="77425">
        <v>-1.0572263761705032E-4</v>
      </c>
      <c r="AU2297" t="n" s="78020">
        <v>2.7330366881689593E-4</v>
      </c>
      <c r="AV2297" t="n" s="78615">
        <v>9.794427584957206E-5</v>
      </c>
      <c r="AW2297" t="n" s="79210">
        <v>0.0012784885112247727</v>
      </c>
      <c r="AX2297" t="n" s="79805">
        <v>1.0108863387462308E-4</v>
      </c>
      <c r="AY2297" t="n" s="80400">
        <v>0.0015738009522767047</v>
      </c>
      <c r="AZ2297" t="n" s="80995">
        <v>2.707636832560228E-4</v>
      </c>
      <c r="BA2297" t="n" s="81590">
        <v>-1.936301318874476E-4</v>
      </c>
      <c r="BB2297" t="n" s="82185">
        <v>4.910974660416531E-4</v>
      </c>
      <c r="BC2297" t="n" s="82780">
        <v>9.551521930271421E-5</v>
      </c>
      <c r="BD2297" t="n" s="83375">
        <v>9.06283866449973E-4</v>
      </c>
      <c r="BE2297" t="n" s="83970">
        <v>1.8345353861507694E-4</v>
      </c>
      <c r="BF2297" t="n" s="84565">
        <v>-1.7564140375894727E-6</v>
      </c>
      <c r="BG2297" t="n" s="85160">
        <v>0.001668799639737633</v>
      </c>
      <c r="BH2297" t="n" s="85755">
        <v>6.718760837321831E-4</v>
      </c>
      <c r="BI2297" t="n" s="86350">
        <v>7.641156944838977E-4</v>
      </c>
      <c r="BJ2297" t="n" s="86945">
        <v>0.0</v>
      </c>
      <c r="BK2297" t="n" s="87540">
        <v>3.118186650093569E-4</v>
      </c>
      <c r="BL2297" t="n" s="88135">
        <v>7.942953782322683E-4</v>
      </c>
      <c r="BM2297" t="n" s="88730">
        <v>-1.530188789109347E-6</v>
      </c>
      <c r="BN2297" t="n" s="89325">
        <v>0.0</v>
      </c>
      <c r="BO2297" t="n" s="89920">
        <v>0.0</v>
      </c>
      <c r="BP2297" t="n" s="90515">
        <v>4.273674322371627E-7</v>
      </c>
      <c r="BQ2297" t="n" s="91110">
        <v>0.0</v>
      </c>
      <c r="BR2297" t="n" s="91705">
        <v>9.078446389531625E-4</v>
      </c>
      <c r="BS2297" t="n" s="92300">
        <v>8.90174948400946E-4</v>
      </c>
      <c r="BT2297" t="n" s="92895">
        <v>6.165016208643779E-4</v>
      </c>
      <c r="BU2297" t="n" s="93490">
        <v>1.8165385326177734E-6</v>
      </c>
      <c r="BV2297" t="n" s="94085">
        <v>6.692327391803929E-4</v>
      </c>
      <c r="BW2297" t="n" s="94680">
        <v>2.1907011649245767E-6</v>
      </c>
      <c r="BX2297" t="n" s="95275">
        <v>0.0</v>
      </c>
      <c r="BY2297" t="n" s="95870">
        <v>0.0</v>
      </c>
      <c r="BZ2297" t="s" s="96347">
        <v>5210</v>
      </c>
      <c r="CA2297" t="s" s="96825">
        <v>5228</v>
      </c>
      <c r="CB2297" t="n" s="97303">
        <v>0.013780846260488033</v>
      </c>
      <c r="CC2297" t="s" s="97781">
        <v>5230</v>
      </c>
      <c r="CD2297" t="s" s="98259">
        <v>5228</v>
      </c>
      <c r="CE2297" t="n" s="98737">
        <v>-0.010475480929017067</v>
      </c>
    </row>
    <row r="2298" spans="1:23" x14ac:dyDescent="0.25">
      <c r="A2298" s="116" t="str">
        <f>IF(ISBLANK(TBL_DATA[[#This Row],[Row.names]]), "",   DATE(YEAR(TBL_DATA[[#This Row],[Row.names]]), MONTH(TBL_DATA[[#This Row],[Row.names]]), DAY(TBL_DATA[[#This Row],[Row.names]])))</f>
        <v/>
      </c>
      <c r="B2298" s="2498" t="s">
        <v>2443</v>
      </c>
      <c r="C2298" s="5029" t="s">
        <v>4974</v>
      </c>
      <c r="D2298" t="n" s="7560">
        <v>0.00622820076691788</v>
      </c>
      <c r="E2298" s="10090" t="n">
        <v>-0.15437621738274743</v>
      </c>
      <c r="F2298" s="12384" t="n">
        <v>-6.171754079981051E-4</v>
      </c>
      <c r="G2298" s="14678" t="n">
        <v>0.46075917783380826</v>
      </c>
      <c r="H2298" s="16972" t="n">
        <v>0.47792259136506765</v>
      </c>
      <c r="I2298" s="19266" t="n">
        <v>0.0032672147277508744</v>
      </c>
      <c r="J2298" s="21731" t="n">
        <v>-0.02967296199680558</v>
      </c>
      <c r="K2298" s="24195" t="n">
        <v>1.0531730033335363</v>
      </c>
      <c r="L2298" s="26659" t="n">
        <v>0.4774944651869065</v>
      </c>
      <c r="M2298" s="29123" t="n">
        <v>0.003268554082302397</v>
      </c>
      <c r="N2298" s="31590" t="n">
        <v>0.07178116425364539</v>
      </c>
      <c r="O2298" s="34058" t="n">
        <v>0.05220511781693397</v>
      </c>
      <c r="P2298" s="36588" t="n">
        <v>-0.15437621738274743</v>
      </c>
      <c r="Q2298" s="39056" t="n">
        <v>-0.011682288810526574</v>
      </c>
      <c r="R2298" s="41524" t="n">
        <v>-0.010162216535816141</v>
      </c>
      <c r="S2298" s="43755" t="n">
        <v>0.0718214521618068</v>
      </c>
      <c r="T2298" s="45986" t="n">
        <v>0.04712626385226383</v>
      </c>
      <c r="U2298" s="48217" t="n">
        <v>1.5240217723806821</v>
      </c>
      <c r="V2298" s="50619" t="n">
        <v>0.02224413024958638</v>
      </c>
      <c r="W2298" s="53020" t="n">
        <v>0.047910965641972975</v>
      </c>
      <c r="X2298" t="n" s="55421">
        <v>0.4642805660777403</v>
      </c>
      <c r="Y2298" t="n" s="57714">
        <v>0.691319456810719</v>
      </c>
      <c r="Z2298" t="n" s="60179">
        <v>0.6910097431924577</v>
      </c>
      <c r="AA2298" t="n" s="62708">
        <v>0.0</v>
      </c>
      <c r="AB2298" t="n" s="65238">
        <v>0.0</v>
      </c>
      <c r="AC2298" t="n" s="67768">
        <v>0.06610514796896284</v>
      </c>
      <c r="AD2298" t="n" s="68363">
        <v>0.035419956080072</v>
      </c>
      <c r="AE2298" t="n" s="68959">
        <v>-0.014403357625274</v>
      </c>
      <c r="AF2298" t="n" s="69555">
        <v>-4.788941440349989E-4</v>
      </c>
      <c r="AG2298" t="n" s="70151">
        <v>0.028987881453780995</v>
      </c>
      <c r="AH2298" t="n" s="70747">
        <v>0.118140968696067</v>
      </c>
      <c r="AI2298" t="n" s="71343">
        <v>0.15765700064969712</v>
      </c>
      <c r="AJ2298" t="n" s="71939">
        <v>0.03468076253323</v>
      </c>
      <c r="AK2298" t="n" s="72535">
        <v>0.005210023081556001</v>
      </c>
      <c r="AL2298" t="n" s="73131">
        <v>0.010817358003967999</v>
      </c>
      <c r="AM2298" t="n" s="73727">
        <v>0.09062937895864201</v>
      </c>
      <c r="AN2298" t="n" s="74323">
        <v>-0.08173693774852299</v>
      </c>
      <c r="AO2298" t="n" s="74801">
        <v>0.8876421575312617</v>
      </c>
      <c r="AP2298" t="n" s="75279">
        <v>-0.5027180175920812</v>
      </c>
      <c r="AQ2298" t="n" s="75757">
        <v>0.3849241399391805</v>
      </c>
      <c r="AR2298" t="n" s="76235">
        <v>1.390360175123343</v>
      </c>
      <c r="AS2298" t="n" s="76831">
        <v>3.2031098806896386E-4</v>
      </c>
      <c r="AT2298" t="n" s="77426">
        <v>-9.349004955496689E-5</v>
      </c>
      <c r="AU2298" t="n" s="78021">
        <v>2.586810375129151E-4</v>
      </c>
      <c r="AV2298" t="n" s="78616">
        <v>9.534665639321507E-5</v>
      </c>
      <c r="AW2298" t="n" s="79211">
        <v>0.0012589757692274572</v>
      </c>
      <c r="AX2298" t="n" s="79806">
        <v>1.0581072677967238E-4</v>
      </c>
      <c r="AY2298" t="n" s="80401">
        <v>0.0015902513773999013</v>
      </c>
      <c r="AZ2298" t="n" s="80996">
        <v>2.6385716766902026E-4</v>
      </c>
      <c r="BA2298" t="n" s="81591">
        <v>-1.7504053641468717E-4</v>
      </c>
      <c r="BB2298" t="n" s="82186">
        <v>4.834590556067456E-4</v>
      </c>
      <c r="BC2298" t="n" s="82781">
        <v>9.619599450559486E-5</v>
      </c>
      <c r="BD2298" t="n" s="83376">
        <v>8.983802375866613E-4</v>
      </c>
      <c r="BE2298" t="n" s="83971">
        <v>1.977833301019221E-4</v>
      </c>
      <c r="BF2298" t="n" s="84566">
        <v>-7.456477228465363E-6</v>
      </c>
      <c r="BG2298" t="n" s="85161">
        <v>0.001657146138479875</v>
      </c>
      <c r="BH2298" t="n" s="85756">
        <v>6.617006732795417E-4</v>
      </c>
      <c r="BI2298" t="n" s="86351">
        <v>7.968042849742975E-4</v>
      </c>
      <c r="BJ2298" t="n" s="86946">
        <v>0.0</v>
      </c>
      <c r="BK2298" t="n" s="87541">
        <v>3.061800753410462E-4</v>
      </c>
      <c r="BL2298" t="n" s="88136">
        <v>7.990507796735402E-4</v>
      </c>
      <c r="BM2298" t="n" s="88731">
        <v>-1.1055076618999348E-7</v>
      </c>
      <c r="BN2298" t="n" s="89326">
        <v>0.0</v>
      </c>
      <c r="BO2298" t="n" s="89921">
        <v>0.0</v>
      </c>
      <c r="BP2298" t="n" s="90516">
        <v>3.238609568001337E-7</v>
      </c>
      <c r="BQ2298" t="n" s="91111">
        <v>0.0</v>
      </c>
      <c r="BR2298" t="n" s="91706">
        <v>9.156579436538765E-4</v>
      </c>
      <c r="BS2298" t="n" s="92301">
        <v>8.941883593789117E-4</v>
      </c>
      <c r="BT2298" t="n" s="92896">
        <v>6.175453884207088E-4</v>
      </c>
      <c r="BU2298" t="n" s="93491">
        <v>1.760996691306534E-6</v>
      </c>
      <c r="BV2298" t="n" s="94086">
        <v>6.696009902749486E-4</v>
      </c>
      <c r="BW2298" t="n" s="94681">
        <v>1.6034356888291185E-7</v>
      </c>
      <c r="BX2298" t="n" s="95276">
        <v>0.0</v>
      </c>
      <c r="BY2298" t="n" s="95871">
        <v>0.0</v>
      </c>
      <c r="BZ2298" t="s" s="96348">
        <v>5210</v>
      </c>
      <c r="CA2298" t="s" s="96826">
        <v>5228</v>
      </c>
      <c r="CB2298" t="n" s="97304">
        <v>0.013971568085253239</v>
      </c>
      <c r="CC2298" t="s" s="97782">
        <v>5230</v>
      </c>
      <c r="CD2298" t="s" s="98260">
        <v>5228</v>
      </c>
      <c r="CE2298" t="n" s="98738">
        <v>-0.01047919224947691</v>
      </c>
    </row>
    <row r="2299" spans="1:23" x14ac:dyDescent="0.25">
      <c r="A2299" s="116" t="str">
        <f>IF(ISBLANK(TBL_DATA[[#This Row],[Row.names]]), "",   DATE(YEAR(TBL_DATA[[#This Row],[Row.names]]), MONTH(TBL_DATA[[#This Row],[Row.names]]), DAY(TBL_DATA[[#This Row],[Row.names]])))</f>
        <v/>
      </c>
      <c r="B2299" s="2499" t="s">
        <v>2444</v>
      </c>
      <c r="C2299" s="5030" t="s">
        <v>4975</v>
      </c>
      <c r="D2299" t="n" s="7561">
        <v>4.332889315568078E-4</v>
      </c>
      <c r="E2299" s="10091" t="n">
        <v>-0.15400981795747815</v>
      </c>
      <c r="F2299" s="12385" t="n">
        <v>0.0044590124756558325</v>
      </c>
      <c r="G2299" s="14679" t="n">
        <v>0.46968313528462363</v>
      </c>
      <c r="H2299" s="16973" t="n">
        <v>0.47553626615993894</v>
      </c>
      <c r="I2299" s="19267" t="n">
        <v>0.0032572684170067666</v>
      </c>
      <c r="J2299" s="21732" t="n">
        <v>-0.024541140828881924</v>
      </c>
      <c r="K2299" s="24196" t="n">
        <v>1.0842802201576578</v>
      </c>
      <c r="L2299" s="26660" t="n">
        <v>0.4777042319396636</v>
      </c>
      <c r="M2299" s="29124" t="n">
        <v>0.0032505291910336688</v>
      </c>
      <c r="N2299" s="31591" t="n">
        <v>0.07139965075112698</v>
      </c>
      <c r="O2299" s="34059" t="n">
        <v>0.05220511781693397</v>
      </c>
      <c r="P2299" s="36589" t="n">
        <v>-0.15400981795747815</v>
      </c>
      <c r="Q2299" s="39057" t="n">
        <v>-0.011674033016189668</v>
      </c>
      <c r="R2299" s="41525" t="n">
        <v>-0.010162039853926571</v>
      </c>
      <c r="S2299" s="43756" t="n">
        <v>0.06404226847932626</v>
      </c>
      <c r="T2299" s="45987" t="n">
        <v>0.046943381378531324</v>
      </c>
      <c r="U2299" s="48218" t="n">
        <v>1.3642448966962315</v>
      </c>
      <c r="V2299" s="50620" t="n">
        <v>0.00655899020300299</v>
      </c>
      <c r="W2299" s="53021" t="n">
        <v>0.04719039812416136</v>
      </c>
      <c r="X2299" t="n" s="55422">
        <v>0.13898993150568068</v>
      </c>
      <c r="Y2299" t="n" s="57715">
        <v>0.6895913762221355</v>
      </c>
      <c r="Z2299" t="n" s="60180">
        <v>0.6911615093013092</v>
      </c>
      <c r="AA2299" t="n" s="62709">
        <v>0.0</v>
      </c>
      <c r="AB2299" t="n" s="65239">
        <v>0.0</v>
      </c>
      <c r="AC2299" t="n" s="67769">
        <v>0.0694603982920123</v>
      </c>
      <c r="AD2299" t="n" s="68364">
        <v>0.033065552661552984</v>
      </c>
      <c r="AE2299" t="n" s="68960">
        <v>-0.011247901637617</v>
      </c>
      <c r="AF2299" t="n" s="69556">
        <v>-0.0020725592042869986</v>
      </c>
      <c r="AG2299" t="n" s="70152">
        <v>0.031557344889555</v>
      </c>
      <c r="AH2299" t="n" s="70748">
        <v>0.11611647213611297</v>
      </c>
      <c r="AI2299" t="n" s="71344">
        <v>0.159709880550119</v>
      </c>
      <c r="AJ2299" t="n" s="71940">
        <v>0.035916467594539</v>
      </c>
      <c r="AK2299" t="n" s="72536">
        <v>0.005466523546688</v>
      </c>
      <c r="AL2299" t="n" s="73132">
        <v>0.011234103618564</v>
      </c>
      <c r="AM2299" t="n" s="73728">
        <v>0.09369770733600498</v>
      </c>
      <c r="AN2299" t="n" s="74324">
        <v>-0.086418283373237</v>
      </c>
      <c r="AO2299" t="n" s="74802">
        <v>0.8974245600427937</v>
      </c>
      <c r="AP2299" t="n" s="75280">
        <v>-0.510399251924799</v>
      </c>
      <c r="AQ2299" t="n" s="75758">
        <v>0.38702530811799474</v>
      </c>
      <c r="AR2299" t="n" s="76236">
        <v>1.4078238119675928</v>
      </c>
      <c r="AS2299" t="n" s="76832">
        <v>3.11699355465349E-4</v>
      </c>
      <c r="AT2299" t="n" s="77427">
        <v>-1.1287310998858515E-4</v>
      </c>
      <c r="AU2299" t="n" s="78022">
        <v>1.900446517339641E-4</v>
      </c>
      <c r="AV2299" t="n" s="78617">
        <v>1.0492649000105382E-4</v>
      </c>
      <c r="AW2299" t="n" s="79212">
        <v>0.0013519850639080572</v>
      </c>
      <c r="AX2299" t="n" s="79807">
        <v>9.057027803634554E-5</v>
      </c>
      <c r="AY2299" t="n" s="80402">
        <v>0.0016442914086549072</v>
      </c>
      <c r="AZ2299" t="n" s="80997">
        <v>2.8741943438884246E-4</v>
      </c>
      <c r="BA2299" t="n" s="81592">
        <v>-1.9220235830210528E-4</v>
      </c>
      <c r="BB2299" t="n" s="82187">
        <v>6.116091539318433E-4</v>
      </c>
      <c r="BC2299" t="n" s="82782">
        <v>7.014725891046764E-5</v>
      </c>
      <c r="BD2299" t="n" s="83377">
        <v>9.900248226537942E-4</v>
      </c>
      <c r="BE2299" t="n" s="83972">
        <v>1.2976294920990367E-4</v>
      </c>
      <c r="BF2299" t="n" s="84567">
        <v>-7.947893920014758E-6</v>
      </c>
      <c r="BG2299" t="n" s="85162">
        <v>0.0017433299512454468</v>
      </c>
      <c r="BH2299" t="n" s="85757">
        <v>6.465616079137218E-4</v>
      </c>
      <c r="BI2299" t="n" s="86352">
        <v>8.558861896372887E-4</v>
      </c>
      <c r="BJ2299" t="n" s="86947">
        <v>0.0</v>
      </c>
      <c r="BK2299" t="n" s="87542">
        <v>2.9693033154268924E-4</v>
      </c>
      <c r="BL2299" t="n" s="88137">
        <v>8.467294055607092E-4</v>
      </c>
      <c r="BM2299" t="n" s="88732">
        <v>-1.933375259406195E-6</v>
      </c>
      <c r="BN2299" t="n" s="89327">
        <v>0.0</v>
      </c>
      <c r="BO2299" t="n" s="89922">
        <v>0.0</v>
      </c>
      <c r="BP2299" t="n" s="90517">
        <v>3.9936194412791024E-7</v>
      </c>
      <c r="BQ2299" t="n" s="91112">
        <v>0.0</v>
      </c>
      <c r="BR2299" t="n" s="91707">
        <v>9.682306764559153E-4</v>
      </c>
      <c r="BS2299" t="n" s="92302">
        <v>9.829284828428689E-4</v>
      </c>
      <c r="BT2299" t="n" s="92897">
        <v>6.940713766349456E-4</v>
      </c>
      <c r="BU2299" t="n" s="93492">
        <v>1.5165912557132839E-6</v>
      </c>
      <c r="BV2299" t="n" s="94087">
        <v>5.659778413875383E-4</v>
      </c>
      <c r="BW2299" t="n" s="94682">
        <v>2.766934375038161E-6</v>
      </c>
      <c r="BX2299" t="n" s="95277">
        <v>0.0</v>
      </c>
      <c r="BY2299" t="n" s="95872">
        <v>0.0</v>
      </c>
      <c r="BZ2299" t="s" s="96349">
        <v>5214</v>
      </c>
      <c r="CA2299" t="s" s="96827">
        <v>5228</v>
      </c>
      <c r="CB2299" t="n" s="97305">
        <v>0.013608393259346485</v>
      </c>
      <c r="CC2299" t="s" s="97783">
        <v>5230</v>
      </c>
      <c r="CD2299" t="s" s="98261">
        <v>5228</v>
      </c>
      <c r="CE2299" t="n" s="98739">
        <v>-0.010472283698618412</v>
      </c>
    </row>
    <row r="2300" spans="1:23" x14ac:dyDescent="0.25">
      <c r="A2300" s="116" t="str">
        <f>IF(ISBLANK(TBL_DATA[[#This Row],[Row.names]]), "",   DATE(YEAR(TBL_DATA[[#This Row],[Row.names]]), MONTH(TBL_DATA[[#This Row],[Row.names]]), DAY(TBL_DATA[[#This Row],[Row.names]])))</f>
        <v/>
      </c>
      <c r="B2300" s="2500" t="s">
        <v>2445</v>
      </c>
      <c r="C2300" s="5031" t="s">
        <v>4976</v>
      </c>
      <c r="D2300" t="n" s="7562">
        <v>-0.002358820821615093</v>
      </c>
      <c r="E2300" s="10092" t="n">
        <v>-0.15600535721376207</v>
      </c>
      <c r="F2300" s="12386" t="n">
        <v>-0.004605581223899757</v>
      </c>
      <c r="G2300" s="14680" t="n">
        <v>0.4744924205461032</v>
      </c>
      <c r="H2300" s="16974" t="n">
        <v>0.4849915498674456</v>
      </c>
      <c r="I2300" s="19268" t="n">
        <v>0.003236171591786078</v>
      </c>
      <c r="J2300" s="21733" t="n">
        <v>-0.038712197059377784</v>
      </c>
      <c r="K2300" s="24197" t="n">
        <v>1.094345289585857</v>
      </c>
      <c r="L2300" s="26661" t="n">
        <v>0.4818449604636711</v>
      </c>
      <c r="M2300" s="29125" t="n">
        <v>0.0032460426887957724</v>
      </c>
      <c r="N2300" s="31592" t="n">
        <v>0.07158542935666586</v>
      </c>
      <c r="O2300" s="34060" t="n">
        <v>0.052417844947631104</v>
      </c>
      <c r="P2300" s="36590" t="n">
        <v>-0.15600535721376207</v>
      </c>
      <c r="Q2300" s="39058" t="n">
        <v>-0.011745557285246698</v>
      </c>
      <c r="R2300" s="41526" t="n">
        <v>-0.01022962998635528</v>
      </c>
      <c r="S2300" s="43757" t="n">
        <v>0.06956617019909772</v>
      </c>
      <c r="T2300" s="45988" t="n">
        <v>0.0468281005296456</v>
      </c>
      <c r="U2300" s="48219" t="n">
        <v>1.485564637734073</v>
      </c>
      <c r="V2300" s="50621" t="n">
        <v>0.013605733462053848</v>
      </c>
      <c r="W2300" s="53022" t="n">
        <v>0.04678831290392948</v>
      </c>
      <c r="X2300" t="n" s="55423">
        <v>0.2907934186468857</v>
      </c>
      <c r="Y2300" t="n" s="57716">
        <v>0.6964133469911714</v>
      </c>
      <c r="Z2300" t="n" s="60181">
        <v>0.6941505315590208</v>
      </c>
      <c r="AA2300" t="n" s="62710">
        <v>0.0</v>
      </c>
      <c r="AB2300" t="n" s="65240">
        <v>0.0</v>
      </c>
      <c r="AC2300" t="n" s="67770">
        <v>0.06666528396324804</v>
      </c>
      <c r="AD2300" t="n" s="68365">
        <v>0.03437808386018499</v>
      </c>
      <c r="AE2300" t="n" s="68961">
        <v>-0.010575369241837001</v>
      </c>
      <c r="AF2300" t="n" s="69557">
        <v>-0.0015683753403250037</v>
      </c>
      <c r="AG2300" t="n" s="70153">
        <v>0.035363336005261</v>
      </c>
      <c r="AH2300" t="n" s="70749">
        <v>0.11483290091094199</v>
      </c>
      <c r="AI2300" t="n" s="71345">
        <v>0.160536839077424</v>
      </c>
      <c r="AJ2300" t="n" s="71941">
        <v>0.03469687761361501</v>
      </c>
      <c r="AK2300" t="n" s="72537">
        <v>0.009873692583425008</v>
      </c>
      <c r="AL2300" t="n" s="73133">
        <v>0.011709042133946</v>
      </c>
      <c r="AM2300" t="n" s="73729">
        <v>0.09461096223935102</v>
      </c>
      <c r="AN2300" t="n" s="74325">
        <v>-0.08862251682703401</v>
      </c>
      <c r="AO2300" t="n" s="74803">
        <v>0.9068460399426389</v>
      </c>
      <c r="AP2300" t="n" s="75281">
        <v>-0.511610566927686</v>
      </c>
      <c r="AQ2300" t="n" s="75759">
        <v>0.3952354730149529</v>
      </c>
      <c r="AR2300" t="n" s="76237">
        <v>1.418456606870325</v>
      </c>
      <c r="AS2300" t="n" s="76833">
        <v>2.977796100013147E-4</v>
      </c>
      <c r="AT2300" t="n" s="77428">
        <v>-1.0898478314620903E-4</v>
      </c>
      <c r="AU2300" t="n" s="78023">
        <v>1.8931878818827125E-4</v>
      </c>
      <c r="AV2300" t="n" s="78618">
        <v>1.0341884475828081E-4</v>
      </c>
      <c r="AW2300" t="n" s="79213">
        <v>0.0013176705254474147</v>
      </c>
      <c r="AX2300" t="n" s="79808">
        <v>8.712226413996894E-5</v>
      </c>
      <c r="AY2300" t="n" s="80403">
        <v>0.0015976982648392912</v>
      </c>
      <c r="AZ2300" t="n" s="80998">
        <v>2.781824809910368E-4</v>
      </c>
      <c r="BA2300" t="n" s="81593">
        <v>-1.9081993816792988E-4</v>
      </c>
      <c r="BB2300" t="n" s="82188">
        <v>5.864878834907247E-4</v>
      </c>
      <c r="BC2300" t="n" s="82783">
        <v>6.881121326287481E-5</v>
      </c>
      <c r="BD2300" t="n" s="83378">
        <v>9.578203238393793E-4</v>
      </c>
      <c r="BE2300" t="n" s="83973">
        <v>1.2371909007907216E-4</v>
      </c>
      <c r="BF2300" t="n" s="84568">
        <v>-6.970595483407975E-6</v>
      </c>
      <c r="BG2300" t="n" s="85163">
        <v>0.001701004691130462</v>
      </c>
      <c r="BH2300" t="n" s="85758">
        <v>6.223401144394204E-4</v>
      </c>
      <c r="BI2300" t="n" s="86353">
        <v>8.287715298001131E-4</v>
      </c>
      <c r="BJ2300" t="n" s="86948">
        <v>0.0</v>
      </c>
      <c r="BK2300" t="n" s="87543">
        <v>2.858460276356322E-4</v>
      </c>
      <c r="BL2300" t="n" s="88138">
        <v>8.241191980565595E-4</v>
      </c>
      <c r="BM2300" t="n" s="88733">
        <v>-2.025755594436717E-6</v>
      </c>
      <c r="BN2300" t="n" s="89328">
        <v>0.0</v>
      </c>
      <c r="BO2300" t="n" s="89923">
        <v>0.0</v>
      </c>
      <c r="BP2300" t="n" s="90518">
        <v>3.9501613228490503E-7</v>
      </c>
      <c r="BQ2300" t="n" s="91113">
        <v>0.0</v>
      </c>
      <c r="BR2300" t="n" s="91708">
        <v>9.307488860225962E-4</v>
      </c>
      <c r="BS2300" t="n" s="92303">
        <v>9.601130432767992E-4</v>
      </c>
      <c r="BT2300" t="n" s="92898">
        <v>6.701727579276303E-4</v>
      </c>
      <c r="BU2300" t="n" s="93493">
        <v>1.463076352935524E-6</v>
      </c>
      <c r="BV2300" t="n" s="94088">
        <v>5.529539205013631E-4</v>
      </c>
      <c r="BW2300" t="n" s="94683">
        <v>2.898983493674991E-6</v>
      </c>
      <c r="BX2300" t="n" s="95278">
        <v>0.0</v>
      </c>
      <c r="BY2300" t="n" s="95873">
        <v>0.0</v>
      </c>
      <c r="BZ2300" t="s" s="96350">
        <v>5214</v>
      </c>
      <c r="CA2300" t="s" s="96828">
        <v>5228</v>
      </c>
      <c r="CB2300" t="n" s="97306">
        <v>0.013798156753182411</v>
      </c>
      <c r="CC2300" t="s" s="97784">
        <v>5230</v>
      </c>
      <c r="CD2300" t="s" s="98262">
        <v>5228</v>
      </c>
      <c r="CE2300" t="n" s="98740">
        <v>-0.0103981401771307</v>
      </c>
    </row>
    <row r="2301" spans="1:23" x14ac:dyDescent="0.25">
      <c r="A2301" s="116" t="str">
        <f>IF(ISBLANK(TBL_DATA[[#This Row],[Row.names]]), "",   DATE(YEAR(TBL_DATA[[#This Row],[Row.names]]), MONTH(TBL_DATA[[#This Row],[Row.names]]), DAY(TBL_DATA[[#This Row],[Row.names]])))</f>
        <v/>
      </c>
      <c r="B2301" s="2501" t="s">
        <v>2446</v>
      </c>
      <c r="C2301" s="5032" t="s">
        <v>4977</v>
      </c>
      <c r="D2301" t="n" s="7563">
        <v>0.0014614596276791847</v>
      </c>
      <c r="E2301" s="10093" t="n">
        <v>-0.1547718931173524</v>
      </c>
      <c r="F2301" s="12387" t="n">
        <v>0.026344874393607</v>
      </c>
      <c r="G2301" s="14681" t="n">
        <v>0.4892593034046642</v>
      </c>
      <c r="H2301" s="16975" t="n">
        <v>0.487762878278705</v>
      </c>
      <c r="I2301" s="19269" t="n">
        <v>0.0032237554704493097</v>
      </c>
      <c r="J2301" s="21734" t="n">
        <v>-0.014097525125917776</v>
      </c>
      <c r="K2301" s="24198" t="n">
        <v>1.0915451312139273</v>
      </c>
      <c r="L2301" s="26662" t="n">
        <v>0.47150521928885525</v>
      </c>
      <c r="M2301" s="29126" t="n">
        <v>0.003274514509866056</v>
      </c>
      <c r="N2301" s="31593" t="n">
        <v>0.07150342390127479</v>
      </c>
      <c r="O2301" s="34061" t="n">
        <v>0.052417844947631104</v>
      </c>
      <c r="P2301" s="36591" t="n">
        <v>-0.1547718931173524</v>
      </c>
      <c r="Q2301" s="39059" t="n">
        <v>-0.011745279863168475</v>
      </c>
      <c r="R2301" s="41527" t="n">
        <v>-0.010231089151032245</v>
      </c>
      <c r="S2301" s="43758" t="n">
        <v>0.07869796192175782</v>
      </c>
      <c r="T2301" s="45989" t="n">
        <v>0.04698076687355712</v>
      </c>
      <c r="U2301" s="48220" t="n">
        <v>1.6751102027253744</v>
      </c>
      <c r="V2301" s="50622" t="n">
        <v>0.023781219892059946</v>
      </c>
      <c r="W2301" s="53023" t="n">
        <v>0.047089673705689</v>
      </c>
      <c r="X2301" t="n" s="55424">
        <v>0.5050198487399349</v>
      </c>
      <c r="Y2301" t="n" s="57717">
        <v>0.6984002278627242</v>
      </c>
      <c r="Z2301" t="n" s="60182">
        <v>0.6866623764914278</v>
      </c>
      <c r="AA2301" t="n" s="62711">
        <v>0.0</v>
      </c>
      <c r="AB2301" t="n" s="65241">
        <v>0.0</v>
      </c>
      <c r="AC2301" t="n" s="67771">
        <v>0.06475039296250998</v>
      </c>
      <c r="AD2301" t="n" s="68366">
        <v>0.03728003906195102</v>
      </c>
      <c r="AE2301" t="n" s="68962">
        <v>-0.010688961985982999</v>
      </c>
      <c r="AF2301" t="n" s="69558">
        <v>-0.0020315185429179996</v>
      </c>
      <c r="AG2301" t="n" s="70154">
        <v>0.035901306710701</v>
      </c>
      <c r="AH2301" t="n" s="70750">
        <v>0.11882768542971305</v>
      </c>
      <c r="AI2301" t="n" s="71346">
        <v>0.159336709869286</v>
      </c>
      <c r="AJ2301" t="n" s="71942">
        <v>0.03540766980740401</v>
      </c>
      <c r="AK2301" t="n" s="72538">
        <v>0.008608507230999998</v>
      </c>
      <c r="AL2301" t="n" s="73134">
        <v>0.012746818258316</v>
      </c>
      <c r="AM2301" t="n" s="73730">
        <v>0.09357450999616199</v>
      </c>
      <c r="AN2301" t="n" s="74326">
        <v>-0.09130926742526302</v>
      </c>
      <c r="AO2301" t="n" s="74804">
        <v>0.9136907976086577</v>
      </c>
      <c r="AP2301" t="n" s="75282">
        <v>-0.516037299198288</v>
      </c>
      <c r="AQ2301" t="n" s="75760">
        <v>0.3976534984103697</v>
      </c>
      <c r="AR2301" t="n" s="76238">
        <v>1.4297280968069457</v>
      </c>
      <c r="AS2301" t="n" s="76834">
        <v>2.951096493782322E-4</v>
      </c>
      <c r="AT2301" t="n" s="77429">
        <v>-1.1140037442501912E-4</v>
      </c>
      <c r="AU2301" t="n" s="78024">
        <v>1.867977037312368E-4</v>
      </c>
      <c r="AV2301" t="n" s="78619">
        <v>9.752678222474148E-5</v>
      </c>
      <c r="AW2301" t="n" s="79214">
        <v>0.0013058865609960728</v>
      </c>
      <c r="AX2301" t="n" s="79809">
        <v>7.867675178488413E-5</v>
      </c>
      <c r="AY2301" t="n" s="80404">
        <v>0.0015712506055394228</v>
      </c>
      <c r="AZ2301" t="n" s="80999">
        <v>2.799809285016347E-4</v>
      </c>
      <c r="BA2301" t="n" s="81594">
        <v>-2.0450927171800868E-4</v>
      </c>
      <c r="BB2301" t="n" s="82189">
        <v>5.649884661386814E-4</v>
      </c>
      <c r="BC2301" t="n" s="82784">
        <v>7.183269699672103E-5</v>
      </c>
      <c r="BD2301" t="n" s="83379">
        <v>9.302396860247455E-4</v>
      </c>
      <c r="BE2301" t="n" s="83974">
        <v>1.0731687091374637E-4</v>
      </c>
      <c r="BF2301" t="n" s="84569">
        <v>-2.8536575169272647E-6</v>
      </c>
      <c r="BG2301" t="n" s="85164">
        <v>0.0016928321968444323</v>
      </c>
      <c r="BH2301" t="n" s="85759">
        <v>6.060811903455267E-4</v>
      </c>
      <c r="BI2301" t="n" s="86354">
        <v>8.025242125370759E-4</v>
      </c>
      <c r="BJ2301" t="n" s="86949">
        <v>0.0</v>
      </c>
      <c r="BK2301" t="n" s="87544">
        <v>2.9050424993705843E-4</v>
      </c>
      <c r="BL2301" t="n" s="88139">
        <v>8.051665085335847E-4</v>
      </c>
      <c r="BM2301" t="n" s="88734">
        <v>-1.2425822581481448E-6</v>
      </c>
      <c r="BN2301" t="n" s="89329">
        <v>0.0</v>
      </c>
      <c r="BO2301" t="n" s="89924">
        <v>0.0</v>
      </c>
      <c r="BP2301" t="n" s="90519">
        <v>3.3854540089742136E-7</v>
      </c>
      <c r="BQ2301" t="n" s="91114">
        <v>0.0</v>
      </c>
      <c r="BR2301" t="n" s="91709">
        <v>8.802409533902591E-4</v>
      </c>
      <c r="BS2301" t="n" s="92304">
        <v>9.577616951643252E-4</v>
      </c>
      <c r="BT2301" t="n" s="92899">
        <v>6.434129205431359E-4</v>
      </c>
      <c r="BU2301" t="n" s="93494">
        <v>1.4362942167088972E-6</v>
      </c>
      <c r="BV2301" t="n" s="94089">
        <v>5.567430155223502E-4</v>
      </c>
      <c r="BW2301" t="n" s="94684">
        <v>1.778898698427366E-6</v>
      </c>
      <c r="BX2301" t="n" s="95279">
        <v>0.0</v>
      </c>
      <c r="BY2301" t="n" s="95874">
        <v>0.0</v>
      </c>
      <c r="BZ2301" t="s" s="96351">
        <v>5214</v>
      </c>
      <c r="CA2301" t="s" s="96829">
        <v>5228</v>
      </c>
      <c r="CB2301" t="n" s="97307">
        <v>0.013673880137503147</v>
      </c>
      <c r="CC2301" t="s" s="97785">
        <v>5230</v>
      </c>
      <c r="CD2301" t="s" s="98263">
        <v>5228</v>
      </c>
      <c r="CE2301" t="n" s="98741">
        <v>-0.010378696024417877</v>
      </c>
    </row>
    <row r="2302" spans="1:23" x14ac:dyDescent="0.25">
      <c r="A2302" s="116" t="str">
        <f>IF(ISBLANK(TBL_DATA[[#This Row],[Row.names]]), "",   DATE(YEAR(TBL_DATA[[#This Row],[Row.names]]), MONTH(TBL_DATA[[#This Row],[Row.names]]), DAY(TBL_DATA[[#This Row],[Row.names]])))</f>
        <v/>
      </c>
      <c r="B2302" s="2502" t="s">
        <v>2447</v>
      </c>
      <c r="C2302" s="5033" t="s">
        <v>4978</v>
      </c>
      <c r="D2302" t="n" s="7564">
        <v>0.0033186953194217494</v>
      </c>
      <c r="E2302" s="10094" t="n">
        <v>-0.15196683855519733</v>
      </c>
      <c r="F2302" s="12388" t="n">
        <v>0.01063244918429107</v>
      </c>
      <c r="G2302" s="14682" t="n">
        <v>0.49594814922634894</v>
      </c>
      <c r="H2302" s="16976" t="n">
        <v>0.5031960761798333</v>
      </c>
      <c r="I2302" s="19270" t="n">
        <v>0.003179584468126192</v>
      </c>
      <c r="J2302" s="21735" t="n">
        <v>-0.011435120165900536</v>
      </c>
      <c r="K2302" s="24199" t="n">
        <v>1.0916222466599037</v>
      </c>
      <c r="L2302" s="26663" t="n">
        <v>0.47015912261032694</v>
      </c>
      <c r="M2302" s="29127" t="n">
        <v>0.0032836025843148912</v>
      </c>
      <c r="N2302" s="31594" t="n">
        <v>0.0716107345571573</v>
      </c>
      <c r="O2302" s="34062" t="n">
        <v>0.052417844947631104</v>
      </c>
      <c r="P2302" s="36592" t="n">
        <v>-0.15196683855519733</v>
      </c>
      <c r="Q2302" s="39060" t="n">
        <v>-0.011752495072329748</v>
      </c>
      <c r="R2302" s="41528" t="n">
        <v>-0.010236031898406583</v>
      </c>
      <c r="S2302" s="43759" t="n">
        <v>0.0781449500810405</v>
      </c>
      <c r="T2302" s="45990" t="n">
        <v>0.04697560285568569</v>
      </c>
      <c r="U2302" s="48221" t="n">
        <v>1.6635220269787816</v>
      </c>
      <c r="V2302" s="50623" t="n">
        <v>0.033004141648531826</v>
      </c>
      <c r="W2302" s="53024" t="n">
        <v>0.04723068151260037</v>
      </c>
      <c r="X2302" t="n" s="55425">
        <v>0.6987860558337882</v>
      </c>
      <c r="Y2302" t="n" s="57718">
        <v>0.7093631483096885</v>
      </c>
      <c r="Z2302" t="n" s="60183">
        <v>0.6856815023101664</v>
      </c>
      <c r="AA2302" t="n" s="62712">
        <v>0.0</v>
      </c>
      <c r="AB2302" t="n" s="65242">
        <v>0.0</v>
      </c>
      <c r="AC2302" t="n" s="67772">
        <v>0.06249518616175584</v>
      </c>
      <c r="AD2302" t="n" s="68367">
        <v>0.037014475643894</v>
      </c>
      <c r="AE2302" t="n" s="68963">
        <v>-0.010213257895483</v>
      </c>
      <c r="AF2302" t="n" s="69559">
        <v>-0.002105149615056999</v>
      </c>
      <c r="AG2302" t="n" s="70155">
        <v>0.035997860101819</v>
      </c>
      <c r="AH2302" t="n" s="70751">
        <v>0.118804411462418</v>
      </c>
      <c r="AI2302" t="n" s="71347">
        <v>0.15815938842158594</v>
      </c>
      <c r="AJ2302" t="n" s="71943">
        <v>0.033003528451197</v>
      </c>
      <c r="AK2302" t="n" s="72539">
        <v>0.006572756709869005</v>
      </c>
      <c r="AL2302" t="n" s="73135">
        <v>0.013915785391084</v>
      </c>
      <c r="AM2302" t="n" s="73731">
        <v>0.09325989624720901</v>
      </c>
      <c r="AN2302" t="n" s="74327">
        <v>-0.08702159707472501</v>
      </c>
      <c r="AO2302" t="n" s="74805">
        <v>0.9119567937101044</v>
      </c>
      <c r="AP2302" t="n" s="75283">
        <v>-0.5145686958662933</v>
      </c>
      <c r="AQ2302" t="n" s="75761">
        <v>0.39738809784381113</v>
      </c>
      <c r="AR2302" t="n" s="76239">
        <v>1.4265254895763977</v>
      </c>
      <c r="AS2302" t="n" s="76835">
        <v>2.92895948453454E-4</v>
      </c>
      <c r="AT2302" t="n" s="77430">
        <v>-1.102945623925246E-4</v>
      </c>
      <c r="AU2302" t="n" s="78025">
        <v>1.7877145414683452E-4</v>
      </c>
      <c r="AV2302" t="n" s="78620">
        <v>9.231612367673305E-5</v>
      </c>
      <c r="AW2302" t="n" s="79215">
        <v>0.001306720842978671</v>
      </c>
      <c r="AX2302" t="n" s="79810">
        <v>7.508354369157956E-5</v>
      </c>
      <c r="AY2302" t="n" s="80405">
        <v>0.0015040269824777891</v>
      </c>
      <c r="AZ2302" t="n" s="81000">
        <v>2.6611796697263034E-4</v>
      </c>
      <c r="BA2302" t="n" s="81595">
        <v>-1.8949124349823204E-4</v>
      </c>
      <c r="BB2302" t="n" s="82190">
        <v>5.355924928023602E-4</v>
      </c>
      <c r="BC2302" t="n" s="82785">
        <v>7.58719220097928E-5</v>
      </c>
      <c r="BD2302" t="n" s="83380">
        <v>9.244051016140505E-4</v>
      </c>
      <c r="BE2302" t="n" s="83975">
        <v>1.1068192588161941E-4</v>
      </c>
      <c r="BF2302" t="n" s="84570">
        <v>-6.360906711508817E-6</v>
      </c>
      <c r="BG2302" t="n" s="85165">
        <v>0.0016429827386455456</v>
      </c>
      <c r="BH2302" t="n" s="85760">
        <v>5.776524973275372E-4</v>
      </c>
      <c r="BI2302" t="n" s="86355">
        <v>7.78250114561844E-4</v>
      </c>
      <c r="BJ2302" t="n" s="86950">
        <v>0.0</v>
      </c>
      <c r="BK2302" t="n" s="87545">
        <v>2.8656162527589135E-4</v>
      </c>
      <c r="BL2302" t="n" s="88140">
        <v>7.738161346188935E-4</v>
      </c>
      <c r="BM2302" t="n" s="88735">
        <v>-1.6820367242188377E-6</v>
      </c>
      <c r="BN2302" t="n" s="89330">
        <v>0.0</v>
      </c>
      <c r="BO2302" t="n" s="89925">
        <v>0.0</v>
      </c>
      <c r="BP2302" t="n" s="90520">
        <v>2.870835305626415E-7</v>
      </c>
      <c r="BQ2302" t="n" s="91115">
        <v>0.0</v>
      </c>
      <c r="BR2302" t="n" s="91710">
        <v>8.350626455836893E-4</v>
      </c>
      <c r="BS2302" t="n" s="92305">
        <v>9.633591856497545E-4</v>
      </c>
      <c r="BT2302" t="n" s="92900">
        <v>6.177540749831926E-4</v>
      </c>
      <c r="BU2302" t="n" s="93495">
        <v>1.3652998770505464E-6</v>
      </c>
      <c r="BV2302" t="n" s="94090">
        <v>5.486801669202221E-4</v>
      </c>
      <c r="BW2302" t="n" s="94685">
        <v>2.4072916040504957E-6</v>
      </c>
      <c r="BX2302" t="n" s="95280">
        <v>0.0</v>
      </c>
      <c r="BY2302" t="n" s="95875">
        <v>0.0</v>
      </c>
      <c r="BZ2302" t="s" s="96352">
        <v>5214</v>
      </c>
      <c r="CA2302" t="s" s="96830">
        <v>5228</v>
      </c>
      <c r="CB2302" t="n" s="97308">
        <v>0.013564717955887318</v>
      </c>
      <c r="CC2302" t="s" s="97786">
        <v>5230</v>
      </c>
      <c r="CD2302" t="s" s="98264">
        <v>5228</v>
      </c>
      <c r="CE2302" t="n" s="98742">
        <v>-0.01044727023690939</v>
      </c>
    </row>
    <row r="2303" spans="1:23" x14ac:dyDescent="0.25">
      <c r="A2303" s="116" t="str">
        <f>IF(ISBLANK(TBL_DATA[[#This Row],[Row.names]]), "",   DATE(YEAR(TBL_DATA[[#This Row],[Row.names]]), MONTH(TBL_DATA[[#This Row],[Row.names]]), DAY(TBL_DATA[[#This Row],[Row.names]])))</f>
        <v/>
      </c>
      <c r="B2303" s="2503" t="s">
        <v>2448</v>
      </c>
      <c r="C2303" s="5034" t="s">
        <v>4979</v>
      </c>
      <c r="D2303" t="n" s="7565">
        <v>-2.514601067885591E-4</v>
      </c>
      <c r="E2303" s="10095" t="n">
        <v>-0.1521800850645344</v>
      </c>
      <c r="F2303" s="12389" t="n">
        <v>0.017574911678141847</v>
      </c>
      <c r="G2303" s="14683" t="n">
        <v>0.5102586022644675</v>
      </c>
      <c r="H2303" s="16977" t="n">
        <v>0.5068126897464774</v>
      </c>
      <c r="I2303" s="19271" t="n">
        <v>0.003158035999933843</v>
      </c>
      <c r="J2303" s="21736" t="n">
        <v>-0.004333190752558558</v>
      </c>
      <c r="K2303" s="24200" t="n">
        <v>1.131606102644653</v>
      </c>
      <c r="L2303" s="26664" t="n">
        <v>0.47540038013388947</v>
      </c>
      <c r="M2303" s="29128" t="n">
        <v>0.00325705517309715</v>
      </c>
      <c r="N2303" s="31595" t="n">
        <v>0.07138572917294728</v>
      </c>
      <c r="O2303" s="34063" t="n">
        <v>0.05242025751267462</v>
      </c>
      <c r="P2303" s="36593" t="n">
        <v>-0.1521800850645344</v>
      </c>
      <c r="Q2303" s="39061" t="n">
        <v>-0.011766483501474653</v>
      </c>
      <c r="R2303" s="41529" t="n">
        <v>-0.010254785149211245</v>
      </c>
      <c r="S2303" s="43760" t="n">
        <v>0.07588891699921074</v>
      </c>
      <c r="T2303" s="45991" t="n">
        <v>0.04701176140307639</v>
      </c>
      <c r="U2303" s="48222" t="n">
        <v>1.614253853382415</v>
      </c>
      <c r="V2303" s="50624" t="n">
        <v>0.023815113048363035</v>
      </c>
      <c r="W2303" s="53025" t="n">
        <v>0.047142898279926</v>
      </c>
      <c r="X2303" t="n" s="55426">
        <v>0.5051686238498363</v>
      </c>
      <c r="Y2303" t="n" s="57719">
        <v>0.711907781771261</v>
      </c>
      <c r="Z2303" t="n" s="60184">
        <v>0.6894928426995378</v>
      </c>
      <c r="AA2303" t="n" s="62713">
        <v>0.0</v>
      </c>
      <c r="AB2303" t="n" s="65243">
        <v>0.0</v>
      </c>
      <c r="AC2303" t="n" s="67773">
        <v>0.06186485319469455</v>
      </c>
      <c r="AD2303" t="n" s="68368">
        <v>0.03870621605544998</v>
      </c>
      <c r="AE2303" t="n" s="68964">
        <v>-0.013346461772123997</v>
      </c>
      <c r="AF2303" t="n" s="69560">
        <v>-2.6843336303900445E-4</v>
      </c>
      <c r="AG2303" t="n" s="70156">
        <v>0.032561050623865</v>
      </c>
      <c r="AH2303" t="n" s="70752">
        <v>0.11741986410451301</v>
      </c>
      <c r="AI2303" t="n" s="71348">
        <v>0.16320969930066204</v>
      </c>
      <c r="AJ2303" t="n" s="71944">
        <v>0.031836641597984</v>
      </c>
      <c r="AK2303" t="n" s="72540">
        <v>0.005619444660861998</v>
      </c>
      <c r="AL2303" t="n" s="73136">
        <v>0.014561048037125</v>
      </c>
      <c r="AM2303" t="n" s="73732">
        <v>0.09296094941013996</v>
      </c>
      <c r="AN2303" t="n" s="74328">
        <v>-0.079963509298022</v>
      </c>
      <c r="AO2303" t="n" s="74806">
        <v>0.9150416845061596</v>
      </c>
      <c r="AP2303" t="n" s="75284">
        <v>-0.5117451751487441</v>
      </c>
      <c r="AQ2303" t="n" s="75762">
        <v>0.40329650935741557</v>
      </c>
      <c r="AR2303" t="n" s="76240">
        <v>1.4267868596549036</v>
      </c>
      <c r="AS2303" t="n" s="76836">
        <v>2.8256536247416806E-4</v>
      </c>
      <c r="AT2303" t="n" s="77431">
        <v>-1.1639591600826742E-4</v>
      </c>
      <c r="AU2303" t="n" s="78026">
        <v>2.0210480461135217E-4</v>
      </c>
      <c r="AV2303" t="n" s="78621">
        <v>8.247033542152075E-5</v>
      </c>
      <c r="AW2303" t="n" s="79216">
        <v>0.0012909928866218466</v>
      </c>
      <c r="AX2303" t="n" s="79811">
        <v>1.0611374041188894E-4</v>
      </c>
      <c r="AY2303" t="n" s="80406">
        <v>0.0014564040365898923</v>
      </c>
      <c r="AZ2303" t="n" s="81001">
        <v>2.640632952909757E-4</v>
      </c>
      <c r="BA2303" t="n" s="81596">
        <v>-1.964888489027108E-4</v>
      </c>
      <c r="BB2303" t="n" s="82191">
        <v>5.233251464372186E-4</v>
      </c>
      <c r="BC2303" t="n" s="82786">
        <v>9.695022260052819E-5</v>
      </c>
      <c r="BD2303" t="n" s="83381">
        <v>8.858831459543825E-4</v>
      </c>
      <c r="BE2303" t="n" s="83976">
        <v>8.812707596597138E-5</v>
      </c>
      <c r="BF2303" t="n" s="84571">
        <v>-1.4317849872700488E-5</v>
      </c>
      <c r="BG2303" t="n" s="85166">
        <v>0.0016835215448907884</v>
      </c>
      <c r="BH2303" t="n" s="85761">
        <v>5.428043730342065E-4</v>
      </c>
      <c r="BI2303" t="n" s="86356">
        <v>8.060867755757645E-4</v>
      </c>
      <c r="BJ2303" t="n" s="86951">
        <v>0.0</v>
      </c>
      <c r="BK2303" t="n" s="87546">
        <v>2.8457535826822457E-4</v>
      </c>
      <c r="BL2303" t="n" s="88141">
        <v>7.446154235567343E-4</v>
      </c>
      <c r="BM2303" t="n" s="88736">
        <v>-2.6730627580077314E-6</v>
      </c>
      <c r="BN2303" t="n" s="89331">
        <v>0.0</v>
      </c>
      <c r="BO2303" t="n" s="89926">
        <v>0.0</v>
      </c>
      <c r="BP2303" t="n" s="90521">
        <v>3.529819348322714E-7</v>
      </c>
      <c r="BQ2303" t="n" s="91116">
        <v>0.0</v>
      </c>
      <c r="BR2303" t="n" s="91711">
        <v>7.444328963165973E-4</v>
      </c>
      <c r="BS2303" t="n" s="92306">
        <v>9.900693422127676E-4</v>
      </c>
      <c r="BT2303" t="n" s="92901">
        <v>5.581547208754473E-4</v>
      </c>
      <c r="BU2303" t="n" s="93496">
        <v>1.2474461238878744E-6</v>
      </c>
      <c r="BV2303" t="n" s="94091">
        <v>6.675055072906291E-4</v>
      </c>
      <c r="BW2303" t="n" s="94686">
        <v>3.824451727300722E-6</v>
      </c>
      <c r="BX2303" t="n" s="95281">
        <v>0.0</v>
      </c>
      <c r="BY2303" t="n" s="95876">
        <v>0.0</v>
      </c>
      <c r="BZ2303" t="s" s="96353">
        <v>5214</v>
      </c>
      <c r="CA2303" t="s" s="96831">
        <v>5228</v>
      </c>
      <c r="CB2303" t="n" s="97309">
        <v>0.013653802685439587</v>
      </c>
      <c r="CC2303" t="s" s="97787">
        <v>5230</v>
      </c>
      <c r="CD2303" t="s" s="98265">
        <v>5228</v>
      </c>
      <c r="CE2303" t="n" s="98743">
        <v>-0.010462774895131588</v>
      </c>
    </row>
    <row r="2304" spans="1:23" x14ac:dyDescent="0.25">
      <c r="A2304" s="116" t="str">
        <f>IF(ISBLANK(TBL_DATA[[#This Row],[Row.names]]), "",   DATE(YEAR(TBL_DATA[[#This Row],[Row.names]]), MONTH(TBL_DATA[[#This Row],[Row.names]]), DAY(TBL_DATA[[#This Row],[Row.names]])))</f>
        <v/>
      </c>
      <c r="B2304" s="2504" t="s">
        <v>2449</v>
      </c>
      <c r="C2304" s="5035" t="s">
        <v>4980</v>
      </c>
      <c r="D2304" t="n" s="7566">
        <v>0.007453320455778956</v>
      </c>
      <c r="E2304" s="10096" t="n">
        <v>-0.1458610115497292</v>
      </c>
      <c r="F2304" s="12390" t="n">
        <v>0.0019508961667535907</v>
      </c>
      <c r="G2304" s="14684" t="n">
        <v>0.5307989689751194</v>
      </c>
      <c r="H2304" s="16978" t="n">
        <v>0.5453205402146978</v>
      </c>
      <c r="I2304" s="19272" t="n">
        <v>0.0030843762814817106</v>
      </c>
      <c r="J2304" s="21737" t="n">
        <v>-0.005083868906293976</v>
      </c>
      <c r="K2304" s="24201" t="n">
        <v>1.1693907048317391</v>
      </c>
      <c r="L2304" s="26665" t="n">
        <v>0.49164063799553703</v>
      </c>
      <c r="M2304" s="29129" t="n">
        <v>0.003261370211239645</v>
      </c>
      <c r="N2304" s="31596" t="n">
        <v>0.07261309656456767</v>
      </c>
      <c r="O2304" s="34064" t="n">
        <v>0.05242025751267462</v>
      </c>
      <c r="P2304" s="36594" t="n">
        <v>-0.1458610115497292</v>
      </c>
      <c r="Q2304" s="39062" t="n">
        <v>-0.011904678866149543</v>
      </c>
      <c r="R2304" s="41530" t="n">
        <v>-0.010366989194822356</v>
      </c>
      <c r="S2304" s="43761" t="n">
        <v>0.0894959074371815</v>
      </c>
      <c r="T2304" s="45992" t="n">
        <v>0.047035303890278</v>
      </c>
      <c r="U2304" s="48223" t="n">
        <v>1.9027390074050299</v>
      </c>
      <c r="V2304" s="50625" t="n">
        <v>0.037396727891796155</v>
      </c>
      <c r="W2304" s="53026" t="n">
        <v>0.047651179361920065</v>
      </c>
      <c r="X2304" t="n" s="55427">
        <v>0.7848017277339698</v>
      </c>
      <c r="Y2304" t="n" s="57720">
        <v>0.7384582183270072</v>
      </c>
      <c r="Z2304" t="n" s="60185">
        <v>0.7011709049836118</v>
      </c>
      <c r="AA2304" t="n" s="62714">
        <v>0.0</v>
      </c>
      <c r="AB2304" t="n" s="65244">
        <v>0.0</v>
      </c>
      <c r="AC2304" t="n" s="67774">
        <v>0.05934318287398463</v>
      </c>
      <c r="AD2304" t="n" s="68369">
        <v>0.039418082888215994</v>
      </c>
      <c r="AE2304" t="n" s="68965">
        <v>-0.013618977402568</v>
      </c>
      <c r="AF2304" t="n" s="69561">
        <v>-5.049637027990016E-4</v>
      </c>
      <c r="AG2304" t="n" s="70157">
        <v>0.03417454318827699</v>
      </c>
      <c r="AH2304" t="n" s="70753">
        <v>0.12480510647349806</v>
      </c>
      <c r="AI2304" t="n" s="71349">
        <v>0.16608267845796099</v>
      </c>
      <c r="AJ2304" t="n" s="71945">
        <v>0.032433285338703995</v>
      </c>
      <c r="AK2304" t="n" s="72541">
        <v>0.003119458111078996</v>
      </c>
      <c r="AL2304" t="n" s="73137">
        <v>0.0143891594022</v>
      </c>
      <c r="AM2304" t="n" s="73733">
        <v>0.09476638948802996</v>
      </c>
      <c r="AN2304" t="n" s="74329">
        <v>-0.064405977326646</v>
      </c>
      <c r="AO2304" t="n" s="74807">
        <v>0.9312136338867847</v>
      </c>
      <c r="AP2304" t="n" s="75285">
        <v>-0.5005548489708329</v>
      </c>
      <c r="AQ2304" t="n" s="75763">
        <v>0.4306587849159518</v>
      </c>
      <c r="AR2304" t="n" s="76241">
        <v>1.4317684828576176</v>
      </c>
      <c r="AS2304" t="n" s="76837">
        <v>2.738650473210245E-4</v>
      </c>
      <c r="AT2304" t="n" s="77432">
        <v>-1.1221801011997802E-4</v>
      </c>
      <c r="AU2304" t="n" s="78027">
        <v>1.955534734882841E-4</v>
      </c>
      <c r="AV2304" t="n" s="78622">
        <v>8.099349815499362E-5</v>
      </c>
      <c r="AW2304" t="n" s="79217">
        <v>0.0012510216617221284</v>
      </c>
      <c r="AX2304" t="n" s="79812">
        <v>1.0296523602142476E-4</v>
      </c>
      <c r="AY2304" t="n" s="80407">
        <v>0.0014122389073384577</v>
      </c>
      <c r="AZ2304" t="n" s="81002">
        <v>2.562479570213168E-4</v>
      </c>
      <c r="BA2304" t="n" s="81597">
        <v>-1.9035397853828584E-4</v>
      </c>
      <c r="BB2304" t="n" s="82192">
        <v>5.065792200346741E-4</v>
      </c>
      <c r="BC2304" t="n" s="82787">
        <v>9.388654876913758E-5</v>
      </c>
      <c r="BD2304" t="n" s="83382">
        <v>8.577516871329793E-4</v>
      </c>
      <c r="BE2304" t="n" s="83977">
        <v>8.468347483719336E-5</v>
      </c>
      <c r="BF2304" t="n" s="84572">
        <v>-1.3551294716254594E-5</v>
      </c>
      <c r="BG2304" t="n" s="85167">
        <v>0.0016338547353242322</v>
      </c>
      <c r="BH2304" t="n" s="85762">
        <v>5.266756241410603E-4</v>
      </c>
      <c r="BI2304" t="n" s="86357">
        <v>7.813653344939673E-4</v>
      </c>
      <c r="BJ2304" t="n" s="86952">
        <v>0.0</v>
      </c>
      <c r="BK2304" t="n" s="87547">
        <v>2.762713857323787E-4</v>
      </c>
      <c r="BL2304" t="n" s="88142">
        <v>7.220497033185272E-4</v>
      </c>
      <c r="BM2304" t="n" s="88737">
        <v>-2.52794884334347E-6</v>
      </c>
      <c r="BN2304" t="n" s="89332">
        <v>0.0</v>
      </c>
      <c r="BO2304" t="n" s="89927">
        <v>0.0</v>
      </c>
      <c r="BP2304" t="n" s="90522">
        <v>3.377900625589022E-7</v>
      </c>
      <c r="BQ2304" t="n" s="91117">
        <v>0.0</v>
      </c>
      <c r="BR2304" t="n" s="91712">
        <v>7.195922626784171E-4</v>
      </c>
      <c r="BS2304" t="n" s="92307">
        <v>9.607109205907706E-4</v>
      </c>
      <c r="BT2304" t="n" s="92902">
        <v>5.415280519898618E-4</v>
      </c>
      <c r="BU2304" t="n" s="93497">
        <v>1.2121421815708731E-6</v>
      </c>
      <c r="BV2304" t="n" s="94092">
        <v>6.47988380491988E-4</v>
      </c>
      <c r="BW2304" t="n" s="94687">
        <v>3.616873010447877E-6</v>
      </c>
      <c r="BX2304" t="n" s="95282">
        <v>0.0</v>
      </c>
      <c r="BY2304" t="n" s="95877">
        <v>0.0</v>
      </c>
      <c r="BZ2304" t="s" s="96354">
        <v>5214</v>
      </c>
      <c r="CA2304" t="s" s="96832">
        <v>5228</v>
      </c>
      <c r="CB2304" t="n" s="97310">
        <v>0.013778294436633587</v>
      </c>
      <c r="CC2304" t="s" s="97788">
        <v>5230</v>
      </c>
      <c r="CD2304" t="s" s="98266">
        <v>5228</v>
      </c>
      <c r="CE2304" t="n" s="98744">
        <v>-0.01050995010882616</v>
      </c>
    </row>
    <row r="2305" spans="1:23" x14ac:dyDescent="0.25">
      <c r="A2305" s="116" t="str">
        <f>IF(ISBLANK(TBL_DATA[[#This Row],[Row.names]]), "",   DATE(YEAR(TBL_DATA[[#This Row],[Row.names]]), MONTH(TBL_DATA[[#This Row],[Row.names]]), DAY(TBL_DATA[[#This Row],[Row.names]])))</f>
        <v/>
      </c>
      <c r="B2305" s="2505" t="s">
        <v>2450</v>
      </c>
      <c r="C2305" s="5036" t="s">
        <v>4981</v>
      </c>
      <c r="D2305" t="n" s="7567">
        <v>-0.0017716643310143887</v>
      </c>
      <c r="E2305" s="10097" t="n">
        <v>-0.14737425912929525</v>
      </c>
      <c r="F2305" s="12391" t="n">
        <v>0.0258988253458432</v>
      </c>
      <c r="G2305" s="14685" t="n">
        <v>0.5465268211181565</v>
      </c>
      <c r="H2305" s="16979" t="n">
        <v>0.565786738129727</v>
      </c>
      <c r="I2305" s="19273" t="n">
        <v>0.003018409397271029</v>
      </c>
      <c r="J2305" s="21738" t="n">
        <v>0.009578176115498938</v>
      </c>
      <c r="K2305" s="24202" t="n">
        <v>1.1912005614135477</v>
      </c>
      <c r="L2305" s="26666" t="n">
        <v>0.5035388857797396</v>
      </c>
      <c r="M2305" s="29130" t="n">
        <v>0.0032275220744306964</v>
      </c>
      <c r="N2305" s="31597" t="n">
        <v>0.07271547959373946</v>
      </c>
      <c r="O2305" s="34065" t="n">
        <v>0.0525384745733739</v>
      </c>
      <c r="P2305" s="36595" t="n">
        <v>-0.14737425912929525</v>
      </c>
      <c r="Q2305" s="39063" t="n">
        <v>-0.011946807270935661</v>
      </c>
      <c r="R2305" s="41531" t="n">
        <v>-0.01040694948760217</v>
      </c>
      <c r="S2305" s="43762" t="n">
        <v>0.08744470263385762</v>
      </c>
      <c r="T2305" s="45993" t="n">
        <v>0.04701024599996622</v>
      </c>
      <c r="U2305" s="48224" t="n">
        <v>1.8601200817779266</v>
      </c>
      <c r="V2305" s="50626" t="n">
        <v>0.026447676792146213</v>
      </c>
      <c r="W2305" s="53027" t="n">
        <v>0.046894527114017294</v>
      </c>
      <c r="X2305" t="n" s="55428">
        <v>0.56398216209415</v>
      </c>
      <c r="Y2305" t="n" s="57721">
        <v>0.7521879672859217</v>
      </c>
      <c r="Z2305" t="n" s="60186">
        <v>0.709604739118715</v>
      </c>
      <c r="AA2305" t="n" s="62715">
        <v>0.0</v>
      </c>
      <c r="AB2305" t="n" s="65245">
        <v>0.0</v>
      </c>
      <c r="AC2305" t="n" s="67775">
        <v>0.06623160059589117</v>
      </c>
      <c r="AD2305" t="n" s="68370">
        <v>0.04028158916582601</v>
      </c>
      <c r="AE2305" t="n" s="68966">
        <v>-0.013860681152974001</v>
      </c>
      <c r="AF2305" t="n" s="69562">
        <v>0.002289271048278997</v>
      </c>
      <c r="AG2305" t="n" s="70158">
        <v>0.03557788074141</v>
      </c>
      <c r="AH2305" t="n" s="70754">
        <v>0.12253545072977205</v>
      </c>
      <c r="AI2305" t="n" s="71350">
        <v>0.17216421524727304</v>
      </c>
      <c r="AJ2305" t="n" s="71946">
        <v>0.03363735721188</v>
      </c>
      <c r="AK2305" t="n" s="72542">
        <v>2.723934726996482E-6</v>
      </c>
      <c r="AL2305" t="n" s="73138">
        <v>0.013030815076006</v>
      </c>
      <c r="AM2305" t="n" s="73734">
        <v>0.08874748964299399</v>
      </c>
      <c r="AN2305" t="n" s="74330">
        <v>-0.06104161684183803</v>
      </c>
      <c r="AO2305" t="n" s="74808">
        <v>0.9115965555595059</v>
      </c>
      <c r="AP2305" t="n" s="75286">
        <v>-0.478232060756151</v>
      </c>
      <c r="AQ2305" t="n" s="75764">
        <v>0.4333644948033549</v>
      </c>
      <c r="AR2305" t="n" s="76242">
        <v>1.3898286163156568</v>
      </c>
      <c r="AS2305" t="n" s="76838">
        <v>3.0614188900762366E-4</v>
      </c>
      <c r="AT2305" t="n" s="77433">
        <v>-1.2889982333264487E-4</v>
      </c>
      <c r="AU2305" t="n" s="78028">
        <v>2.2668436214061516E-4</v>
      </c>
      <c r="AV2305" t="n" s="78623">
        <v>1.7720961884771675E-4</v>
      </c>
      <c r="AW2305" t="n" s="79218">
        <v>0.0013867010733051577</v>
      </c>
      <c r="AX2305" t="n" s="79813">
        <v>1.1049617419602714E-4</v>
      </c>
      <c r="AY2305" t="n" s="80408">
        <v>0.001415149382508946</v>
      </c>
      <c r="AZ2305" t="n" s="81003">
        <v>3.016055783916299E-4</v>
      </c>
      <c r="BA2305" t="n" s="81598">
        <v>-2.4407435618682257E-4</v>
      </c>
      <c r="BB2305" t="n" s="82193">
        <v>5.588874566784981E-4</v>
      </c>
      <c r="BC2305" t="n" s="82788">
        <v>7.095541931112532E-5</v>
      </c>
      <c r="BD2305" t="n" s="83383">
        <v>9.424828530082858E-4</v>
      </c>
      <c r="BE2305" t="n" s="83978">
        <v>6.870958073070637E-5</v>
      </c>
      <c r="BF2305" t="n" s="84573">
        <v>2.5325234279800633E-5</v>
      </c>
      <c r="BG2305" t="n" s="85168">
        <v>0.0018006394777597215</v>
      </c>
      <c r="BH2305" t="n" s="85763">
        <v>4.6369927039584556E-4</v>
      </c>
      <c r="BI2305" t="n" s="86358">
        <v>8.800003586935124E-4</v>
      </c>
      <c r="BJ2305" t="n" s="86953">
        <v>0.0</v>
      </c>
      <c r="BK2305" t="n" s="87548">
        <v>3.2601040776578577E-4</v>
      </c>
      <c r="BL2305" t="n" s="88143">
        <v>7.709287957198196E-4</v>
      </c>
      <c r="BM2305" t="n" s="88738">
        <v>-4.485636556281892E-6</v>
      </c>
      <c r="BN2305" t="n" s="89333">
        <v>0.0</v>
      </c>
      <c r="BO2305" t="n" s="89928">
        <v>0.0</v>
      </c>
      <c r="BP2305" t="n" s="90523">
        <v>4.5280563686042495E-7</v>
      </c>
      <c r="BQ2305" t="n" s="91118">
        <v>0.0</v>
      </c>
      <c r="BR2305" t="n" s="91713">
        <v>8.375689850059852E-4</v>
      </c>
      <c r="BS2305" t="n" s="92308">
        <v>0.0010258628076334083</v>
      </c>
      <c r="BT2305" t="n" s="92903">
        <v>5.197418021573686E-4</v>
      </c>
      <c r="BU2305" t="n" s="93498">
        <v>9.545038557812202E-7</v>
      </c>
      <c r="BV2305" t="n" s="94093">
        <v>6.974059828269634E-4</v>
      </c>
      <c r="BW2305" t="n" s="94688">
        <v>6.416320822182226E-6</v>
      </c>
      <c r="BX2305" t="n" s="95283">
        <v>0.0</v>
      </c>
      <c r="BY2305" t="n" s="95878">
        <v>0.0</v>
      </c>
      <c r="BZ2305" t="s" s="96355">
        <v>5214</v>
      </c>
      <c r="CA2305" t="s" s="96833">
        <v>5228</v>
      </c>
      <c r="CB2305" t="n" s="97311">
        <v>0.014009466394782066</v>
      </c>
      <c r="CC2305" t="s" s="97789">
        <v>5230</v>
      </c>
      <c r="CD2305" t="s" s="98267">
        <v>5228</v>
      </c>
      <c r="CE2305" t="n" s="98745">
        <v>-0.010490168817341328</v>
      </c>
    </row>
    <row r="2306" spans="1:23" x14ac:dyDescent="0.25">
      <c r="A2306" s="116" t="str">
        <f>IF(ISBLANK(TBL_DATA[[#This Row],[Row.names]]), "",   DATE(YEAR(TBL_DATA[[#This Row],[Row.names]]), MONTH(TBL_DATA[[#This Row],[Row.names]]), DAY(TBL_DATA[[#This Row],[Row.names]])))</f>
        <v/>
      </c>
      <c r="B2306" s="2506" t="s">
        <v>2451</v>
      </c>
      <c r="C2306" s="5037" t="s">
        <v>4982</v>
      </c>
      <c r="D2306" t="n" s="7568">
        <v>0.0031801106744446805</v>
      </c>
      <c r="E2306" s="10098" t="n">
        <v>-0.144662814909446</v>
      </c>
      <c r="F2306" s="12392" t="n">
        <v>0.042124902816800036</v>
      </c>
      <c r="G2306" s="14686" t="n">
        <v>0.5426602467315939</v>
      </c>
      <c r="H2306" s="16980" t="n">
        <v>0.5729654651355789</v>
      </c>
      <c r="I2306" s="19274" t="n">
        <v>0.002972201829281154</v>
      </c>
      <c r="J2306" s="21739" t="n">
        <v>0.021094994848039006</v>
      </c>
      <c r="K2306" s="24203" t="n">
        <v>1.1668939296527656</v>
      </c>
      <c r="L2306" s="26667" t="n">
        <v>0.5112367954105168</v>
      </c>
      <c r="M2306" s="29131" t="n">
        <v>0.0031797725048388482</v>
      </c>
      <c r="N2306" s="31598" t="n">
        <v>0.07220164099637927</v>
      </c>
      <c r="O2306" s="34066" t="n">
        <v>0.05158960736899822</v>
      </c>
      <c r="P2306" s="36596" t="n">
        <v>-0.144662814909446</v>
      </c>
      <c r="Q2306" s="39064" t="n">
        <v>-0.011731858048469533</v>
      </c>
      <c r="R2306" s="41532" t="n">
        <v>-0.01020288155709675</v>
      </c>
      <c r="S2306" s="43763" t="n">
        <v>0.08815605459916287</v>
      </c>
      <c r="T2306" s="45994" t="n">
        <v>0.047014863823322546</v>
      </c>
      <c r="U2306" s="48225" t="n">
        <v>1.8750677430534535</v>
      </c>
      <c r="V2306" s="50627" t="n">
        <v>0.023726292302445717</v>
      </c>
      <c r="W2306" s="53028" t="n">
        <v>0.046965322366780214</v>
      </c>
      <c r="X2306" t="n" s="55429">
        <v>0.5051874682590902</v>
      </c>
      <c r="Y2306" t="n" s="57722">
        <v>0.7569448230456292</v>
      </c>
      <c r="Z2306" t="n" s="60187">
        <v>0.7150082484912442</v>
      </c>
      <c r="AA2306" t="n" s="62716">
        <v>0.0</v>
      </c>
      <c r="AB2306" t="n" s="65246">
        <v>0.0</v>
      </c>
      <c r="AC2306" t="n" s="67776">
        <v>0.06397496320569565</v>
      </c>
      <c r="AD2306" t="n" s="68371">
        <v>0.041365629890748004</v>
      </c>
      <c r="AE2306" t="n" s="68967">
        <v>-0.013627825991432004</v>
      </c>
      <c r="AF2306" t="n" s="69563">
        <v>-8.687274503995333E-6</v>
      </c>
      <c r="AG2306" t="n" s="70159">
        <v>0.035525534615856</v>
      </c>
      <c r="AH2306" t="n" s="70755">
        <v>0.12440352532120899</v>
      </c>
      <c r="AI2306" t="n" s="71351">
        <v>0.16863468271940396</v>
      </c>
      <c r="AJ2306" t="n" s="71947">
        <v>0.034553464284614</v>
      </c>
      <c r="AK2306" t="n" s="72543">
        <v>3.2703521690100393E-4</v>
      </c>
      <c r="AL2306" t="n" s="73139">
        <v>0.015454089655655999</v>
      </c>
      <c r="AM2306" t="n" s="73735">
        <v>0.09425850186795</v>
      </c>
      <c r="AN2306" t="n" s="74331">
        <v>-0.07768743649600098</v>
      </c>
      <c r="AO2306" t="n" s="74809">
        <v>0.9152722962544414</v>
      </c>
      <c r="AP2306" t="n" s="75287">
        <v>-0.49207378244404015</v>
      </c>
      <c r="AQ2306" t="n" s="75765">
        <v>0.42319851381040124</v>
      </c>
      <c r="AR2306" t="n" s="76243">
        <v>1.4073460786984815</v>
      </c>
      <c r="AS2306" t="n" s="76839">
        <v>2.9152505012064087E-4</v>
      </c>
      <c r="AT2306" t="n" s="77434">
        <v>-1.2415969620548466E-4</v>
      </c>
      <c r="AU2306" t="n" s="78029">
        <v>2.0824051405435775E-4</v>
      </c>
      <c r="AV2306" t="n" s="78624">
        <v>1.7423875401579678E-4</v>
      </c>
      <c r="AW2306" t="n" s="79219">
        <v>0.001334365029722481</v>
      </c>
      <c r="AX2306" t="n" s="79814">
        <v>1.0360031923320177E-4</v>
      </c>
      <c r="AY2306" t="n" s="80409">
        <v>0.001407683893980621</v>
      </c>
      <c r="AZ2306" t="n" s="81004">
        <v>2.931174552767749E-4</v>
      </c>
      <c r="BA2306" t="n" s="81599">
        <v>-2.3893658368930466E-4</v>
      </c>
      <c r="BB2306" t="n" s="82194">
        <v>5.516530287948383E-4</v>
      </c>
      <c r="BC2306" t="n" s="82789">
        <v>7.345258079273215E-5</v>
      </c>
      <c r="BD2306" t="n" s="83384">
        <v>9.259758955488676E-4</v>
      </c>
      <c r="BE2306" t="n" s="83979">
        <v>7.016091350904875E-5</v>
      </c>
      <c r="BF2306" t="n" s="84574">
        <v>2.8408638087269542E-5</v>
      </c>
      <c r="BG2306" t="n" s="85169">
        <v>0.0017553983141776633</v>
      </c>
      <c r="BH2306" t="n" s="85764">
        <v>4.5627220279237173E-4</v>
      </c>
      <c r="BI2306" t="n" s="86359">
        <v>8.385643819814347E-4</v>
      </c>
      <c r="BJ2306" t="n" s="86954">
        <v>0.0</v>
      </c>
      <c r="BK2306" t="n" s="87549">
        <v>3.1570033082756264E-4</v>
      </c>
      <c r="BL2306" t="n" s="88144">
        <v>7.522832220086093E-4</v>
      </c>
      <c r="BM2306" t="n" s="88739">
        <v>-3.796864924498236E-6</v>
      </c>
      <c r="BN2306" t="n" s="89334">
        <v>0.0</v>
      </c>
      <c r="BO2306" t="n" s="89929">
        <v>0.0</v>
      </c>
      <c r="BP2306" t="n" s="90524">
        <v>3.9379486231476294E-7</v>
      </c>
      <c r="BQ2306" t="n" s="91119">
        <v>0.0</v>
      </c>
      <c r="BR2306" t="n" s="91714">
        <v>8.23618520893921E-4</v>
      </c>
      <c r="BS2306" t="n" s="92309">
        <v>9.861123308160552E-4</v>
      </c>
      <c r="BT2306" t="n" s="92904">
        <v>5.256853060856564E-4</v>
      </c>
      <c r="BU2306" t="n" s="93499">
        <v>9.438467322515579E-7</v>
      </c>
      <c r="BV2306" t="n" s="94094">
        <v>6.684085942154375E-4</v>
      </c>
      <c r="BW2306" t="n" s="94689">
        <v>5.431264579345504E-6</v>
      </c>
      <c r="BX2306" t="n" s="95284">
        <v>0.0</v>
      </c>
      <c r="BY2306" t="n" s="95879">
        <v>0.0</v>
      </c>
      <c r="BZ2306" t="s" s="96356">
        <v>5214</v>
      </c>
      <c r="CA2306" t="s" s="96834">
        <v>5228</v>
      </c>
      <c r="CB2306" t="n" s="97312">
        <v>0.014307835139334202</v>
      </c>
      <c r="CC2306" t="s" s="97790">
        <v>5230</v>
      </c>
      <c r="CD2306" t="s" s="98268">
        <v>5228</v>
      </c>
      <c r="CE2306" t="n" s="98746">
        <v>-0.010474080219864845</v>
      </c>
    </row>
    <row r="2307" spans="1:23" x14ac:dyDescent="0.25">
      <c r="A2307" s="116" t="str">
        <f>IF(ISBLANK(TBL_DATA[[#This Row],[Row.names]]), "",   DATE(YEAR(TBL_DATA[[#This Row],[Row.names]]), MONTH(TBL_DATA[[#This Row],[Row.names]]), DAY(TBL_DATA[[#This Row],[Row.names]])))</f>
        <v/>
      </c>
      <c r="B2307" s="2507" t="s">
        <v>2452</v>
      </c>
      <c r="C2307" s="5038" t="s">
        <v>4983</v>
      </c>
      <c r="D2307" t="n" s="7569">
        <v>0.0013708596342023593</v>
      </c>
      <c r="E2307" s="10099" t="n">
        <v>-0.14349026768877304</v>
      </c>
      <c r="F2307" s="12393" t="n">
        <v>0.03925580554202224</v>
      </c>
      <c r="G2307" s="14687" t="n">
        <v>0.5464939805377215</v>
      </c>
      <c r="H2307" s="16981" t="n">
        <v>0.5730690433624935</v>
      </c>
      <c r="I2307" s="19275" t="n">
        <v>0.002968405588183606</v>
      </c>
      <c r="J2307" s="21740" t="n">
        <v>0.01429631569947154</v>
      </c>
      <c r="K2307" s="24204" t="n">
        <v>1.1498794440085103</v>
      </c>
      <c r="L2307" s="26668" t="n">
        <v>0.5055732215071918</v>
      </c>
      <c r="M2307" s="29132" t="n">
        <v>0.0031944449583064323</v>
      </c>
      <c r="N2307" s="31599" t="n">
        <v>0.072118168285787</v>
      </c>
      <c r="O2307" s="34067" t="n">
        <v>0.05147745507288718</v>
      </c>
      <c r="P2307" s="36597" t="n">
        <v>-0.14349026768877304</v>
      </c>
      <c r="Q2307" s="39065" t="n">
        <v>-0.011669212380278555</v>
      </c>
      <c r="R2307" s="41533" t="n">
        <v>-0.010142003546959044</v>
      </c>
      <c r="S2307" s="43764" t="n">
        <v>0.08955582784147831</v>
      </c>
      <c r="T2307" s="45995" t="n">
        <v>0.04702678923228129</v>
      </c>
      <c r="U2307" s="48226" t="n">
        <v>1.9043576927850985</v>
      </c>
      <c r="V2307" s="50628" t="n">
        <v>0.021429730035728456</v>
      </c>
      <c r="W2307" s="53029" t="n">
        <v>0.047051205179725934</v>
      </c>
      <c r="X2307" t="n" s="55430">
        <v>0.45545549691811915</v>
      </c>
      <c r="Y2307" t="n" s="57723">
        <v>0.7570132385648837</v>
      </c>
      <c r="Z2307" t="n" s="60188">
        <v>0.7110367230369974</v>
      </c>
      <c r="AA2307" t="n" s="62717">
        <v>0.0</v>
      </c>
      <c r="AB2307" t="n" s="65247">
        <v>0.0</v>
      </c>
      <c r="AC2307" t="n" s="67777">
        <v>0.06309345039405266</v>
      </c>
      <c r="AD2307" t="n" s="68372">
        <v>0.03660802296043001</v>
      </c>
      <c r="AE2307" t="n" s="68968">
        <v>-0.013716171740274001</v>
      </c>
      <c r="AF2307" t="n" s="69564">
        <v>2.1594084526399548E-4</v>
      </c>
      <c r="AG2307" t="n" s="70160">
        <v>0.036435508420397</v>
      </c>
      <c r="AH2307" t="n" s="70756">
        <v>0.126459996622663</v>
      </c>
      <c r="AI2307" t="n" s="71352">
        <v>0.17203690482860806</v>
      </c>
      <c r="AJ2307" t="n" s="71948">
        <v>0.033874128286185</v>
      </c>
      <c r="AK2307" t="n" s="72544">
        <v>-1.325645295129997E-4</v>
      </c>
      <c r="AL2307" t="n" s="73140">
        <v>0.015836755595260002</v>
      </c>
      <c r="AM2307" t="n" s="73736">
        <v>0.09592018639076498</v>
      </c>
      <c r="AN2307" t="n" s="74332">
        <v>-0.07792503928734</v>
      </c>
      <c r="AO2307" t="n" s="74810">
        <v>0.9268831429366898</v>
      </c>
      <c r="AP2307" t="n" s="75288">
        <v>-0.5012694745442449</v>
      </c>
      <c r="AQ2307" t="n" s="75766">
        <v>0.42561366839244497</v>
      </c>
      <c r="AR2307" t="n" s="76244">
        <v>1.4281526174809347</v>
      </c>
      <c r="AS2307" t="n" s="76840">
        <v>3.108193465538891E-4</v>
      </c>
      <c r="AT2307" t="n" s="77435">
        <v>-1.1472894435629374E-4</v>
      </c>
      <c r="AU2307" t="n" s="78030">
        <v>1.7970523858342626E-4</v>
      </c>
      <c r="AV2307" t="n" s="78625">
        <v>1.638394187296564E-4</v>
      </c>
      <c r="AW2307" t="n" s="79220">
        <v>0.0013465458506318874</v>
      </c>
      <c r="AX2307" t="n" s="79815">
        <v>1.0553432878642451E-4</v>
      </c>
      <c r="AY2307" t="n" s="80410">
        <v>0.0013548626062330515</v>
      </c>
      <c r="AZ2307" t="n" s="81005">
        <v>3.0525445090788165E-4</v>
      </c>
      <c r="BA2307" t="n" s="81600">
        <v>-2.6541563185197956E-4</v>
      </c>
      <c r="BB2307" t="n" s="82195">
        <v>5.570265448481032E-4</v>
      </c>
      <c r="BC2307" t="n" s="82790">
        <v>8.686617782459831E-5</v>
      </c>
      <c r="BD2307" t="n" s="83385">
        <v>9.56292387457989E-4</v>
      </c>
      <c r="BE2307" t="n" s="83980">
        <v>6.37542622320148E-5</v>
      </c>
      <c r="BF2307" t="n" s="84575">
        <v>3.6465295540500625E-5</v>
      </c>
      <c r="BG2307" t="n" s="85170">
        <v>0.0017069709034193993</v>
      </c>
      <c r="BH2307" t="n" s="85765">
        <v>4.160433622498728E-4</v>
      </c>
      <c r="BI2307" t="n" s="86360">
        <v>8.507831759908688E-4</v>
      </c>
      <c r="BJ2307" t="n" s="86955">
        <v>0.0</v>
      </c>
      <c r="BK2307" t="n" s="87550">
        <v>3.1521954640442257E-4</v>
      </c>
      <c r="BL2307" t="n" s="88145">
        <v>7.570476160950095E-4</v>
      </c>
      <c r="BM2307" t="n" s="88740">
        <v>-4.634383100622133E-6</v>
      </c>
      <c r="BN2307" t="n" s="89335">
        <v>0.0</v>
      </c>
      <c r="BO2307" t="n" s="89930">
        <v>0.0</v>
      </c>
      <c r="BP2307" t="n" s="90525">
        <v>3.3195664655178614E-7</v>
      </c>
      <c r="BQ2307" t="n" s="91120">
        <v>0.0</v>
      </c>
      <c r="BR2307" t="n" s="91715">
        <v>8.442570303653414E-4</v>
      </c>
      <c r="BS2307" t="n" s="92310">
        <v>9.692198240782686E-4</v>
      </c>
      <c r="BT2307" t="n" s="92905">
        <v>5.109023370615365E-4</v>
      </c>
      <c r="BU2307" t="n" s="93500">
        <v>8.519367568231281E-7</v>
      </c>
      <c r="BV2307" t="n" s="94095">
        <v>6.304846032366347E-4</v>
      </c>
      <c r="BW2307" t="n" s="94690">
        <v>6.628919346678717E-6</v>
      </c>
      <c r="BX2307" t="n" s="95285">
        <v>0.0</v>
      </c>
      <c r="BY2307" t="n" s="95880">
        <v>0.0</v>
      </c>
      <c r="BZ2307" t="s" s="96357">
        <v>5214</v>
      </c>
      <c r="CA2307" t="s" s="96835">
        <v>5228</v>
      </c>
      <c r="CB2307" t="n" s="97313">
        <v>0.014491342939436436</v>
      </c>
      <c r="CC2307" t="s" s="97791">
        <v>5230</v>
      </c>
      <c r="CD2307" t="s" s="98269">
        <v>5228</v>
      </c>
      <c r="CE2307" t="n" s="98747">
        <v>-0.010554168373346329</v>
      </c>
    </row>
    <row r="2308" spans="1:23" x14ac:dyDescent="0.25">
      <c r="A2308" s="116" t="str">
        <f>IF(ISBLANK(TBL_DATA[[#This Row],[Row.names]]), "",   DATE(YEAR(TBL_DATA[[#This Row],[Row.names]]), MONTH(TBL_DATA[[#This Row],[Row.names]]), DAY(TBL_DATA[[#This Row],[Row.names]])))</f>
        <v/>
      </c>
      <c r="B2308" s="2508" t="s">
        <v>2453</v>
      </c>
      <c r="C2308" s="5039" t="s">
        <v>4984</v>
      </c>
      <c r="D2308" t="n" s="7570">
        <v>-0.00480128406777669</v>
      </c>
      <c r="E2308" s="10100" t="n">
        <v>-0.14760261422041465</v>
      </c>
      <c r="F2308" s="12394" t="n">
        <v>0.06868616666018723</v>
      </c>
      <c r="G2308" s="14688" t="n">
        <v>0.5055870938737386</v>
      </c>
      <c r="H2308" s="16982" t="n">
        <v>0.540851706350976</v>
      </c>
      <c r="I2308" s="19276" t="n">
        <v>0.002832260021556217</v>
      </c>
      <c r="J2308" s="21741" t="n">
        <v>0.04092882776687046</v>
      </c>
      <c r="K2308" s="24205" t="n">
        <v>1.05464958619374</v>
      </c>
      <c r="L2308" s="26669" t="n">
        <v>0.4569747585405442</v>
      </c>
      <c r="M2308" s="29133" t="n">
        <v>0.0030801129558721413</v>
      </c>
      <c r="N2308" s="31600" t="n">
        <v>0.06635244111070847</v>
      </c>
      <c r="O2308" s="34068" t="n">
        <v>0.04355345076466569</v>
      </c>
      <c r="P2308" s="36598" t="n">
        <v>-0.14760261422041465</v>
      </c>
      <c r="Q2308" s="39066" t="n">
        <v>-0.010554375656316483</v>
      </c>
      <c r="R2308" s="41534" t="n">
        <v>-0.009149264620009733</v>
      </c>
      <c r="S2308" s="43765" t="n">
        <v>0.08721256422566537</v>
      </c>
      <c r="T2308" s="45996" t="n">
        <v>0.04710200230469237</v>
      </c>
      <c r="U2308" s="48227" t="n">
        <v>1.8515680853970218</v>
      </c>
      <c r="V2308" s="50629" t="n">
        <v>0.01744498434817965</v>
      </c>
      <c r="W2308" s="53030" t="n">
        <v>0.047158073600057165</v>
      </c>
      <c r="X2308" t="n" s="55431">
        <v>0.3699257203788431</v>
      </c>
      <c r="Y2308" t="n" s="57724">
        <v>0.7354262072777771</v>
      </c>
      <c r="Z2308" t="n" s="60189">
        <v>0.6759990817601339</v>
      </c>
      <c r="AA2308" t="n" s="62718">
        <v>0.0</v>
      </c>
      <c r="AB2308" t="n" s="65248">
        <v>0.0</v>
      </c>
      <c r="AC2308" t="n" s="67778">
        <v>0.060870909007077145</v>
      </c>
      <c r="AD2308" t="n" s="68373">
        <v>0.033512418203964014</v>
      </c>
      <c r="AE2308" t="n" s="68969">
        <v>-0.011018401859517007</v>
      </c>
      <c r="AF2308" t="n" s="69565">
        <v>0.0010040032914489937</v>
      </c>
      <c r="AG2308" t="n" s="70161">
        <v>0.035706527412564006</v>
      </c>
      <c r="AH2308" t="n" s="70757">
        <v>0.12835330811517104</v>
      </c>
      <c r="AI2308" t="n" s="71353">
        <v>0.17056046896610905</v>
      </c>
      <c r="AJ2308" t="n" s="71949">
        <v>0.034400166742635</v>
      </c>
      <c r="AK2308" t="n" s="72545">
        <v>-0.0016283634655749977</v>
      </c>
      <c r="AL2308" t="n" s="73141">
        <v>0.016036693220495</v>
      </c>
      <c r="AM2308" t="n" s="73737">
        <v>0.094653811165116</v>
      </c>
      <c r="AN2308" t="n" s="74333">
        <v>-0.08014429936076198</v>
      </c>
      <c r="AO2308" t="n" s="74811">
        <v>0.92877838871852</v>
      </c>
      <c r="AP2308" t="n" s="75289">
        <v>-0.5073420562868708</v>
      </c>
      <c r="AQ2308" t="n" s="75767">
        <v>0.42143633243164924</v>
      </c>
      <c r="AR2308" t="n" s="76245">
        <v>1.4361204450053908</v>
      </c>
      <c r="AS2308" t="n" s="76841">
        <v>2.97374793869847E-4</v>
      </c>
      <c r="AT2308" t="n" s="77436">
        <v>-1.0900107236287724E-4</v>
      </c>
      <c r="AU2308" t="n" s="78031">
        <v>1.7982099409002308E-4</v>
      </c>
      <c r="AV2308" t="n" s="78626">
        <v>1.5856837915425635E-4</v>
      </c>
      <c r="AW2308" t="n" s="79221">
        <v>0.001316861136394901</v>
      </c>
      <c r="AX2308" t="n" s="79816">
        <v>9.6113405290293E-5</v>
      </c>
      <c r="AY2308" t="n" s="80411">
        <v>0.0013106221591288963</v>
      </c>
      <c r="AZ2308" t="n" s="81006">
        <v>2.9019192398885025E-4</v>
      </c>
      <c r="BA2308" t="n" s="81601">
        <v>-2.5986583322941474E-4</v>
      </c>
      <c r="BB2308" t="n" s="82196">
        <v>5.533564886705814E-4</v>
      </c>
      <c r="BC2308" t="n" s="82791">
        <v>8.956917755235029E-5</v>
      </c>
      <c r="BD2308" t="n" s="83386">
        <v>9.481318555099575E-4</v>
      </c>
      <c r="BE2308" t="n" s="83981">
        <v>6.906716042068232E-5</v>
      </c>
      <c r="BF2308" t="n" s="84576">
        <v>3.2077606708686753E-5</v>
      </c>
      <c r="BG2308" t="n" s="85171">
        <v>0.0016558339659319072</v>
      </c>
      <c r="BH2308" t="n" s="85766">
        <v>3.9594622686247726E-4</v>
      </c>
      <c r="BI2308" t="n" s="86361">
        <v>8.225547371139958E-4</v>
      </c>
      <c r="BJ2308" t="n" s="86956">
        <v>0.0</v>
      </c>
      <c r="BK2308" t="n" s="87551">
        <v>2.9995677618585836E-4</v>
      </c>
      <c r="BL2308" t="n" s="88146">
        <v>7.321106596305417E-4</v>
      </c>
      <c r="BM2308" t="n" s="88741">
        <v>-4.943813211674813E-6</v>
      </c>
      <c r="BN2308" t="n" s="89336">
        <v>0.0</v>
      </c>
      <c r="BO2308" t="n" s="89931">
        <v>0.0</v>
      </c>
      <c r="BP2308" t="n" s="90526">
        <v>3.5599215637833906E-7</v>
      </c>
      <c r="BQ2308" t="n" s="91121">
        <v>0.0</v>
      </c>
      <c r="BR2308" t="n" s="91716">
        <v>8.180268406492094E-4</v>
      </c>
      <c r="BS2308" t="n" s="92311">
        <v>9.488960318542503E-4</v>
      </c>
      <c r="BT2308" t="n" s="92906">
        <v>5.081016366336922E-4</v>
      </c>
      <c r="BU2308" t="n" s="93501">
        <v>8.019939797297884E-7</v>
      </c>
      <c r="BV2308" t="n" s="94096">
        <v>6.132340492035874E-4</v>
      </c>
      <c r="BW2308" t="n" s="94691">
        <v>7.071385466133524E-6</v>
      </c>
      <c r="BX2308" t="n" s="95286">
        <v>0.0</v>
      </c>
      <c r="BY2308" t="n" s="95881">
        <v>0.0</v>
      </c>
      <c r="BZ2308" t="s" s="96358">
        <v>5214</v>
      </c>
      <c r="CA2308" t="s" s="96836">
        <v>5228</v>
      </c>
      <c r="CB2308" t="n" s="97314">
        <v>0.014424332417547703</v>
      </c>
      <c r="CC2308" t="s" s="97792">
        <v>5230</v>
      </c>
      <c r="CD2308" t="s" s="98270">
        <v>5228</v>
      </c>
      <c r="CE2308" t="n" s="98748">
        <v>-0.010565059259533882</v>
      </c>
    </row>
    <row r="2309" spans="1:23" x14ac:dyDescent="0.25">
      <c r="A2309" s="116" t="str">
        <f>IF(ISBLANK(TBL_DATA[[#This Row],[Row.names]]), "",   DATE(YEAR(TBL_DATA[[#This Row],[Row.names]]), MONTH(TBL_DATA[[#This Row],[Row.names]]), DAY(TBL_DATA[[#This Row],[Row.names]])))</f>
        <v/>
      </c>
      <c r="B2309" s="2509" t="s">
        <v>2454</v>
      </c>
      <c r="C2309" s="5040" t="s">
        <v>4985</v>
      </c>
      <c r="D2309" t="n" s="7571">
        <v>0.004438168797999964</v>
      </c>
      <c r="E2309" s="10101" t="n">
        <v>-0.14381953073935094</v>
      </c>
      <c r="F2309" s="12395" t="n">
        <v>0.08437679388316255</v>
      </c>
      <c r="G2309" s="14689" t="n">
        <v>0.4999038004314528</v>
      </c>
      <c r="H2309" s="16983" t="n">
        <v>0.5224466641973383</v>
      </c>
      <c r="I2309" s="19277" t="n">
        <v>0.0029081443775880312</v>
      </c>
      <c r="J2309" s="21742" t="n">
        <v>0.04793434258759155</v>
      </c>
      <c r="K2309" s="24206" t="n">
        <v>1.0596178607910791</v>
      </c>
      <c r="L2309" s="26670" t="n">
        <v>0.44846229986009545</v>
      </c>
      <c r="M2309" s="29134" t="n">
        <v>0.003125306563882361</v>
      </c>
      <c r="N2309" s="31601" t="n">
        <v>0.06680443457885238</v>
      </c>
      <c r="O2309" s="34069" t="n">
        <v>0.04355345076466569</v>
      </c>
      <c r="P2309" s="36599" t="n">
        <v>-0.14381953073935094</v>
      </c>
      <c r="Q2309" s="39067" t="n">
        <v>-0.010579018868043077</v>
      </c>
      <c r="R2309" s="41535" t="n">
        <v>-0.009164336201818933</v>
      </c>
      <c r="S2309" s="43766" t="n">
        <v>0.10607098851649943</v>
      </c>
      <c r="T2309" s="45997" t="n">
        <v>0.04743436666796272</v>
      </c>
      <c r="U2309" s="48228" t="n">
        <v>2.236163270798765</v>
      </c>
      <c r="V2309" s="50630" t="n">
        <v>0.03594940845702754</v>
      </c>
      <c r="W2309" s="53031" t="n">
        <v>0.04771810633523774</v>
      </c>
      <c r="X2309" t="n" s="55432">
        <v>0.7533703916175835</v>
      </c>
      <c r="Y2309" t="n" s="57725">
        <v>0.7228047206523613</v>
      </c>
      <c r="Z2309" t="n" s="60190">
        <v>0.6696732784426263</v>
      </c>
      <c r="AA2309" t="n" s="62719">
        <v>0.0</v>
      </c>
      <c r="AB2309" t="n" s="65249">
        <v>0.0</v>
      </c>
      <c r="AC2309" t="n" s="67779">
        <v>0.0621012858221327</v>
      </c>
      <c r="AD2309" t="n" s="68374">
        <v>0.03656099470119601</v>
      </c>
      <c r="AE2309" t="n" s="68970">
        <v>-0.012326915674097008</v>
      </c>
      <c r="AF2309" t="n" s="69566">
        <v>1.5869882679699814E-4</v>
      </c>
      <c r="AG2309" t="n" s="70162">
        <v>0.038615349125436</v>
      </c>
      <c r="AH2309" t="n" s="70758">
        <v>0.12887155696025404</v>
      </c>
      <c r="AI2309" t="n" s="71354">
        <v>0.169162062622234</v>
      </c>
      <c r="AJ2309" t="n" s="71950">
        <v>0.034372029211759</v>
      </c>
      <c r="AK2309" t="n" s="72546">
        <v>-0.0013289287760769992</v>
      </c>
      <c r="AL2309" t="n" s="73142">
        <v>0.019671726393362</v>
      </c>
      <c r="AM2309" t="n" s="73738">
        <v>0.09579121126379399</v>
      </c>
      <c r="AN2309" t="n" s="74334">
        <v>-0.08089616274043998</v>
      </c>
      <c r="AO2309" t="n" s="74812">
        <v>0.929289346726804</v>
      </c>
      <c r="AP2309" t="n" s="75290">
        <v>-0.5006377248125862</v>
      </c>
      <c r="AQ2309" t="n" s="75768">
        <v>0.4286516219142178</v>
      </c>
      <c r="AR2309" t="n" s="76246">
        <v>1.4299270715393901</v>
      </c>
      <c r="AS2309" t="n" s="76842">
        <v>3.1087801696888306E-4</v>
      </c>
      <c r="AT2309" t="n" s="77437">
        <v>-1.0323833919508325E-4</v>
      </c>
      <c r="AU2309" t="n" s="78032">
        <v>1.706908673851438E-4</v>
      </c>
      <c r="AV2309" t="n" s="78627">
        <v>1.7277870234618867E-4</v>
      </c>
      <c r="AW2309" t="n" s="79222">
        <v>0.0013148099764421627</v>
      </c>
      <c r="AX2309" t="n" s="79817">
        <v>7.62382002092399E-5</v>
      </c>
      <c r="AY2309" t="n" s="80412">
        <v>0.0013731556171822665</v>
      </c>
      <c r="AZ2309" t="n" s="81007">
        <v>2.948530610041888E-4</v>
      </c>
      <c r="BA2309" t="n" s="81602">
        <v>-2.819616334294674E-4</v>
      </c>
      <c r="BB2309" t="n" s="82197">
        <v>5.748026455188006E-4</v>
      </c>
      <c r="BC2309" t="n" s="82792">
        <v>7.338546290758283E-5</v>
      </c>
      <c r="BD2309" t="n" s="83387">
        <v>0.0010220025387643898</v>
      </c>
      <c r="BE2309" t="n" s="83982">
        <v>2.5617473245120187E-5</v>
      </c>
      <c r="BF2309" t="n" s="84577">
        <v>3.760092833784917E-5</v>
      </c>
      <c r="BG2309" t="n" s="85172">
        <v>0.0016661925157055227</v>
      </c>
      <c r="BH2309" t="n" s="85767">
        <v>3.8615915190881687E-4</v>
      </c>
      <c r="BI2309" t="n" s="86362">
        <v>8.388199693782071E-4</v>
      </c>
      <c r="BJ2309" t="n" s="86957">
        <v>0.0</v>
      </c>
      <c r="BK2309" t="n" s="87552">
        <v>3.354653335040429E-4</v>
      </c>
      <c r="BL2309" t="n" s="88147">
        <v>7.327335461212317E-4</v>
      </c>
      <c r="BM2309" t="n" s="88742">
        <v>-3.0755007166681308E-6</v>
      </c>
      <c r="BN2309" t="n" s="89337">
        <v>0.0</v>
      </c>
      <c r="BO2309" t="n" s="89932">
        <v>0.0</v>
      </c>
      <c r="BP2309" t="n" s="90527">
        <v>1.7413216381026218E-7</v>
      </c>
      <c r="BQ2309" t="n" s="91122">
        <v>0.0</v>
      </c>
      <c r="BR2309" t="n" s="91717">
        <v>8.748121288830042E-4</v>
      </c>
      <c r="BS2309" t="n" s="92312">
        <v>9.055981272610988E-4</v>
      </c>
      <c r="BT2309" t="n" s="92907">
        <v>5.347512680656554E-4</v>
      </c>
      <c r="BU2309" t="n" s="93502">
        <v>8.102003526383311E-7</v>
      </c>
      <c r="BV2309" t="n" s="94097">
        <v>5.907239018951444E-4</v>
      </c>
      <c r="BW2309" t="n" s="94692">
        <v>4.3994398099486156E-6</v>
      </c>
      <c r="BX2309" t="n" s="95287">
        <v>0.0</v>
      </c>
      <c r="BY2309" t="n" s="95882">
        <v>0.0</v>
      </c>
      <c r="BZ2309" t="s" s="96359">
        <v>5214</v>
      </c>
      <c r="CA2309" t="s" s="96837">
        <v>5228</v>
      </c>
      <c r="CB2309" t="n" s="97315">
        <v>0.01435238029807806</v>
      </c>
      <c r="CC2309" t="s" s="97793">
        <v>5230</v>
      </c>
      <c r="CD2309" t="s" s="98271">
        <v>5228</v>
      </c>
      <c r="CE2309" t="n" s="98749">
        <v>-0.010433926247060299</v>
      </c>
    </row>
    <row r="2310" spans="1:23" x14ac:dyDescent="0.25">
      <c r="A2310" s="116" t="str">
        <f>IF(ISBLANK(TBL_DATA[[#This Row],[Row.names]]), "",   DATE(YEAR(TBL_DATA[[#This Row],[Row.names]]), MONTH(TBL_DATA[[#This Row],[Row.names]]), DAY(TBL_DATA[[#This Row],[Row.names]])))</f>
        <v/>
      </c>
      <c r="B2310" s="2510" t="s">
        <v>2455</v>
      </c>
      <c r="C2310" s="5041" t="s">
        <v>4986</v>
      </c>
      <c r="D2310" t="n" s="7572">
        <v>-0.007422861981721929</v>
      </c>
      <c r="E2310" s="10102" t="n">
        <v>-0.15017484019411864</v>
      </c>
      <c r="F2310" s="12396" t="n">
        <v>0.03423113616848816</v>
      </c>
      <c r="G2310" s="14690" t="n">
        <v>0.49798014406737195</v>
      </c>
      <c r="H2310" s="16984" t="n">
        <v>0.5025894920523505</v>
      </c>
      <c r="I2310" s="19278" t="n">
        <v>0.003011697390567197</v>
      </c>
      <c r="J2310" s="21743" t="n">
        <v>0.015445116744036813</v>
      </c>
      <c r="K2310" s="24207" t="n">
        <v>1.076868810899348</v>
      </c>
      <c r="L2310" s="26671" t="n">
        <v>0.4561195084879927</v>
      </c>
      <c r="M2310" s="29135" t="n">
        <v>0.0031492388146832956</v>
      </c>
      <c r="N2310" s="31602" t="n">
        <v>0.06778820360964453</v>
      </c>
      <c r="O2310" s="34070" t="n">
        <v>0.04601411298187687</v>
      </c>
      <c r="P2310" s="36600" t="n">
        <v>-0.15017484019411864</v>
      </c>
      <c r="Q2310" s="39068" t="n">
        <v>-0.010953607703217488</v>
      </c>
      <c r="R2310" s="41536" t="n">
        <v>-0.009518092273357166</v>
      </c>
      <c r="S2310" s="43767" t="n">
        <v>0.08413899046143891</v>
      </c>
      <c r="T2310" s="45998" t="n">
        <v>0.04857573890715696</v>
      </c>
      <c r="U2310" s="48229" t="n">
        <v>1.7321196209131098</v>
      </c>
      <c r="V2310" s="50631" t="n">
        <v>0.019095860856452207</v>
      </c>
      <c r="W2310" s="53032" t="n">
        <v>0.047922956217117244</v>
      </c>
      <c r="X2310" t="n" s="55433">
        <v>0.39847001027936374</v>
      </c>
      <c r="Y2310" t="n" s="57726">
        <v>0.7089354639544776</v>
      </c>
      <c r="Z2310" t="n" s="60191">
        <v>0.6753662032467961</v>
      </c>
      <c r="AA2310" t="n" s="62720">
        <v>0.0</v>
      </c>
      <c r="AB2310" t="n" s="65250">
        <v>0.0</v>
      </c>
      <c r="AC2310" t="n" s="67780">
        <v>0.062937846982624</v>
      </c>
      <c r="AD2310" t="n" s="68375">
        <v>0.034570759289796</v>
      </c>
      <c r="AE2310" t="n" s="68971">
        <v>-0.012453851564456001</v>
      </c>
      <c r="AF2310" t="n" s="69567">
        <v>-7.495050243349977E-4</v>
      </c>
      <c r="AG2310" t="n" s="70163">
        <v>0.039049096118917</v>
      </c>
      <c r="AH2310" t="n" s="70759">
        <v>0.12775321307693902</v>
      </c>
      <c r="AI2310" t="n" s="71355">
        <v>0.16581575635462195</v>
      </c>
      <c r="AJ2310" t="n" s="71951">
        <v>0.032660291623172</v>
      </c>
      <c r="AK2310" t="n" s="72547">
        <v>-0.007554269039424001</v>
      </c>
      <c r="AL2310" t="n" s="73143">
        <v>0.019114575633174</v>
      </c>
      <c r="AM2310" t="n" s="73739">
        <v>0.09394834279596499</v>
      </c>
      <c r="AN2310" t="n" s="74335">
        <v>-0.06334507978603002</v>
      </c>
      <c r="AO2310" t="n" s="74813">
        <v>0.9246691300792192</v>
      </c>
      <c r="AP2310" t="n" s="75291">
        <v>-0.4958598006008791</v>
      </c>
      <c r="AQ2310" t="n" s="75769">
        <v>0.42880932947834016</v>
      </c>
      <c r="AR2310" t="n" s="76247">
        <v>1.4205289306800983</v>
      </c>
      <c r="AS2310" t="n" s="76843">
        <v>3.086106995488718E-4</v>
      </c>
      <c r="AT2310" t="n" s="77438">
        <v>-9.164448776068355E-5</v>
      </c>
      <c r="AU2310" t="n" s="78033">
        <v>1.4203840221297024E-4</v>
      </c>
      <c r="AV2310" t="n" s="78628">
        <v>1.4328895175418982E-4</v>
      </c>
      <c r="AW2310" t="n" s="79223">
        <v>0.0014116642413436558</v>
      </c>
      <c r="AX2310" t="n" s="79818">
        <v>8.377046568567494E-5</v>
      </c>
      <c r="AY2310" t="n" s="80413">
        <v>0.001273160878875062</v>
      </c>
      <c r="AZ2310" t="n" s="81008">
        <v>2.8052312364816226E-4</v>
      </c>
      <c r="BA2310" t="n" s="81603">
        <v>-2.1264559263127293E-4</v>
      </c>
      <c r="BB2310" t="n" s="82198">
        <v>5.987126937399045E-4</v>
      </c>
      <c r="BC2310" t="n" s="82793">
        <v>7.271045490322307E-5</v>
      </c>
      <c r="BD2310" t="n" s="83388">
        <v>0.0010401689248581828</v>
      </c>
      <c r="BE2310" t="n" s="83983">
        <v>5.034342586815954E-5</v>
      </c>
      <c r="BF2310" t="n" s="84578">
        <v>4.911060567666581E-5</v>
      </c>
      <c r="BG2310" t="n" s="85173">
        <v>0.0017034975297247905</v>
      </c>
      <c r="BH2310" t="n" s="85768">
        <v>3.8673578969474637E-4</v>
      </c>
      <c r="BI2310" t="n" s="86363">
        <v>7.803335554972131E-4</v>
      </c>
      <c r="BJ2310" t="n" s="86958">
        <v>0.0</v>
      </c>
      <c r="BK2310" t="n" s="87553">
        <v>3.247828109114506E-4</v>
      </c>
      <c r="BL2310" t="n" s="88148">
        <v>7.184043975043843E-4</v>
      </c>
      <c r="BM2310" t="n" s="88743">
        <v>-4.294111848845303E-6</v>
      </c>
      <c r="BN2310" t="n" s="89338">
        <v>0.0</v>
      </c>
      <c r="BO2310" t="n" s="89933">
        <v>0.0</v>
      </c>
      <c r="BP2310" t="n" s="90528">
        <v>3.17540858446778E-7</v>
      </c>
      <c r="BQ2310" t="n" s="91123">
        <v>0.0</v>
      </c>
      <c r="BR2310" t="n" s="91718">
        <v>8.851033554732323E-4</v>
      </c>
      <c r="BS2310" t="n" s="92313">
        <v>9.792036770927249E-4</v>
      </c>
      <c r="BT2310" t="n" s="92908">
        <v>5.112053347318334E-4</v>
      </c>
      <c r="BU2310" t="n" s="93503">
        <v>6.92460980194216E-7</v>
      </c>
      <c r="BV2310" t="n" s="94098">
        <v>5.886322860515376E-4</v>
      </c>
      <c r="BW2310" t="n" s="94693">
        <v>6.142079564799334E-6</v>
      </c>
      <c r="BX2310" t="n" s="95288">
        <v>0.0</v>
      </c>
      <c r="BY2310" t="n" s="95883">
        <v>0.0</v>
      </c>
      <c r="BZ2310" t="s" s="96360">
        <v>5214</v>
      </c>
      <c r="CA2310" t="s" s="96838">
        <v>5228</v>
      </c>
      <c r="CB2310" t="n" s="97316">
        <v>0.014383338391780853</v>
      </c>
      <c r="CC2310" t="s" s="97794">
        <v>5230</v>
      </c>
      <c r="CD2310" t="s" s="98272">
        <v>5228</v>
      </c>
      <c r="CE2310" t="n" s="98750">
        <v>-0.010509386658668518</v>
      </c>
    </row>
    <row r="2311" spans="1:23" x14ac:dyDescent="0.25">
      <c r="A2311" s="116" t="str">
        <f>IF(ISBLANK(TBL_DATA[[#This Row],[Row.names]]), "",   DATE(YEAR(TBL_DATA[[#This Row],[Row.names]]), MONTH(TBL_DATA[[#This Row],[Row.names]]), DAY(TBL_DATA[[#This Row],[Row.names]])))</f>
        <v/>
      </c>
      <c r="B2311" s="2511" t="s">
        <v>2456</v>
      </c>
      <c r="C2311" s="5042" t="s">
        <v>4987</v>
      </c>
      <c r="D2311" t="n" s="7573">
        <v>-0.010410142366877206</v>
      </c>
      <c r="E2311" s="10103" t="n">
        <v>-0.159021641094652</v>
      </c>
      <c r="F2311" s="12397" t="n">
        <v>0.029700838982560374</v>
      </c>
      <c r="G2311" s="14691" t="n">
        <v>0.4953636924593553</v>
      </c>
      <c r="H2311" s="16985" t="n">
        <v>0.5299512218151191</v>
      </c>
      <c r="I2311" s="19279" t="n">
        <v>0.0030096501150678745</v>
      </c>
      <c r="J2311" s="21744" t="n">
        <v>0.022424801429539842</v>
      </c>
      <c r="K2311" s="24208" t="n">
        <v>1.0083414018675227</v>
      </c>
      <c r="L2311" s="26672" t="n">
        <v>0.48198948197898833</v>
      </c>
      <c r="M2311" s="29136" t="n">
        <v>0.0031594670817920102</v>
      </c>
      <c r="N2311" s="31603" t="n">
        <v>0.06968588441229004</v>
      </c>
      <c r="O2311" s="34071" t="n">
        <v>0.050505275466069255</v>
      </c>
      <c r="P2311" s="36601" t="n">
        <v>-0.159021641094652</v>
      </c>
      <c r="Q2311" s="39069" t="n">
        <v>-0.011548407056740994</v>
      </c>
      <c r="R2311" s="41537" t="n">
        <v>-0.01007270543034367</v>
      </c>
      <c r="S2311" s="43768" t="n">
        <v>0.07397330236823385</v>
      </c>
      <c r="T2311" s="45999" t="n">
        <v>0.048630126438327745</v>
      </c>
      <c r="U2311" s="48230" t="n">
        <v>1.5211414772290603</v>
      </c>
      <c r="V2311" s="50632" t="n">
        <v>0.022135874830224944</v>
      </c>
      <c r="W2311" s="53033" t="n">
        <v>0.047968406615971466</v>
      </c>
      <c r="X2311" t="n" s="55434">
        <v>0.4614677949893509</v>
      </c>
      <c r="Y2311" t="n" s="57727">
        <v>0.727977487162288</v>
      </c>
      <c r="Z2311" t="n" s="60192">
        <v>0.6942546233040068</v>
      </c>
      <c r="AA2311" t="n" s="62721">
        <v>0.0</v>
      </c>
      <c r="AB2311" t="n" s="65251">
        <v>0.0</v>
      </c>
      <c r="AC2311" t="n" s="67781">
        <v>0.06876543973229178</v>
      </c>
      <c r="AD2311" t="n" s="68376">
        <v>0.031898943542669</v>
      </c>
      <c r="AE2311" t="n" s="68972">
        <v>-0.013642157625767001</v>
      </c>
      <c r="AF2311" t="n" s="69568">
        <v>-0.003669288634757001</v>
      </c>
      <c r="AG2311" t="n" s="70164">
        <v>0.03936636291061101</v>
      </c>
      <c r="AH2311" t="n" s="70760">
        <v>0.12474318320629396</v>
      </c>
      <c r="AI2311" t="n" s="71356">
        <v>0.16063311928026291</v>
      </c>
      <c r="AJ2311" t="n" s="71952">
        <v>0.031127586498555005</v>
      </c>
      <c r="AK2311" t="n" s="72548">
        <v>-0.0024828421509159996</v>
      </c>
      <c r="AL2311" t="n" s="73144">
        <v>0.018521961454821</v>
      </c>
      <c r="AM2311" t="n" s="73740">
        <v>0.09185184819900401</v>
      </c>
      <c r="AN2311" t="n" s="74336">
        <v>-0.08261245964717097</v>
      </c>
      <c r="AO2311" t="n" s="74814">
        <v>0.9231909378327415</v>
      </c>
      <c r="AP2311" t="n" s="75292">
        <v>-0.5274546807991348</v>
      </c>
      <c r="AQ2311" t="n" s="75770">
        <v>0.3957362570336067</v>
      </c>
      <c r="AR2311" t="n" s="76248">
        <v>1.4506456186318764</v>
      </c>
      <c r="AS2311" t="n" s="76844">
        <v>2.833589273394825E-4</v>
      </c>
      <c r="AT2311" t="n" s="77439">
        <v>-6.570064290302107E-5</v>
      </c>
      <c r="AU2311" t="n" s="78034">
        <v>1.7192150922134392E-4</v>
      </c>
      <c r="AV2311" t="n" s="78629">
        <v>1.251102587187428E-4</v>
      </c>
      <c r="AW2311" t="n" s="79224">
        <v>0.0014601416022707956</v>
      </c>
      <c r="AX2311" t="n" s="79819">
        <v>8.499363703560317E-5</v>
      </c>
      <c r="AY2311" t="n" s="80414">
        <v>0.0014891434951177338</v>
      </c>
      <c r="AZ2311" t="n" s="81009">
        <v>2.509536326069339E-4</v>
      </c>
      <c r="BA2311" t="n" s="81604">
        <v>-1.9366616641637487E-4</v>
      </c>
      <c r="BB2311" t="n" s="82199">
        <v>6.057449962954615E-4</v>
      </c>
      <c r="BC2311" t="n" s="82794">
        <v>7.278361178988089E-5</v>
      </c>
      <c r="BD2311" t="n" s="83389">
        <v>0.0011689199971862932</v>
      </c>
      <c r="BE2311" t="n" s="83984">
        <v>3.8838551541427014E-5</v>
      </c>
      <c r="BF2311" t="n" s="84579">
        <v>5.2101793505900176E-5</v>
      </c>
      <c r="BG2311" t="n" s="85174">
        <v>0.0017038156873116933</v>
      </c>
      <c r="BH2311" t="n" s="85769">
        <v>3.8110778271858097E-4</v>
      </c>
      <c r="BI2311" t="n" s="86364">
        <v>9.400010488126874E-4</v>
      </c>
      <c r="BJ2311" t="n" s="86959">
        <v>0.0</v>
      </c>
      <c r="BK2311" t="n" s="87554">
        <v>4.077125971737651E-4</v>
      </c>
      <c r="BL2311" t="n" s="88149">
        <v>6.770437516761997E-4</v>
      </c>
      <c r="BM2311" t="n" s="88744">
        <v>-1.5984240529060953E-6</v>
      </c>
      <c r="BN2311" t="n" s="89339">
        <v>0.0</v>
      </c>
      <c r="BO2311" t="n" s="89934">
        <v>0.0</v>
      </c>
      <c r="BP2311" t="n" s="90529">
        <v>4.209437538160409E-8</v>
      </c>
      <c r="BQ2311" t="n" s="91124">
        <v>0.0</v>
      </c>
      <c r="BR2311" t="n" s="91719">
        <v>9.158748875861261E-4</v>
      </c>
      <c r="BS2311" t="n" s="92314">
        <v>9.751381948323289E-4</v>
      </c>
      <c r="BT2311" t="n" s="92909">
        <v>6.295385939027462E-4</v>
      </c>
      <c r="BU2311" t="n" s="93504">
        <v>7.049357920742272E-7</v>
      </c>
      <c r="BV2311" t="n" s="94099">
        <v>6.780413563592207E-4</v>
      </c>
      <c r="BW2311" t="n" s="94694">
        <v>2.2868734316451345E-6</v>
      </c>
      <c r="BX2311" t="n" s="95289">
        <v>0.0</v>
      </c>
      <c r="BY2311" t="n" s="95884">
        <v>0.0</v>
      </c>
      <c r="BZ2311" t="s" s="96361">
        <v>5214</v>
      </c>
      <c r="CA2311" t="s" s="96839">
        <v>5228</v>
      </c>
      <c r="CB2311" t="n" s="97317">
        <v>0.013975213281810284</v>
      </c>
      <c r="CC2311" t="s" s="97795">
        <v>5230</v>
      </c>
      <c r="CD2311" t="s" s="98273">
        <v>5228</v>
      </c>
      <c r="CE2311" t="n" s="98751">
        <v>-0.010386202484369278</v>
      </c>
    </row>
    <row r="2312" spans="1:23" x14ac:dyDescent="0.25">
      <c r="A2312" s="116" t="str">
        <f>IF(ISBLANK(TBL_DATA[[#This Row],[Row.names]]), "",   DATE(YEAR(TBL_DATA[[#This Row],[Row.names]]), MONTH(TBL_DATA[[#This Row],[Row.names]]), DAY(TBL_DATA[[#This Row],[Row.names]])))</f>
        <v/>
      </c>
      <c r="B2312" s="2512" t="s">
        <v>2457</v>
      </c>
      <c r="C2312" s="5043" t="s">
        <v>4988</v>
      </c>
      <c r="D2312" t="n" s="7574">
        <v>0.004657050315119982</v>
      </c>
      <c r="E2312" s="10104" t="n">
        <v>-0.15510516256330276</v>
      </c>
      <c r="F2312" s="12398" t="n">
        <v>0.04283247118113742</v>
      </c>
      <c r="G2312" s="14692" t="n">
        <v>0.4987786586482133</v>
      </c>
      <c r="H2312" s="16986" t="n">
        <v>0.5223527096006089</v>
      </c>
      <c r="I2312" s="19280" t="n">
        <v>0.003036351440795188</v>
      </c>
      <c r="J2312" s="21745" t="n">
        <v>0.04330555206907638</v>
      </c>
      <c r="K2312" s="24209" t="n">
        <v>1.0095847287651798</v>
      </c>
      <c r="L2312" s="26673" t="n">
        <v>0.4838572661197997</v>
      </c>
      <c r="M2312" s="29137" t="n">
        <v>0.0031563364234299483</v>
      </c>
      <c r="N2312" s="31604" t="n">
        <v>0.06974268265007504</v>
      </c>
      <c r="O2312" s="34072" t="n">
        <v>0.049808545113603546</v>
      </c>
      <c r="P2312" s="36602" t="n">
        <v>-0.15510516256330276</v>
      </c>
      <c r="Q2312" s="39070" t="n">
        <v>-0.011417595452789989</v>
      </c>
      <c r="R2312" s="41538" t="n">
        <v>-0.009940691039736762</v>
      </c>
      <c r="S2312" s="43769" t="n">
        <v>0.08573092307703734</v>
      </c>
      <c r="T2312" s="46000" t="n">
        <v>0.04875374956057484</v>
      </c>
      <c r="U2312" s="48231" t="n">
        <v>1.7584477881136023</v>
      </c>
      <c r="V2312" s="50633" t="n">
        <v>0.033008705704106855</v>
      </c>
      <c r="W2312" s="53034" t="n">
        <v>0.04787930973942138</v>
      </c>
      <c r="X2312" t="n" s="55435">
        <v>0.6894148199661527</v>
      </c>
      <c r="Y2312" t="n" s="57728">
        <v>0.7227397246593056</v>
      </c>
      <c r="Z2312" t="n" s="60193">
        <v>0.695598494909096</v>
      </c>
      <c r="AA2312" t="n" s="62722">
        <v>0.0</v>
      </c>
      <c r="AB2312" t="n" s="65252">
        <v>0.0</v>
      </c>
      <c r="AC2312" t="n" s="67782">
        <v>0.0806106823757662</v>
      </c>
      <c r="AD2312" t="n" s="68377">
        <v>0.029382412469560994</v>
      </c>
      <c r="AE2312" t="n" s="68973">
        <v>-0.014459431420968998</v>
      </c>
      <c r="AF2312" t="n" s="69569">
        <v>-0.0035586342183450024</v>
      </c>
      <c r="AG2312" t="n" s="70165">
        <v>0.03938898331747901</v>
      </c>
      <c r="AH2312" t="n" s="70761">
        <v>0.12937281748013107</v>
      </c>
      <c r="AI2312" t="n" s="71357">
        <v>0.15687431672309002</v>
      </c>
      <c r="AJ2312" t="n" s="71953">
        <v>0.029662461386738996</v>
      </c>
      <c r="AK2312" t="n" s="72549">
        <v>-0.009304789755371</v>
      </c>
      <c r="AL2312" t="n" s="73145">
        <v>0.016925969143288</v>
      </c>
      <c r="AM2312" t="n" s="73741">
        <v>0.081885594729852</v>
      </c>
      <c r="AN2312" t="n" s="74337">
        <v>-0.05962341701336302</v>
      </c>
      <c r="AO2312" t="n" s="74815">
        <v>0.8775941287968689</v>
      </c>
      <c r="AP2312" t="n" s="75293">
        <v>-0.4810478459547771</v>
      </c>
      <c r="AQ2312" t="n" s="75771">
        <v>0.3965462828420918</v>
      </c>
      <c r="AR2312" t="n" s="76249">
        <v>1.358641974751646</v>
      </c>
      <c r="AS2312" t="n" s="76845">
        <v>3.6480264207633314E-4</v>
      </c>
      <c r="AT2312" t="n" s="77440">
        <v>-8.107656542085211E-5</v>
      </c>
      <c r="AU2312" t="n" s="78035">
        <v>2.1663368929702556E-4</v>
      </c>
      <c r="AV2312" t="n" s="78630">
        <v>1.9253001946071304E-4</v>
      </c>
      <c r="AW2312" t="n" s="79225">
        <v>0.0016369300271030422</v>
      </c>
      <c r="AX2312" t="n" s="79820">
        <v>-8.203153659191187E-6</v>
      </c>
      <c r="AY2312" t="n" s="80415">
        <v>0.0017349428261926746</v>
      </c>
      <c r="AZ2312" t="n" s="81010">
        <v>3.229380058471158E-4</v>
      </c>
      <c r="BA2312" t="n" s="81605">
        <v>-4.6266089756327034E-4</v>
      </c>
      <c r="BB2312" t="n" s="82200">
        <v>8.364039881048011E-4</v>
      </c>
      <c r="BC2312" t="n" s="82795">
        <v>1.1192297702610541E-4</v>
      </c>
      <c r="BD2312" t="n" s="83390">
        <v>0.0014462764123136234</v>
      </c>
      <c r="BE2312" t="n" s="83985">
        <v>4.396881683273847E-5</v>
      </c>
      <c r="BF2312" t="n" s="84580">
        <v>4.049875795065999E-5</v>
      </c>
      <c r="BG2312" t="n" s="85175">
        <v>0.001879834791319928</v>
      </c>
      <c r="BH2312" t="n" s="85770">
        <v>2.3857735720817305E-4</v>
      </c>
      <c r="BI2312" t="n" s="86365">
        <v>0.0012160074228393745</v>
      </c>
      <c r="BJ2312" t="n" s="86960">
        <v>0.0</v>
      </c>
      <c r="BK2312" t="n" s="87555">
        <v>4.597954174365442E-4</v>
      </c>
      <c r="BL2312" t="n" s="88150">
        <v>8.197993687043051E-4</v>
      </c>
      <c r="BM2312" t="n" s="88745">
        <v>1.3757450930789206E-6</v>
      </c>
      <c r="BN2312" t="n" s="89340">
        <v>0.0</v>
      </c>
      <c r="BO2312" t="n" s="89935">
        <v>0.0</v>
      </c>
      <c r="BP2312" t="n" s="90530">
        <v>-1.380985934249604E-7</v>
      </c>
      <c r="BQ2312" t="n" s="91125">
        <v>0.0</v>
      </c>
      <c r="BR2312" t="n" s="91720">
        <v>0.0010911505294787433</v>
      </c>
      <c r="BS2312" t="n" s="92315">
        <v>0.0010631910791649064</v>
      </c>
      <c r="BT2312" t="n" s="92910">
        <v>7.965694312470357E-4</v>
      </c>
      <c r="BU2312" t="n" s="93505">
        <v>7.021567878503787E-7</v>
      </c>
      <c r="BV2312" t="n" s="94100">
        <v>6.346845497105103E-4</v>
      </c>
      <c r="BW2312" t="n" s="94695">
        <v>-1.966620565052042E-6</v>
      </c>
      <c r="BX2312" t="n" s="95290">
        <v>0.0</v>
      </c>
      <c r="BY2312" t="n" s="95885">
        <v>0.0</v>
      </c>
      <c r="BZ2312" t="s" s="96362">
        <v>5214</v>
      </c>
      <c r="CA2312" t="s" s="96840">
        <v>5228</v>
      </c>
      <c r="CB2312" t="n" s="97318">
        <v>0.013907154090702534</v>
      </c>
      <c r="CC2312" t="s" s="97796">
        <v>5230</v>
      </c>
      <c r="CD2312" t="s" s="98274">
        <v>5228</v>
      </c>
      <c r="CE2312" t="n" s="98752">
        <v>-0.010393153876066208</v>
      </c>
    </row>
    <row r="2313" spans="1:23" x14ac:dyDescent="0.25">
      <c r="A2313" s="116" t="str">
        <f>IF(ISBLANK(TBL_DATA[[#This Row],[Row.names]]), "",   DATE(YEAR(TBL_DATA[[#This Row],[Row.names]]), MONTH(TBL_DATA[[#This Row],[Row.names]]), DAY(TBL_DATA[[#This Row],[Row.names]])))</f>
        <v/>
      </c>
      <c r="B2313" s="2513" t="s">
        <v>2458</v>
      </c>
      <c r="C2313" s="5044" t="s">
        <v>4989</v>
      </c>
      <c r="D2313" t="n" s="7575">
        <v>0.0029674704037763178</v>
      </c>
      <c r="E2313" s="10105" t="n">
        <v>-0.15259796213890597</v>
      </c>
      <c r="F2313" s="12399" t="n">
        <v>0.030499535523929477</v>
      </c>
      <c r="G2313" s="14693" t="n">
        <v>0.5001264815156359</v>
      </c>
      <c r="H2313" s="16987" t="n">
        <v>0.5288640810889739</v>
      </c>
      <c r="I2313" s="19281" t="n">
        <v>0.003025037116668715</v>
      </c>
      <c r="J2313" s="21746" t="n">
        <v>0.04853409527909203</v>
      </c>
      <c r="K2313" s="24210" t="n">
        <v>1.0127988879073415</v>
      </c>
      <c r="L2313" s="26674" t="n">
        <v>0.4874714699846191</v>
      </c>
      <c r="M2313" s="29138" t="n">
        <v>0.0031551253837555494</v>
      </c>
      <c r="N2313" s="31605" t="n">
        <v>0.06996129991731764</v>
      </c>
      <c r="O2313" s="34073" t="n">
        <v>0.049808545113603546</v>
      </c>
      <c r="P2313" s="36603" t="n">
        <v>-0.15259796213890597</v>
      </c>
      <c r="Q2313" s="39071" t="n">
        <v>-0.01141363426124849</v>
      </c>
      <c r="R2313" s="41539" t="n">
        <v>-0.00993210030435652</v>
      </c>
      <c r="S2313" s="43770" t="n">
        <v>0.0846668809701765</v>
      </c>
      <c r="T2313" s="46001" t="n">
        <v>0.04875277236257153</v>
      </c>
      <c r="U2313" s="48232" t="n">
        <v>1.7366577707727846</v>
      </c>
      <c r="V2313" s="50634" t="n">
        <v>0.03601072085711543</v>
      </c>
      <c r="W2313" s="53035" t="n">
        <v>0.047859192699735854</v>
      </c>
      <c r="X2313" t="n" s="55436">
        <v>0.7524305953726249</v>
      </c>
      <c r="Y2313" t="n" s="57729">
        <v>0.727230418154366</v>
      </c>
      <c r="Z2313" t="n" s="60194">
        <v>0.6981915711211494</v>
      </c>
      <c r="AA2313" t="n" s="62723">
        <v>0.0</v>
      </c>
      <c r="AB2313" t="n" s="65253">
        <v>0.0</v>
      </c>
      <c r="AC2313" t="n" s="67783">
        <v>0.08020150111507877</v>
      </c>
      <c r="AD2313" t="n" s="68378">
        <v>0.030051436902236998</v>
      </c>
      <c r="AE2313" t="n" s="68974">
        <v>-0.014638479926324001</v>
      </c>
      <c r="AF2313" t="n" s="69570">
        <v>-0.005288332156882999</v>
      </c>
      <c r="AG2313" t="n" s="70166">
        <v>0.038878317962291006</v>
      </c>
      <c r="AH2313" t="n" s="70762">
        <v>0.12787945326937303</v>
      </c>
      <c r="AI2313" t="n" s="71358">
        <v>0.15848175389489694</v>
      </c>
      <c r="AJ2313" t="n" s="71954">
        <v>0.032519044967481994</v>
      </c>
      <c r="AK2313" t="n" s="72550">
        <v>-0.006844191007784995</v>
      </c>
      <c r="AL2313" t="n" s="73146">
        <v>0.015221825402749</v>
      </c>
      <c r="AM2313" t="n" s="73742">
        <v>0.080245383769871</v>
      </c>
      <c r="AN2313" t="n" s="74338">
        <v>-0.07807554100431797</v>
      </c>
      <c r="AO2313" t="n" s="74816">
        <v>0.8777821911973737</v>
      </c>
      <c r="AP2313" t="n" s="75294">
        <v>-0.49935151912378284</v>
      </c>
      <c r="AQ2313" t="n" s="75772">
        <v>0.3784306720735908</v>
      </c>
      <c r="AR2313" t="n" s="76250">
        <v>1.3771337103211565</v>
      </c>
      <c r="AS2313" t="n" s="76846">
        <v>3.6575536239396656E-4</v>
      </c>
      <c r="AT2313" t="n" s="77441">
        <v>-6.39699831317115E-5</v>
      </c>
      <c r="AU2313" t="n" s="78036">
        <v>2.3137144630678766E-4</v>
      </c>
      <c r="AV2313" t="n" s="78631">
        <v>2.2523908866907188E-4</v>
      </c>
      <c r="AW2313" t="n" s="79226">
        <v>0.001688456729419859</v>
      </c>
      <c r="AX2313" t="n" s="79821">
        <v>-3.1031553124766714E-5</v>
      </c>
      <c r="AY2313" t="n" s="80416">
        <v>0.0016814654967463412</v>
      </c>
      <c r="AZ2313" t="n" s="81011">
        <v>3.0379530884301685E-4</v>
      </c>
      <c r="BA2313" t="n" s="81606">
        <v>-4.6028034521621247E-4</v>
      </c>
      <c r="BB2313" t="n" s="82201">
        <v>8.20694962865738E-4</v>
      </c>
      <c r="BC2313" t="n" s="82796">
        <v>9.564406273946946E-5</v>
      </c>
      <c r="BD2313" t="n" s="83391">
        <v>0.0014071410396396962</v>
      </c>
      <c r="BE2313" t="n" s="83986">
        <v>6.751025281188037E-5</v>
      </c>
      <c r="BF2313" t="n" s="84581">
        <v>4.6227813543828715E-5</v>
      </c>
      <c r="BG2313" t="n" s="85176">
        <v>0.0019029445520549358</v>
      </c>
      <c r="BH2313" t="n" s="85771">
        <v>1.9808335722486435E-4</v>
      </c>
      <c r="BI2313" t="n" s="86366">
        <v>0.0012352335612363548</v>
      </c>
      <c r="BJ2313" t="n" s="86961">
        <v>0.0</v>
      </c>
      <c r="BK2313" t="n" s="87556">
        <v>4.6045440051773346E-4</v>
      </c>
      <c r="BL2313" t="n" s="88151">
        <v>7.886788275221874E-4</v>
      </c>
      <c r="BM2313" t="n" s="88746">
        <v>5.843991874844693E-8</v>
      </c>
      <c r="BN2313" t="n" s="89341">
        <v>0.0</v>
      </c>
      <c r="BO2313" t="n" s="89936">
        <v>0.0</v>
      </c>
      <c r="BP2313" t="n" s="90531">
        <v>-2.384902092081819E-8</v>
      </c>
      <c r="BQ2313" t="n" s="91126">
        <v>0.0</v>
      </c>
      <c r="BR2313" t="n" s="91721">
        <v>0.0011835072511789202</v>
      </c>
      <c r="BS2313" t="n" s="92316">
        <v>0.0010756338194688375</v>
      </c>
      <c r="BT2313" t="n" s="92911">
        <v>7.689782860051638E-4</v>
      </c>
      <c r="BU2313" t="n" s="93506">
        <v>6.067820651163543E-7</v>
      </c>
      <c r="BV2313" t="n" s="94101">
        <v>5.793294245151808E-4</v>
      </c>
      <c r="BW2313" t="n" s="94696">
        <v>-8.280565940715306E-8</v>
      </c>
      <c r="BX2313" t="n" s="95291">
        <v>0.0</v>
      </c>
      <c r="BY2313" t="n" s="95886">
        <v>0.0</v>
      </c>
      <c r="BZ2313" t="s" s="96363">
        <v>5214</v>
      </c>
      <c r="CA2313" t="s" s="96841">
        <v>5228</v>
      </c>
      <c r="CB2313" t="n" s="97319">
        <v>0.013599436730146408</v>
      </c>
      <c r="CC2313" t="s" s="97797">
        <v>5230</v>
      </c>
      <c r="CD2313" t="s" s="98275">
        <v>5228</v>
      </c>
      <c r="CE2313" t="n" s="98753">
        <v>-0.01026418711990118</v>
      </c>
    </row>
    <row r="2314" spans="1:23" x14ac:dyDescent="0.25">
      <c r="A2314" s="116" t="str">
        <f>IF(ISBLANK(TBL_DATA[[#This Row],[Row.names]]), "",   DATE(YEAR(TBL_DATA[[#This Row],[Row.names]]), MONTH(TBL_DATA[[#This Row],[Row.names]]), DAY(TBL_DATA[[#This Row],[Row.names]])))</f>
        <v/>
      </c>
      <c r="B2314" s="2514" t="s">
        <v>2459</v>
      </c>
      <c r="C2314" s="5045" t="s">
        <v>4990</v>
      </c>
      <c r="D2314" t="n" s="7576">
        <v>-0.0019575185405450446</v>
      </c>
      <c r="E2314" s="10106" t="n">
        <v>-0.1542567673393147</v>
      </c>
      <c r="F2314" s="12400" t="n">
        <v>0.03236351202657861</v>
      </c>
      <c r="G2314" s="14694" t="n">
        <v>0.5037125602004378</v>
      </c>
      <c r="H2314" s="16988" t="n">
        <v>0.5323046322253052</v>
      </c>
      <c r="I2314" s="19282" t="n">
        <v>0.003019251183710794</v>
      </c>
      <c r="J2314" s="21747" t="n">
        <v>0.06015181077529297</v>
      </c>
      <c r="K2314" s="24211" t="n">
        <v>1.028067862398909</v>
      </c>
      <c r="L2314" s="26675" t="n">
        <v>0.49776489332220203</v>
      </c>
      <c r="M2314" s="29139" t="n">
        <v>0.003128752751051359</v>
      </c>
      <c r="N2314" s="31606" t="n">
        <v>0.07008385483106111</v>
      </c>
      <c r="O2314" s="34074" t="n">
        <v>0.049951560900578444</v>
      </c>
      <c r="P2314" s="36604" t="n">
        <v>-0.1542567673393147</v>
      </c>
      <c r="Q2314" s="39072" t="n">
        <v>-0.011456946025517195</v>
      </c>
      <c r="R2314" s="41540" t="n">
        <v>-0.009972816787140895</v>
      </c>
      <c r="S2314" s="43771" t="n">
        <v>0.07426578513390591</v>
      </c>
      <c r="T2314" s="46002" t="n">
        <v>0.048706334719901885</v>
      </c>
      <c r="U2314" s="48233" t="n">
        <v>1.5247664510374292</v>
      </c>
      <c r="V2314" s="50635" t="n">
        <v>0.03902200514859411</v>
      </c>
      <c r="W2314" s="53036" t="n">
        <v>0.04779098625862721</v>
      </c>
      <c r="X2314" t="n" s="55437">
        <v>0.8165139120046905</v>
      </c>
      <c r="Y2314" t="n" s="57730">
        <v>0.7295920998923338</v>
      </c>
      <c r="Z2314" t="n" s="60195">
        <v>0.7055245518918545</v>
      </c>
      <c r="AA2314" t="n" s="62724">
        <v>0.0</v>
      </c>
      <c r="AB2314" t="n" s="65254">
        <v>0.0</v>
      </c>
      <c r="AC2314" t="n" s="67784">
        <v>0.07814086963534633</v>
      </c>
      <c r="AD2314" t="n" s="68379">
        <v>0.023581225788121003</v>
      </c>
      <c r="AE2314" t="n" s="68975">
        <v>-0.014879668244156</v>
      </c>
      <c r="AF2314" t="n" s="69571">
        <v>-0.008945667869863002</v>
      </c>
      <c r="AG2314" t="n" s="70167">
        <v>0.040958586204095995</v>
      </c>
      <c r="AH2314" t="n" s="70763">
        <v>0.12960070078742</v>
      </c>
      <c r="AI2314" t="n" s="71359">
        <v>0.15986852165484894</v>
      </c>
      <c r="AJ2314" t="n" s="71955">
        <v>0.032554803823815</v>
      </c>
      <c r="AK2314" t="n" s="72551">
        <v>-0.007859986140356</v>
      </c>
      <c r="AL2314" t="n" s="73147">
        <v>0.015190698924164</v>
      </c>
      <c r="AM2314" t="n" s="73743">
        <v>0.08341822721936303</v>
      </c>
      <c r="AN2314" t="n" s="74339">
        <v>-0.06519870481698399</v>
      </c>
      <c r="AO2314" t="n" s="74817">
        <v>0.8927158950949716</v>
      </c>
      <c r="AP2314" t="n" s="75295">
        <v>-0.504427157764503</v>
      </c>
      <c r="AQ2314" t="n" s="75773">
        <v>0.38828873733046865</v>
      </c>
      <c r="AR2314" t="n" s="76251">
        <v>1.3971430528594746</v>
      </c>
      <c r="AS2314" t="n" s="76847">
        <v>3.417270004004409E-4</v>
      </c>
      <c r="AT2314" t="n" s="77442">
        <v>-6.407390039927588E-5</v>
      </c>
      <c r="AU2314" t="n" s="78037">
        <v>2.4965922076241605E-4</v>
      </c>
      <c r="AV2314" t="n" s="78632">
        <v>2.3713670605718333E-4</v>
      </c>
      <c r="AW2314" t="n" s="79227">
        <v>0.0016401971120726755</v>
      </c>
      <c r="AX2314" t="n" s="79822">
        <v>2.976891713413128E-6</v>
      </c>
      <c r="AY2314" t="n" s="80417">
        <v>0.0016040979243779857</v>
      </c>
      <c r="AZ2314" t="n" s="81012">
        <v>3.253426181208728E-4</v>
      </c>
      <c r="BA2314" t="n" s="81607">
        <v>-4.7467601217621744E-4</v>
      </c>
      <c r="BB2314" t="n" s="82202">
        <v>8.147567306556827E-4</v>
      </c>
      <c r="BC2314" t="n" s="82797">
        <v>9.080700607542327E-5</v>
      </c>
      <c r="BD2314" t="n" s="83392">
        <v>0.001381584809528281</v>
      </c>
      <c r="BE2314" t="n" s="83987">
        <v>7.426583042777739E-5</v>
      </c>
      <c r="BF2314" t="n" s="84582">
        <v>4.0304559778645996E-5</v>
      </c>
      <c r="BG2314" t="n" s="85177">
        <v>0.0018733562978992602</v>
      </c>
      <c r="BH2314" t="n" s="85772">
        <v>1.6682238764487018E-4</v>
      </c>
      <c r="BI2314" t="n" s="86367">
        <v>0.0012316174123817658</v>
      </c>
      <c r="BJ2314" t="n" s="86962">
        <v>0.0</v>
      </c>
      <c r="BK2314" t="n" s="87557">
        <v>4.303999442975231E-4</v>
      </c>
      <c r="BL2314" t="n" s="88152">
        <v>7.604786980582602E-4</v>
      </c>
      <c r="BM2314" t="n" s="88747">
        <v>-7.557926554776209E-7</v>
      </c>
      <c r="BN2314" t="n" s="89342">
        <v>0.0</v>
      </c>
      <c r="BO2314" t="n" s="89937">
        <v>0.0</v>
      </c>
      <c r="BP2314" t="n" s="90532">
        <v>4.703612244884605E-8</v>
      </c>
      <c r="BQ2314" t="n" s="91127">
        <v>0.0</v>
      </c>
      <c r="BR2314" t="n" s="91722">
        <v>0.0011760828956841277</v>
      </c>
      <c r="BS2314" t="n" s="92317">
        <v>0.0010516088619387397</v>
      </c>
      <c r="BT2314" t="n" s="92912">
        <v>7.247884621827544E-4</v>
      </c>
      <c r="BU2314" t="n" s="93507">
        <v>5.453851019556912E-7</v>
      </c>
      <c r="BV2314" t="n" s="94102">
        <v>6.2367422077505E-4</v>
      </c>
      <c r="BW2314" t="n" s="94697">
        <v>1.0815861552188848E-6</v>
      </c>
      <c r="BX2314" t="n" s="95292">
        <v>0.0</v>
      </c>
      <c r="BY2314" t="n" s="95887">
        <v>0.0</v>
      </c>
      <c r="BZ2314" t="s" s="96364">
        <v>5214</v>
      </c>
      <c r="CA2314" t="s" s="96842">
        <v>5228</v>
      </c>
      <c r="CB2314" t="n" s="97320">
        <v>0.013631777837872505</v>
      </c>
      <c r="CC2314" t="s" s="97798">
        <v>5230</v>
      </c>
      <c r="CD2314" t="s" s="98276">
        <v>5228</v>
      </c>
      <c r="CE2314" t="n" s="98754">
        <v>-0.010454872623085976</v>
      </c>
    </row>
    <row r="2315" spans="1:23" x14ac:dyDescent="0.25">
      <c r="A2315" s="116" t="str">
        <f>IF(ISBLANK(TBL_DATA[[#This Row],[Row.names]]), "",   DATE(YEAR(TBL_DATA[[#This Row],[Row.names]]), MONTH(TBL_DATA[[#This Row],[Row.names]]), DAY(TBL_DATA[[#This Row],[Row.names]])))</f>
        <v/>
      </c>
      <c r="B2315" s="2515" t="s">
        <v>2460</v>
      </c>
      <c r="C2315" s="5046" t="s">
        <v>4991</v>
      </c>
      <c r="D2315" t="n" s="7577">
        <v>2.066130964879509E-4</v>
      </c>
      <c r="E2315" s="10107" t="n">
        <v>-0.15408202571118101</v>
      </c>
      <c r="F2315" s="12401" t="n">
        <v>0.052760102263270214</v>
      </c>
      <c r="G2315" s="14695" t="n">
        <v>0.5082379637904931</v>
      </c>
      <c r="H2315" s="16989" t="n">
        <v>0.5361681140510312</v>
      </c>
      <c r="I2315" s="19283" t="n">
        <v>0.003006593859708243</v>
      </c>
      <c r="J2315" s="21748" t="n">
        <v>0.10380308388361659</v>
      </c>
      <c r="K2315" s="24212" t="n">
        <v>0.8934858261461815</v>
      </c>
      <c r="L2315" s="26676" t="n">
        <v>0.4320707190272814</v>
      </c>
      <c r="M2315" s="29140" t="n">
        <v>0.003326914163900532</v>
      </c>
      <c r="N2315" s="31607" t="n">
        <v>0.0700801037642116</v>
      </c>
      <c r="O2315" s="34075" t="n">
        <v>0.049951560900578444</v>
      </c>
      <c r="P2315" s="36605" t="n">
        <v>-0.15408202571118101</v>
      </c>
      <c r="Q2315" s="39073" t="n">
        <v>-0.011462131749799383</v>
      </c>
      <c r="R2315" s="41541" t="n">
        <v>-0.009978081945809219</v>
      </c>
      <c r="S2315" s="43772" t="n">
        <v>0.07759627536171698</v>
      </c>
      <c r="T2315" s="46003" t="n">
        <v>0.04874903583780204</v>
      </c>
      <c r="U2315" s="48234" t="n">
        <v>1.5917499500891787</v>
      </c>
      <c r="V2315" s="50636" t="n">
        <v>0.0585318051653394</v>
      </c>
      <c r="W2315" s="53037" t="n">
        <v>0.04963700143840071</v>
      </c>
      <c r="X2315" t="n" s="55438">
        <v>1.1791970398932559</v>
      </c>
      <c r="Y2315" t="n" s="57731">
        <v>0.7322350128551838</v>
      </c>
      <c r="Z2315" t="n" s="60196">
        <v>0.6573208645914729</v>
      </c>
      <c r="AA2315" t="n" s="62725">
        <v>0.0</v>
      </c>
      <c r="AB2315" t="n" s="65255">
        <v>0.0</v>
      </c>
      <c r="AC2315" t="n" s="67785">
        <v>0.0754183320028304</v>
      </c>
      <c r="AD2315" t="n" s="68380">
        <v>0.031801986430815006</v>
      </c>
      <c r="AE2315" t="n" s="68976">
        <v>-0.014676741055208003</v>
      </c>
      <c r="AF2315" t="n" s="69572">
        <v>-0.010039328739145998</v>
      </c>
      <c r="AG2315" t="n" s="70168">
        <v>0.04225680090904999</v>
      </c>
      <c r="AH2315" t="n" s="70764">
        <v>0.10633220934742703</v>
      </c>
      <c r="AI2315" t="n" s="71360">
        <v>0.15941829678194203</v>
      </c>
      <c r="AJ2315" t="n" s="71956">
        <v>0.031478693452517005</v>
      </c>
      <c r="AK2315" t="n" s="72552">
        <v>-0.008383302534698997</v>
      </c>
      <c r="AL2315" t="n" s="73148">
        <v>0.015932636488095</v>
      </c>
      <c r="AM2315" t="n" s="73744">
        <v>0.081939960123648</v>
      </c>
      <c r="AN2315" t="n" s="74340">
        <v>-0.06229795863703598</v>
      </c>
      <c r="AO2315" t="n" s="74818">
        <v>0.872438664600831</v>
      </c>
      <c r="AP2315" t="n" s="75296">
        <v>-0.49867541203342636</v>
      </c>
      <c r="AQ2315" t="n" s="75774">
        <v>0.3737632525674046</v>
      </c>
      <c r="AR2315" t="n" s="76252">
        <v>1.3711140766342573</v>
      </c>
      <c r="AS2315" t="n" s="76848">
        <v>3.3317792215465606E-4</v>
      </c>
      <c r="AT2315" t="n" s="77443">
        <v>-5.8808434420662736E-5</v>
      </c>
      <c r="AU2315" t="n" s="78038">
        <v>2.498052812090408E-4</v>
      </c>
      <c r="AV2315" t="n" s="78633">
        <v>2.1905342964705888E-4</v>
      </c>
      <c r="AW2315" t="n" s="79228">
        <v>0.0016030521241543287</v>
      </c>
      <c r="AX2315" t="n" s="79823">
        <v>1.1335337987211331E-5</v>
      </c>
      <c r="AY2315" t="n" s="80418">
        <v>0.0015436950653804169</v>
      </c>
      <c r="AZ2315" t="n" s="81013">
        <v>3.1768104112854496E-4</v>
      </c>
      <c r="BA2315" t="n" s="81608">
        <v>-4.4884058840248656E-4</v>
      </c>
      <c r="BB2315" t="n" s="82203">
        <v>7.877089702288102E-4</v>
      </c>
      <c r="BC2315" t="n" s="82798">
        <v>8.784151606406944E-5</v>
      </c>
      <c r="BD2315" t="n" s="83393">
        <v>0.001333315399925291</v>
      </c>
      <c r="BE2315" t="n" s="83988">
        <v>6.660251719160628E-5</v>
      </c>
      <c r="BF2315" t="n" s="84583">
        <v>4.4494006036801096E-5</v>
      </c>
      <c r="BG2315" t="n" s="85178">
        <v>0.0018185146338178298</v>
      </c>
      <c r="BH2315" t="n" s="85773">
        <v>1.7469164581312578E-4</v>
      </c>
      <c r="BI2315" t="n" s="86368">
        <v>0.001208083462346334</v>
      </c>
      <c r="BJ2315" t="n" s="86963">
        <v>0.0</v>
      </c>
      <c r="BK2315" t="n" s="87558">
        <v>4.181415867148733E-4</v>
      </c>
      <c r="BL2315" t="n" s="88153">
        <v>7.433367441520376E-4</v>
      </c>
      <c r="BM2315" t="n" s="88748">
        <v>-2.1375072400961583E-7</v>
      </c>
      <c r="BN2315" t="n" s="89343">
        <v>0.0</v>
      </c>
      <c r="BO2315" t="n" s="89938">
        <v>0.0</v>
      </c>
      <c r="BP2315" t="n" s="90533">
        <v>9.37176285906943E-10</v>
      </c>
      <c r="BQ2315" t="n" s="91128">
        <v>0.0</v>
      </c>
      <c r="BR2315" t="n" s="91723">
        <v>0.0011564493836118534</v>
      </c>
      <c r="BS2315" t="n" s="92318">
        <v>0.0010214036564894547</v>
      </c>
      <c r="BT2315" t="n" s="92913">
        <v>6.958674411679401E-4</v>
      </c>
      <c r="BU2315" t="n" s="93508">
        <v>5.487929809984242E-7</v>
      </c>
      <c r="BV2315" t="n" s="94103">
        <v>6.09860481142593E-4</v>
      </c>
      <c r="BW2315" t="n" s="94698">
        <v>3.063924189607543E-7</v>
      </c>
      <c r="BX2315" t="n" s="95293">
        <v>0.0</v>
      </c>
      <c r="BY2315" t="n" s="95888">
        <v>0.0</v>
      </c>
      <c r="BZ2315" t="s" s="96365">
        <v>5214</v>
      </c>
      <c r="CA2315" t="s" s="96843">
        <v>5228</v>
      </c>
      <c r="CB2315" t="n" s="97321">
        <v>0.013763180002570152</v>
      </c>
      <c r="CC2315" t="s" s="97799">
        <v>5230</v>
      </c>
      <c r="CD2315" t="s" s="98277">
        <v>5228</v>
      </c>
      <c r="CE2315" t="n" s="98755">
        <v>-0.010353956371545792</v>
      </c>
    </row>
    <row r="2316" spans="1:23" x14ac:dyDescent="0.25">
      <c r="A2316" s="116" t="str">
        <f>IF(ISBLANK(TBL_DATA[[#This Row],[Row.names]]), "",   DATE(YEAR(TBL_DATA[[#This Row],[Row.names]]), MONTH(TBL_DATA[[#This Row],[Row.names]]), DAY(TBL_DATA[[#This Row],[Row.names]])))</f>
        <v/>
      </c>
      <c r="B2316" s="2516" t="s">
        <v>2461</v>
      </c>
      <c r="C2316" s="5047" t="s">
        <v>4992</v>
      </c>
      <c r="D2316" t="n" s="7578">
        <v>-0.0024678627143110976</v>
      </c>
      <c r="E2316" s="10108" t="n">
        <v>-0.15616963513929394</v>
      </c>
      <c r="F2316" s="12402" t="n">
        <v>0.029167639293351755</v>
      </c>
      <c r="G2316" s="14696" t="n">
        <v>0.49474519095369773</v>
      </c>
      <c r="H2316" s="16990" t="n">
        <v>0.5119195916643277</v>
      </c>
      <c r="I2316" s="19284" t="n">
        <v>0.003091931306771315</v>
      </c>
      <c r="J2316" s="21749" t="n">
        <v>0.11392218633794915</v>
      </c>
      <c r="K2316" s="24213" t="n">
        <v>0.8973247246458537</v>
      </c>
      <c r="L2316" s="26677" t="n">
        <v>0.4387259036628896</v>
      </c>
      <c r="M2316" s="29141" t="n">
        <v>0.0033156726632049376</v>
      </c>
      <c r="N2316" s="31608" t="n">
        <v>0.07025616171103981</v>
      </c>
      <c r="O2316" s="34076" t="n">
        <v>0.05016839944627226</v>
      </c>
      <c r="P2316" s="36606" t="n">
        <v>-0.15616963513929394</v>
      </c>
      <c r="Q2316" s="39074" t="n">
        <v>-0.011517704087092009</v>
      </c>
      <c r="R2316" s="41542" t="n">
        <v>-0.01002992599579279</v>
      </c>
      <c r="S2316" s="43773" t="n">
        <v>0.06448089595861073</v>
      </c>
      <c r="T2316" s="46004" t="n">
        <v>0.04927713556690431</v>
      </c>
      <c r="U2316" s="48235" t="n">
        <v>1.3085357989419666</v>
      </c>
      <c r="V2316" s="50637" t="n">
        <v>0.0643693812184154</v>
      </c>
      <c r="W2316" s="53038" t="n">
        <v>0.04955161169174255</v>
      </c>
      <c r="X2316" t="n" s="55439">
        <v>1.2990370851881319</v>
      </c>
      <c r="Y2316" t="n" s="57732">
        <v>0.715485563561088</v>
      </c>
      <c r="Z2316" t="n" s="60197">
        <v>0.6623638755720979</v>
      </c>
      <c r="AA2316" t="n" s="62726">
        <v>0.0</v>
      </c>
      <c r="AB2316" t="n" s="65256">
        <v>0.0</v>
      </c>
      <c r="AC2316" t="n" s="67786">
        <v>0.07235087346825085</v>
      </c>
      <c r="AD2316" t="n" s="68381">
        <v>0.032824045840649</v>
      </c>
      <c r="AE2316" t="n" s="68977">
        <v>-0.014383626406571998</v>
      </c>
      <c r="AF2316" t="n" s="69573">
        <v>-0.009628257055447996</v>
      </c>
      <c r="AG2316" t="n" s="70169">
        <v>0.043226472388621005</v>
      </c>
      <c r="AH2316" t="n" s="70765">
        <v>0.109919582909953</v>
      </c>
      <c r="AI2316" t="n" s="71361">
        <v>0.15877119464496606</v>
      </c>
      <c r="AJ2316" t="n" s="71957">
        <v>0.031725355656345995</v>
      </c>
      <c r="AK2316" t="n" s="72553">
        <v>-0.012107637840312997</v>
      </c>
      <c r="AL2316" t="n" s="73149">
        <v>0.015313462782530003</v>
      </c>
      <c r="AM2316" t="n" s="73745">
        <v>0.08239523623261298</v>
      </c>
      <c r="AN2316" t="n" s="74341">
        <v>-0.062170721801161</v>
      </c>
      <c r="AO2316" t="n" s="74819">
        <v>0.8685709029120408</v>
      </c>
      <c r="AP2316" t="n" s="75297">
        <v>-0.49268579555985714</v>
      </c>
      <c r="AQ2316" t="n" s="75775">
        <v>0.3758851073521836</v>
      </c>
      <c r="AR2316" t="n" s="76253">
        <v>1.361256698471898</v>
      </c>
      <c r="AS2316" t="n" s="76849">
        <v>3.222158615721401E-4</v>
      </c>
      <c r="AT2316" t="n" s="77444">
        <v>-5.5424923558121943E-5</v>
      </c>
      <c r="AU2316" t="n" s="78039">
        <v>2.417053547431221E-4</v>
      </c>
      <c r="AV2316" t="n" s="78634">
        <v>2.1194837200042392E-4</v>
      </c>
      <c r="AW2316" t="n" s="79229">
        <v>0.0015648544396850105</v>
      </c>
      <c r="AX2316" t="n" s="79824">
        <v>1.1386849945904924E-5</v>
      </c>
      <c r="AY2316" t="n" s="80419">
        <v>0.0014923188489973814</v>
      </c>
      <c r="AZ2316" t="n" s="81014">
        <v>3.069362290716792E-4</v>
      </c>
      <c r="BA2316" t="n" s="81609">
        <v>-4.3640784906546674E-4</v>
      </c>
      <c r="BB2316" t="n" s="82204">
        <v>7.604044254554733E-4</v>
      </c>
      <c r="BC2316" t="n" s="82799">
        <v>8.475337784838486E-5</v>
      </c>
      <c r="BD2316" t="n" s="83394">
        <v>0.0012927257205153674</v>
      </c>
      <c r="BE2316" t="n" s="83989">
        <v>6.406590500959698E-5</v>
      </c>
      <c r="BF2316" t="n" s="84584">
        <v>4.261981665940925E-5</v>
      </c>
      <c r="BG2316" t="n" s="85179">
        <v>0.001769274687882379</v>
      </c>
      <c r="BH2316" t="n" s="85774">
        <v>1.6655056977720676E-4</v>
      </c>
      <c r="BI2316" t="n" s="86369">
        <v>0.0011694542868519718</v>
      </c>
      <c r="BJ2316" t="n" s="86964">
        <v>0.0</v>
      </c>
      <c r="BK2316" t="n" s="87559">
        <v>4.04347165530959E-4</v>
      </c>
      <c r="BL2316" t="n" s="88154">
        <v>7.199542688803988E-4</v>
      </c>
      <c r="BM2316" t="n" s="88749">
        <v>-2.857114546949159E-7</v>
      </c>
      <c r="BN2316" t="n" s="89344">
        <v>0.0</v>
      </c>
      <c r="BO2316" t="n" s="89939">
        <v>0.0</v>
      </c>
      <c r="BP2316" t="n" s="90534">
        <v>2.394302582531899E-9</v>
      </c>
      <c r="BQ2316" t="n" s="91129">
        <v>0.0</v>
      </c>
      <c r="BR2316" t="n" s="91724">
        <v>0.001119521951364555</v>
      </c>
      <c r="BS2316" t="n" s="92319">
        <v>9.983068098389294E-4</v>
      </c>
      <c r="BT2316" t="n" s="92914">
        <v>6.700320223640311E-4</v>
      </c>
      <c r="BU2316" t="n" s="93509">
        <v>5.285653220327156E-7</v>
      </c>
      <c r="BV2316" t="n" s="94104">
        <v>5.918742396438426E-4</v>
      </c>
      <c r="BW2316" t="n" s="94699">
        <v>4.092809032948671E-7</v>
      </c>
      <c r="BX2316" t="n" s="95294">
        <v>0.0</v>
      </c>
      <c r="BY2316" t="n" s="95889">
        <v>0.0</v>
      </c>
      <c r="BZ2316" t="s" s="96366">
        <v>5214</v>
      </c>
      <c r="CA2316" t="s" s="96844">
        <v>5228</v>
      </c>
      <c r="CB2316" t="n" s="97322">
        <v>0.014010242186486721</v>
      </c>
      <c r="CC2316" t="s" s="97800">
        <v>5230</v>
      </c>
      <c r="CD2316" t="s" s="98278">
        <v>5228</v>
      </c>
      <c r="CE2316" t="n" s="98756">
        <v>-0.010403341613709927</v>
      </c>
    </row>
    <row r="2317" spans="1:23" x14ac:dyDescent="0.25">
      <c r="A2317" s="116" t="str">
        <f>IF(ISBLANK(TBL_DATA[[#This Row],[Row.names]]), "",   DATE(YEAR(TBL_DATA[[#This Row],[Row.names]]), MONTH(TBL_DATA[[#This Row],[Row.names]]), DAY(TBL_DATA[[#This Row],[Row.names]])))</f>
        <v/>
      </c>
      <c r="B2317" s="2517" t="s">
        <v>2462</v>
      </c>
      <c r="C2317" s="5048" t="s">
        <v>4993</v>
      </c>
      <c r="D2317" t="n" s="7579">
        <v>-0.0092108349187624</v>
      </c>
      <c r="E2317" s="10109" t="n">
        <v>-0.163942017329465</v>
      </c>
      <c r="F2317" s="12403" t="n">
        <v>-0.009959326396171586</v>
      </c>
      <c r="G2317" s="14697" t="n">
        <v>0.4921348640791332</v>
      </c>
      <c r="H2317" s="16991" t="n">
        <v>0.5649948746904064</v>
      </c>
      <c r="I2317" s="19285" t="n">
        <v>0.002900660335628722</v>
      </c>
      <c r="J2317" s="21750" t="n">
        <v>0.08297973827189153</v>
      </c>
      <c r="K2317" s="24214" t="n">
        <v>0.8655505054360073</v>
      </c>
      <c r="L2317" s="26678" t="n">
        <v>0.45808222365143036</v>
      </c>
      <c r="M2317" s="29142" t="n">
        <v>0.00323754928226769</v>
      </c>
      <c r="N2317" s="31609" t="n">
        <v>0.06981519570538544</v>
      </c>
      <c r="O2317" s="34077" t="n">
        <v>0.05344367336367796</v>
      </c>
      <c r="P2317" s="36607" t="n">
        <v>-0.163942017329465</v>
      </c>
      <c r="Q2317" s="39075" t="n">
        <v>-0.011750162362031247</v>
      </c>
      <c r="R2317" s="41543" t="n">
        <v>-0.010271722377828151</v>
      </c>
      <c r="S2317" s="43774" t="n">
        <v>0.06108759106133643</v>
      </c>
      <c r="T2317" s="46005" t="n">
        <v>0.04940406590166221</v>
      </c>
      <c r="U2317" s="48236" t="n">
        <v>1.2364891420663644</v>
      </c>
      <c r="V2317" s="50638" t="n">
        <v>0.06576745628969793</v>
      </c>
      <c r="W2317" s="53039" t="n">
        <v>0.04955213940659968</v>
      </c>
      <c r="X2317" t="n" s="55440">
        <v>1.3272374730391276</v>
      </c>
      <c r="Y2317" t="n" s="57733">
        <v>0.7516614096056857</v>
      </c>
      <c r="Z2317" t="n" s="60198">
        <v>0.6768177181866846</v>
      </c>
      <c r="AA2317" t="n" s="62727">
        <v>0.0</v>
      </c>
      <c r="AB2317" t="n" s="65257">
        <v>0.0</v>
      </c>
      <c r="AC2317" t="n" s="67787">
        <v>0.07021389867012237</v>
      </c>
      <c r="AD2317" t="n" s="68382">
        <v>0.03351651921385101</v>
      </c>
      <c r="AE2317" t="n" s="68978">
        <v>-0.014261557153627</v>
      </c>
      <c r="AF2317" t="n" s="69574">
        <v>-0.0037747318629390058</v>
      </c>
      <c r="AG2317" t="n" s="70170">
        <v>0.04244231046789001</v>
      </c>
      <c r="AH2317" t="n" s="70766">
        <v>0.11287908636050704</v>
      </c>
      <c r="AI2317" t="n" s="71362">
        <v>0.15487430320342707</v>
      </c>
      <c r="AJ2317" t="n" s="71958">
        <v>0.025395271537898</v>
      </c>
      <c r="AK2317" t="n" s="72554">
        <v>-0.012730169458435</v>
      </c>
      <c r="AL2317" t="n" s="73150">
        <v>0.017431900340145</v>
      </c>
      <c r="AM2317" t="n" s="73746">
        <v>0.07750849854056</v>
      </c>
      <c r="AN2317" t="n" s="74342">
        <v>-0.06500595780407199</v>
      </c>
      <c r="AO2317" t="n" s="74820">
        <v>0.8474315888914312</v>
      </c>
      <c r="AP2317" t="n" s="75298">
        <v>-0.47915611550622583</v>
      </c>
      <c r="AQ2317" t="n" s="75776">
        <v>0.3682754733852054</v>
      </c>
      <c r="AR2317" t="n" s="76254">
        <v>1.326587704397657</v>
      </c>
      <c r="AS2317" t="n" s="76850">
        <v>3.0138014907764977E-4</v>
      </c>
      <c r="AT2317" t="n" s="77445">
        <v>-4.679830475297248E-5</v>
      </c>
      <c r="AU2317" t="n" s="78040">
        <v>2.4752654904573843E-4</v>
      </c>
      <c r="AV2317" t="n" s="78635">
        <v>1.9814951155363805E-4</v>
      </c>
      <c r="AW2317" t="n" s="79230">
        <v>0.001533411346827422</v>
      </c>
      <c r="AX2317" t="n" s="79825">
        <v>2.4842467038976927E-5</v>
      </c>
      <c r="AY2317" t="n" s="80420">
        <v>0.0014422274196467032</v>
      </c>
      <c r="AZ2317" t="n" s="81015">
        <v>3.056931540931483E-4</v>
      </c>
      <c r="BA2317" t="n" s="81610">
        <v>-4.029656183266533E-4</v>
      </c>
      <c r="BB2317" t="n" s="82205">
        <v>7.446576818491885E-4</v>
      </c>
      <c r="BC2317" t="n" s="82800">
        <v>5.827067722239536E-5</v>
      </c>
      <c r="BD2317" t="n" s="83395">
        <v>0.0012529109679426406</v>
      </c>
      <c r="BE2317" t="n" s="83990">
        <v>7.268340779461731E-5</v>
      </c>
      <c r="BF2317" t="n" s="84585">
        <v>3.7227700119891824E-5</v>
      </c>
      <c r="BG2317" t="n" s="85180">
        <v>0.0017203612396909519</v>
      </c>
      <c r="BH2317" t="n" s="85775">
        <v>1.7792538026314172E-4</v>
      </c>
      <c r="BI2317" t="n" s="86370">
        <v>0.0011452863374639913</v>
      </c>
      <c r="BJ2317" t="n" s="86965">
        <v>0.0</v>
      </c>
      <c r="BK2317" t="n" s="87560">
        <v>4.036115600526241E-4</v>
      </c>
      <c r="BL2317" t="n" s="88155">
        <v>6.93027657869762E-4</v>
      </c>
      <c r="BM2317" t="n" s="88750">
        <v>4.1328397469542117E-7</v>
      </c>
      <c r="BN2317" t="n" s="89345">
        <v>0.0</v>
      </c>
      <c r="BO2317" t="n" s="89940">
        <v>0.0</v>
      </c>
      <c r="BP2317" t="n" s="90535">
        <v>-6.850220803464058E-8</v>
      </c>
      <c r="BQ2317" t="n" s="91130">
        <v>0.0</v>
      </c>
      <c r="BR2317" t="n" s="91725">
        <v>0.0010906263958033661</v>
      </c>
      <c r="BS2317" t="n" s="92320">
        <v>9.85220715645912E-4</v>
      </c>
      <c r="BT2317" t="n" s="92915">
        <v>6.46578465892753E-4</v>
      </c>
      <c r="BU2317" t="n" s="93510">
        <v>5.381511935824484E-7</v>
      </c>
      <c r="BV2317" t="n" s="94105">
        <v>5.870376761442397E-4</v>
      </c>
      <c r="BW2317" t="n" s="94700">
        <v>-5.903710936658496E-7</v>
      </c>
      <c r="BX2317" t="n" s="95295">
        <v>0.0</v>
      </c>
      <c r="BY2317" t="n" s="95890">
        <v>0.0</v>
      </c>
      <c r="BZ2317" t="s" s="96367">
        <v>5214</v>
      </c>
      <c r="CA2317" t="s" s="96845">
        <v>5228</v>
      </c>
      <c r="CB2317" t="n" s="97323">
        <v>0.013673429377377033</v>
      </c>
      <c r="CC2317" t="s" s="97801">
        <v>5230</v>
      </c>
      <c r="CD2317" t="s" s="98279">
        <v>5228</v>
      </c>
      <c r="CE2317" t="n" s="98757">
        <v>-0.010295484215021133</v>
      </c>
    </row>
    <row r="2318" spans="1:23" x14ac:dyDescent="0.25">
      <c r="A2318" s="116" t="str">
        <f>IF(ISBLANK(TBL_DATA[[#This Row],[Row.names]]), "",   DATE(YEAR(TBL_DATA[[#This Row],[Row.names]]), MONTH(TBL_DATA[[#This Row],[Row.names]]), DAY(TBL_DATA[[#This Row],[Row.names]])))</f>
        <v/>
      </c>
      <c r="B2318" s="2518" t="s">
        <v>2463</v>
      </c>
      <c r="C2318" s="5049" t="s">
        <v>4994</v>
      </c>
      <c r="D2318" t="n" s="7580">
        <v>0.0019742215046698597</v>
      </c>
      <c r="E2318" s="10110" t="n">
        <v>-0.1622914536809259</v>
      </c>
      <c r="F2318" s="12404" t="n">
        <v>0.0054222198322573245</v>
      </c>
      <c r="G2318" s="14698" t="n">
        <v>0.4977647057266809</v>
      </c>
      <c r="H2318" s="16992" t="n">
        <v>0.5729165670119842</v>
      </c>
      <c r="I2318" s="19286" t="n">
        <v>0.0028788078008875457</v>
      </c>
      <c r="J2318" s="21751" t="n">
        <v>0.06749480203756786</v>
      </c>
      <c r="K2318" s="24215" t="n">
        <v>0.8163217814257003</v>
      </c>
      <c r="L2318" s="26679" t="n">
        <v>0.4443968399223559</v>
      </c>
      <c r="M2318" s="29143" t="n">
        <v>0.0032835124092424487</v>
      </c>
      <c r="N2318" s="31610" t="n">
        <v>0.06992888100106773</v>
      </c>
      <c r="O2318" s="34078" t="n">
        <v>0.05342371571994654</v>
      </c>
      <c r="P2318" s="36608" t="n">
        <v>-0.1622914536809259</v>
      </c>
      <c r="Q2318" s="39076" t="n">
        <v>-0.011726169735603281</v>
      </c>
      <c r="R2318" s="41544" t="n">
        <v>-0.010245322297191193</v>
      </c>
      <c r="S2318" s="43775" t="n">
        <v>0.06556680367889078</v>
      </c>
      <c r="T2318" s="46006" t="n">
        <v>0.04937955949086172</v>
      </c>
      <c r="U2318" s="48237" t="n">
        <v>1.3278126486937314</v>
      </c>
      <c r="V2318" s="50639" t="n">
        <v>0.053367276268154074</v>
      </c>
      <c r="W2318" s="53040" t="n">
        <v>0.05030973961405393</v>
      </c>
      <c r="X2318" t="n" s="55441">
        <v>1.0607742492319723</v>
      </c>
      <c r="Y2318" t="n" s="57734">
        <v>0.7569125226946535</v>
      </c>
      <c r="Z2318" t="n" s="60199">
        <v>0.666630962319</v>
      </c>
      <c r="AA2318" t="n" s="62728">
        <v>0.0</v>
      </c>
      <c r="AB2318" t="n" s="65258">
        <v>0.0</v>
      </c>
      <c r="AC2318" t="n" s="67788">
        <v>0.0788236997681942</v>
      </c>
      <c r="AD2318" t="n" s="68383">
        <v>0.03636601675570499</v>
      </c>
      <c r="AE2318" t="n" s="68979">
        <v>-0.014702744689968</v>
      </c>
      <c r="AF2318" t="n" s="69575">
        <v>-0.006261506912104999</v>
      </c>
      <c r="AG2318" t="n" s="70171">
        <v>0.043035465098665</v>
      </c>
      <c r="AH2318" t="n" s="70767">
        <v>0.11933724734415302</v>
      </c>
      <c r="AI2318" t="n" s="71363">
        <v>0.15198074777414405</v>
      </c>
      <c r="AJ2318" t="n" s="71959">
        <v>0.027907110204989</v>
      </c>
      <c r="AK2318" t="n" s="72555">
        <v>-0.012701384730408003</v>
      </c>
      <c r="AL2318" t="n" s="73151">
        <v>0.017686993545781002</v>
      </c>
      <c r="AM2318" t="n" s="73747">
        <v>0.07728727719809998</v>
      </c>
      <c r="AN2318" t="n" s="74343">
        <v>-0.06576812680885699</v>
      </c>
      <c r="AO2318" t="n" s="74821">
        <v>0.854918159408707</v>
      </c>
      <c r="AP2318" t="n" s="75299">
        <v>-0.48075106462850775</v>
      </c>
      <c r="AQ2318" t="n" s="75777">
        <v>0.3741670947801992</v>
      </c>
      <c r="AR2318" t="n" s="76255">
        <v>1.3356692240372148</v>
      </c>
      <c r="AS2318" t="n" s="76851">
        <v>3.7161161500009435E-4</v>
      </c>
      <c r="AT2318" t="n" s="77446">
        <v>-5.2887625260788475E-5</v>
      </c>
      <c r="AU2318" t="n" s="78041">
        <v>2.814128958159943E-4</v>
      </c>
      <c r="AV2318" t="n" s="78636">
        <v>2.712764597043728E-4</v>
      </c>
      <c r="AW2318" t="n" s="79231">
        <v>0.0016531177123371894</v>
      </c>
      <c r="AX2318" t="n" s="79826">
        <v>-2.238897161954584E-5</v>
      </c>
      <c r="AY2318" t="n" s="80421">
        <v>0.0016622219125322878</v>
      </c>
      <c r="AZ2318" t="n" s="81016">
        <v>2.7160138018983583E-4</v>
      </c>
      <c r="BA2318" t="n" s="81611">
        <v>-3.864294876072816E-4</v>
      </c>
      <c r="BB2318" t="n" s="82206">
        <v>7.145607436742844E-4</v>
      </c>
      <c r="BC2318" t="n" s="82801">
        <v>5.840049213119926E-5</v>
      </c>
      <c r="BD2318" t="n" s="83396">
        <v>0.001338875850430555</v>
      </c>
      <c r="BE2318" t="n" s="83991">
        <v>1.417301856451736E-4</v>
      </c>
      <c r="BF2318" t="n" s="84586">
        <v>4.0302700997294976E-5</v>
      </c>
      <c r="BG2318" t="n" s="85181">
        <v>0.001711844789842488</v>
      </c>
      <c r="BH2318" t="n" s="85776">
        <v>2.6057454579164063E-4</v>
      </c>
      <c r="BI2318" t="n" s="86371">
        <v>0.0013291690541904905</v>
      </c>
      <c r="BJ2318" t="n" s="86966">
        <v>0.0</v>
      </c>
      <c r="BK2318" t="n" s="87561">
        <v>4.1621559089581855E-4</v>
      </c>
      <c r="BL2318" t="n" s="88156">
        <v>7.52007262825918E-4</v>
      </c>
      <c r="BM2318" t="n" s="88751">
        <v>2.7606791501048034E-6</v>
      </c>
      <c r="BN2318" t="n" s="89346">
        <v>0.0</v>
      </c>
      <c r="BO2318" t="n" s="89941">
        <v>0.0</v>
      </c>
      <c r="BP2318" t="n" s="90536">
        <v>-3.197701283296815E-7</v>
      </c>
      <c r="BQ2318" t="n" s="91131">
        <v>0.0</v>
      </c>
      <c r="BR2318" t="n" s="91726">
        <v>0.0013796794240632734</v>
      </c>
      <c r="BS2318" t="n" s="92321">
        <v>0.0010493273435179592</v>
      </c>
      <c r="BT2318" t="n" s="92916">
        <v>6.272261627499935E-4</v>
      </c>
      <c r="BU2318" t="n" s="93511">
        <v>5.678949154800951E-7</v>
      </c>
      <c r="BV2318" t="n" s="94106">
        <v>5.98979985530721E-4</v>
      </c>
      <c r="BW2318" t="n" s="94701">
        <v>-3.947446623296892E-6</v>
      </c>
      <c r="BX2318" t="n" s="95296">
        <v>0.0</v>
      </c>
      <c r="BY2318" t="n" s="95891">
        <v>0.0</v>
      </c>
      <c r="BZ2318" t="s" s="96368">
        <v>5214</v>
      </c>
      <c r="CA2318" t="s" s="96846">
        <v>5228</v>
      </c>
      <c r="CB2318" t="n" s="97324">
        <v>0.013825108297169209</v>
      </c>
      <c r="CC2318" t="s" s="97802">
        <v>5230</v>
      </c>
      <c r="CD2318" t="s" s="98280">
        <v>5228</v>
      </c>
      <c r="CE2318" t="n" s="98758">
        <v>-0.01026559341698885</v>
      </c>
    </row>
    <row r="2319" spans="1:23" x14ac:dyDescent="0.25">
      <c r="A2319" s="116" t="str">
        <f>IF(ISBLANK(TBL_DATA[[#This Row],[Row.names]]), "",   DATE(YEAR(TBL_DATA[[#This Row],[Row.names]]), MONTH(TBL_DATA[[#This Row],[Row.names]]), DAY(TBL_DATA[[#This Row],[Row.names]])))</f>
        <v/>
      </c>
      <c r="B2319" s="2519" t="s">
        <v>2464</v>
      </c>
      <c r="C2319" s="5050" t="s">
        <v>4995</v>
      </c>
      <c r="D2319" t="n" s="7581">
        <v>0.009145950571247008</v>
      </c>
      <c r="E2319" s="10111" t="n">
        <v>-0.15462981272318044</v>
      </c>
      <c r="F2319" s="12405" t="n">
        <v>0.01431391356652112</v>
      </c>
      <c r="G2319" s="14699" t="n">
        <v>0.5089717674228396</v>
      </c>
      <c r="H2319" s="16993" t="n">
        <v>0.5909910019793622</v>
      </c>
      <c r="I2319" s="19287" t="n">
        <v>0.002900427233708077</v>
      </c>
      <c r="J2319" s="21752" t="n">
        <v>0.07276451311372312</v>
      </c>
      <c r="K2319" s="24216" t="n">
        <v>0.8302944653808237</v>
      </c>
      <c r="L2319" s="26680" t="n">
        <v>0.47437897287980996</v>
      </c>
      <c r="M2319" s="29144" t="n">
        <v>0.0032880007534244393</v>
      </c>
      <c r="N2319" s="31611" t="n">
        <v>0.07199391873471304</v>
      </c>
      <c r="O2319" s="34079" t="n">
        <v>0.05342371571994654</v>
      </c>
      <c r="P2319" s="36609" t="n">
        <v>-0.15462981272318044</v>
      </c>
      <c r="Q2319" s="39077" t="n">
        <v>-0.011979761942457133</v>
      </c>
      <c r="R2319" s="41545" t="n">
        <v>-0.010455184277072782</v>
      </c>
      <c r="S2319" s="43776" t="n">
        <v>0.07540555620115419</v>
      </c>
      <c r="T2319" s="46007" t="n">
        <v>0.04965666920368866</v>
      </c>
      <c r="U2319" s="48238" t="n">
        <v>1.5185383435978188</v>
      </c>
      <c r="V2319" s="50640" t="n">
        <v>0.05446993040236614</v>
      </c>
      <c r="W2319" s="53041" t="n">
        <v>0.05031824181522078</v>
      </c>
      <c r="X2319" t="n" s="55442">
        <v>1.0825086178962937</v>
      </c>
      <c r="Y2319" t="n" s="57735">
        <v>0.7687593914739268</v>
      </c>
      <c r="Z2319" t="n" s="60200">
        <v>0.6887517498197809</v>
      </c>
      <c r="AA2319" t="n" s="62729">
        <v>0.0</v>
      </c>
      <c r="AB2319" t="n" s="65259">
        <v>0.0</v>
      </c>
      <c r="AC2319" t="n" s="67789">
        <v>0.0761703017318692</v>
      </c>
      <c r="AD2319" t="n" s="68384">
        <v>0.03557454689298299</v>
      </c>
      <c r="AE2319" t="n" s="68980">
        <v>-0.014337678706751003</v>
      </c>
      <c r="AF2319" t="n" s="69576">
        <v>-0.004944283102673999</v>
      </c>
      <c r="AG2319" t="n" s="70172">
        <v>0.041902276717557994</v>
      </c>
      <c r="AH2319" t="n" s="70768">
        <v>0.12081950735730798</v>
      </c>
      <c r="AI2319" t="n" s="71364">
        <v>0.14861459251764503</v>
      </c>
      <c r="AJ2319" t="n" s="71960">
        <v>0.032438219243662</v>
      </c>
      <c r="AK2319" t="n" s="72556">
        <v>-0.013162602946445</v>
      </c>
      <c r="AL2319" t="n" s="73152">
        <v>0.016560078944231</v>
      </c>
      <c r="AM2319" t="n" s="73748">
        <v>0.076974338401218</v>
      </c>
      <c r="AN2319" t="n" s="74344">
        <v>-0.05888125649065803</v>
      </c>
      <c r="AO2319" t="n" s="74822">
        <v>0.8620474634079789</v>
      </c>
      <c r="AP2319" t="n" s="75300">
        <v>-0.480489724579902</v>
      </c>
      <c r="AQ2319" t="n" s="75778">
        <v>0.38155773882807686</v>
      </c>
      <c r="AR2319" t="n" s="76256">
        <v>1.342537187987881</v>
      </c>
      <c r="AS2319" t="n" s="76852">
        <v>3.716883756653876E-4</v>
      </c>
      <c r="AT2319" t="n" s="77447">
        <v>-5.129064646303086E-5</v>
      </c>
      <c r="AU2319" t="n" s="78042">
        <v>2.842976071784749E-4</v>
      </c>
      <c r="AV2319" t="n" s="78637">
        <v>2.7008920165535306E-4</v>
      </c>
      <c r="AW2319" t="n" s="79232">
        <v>0.0016236089291957688</v>
      </c>
      <c r="AX2319" t="n" s="79827">
        <v>-2.7001394494343704E-5</v>
      </c>
      <c r="AY2319" t="n" s="80422">
        <v>0.0015628138270038598</v>
      </c>
      <c r="AZ2319" t="n" s="81017">
        <v>2.7125593310432214E-4</v>
      </c>
      <c r="BA2319" t="n" s="81612">
        <v>-3.6286898163455166E-4</v>
      </c>
      <c r="BB2319" t="n" s="82207">
        <v>7.051764069138397E-4</v>
      </c>
      <c r="BC2319" t="n" s="82802">
        <v>5.452873589454275E-5</v>
      </c>
      <c r="BD2319" t="n" s="83397">
        <v>0.0013151344338567794</v>
      </c>
      <c r="BE2319" t="n" s="83992">
        <v>1.4356692704530863E-4</v>
      </c>
      <c r="BF2319" t="n" s="84587">
        <v>3.845057129158055E-5</v>
      </c>
      <c r="BG2319" t="n" s="85182">
        <v>0.0016712389972549813</v>
      </c>
      <c r="BH2319" t="n" s="85777">
        <v>2.573383744431802E-4</v>
      </c>
      <c r="BI2319" t="n" s="86372">
        <v>0.0012765686901277924</v>
      </c>
      <c r="BJ2319" t="n" s="86967">
        <v>0.0</v>
      </c>
      <c r="BK2319" t="n" s="87562">
        <v>3.8350530259774197E-4</v>
      </c>
      <c r="BL2319" t="n" s="88157">
        <v>7.39054273314492E-4</v>
      </c>
      <c r="BM2319" t="n" s="88752">
        <v>2.1094020195666836E-6</v>
      </c>
      <c r="BN2319" t="n" s="89347">
        <v>0.0</v>
      </c>
      <c r="BO2319" t="n" s="89942">
        <v>0.0</v>
      </c>
      <c r="BP2319" t="n" s="90537">
        <v>-2.641764582509189E-7</v>
      </c>
      <c r="BQ2319" t="n" s="91132">
        <v>0.0</v>
      </c>
      <c r="BR2319" t="n" s="91727">
        <v>0.0013630091631491672</v>
      </c>
      <c r="BS2319" t="n" s="92322">
        <v>0.001029012540514784</v>
      </c>
      <c r="BT2319" t="n" s="92917">
        <v>5.896209657326655E-4</v>
      </c>
      <c r="BU2319" t="n" s="93512">
        <v>5.232191838842826E-7</v>
      </c>
      <c r="BV2319" t="n" s="94107">
        <v>5.987433872709524E-4</v>
      </c>
      <c r="BW2319" t="n" s="94702">
        <v>-3.0160833053804547E-6</v>
      </c>
      <c r="BX2319" t="n" s="95297">
        <v>0.0</v>
      </c>
      <c r="BY2319" t="n" s="95892">
        <v>0.0</v>
      </c>
      <c r="BZ2319" t="s" s="96369">
        <v>5215</v>
      </c>
      <c r="CA2319" t="s" s="96847">
        <v>5228</v>
      </c>
      <c r="CB2319" t="n" s="97325">
        <v>0.013031051494181156</v>
      </c>
      <c r="CC2319" t="s" s="97803">
        <v>5230</v>
      </c>
      <c r="CD2319" t="s" s="98281">
        <v>5228</v>
      </c>
      <c r="CE2319" t="n" s="98759">
        <v>-0.008812054060399532</v>
      </c>
    </row>
    <row r="2320" spans="1:23" x14ac:dyDescent="0.25">
      <c r="A2320" s="116" t="str">
        <f>IF(ISBLANK(TBL_DATA[[#This Row],[Row.names]]), "",   DATE(YEAR(TBL_DATA[[#This Row],[Row.names]]), MONTH(TBL_DATA[[#This Row],[Row.names]]), DAY(TBL_DATA[[#This Row],[Row.names]])))</f>
        <v/>
      </c>
      <c r="B2320" s="2520" t="s">
        <v>2465</v>
      </c>
      <c r="C2320" s="5051" t="s">
        <v>4996</v>
      </c>
      <c r="D2320" t="n" s="7582">
        <v>0.004273786730550455</v>
      </c>
      <c r="E2320" s="10112" t="n">
        <v>-0.1510168808343938</v>
      </c>
      <c r="F2320" s="12406" t="n">
        <v>-0.004452891277458071</v>
      </c>
      <c r="G2320" s="14700" t="n">
        <v>0.5086007860764464</v>
      </c>
      <c r="H2320" s="16994" t="n">
        <v>0.6029926707077709</v>
      </c>
      <c r="I2320" s="19288" t="n">
        <v>0.0028765995773442797</v>
      </c>
      <c r="J2320" s="21753" t="n">
        <v>0.06983123170260219</v>
      </c>
      <c r="K2320" s="24217" t="n">
        <v>0.8224489975702353</v>
      </c>
      <c r="L2320" s="26681" t="n">
        <v>0.4804678907629901</v>
      </c>
      <c r="M2320" s="29145" t="n">
        <v>0.0032906852687102444</v>
      </c>
      <c r="N2320" s="31612" t="n">
        <v>0.07247369775138511</v>
      </c>
      <c r="O2320" s="34080" t="n">
        <v>0.05342371571994654</v>
      </c>
      <c r="P2320" s="36610" t="n">
        <v>-0.1510168808343938</v>
      </c>
      <c r="Q2320" s="39078" t="n">
        <v>-0.012007440383469377</v>
      </c>
      <c r="R2320" s="41546" t="n">
        <v>-0.01047270268809925</v>
      </c>
      <c r="S2320" s="43777" t="n">
        <v>0.06543871055551898</v>
      </c>
      <c r="T2320" s="46008" t="n">
        <v>0.049354251402680765</v>
      </c>
      <c r="U2320" s="48239" t="n">
        <v>1.325898148502047</v>
      </c>
      <c r="V2320" s="50641" t="n">
        <v>0.04678400401468519</v>
      </c>
      <c r="W2320" s="53042" t="n">
        <v>0.0503028350715734</v>
      </c>
      <c r="X2320" t="n" s="55443">
        <v>0.9300470629164054</v>
      </c>
      <c r="Y2320" t="n" s="57736">
        <v>0.7765260270639812</v>
      </c>
      <c r="Z2320" t="n" s="60201">
        <v>0.6931579118519748</v>
      </c>
      <c r="AA2320" t="n" s="62730">
        <v>0.0</v>
      </c>
      <c r="AB2320" t="n" s="65260">
        <v>0.0</v>
      </c>
      <c r="AC2320" t="n" s="67790">
        <v>0.084005829054859</v>
      </c>
      <c r="AD2320" t="n" s="68385">
        <v>0.03829476679144601</v>
      </c>
      <c r="AE2320" t="n" s="68981">
        <v>-0.014398914653683998</v>
      </c>
      <c r="AF2320" t="n" s="69577">
        <v>-0.0050100725328920005</v>
      </c>
      <c r="AG2320" t="n" s="70173">
        <v>0.042850641390389</v>
      </c>
      <c r="AH2320" t="n" s="70769">
        <v>0.13038774874360098</v>
      </c>
      <c r="AI2320" t="n" s="71365">
        <v>0.14659633379700102</v>
      </c>
      <c r="AJ2320" t="n" s="71961">
        <v>0.034792457289259</v>
      </c>
      <c r="AK2320" t="n" s="72557">
        <v>-0.012050164131699004</v>
      </c>
      <c r="AL2320" t="n" s="73153">
        <v>0.016535611155068998</v>
      </c>
      <c r="AM2320" t="n" s="73749">
        <v>0.07737944811645098</v>
      </c>
      <c r="AN2320" t="n" s="74345">
        <v>-0.051041068578699</v>
      </c>
      <c r="AO2320" t="n" s="74823">
        <v>0.8870949140630152</v>
      </c>
      <c r="AP2320" t="n" s="75301">
        <v>-0.48275812667677304</v>
      </c>
      <c r="AQ2320" t="n" s="75779">
        <v>0.4043367873862422</v>
      </c>
      <c r="AR2320" t="n" s="76257">
        <v>1.3698530407397882</v>
      </c>
      <c r="AS2320" t="n" s="76853">
        <v>4.565622087666611E-4</v>
      </c>
      <c r="AT2320" t="n" s="77448">
        <v>-6.11085448101274E-5</v>
      </c>
      <c r="AU2320" t="n" s="78043">
        <v>3.8072206232478336E-4</v>
      </c>
      <c r="AV2320" t="n" s="78638">
        <v>2.839775901823055E-4</v>
      </c>
      <c r="AW2320" t="n" s="79233">
        <v>0.0016562772700882988</v>
      </c>
      <c r="AX2320" t="n" s="79828">
        <v>2.2991053224817997E-6</v>
      </c>
      <c r="AY2320" t="n" s="80423">
        <v>0.0015789755873849341</v>
      </c>
      <c r="AZ2320" t="n" s="81018">
        <v>3.949599672277438E-4</v>
      </c>
      <c r="BA2320" t="n" s="81613">
        <v>-4.229753571548713E-4</v>
      </c>
      <c r="BB2320" t="n" s="82208">
        <v>7.49273507607054E-4</v>
      </c>
      <c r="BC2320" t="n" s="82803">
        <v>6.758655426433138E-5</v>
      </c>
      <c r="BD2320" t="n" s="83398">
        <v>0.0013601146886247782</v>
      </c>
      <c r="BE2320" t="n" s="83993">
        <v>1.397762651738803E-4</v>
      </c>
      <c r="BF2320" t="n" s="84588">
        <v>6.398356932274177E-5</v>
      </c>
      <c r="BG2320" t="n" s="85183">
        <v>0.0018610874599089464</v>
      </c>
      <c r="BH2320" t="n" s="85778">
        <v>1.9402020059394463E-4</v>
      </c>
      <c r="BI2320" t="n" s="86373">
        <v>0.001467567767579304</v>
      </c>
      <c r="BJ2320" t="n" s="86968">
        <v>0.0</v>
      </c>
      <c r="BK2320" t="n" s="87563">
        <v>4.214849103629756E-4</v>
      </c>
      <c r="BL2320" t="n" s="88158">
        <v>8.040149191272135E-4</v>
      </c>
      <c r="BM2320" t="n" s="88753">
        <v>-4.665982046756851E-7</v>
      </c>
      <c r="BN2320" t="n" s="89348">
        <v>0.0</v>
      </c>
      <c r="BO2320" t="n" s="89943">
        <v>0.0</v>
      </c>
      <c r="BP2320" t="n" s="90538">
        <v>-3.261455500174685E-8</v>
      </c>
      <c r="BQ2320" t="n" s="91133">
        <v>0.0</v>
      </c>
      <c r="BR2320" t="n" s="91728">
        <v>0.0014374613657851716</v>
      </c>
      <c r="BS2320" t="n" s="92323">
        <v>0.0010246787153994916</v>
      </c>
      <c r="BT2320" t="n" s="92918">
        <v>5.795668074662047E-4</v>
      </c>
      <c r="BU2320" t="n" s="93513">
        <v>3.5365110713506934E-7</v>
      </c>
      <c r="BV2320" t="n" s="94108">
        <v>8.188210421895498E-4</v>
      </c>
      <c r="BW2320" t="n" s="94703">
        <v>6.677525255307873E-7</v>
      </c>
      <c r="BX2320" t="n" s="95298">
        <v>0.0</v>
      </c>
      <c r="BY2320" t="n" s="95893">
        <v>0.0</v>
      </c>
      <c r="BZ2320" t="s" s="96370">
        <v>5215</v>
      </c>
      <c r="CA2320" t="s" s="96848">
        <v>5228</v>
      </c>
      <c r="CB2320" t="n" s="97326">
        <v>0.013286681845784187</v>
      </c>
      <c r="CC2320" t="s" s="97804">
        <v>5230</v>
      </c>
      <c r="CD2320" t="s" s="98282">
        <v>5228</v>
      </c>
      <c r="CE2320" t="n" s="98760">
        <v>-0.008798460476100445</v>
      </c>
    </row>
    <row r="2321" spans="1:23" x14ac:dyDescent="0.25">
      <c r="A2321" s="116" t="str">
        <f>IF(ISBLANK(TBL_DATA[[#This Row],[Row.names]]), "",   DATE(YEAR(TBL_DATA[[#This Row],[Row.names]]), MONTH(TBL_DATA[[#This Row],[Row.names]]), DAY(TBL_DATA[[#This Row],[Row.names]])))</f>
        <v/>
      </c>
      <c r="B2321" s="2521" t="s">
        <v>2466</v>
      </c>
      <c r="C2321" s="5052" t="s">
        <v>4997</v>
      </c>
      <c r="D2321" t="n" s="7583">
        <v>0.004732958617056582</v>
      </c>
      <c r="E2321" s="10113" t="n">
        <v>-0.14699867886480344</v>
      </c>
      <c r="F2321" s="12407" t="n">
        <v>0.02005832331524071</v>
      </c>
      <c r="G2321" s="14701" t="n">
        <v>0.5138180921657729</v>
      </c>
      <c r="H2321" s="16995" t="n">
        <v>0.6128698849079396</v>
      </c>
      <c r="I2321" s="19289" t="n">
        <v>0.00285416256173251</v>
      </c>
      <c r="J2321" s="21754" t="n">
        <v>0.09252855441879682</v>
      </c>
      <c r="K2321" s="24218" t="n">
        <v>0.8247781429700372</v>
      </c>
      <c r="L2321" s="26682" t="n">
        <v>0.47838715273746807</v>
      </c>
      <c r="M2321" s="29146" t="n">
        <v>0.0033130223567283896</v>
      </c>
      <c r="N2321" s="31613" t="n">
        <v>0.0728199702587424</v>
      </c>
      <c r="O2321" s="34081" t="n">
        <v>0.0531178520196551</v>
      </c>
      <c r="P2321" s="36611" t="n">
        <v>-0.14699867886480344</v>
      </c>
      <c r="Q2321" s="39079" t="n">
        <v>-0.011944681727446177</v>
      </c>
      <c r="R2321" s="41547" t="n">
        <v>-0.010402611199801716</v>
      </c>
      <c r="S2321" s="43778" t="n">
        <v>0.07167299556200857</v>
      </c>
      <c r="T2321" s="46009" t="n">
        <v>0.049489194121936024</v>
      </c>
      <c r="U2321" s="48240" t="n">
        <v>1.4482554592708472</v>
      </c>
      <c r="V2321" s="50642" t="n">
        <v>0.05953441800934001</v>
      </c>
      <c r="W2321" s="53043" t="n">
        <v>0.0504130781762504</v>
      </c>
      <c r="X2321" t="n" s="55444">
        <v>1.1809320153234892</v>
      </c>
      <c r="Y2321" t="n" s="57737">
        <v>0.7828600672584723</v>
      </c>
      <c r="Z2321" t="n" s="60202">
        <v>0.6916553713645749</v>
      </c>
      <c r="AA2321" t="n" s="62731">
        <v>0.0</v>
      </c>
      <c r="AB2321" t="n" s="65261">
        <v>0.0</v>
      </c>
      <c r="AC2321" t="n" s="67791">
        <v>0.08292219641142447</v>
      </c>
      <c r="AD2321" t="n" s="68386">
        <v>0.036569787033652996</v>
      </c>
      <c r="AE2321" t="n" s="68982">
        <v>-0.014404376183065</v>
      </c>
      <c r="AF2321" t="n" s="69578">
        <v>-0.004350064379266999</v>
      </c>
      <c r="AG2321" t="n" s="70174">
        <v>0.04190492114699501</v>
      </c>
      <c r="AH2321" t="n" s="70770">
        <v>0.13458075550331702</v>
      </c>
      <c r="AI2321" t="n" s="71366">
        <v>0.15029483336113403</v>
      </c>
      <c r="AJ2321" t="n" s="71962">
        <v>0.037513814713152994</v>
      </c>
      <c r="AK2321" t="n" s="72558">
        <v>-0.010167750539478002</v>
      </c>
      <c r="AL2321" t="n" s="73154">
        <v>0.016301415490527</v>
      </c>
      <c r="AM2321" t="n" s="73750">
        <v>0.07731990945282202</v>
      </c>
      <c r="AN2321" t="n" s="74346">
        <v>-0.03358898810289499</v>
      </c>
      <c r="AO2321" t="n" s="74824">
        <v>0.9036279455696996</v>
      </c>
      <c r="AP2321" t="n" s="75302">
        <v>-0.471653688072804</v>
      </c>
      <c r="AQ2321" t="n" s="75780">
        <v>0.4319742574968956</v>
      </c>
      <c r="AR2321" t="n" s="76258">
        <v>1.3752816336425036</v>
      </c>
      <c r="AS2321" t="n" s="76854">
        <v>4.865316758682363E-4</v>
      </c>
      <c r="AT2321" t="n" s="77449">
        <v>-7.410830711839997E-5</v>
      </c>
      <c r="AU2321" t="n" s="78044">
        <v>3.665090780289167E-4</v>
      </c>
      <c r="AV2321" t="n" s="78639">
        <v>2.9842967995764885E-4</v>
      </c>
      <c r="AW2321" t="n" s="79234">
        <v>0.0016765634784189896</v>
      </c>
      <c r="AX2321" t="n" s="79829">
        <v>-1.5379926500756062E-5</v>
      </c>
      <c r="AY2321" t="n" s="80424">
        <v>0.001568194180681995</v>
      </c>
      <c r="AZ2321" t="n" s="81019">
        <v>3.763863650622294E-4</v>
      </c>
      <c r="BA2321" t="n" s="81614">
        <v>-4.6862599651664147E-4</v>
      </c>
      <c r="BB2321" t="n" s="82209">
        <v>7.640205939709381E-4</v>
      </c>
      <c r="BC2321" t="n" s="82804">
        <v>6.673472117701106E-5</v>
      </c>
      <c r="BD2321" t="n" s="83399">
        <v>0.0013671719571626835</v>
      </c>
      <c r="BE2321" t="n" s="83994">
        <v>1.5792531962350293E-4</v>
      </c>
      <c r="BF2321" t="n" s="84589">
        <v>5.942390045072169E-5</v>
      </c>
      <c r="BG2321" t="n" s="85184">
        <v>0.0018890024274812556</v>
      </c>
      <c r="BH2321" t="n" s="85779">
        <v>1.4886954411445514E-4</v>
      </c>
      <c r="BI2321" t="n" s="86374">
        <v>0.001422862394197549</v>
      </c>
      <c r="BJ2321" t="n" s="86969">
        <v>0.0</v>
      </c>
      <c r="BK2321" t="n" s="87564">
        <v>4.0796923435588203E-4</v>
      </c>
      <c r="BL2321" t="n" s="88159">
        <v>8.223810148168165E-4</v>
      </c>
      <c r="BM2321" t="n" s="88754">
        <v>-1.536726669756821E-6</v>
      </c>
      <c r="BN2321" t="n" s="89349">
        <v>0.0</v>
      </c>
      <c r="BO2321" t="n" s="89944">
        <v>0.0</v>
      </c>
      <c r="BP2321" t="n" s="90539">
        <v>-4.0908402820751825E-8</v>
      </c>
      <c r="BQ2321" t="n" s="91134">
        <v>0.0</v>
      </c>
      <c r="BR2321" t="n" s="91729">
        <v>0.0014348965457815879</v>
      </c>
      <c r="BS2321" t="n" s="92324">
        <v>0.0010432375915257809</v>
      </c>
      <c r="BT2321" t="n" s="92919">
        <v>5.672681059344857E-4</v>
      </c>
      <c r="BU2321" t="n" s="93514">
        <v>2.8707120154577467E-7</v>
      </c>
      <c r="BV2321" t="n" s="94109">
        <v>7.685955087403869E-4</v>
      </c>
      <c r="BW2321" t="n" s="94704">
        <v>2.1981057462592358E-6</v>
      </c>
      <c r="BX2321" t="n" s="95299">
        <v>0.0</v>
      </c>
      <c r="BY2321" t="n" s="95894">
        <v>0.0</v>
      </c>
      <c r="BZ2321" t="s" s="96371">
        <v>5215</v>
      </c>
      <c r="CA2321" t="s" s="96849">
        <v>5228</v>
      </c>
      <c r="CB2321" t="n" s="97327">
        <v>0.013499581255018711</v>
      </c>
      <c r="CC2321" t="s" s="97805">
        <v>5230</v>
      </c>
      <c r="CD2321" t="s" s="98283">
        <v>5228</v>
      </c>
      <c r="CE2321" t="n" s="98761">
        <v>-0.00881327223032713</v>
      </c>
    </row>
    <row r="2322" spans="1:23" x14ac:dyDescent="0.25">
      <c r="A2322" s="116" t="str">
        <f>IF(ISBLANK(TBL_DATA[[#This Row],[Row.names]]), "",   DATE(YEAR(TBL_DATA[[#This Row],[Row.names]]), MONTH(TBL_DATA[[#This Row],[Row.names]]), DAY(TBL_DATA[[#This Row],[Row.names]])))</f>
        <v/>
      </c>
      <c r="B2322" s="2522" t="s">
        <v>2467</v>
      </c>
      <c r="C2322" s="5053" t="s">
        <v>4998</v>
      </c>
      <c r="D2322" t="n" s="7584">
        <v>4.4039980008880875E-4</v>
      </c>
      <c r="E2322" s="10114" t="n">
        <v>-0.1466230172534999</v>
      </c>
      <c r="F2322" s="12408" t="n">
        <v>0.03203909848641806</v>
      </c>
      <c r="G2322" s="14702" t="n">
        <v>0.5173274692400435</v>
      </c>
      <c r="H2322" s="16996" t="n">
        <v>0.6163333853225179</v>
      </c>
      <c r="I2322" s="19290" t="n">
        <v>0.002841319888424503</v>
      </c>
      <c r="J2322" s="21755" t="n">
        <v>0.09700672172116409</v>
      </c>
      <c r="K2322" s="24219" t="n">
        <v>0.8227339637064272</v>
      </c>
      <c r="L2322" s="26683" t="n">
        <v>0.47699588542607546</v>
      </c>
      <c r="M2322" s="29147" t="n">
        <v>0.0033173834907884348</v>
      </c>
      <c r="N2322" s="31614" t="n">
        <v>0.07281877968403325</v>
      </c>
      <c r="O2322" s="34082" t="n">
        <v>0.0531178520196551</v>
      </c>
      <c r="P2322" s="36612" t="n">
        <v>-0.1466230172534999</v>
      </c>
      <c r="Q2322" s="39080" t="n">
        <v>-0.011945637101771526</v>
      </c>
      <c r="R2322" s="41548" t="n">
        <v>-0.010403591786306685</v>
      </c>
      <c r="S2322" s="43779" t="n">
        <v>0.07204090143965303</v>
      </c>
      <c r="T2322" s="46010" t="n">
        <v>0.04949186958478688</v>
      </c>
      <c r="U2322" s="48241" t="n">
        <v>1.4556108315172116</v>
      </c>
      <c r="V2322" s="50643" t="n">
        <v>0.06688261275311369</v>
      </c>
      <c r="W2322" s="53044" t="n">
        <v>0.050402347199158606</v>
      </c>
      <c r="X2322" t="n" s="55445">
        <v>1.326974168263144</v>
      </c>
      <c r="Y2322" t="n" s="57738">
        <v>0.7850690322019573</v>
      </c>
      <c r="Z2322" t="n" s="60203">
        <v>0.690648887225684</v>
      </c>
      <c r="AA2322" t="n" s="62732">
        <v>0.0</v>
      </c>
      <c r="AB2322" t="n" s="65262">
        <v>0.0</v>
      </c>
      <c r="AC2322" t="n" s="67792">
        <v>0.08242990802592125</v>
      </c>
      <c r="AD2322" t="n" s="68387">
        <v>0.03530623064427399</v>
      </c>
      <c r="AE2322" t="n" s="68983">
        <v>-0.014230628428414998</v>
      </c>
      <c r="AF2322" t="n" s="69579">
        <v>-0.0026383105542240027</v>
      </c>
      <c r="AG2322" t="n" s="70175">
        <v>0.042232275408005004</v>
      </c>
      <c r="AH2322" t="n" s="70771">
        <v>0.13287072507362002</v>
      </c>
      <c r="AI2322" t="n" s="71367">
        <v>0.153485598437395</v>
      </c>
      <c r="AJ2322" t="n" s="71963">
        <v>0.04000793197537399</v>
      </c>
      <c r="AK2322" t="n" s="72559">
        <v>-0.011541179622791</v>
      </c>
      <c r="AL2322" t="n" s="73155">
        <v>0.016771997982651998</v>
      </c>
      <c r="AM2322" t="n" s="73751">
        <v>0.08033855153504699</v>
      </c>
      <c r="AN2322" t="n" s="74347">
        <v>-0.042546699946638004</v>
      </c>
      <c r="AO2322" t="n" s="74825">
        <v>0.8953904681133589</v>
      </c>
      <c r="AP2322" t="n" s="75303">
        <v>-0.46533397560906004</v>
      </c>
      <c r="AQ2322" t="n" s="75781">
        <v>0.43005649250429884</v>
      </c>
      <c r="AR2322" t="n" s="76259">
        <v>1.3607244437224189</v>
      </c>
      <c r="AS2322" t="n" s="76855">
        <v>4.639512181660708E-4</v>
      </c>
      <c r="AT2322" t="n" s="77450">
        <v>-7.024901026826786E-5</v>
      </c>
      <c r="AU2322" t="n" s="78045">
        <v>3.3372080024710396E-4</v>
      </c>
      <c r="AV2322" t="n" s="78640">
        <v>3.002351785161507E-4</v>
      </c>
      <c r="AW2322" t="n" s="79235">
        <v>0.0017690606753146233</v>
      </c>
      <c r="AX2322" t="n" s="79830">
        <v>-2.284612548536082E-5</v>
      </c>
      <c r="AY2322" t="n" s="80425">
        <v>0.001556693634553844</v>
      </c>
      <c r="AZ2322" t="n" s="81020">
        <v>3.537950778798517E-4</v>
      </c>
      <c r="BA2322" t="n" s="81615">
        <v>-4.6215607546194537E-4</v>
      </c>
      <c r="BB2322" t="n" s="82210">
        <v>7.519822818863892E-4</v>
      </c>
      <c r="BC2322" t="n" s="82805">
        <v>5.636309182579594E-5</v>
      </c>
      <c r="BD2322" t="n" s="83400">
        <v>0.0013769682491709143</v>
      </c>
      <c r="BE2322" t="n" s="83995">
        <v>1.3222583350771996E-4</v>
      </c>
      <c r="BF2322" t="n" s="84590">
        <v>5.702227888075531E-5</v>
      </c>
      <c r="BG2322" t="n" s="85185">
        <v>0.0019160920496995928</v>
      </c>
      <c r="BH2322" t="n" s="85780">
        <v>1.245379334293197E-4</v>
      </c>
      <c r="BI2322" t="n" s="86375">
        <v>0.0014237044024859532</v>
      </c>
      <c r="BJ2322" t="n" s="86970">
        <v>0.0</v>
      </c>
      <c r="BK2322" t="n" s="87565">
        <v>3.961940578817156E-4</v>
      </c>
      <c r="BL2322" t="n" s="88160">
        <v>8.042744012939288E-4</v>
      </c>
      <c r="BM2322" t="n" s="88755">
        <v>-2.659321386397208E-6</v>
      </c>
      <c r="BN2322" t="n" s="89350">
        <v>0.0</v>
      </c>
      <c r="BO2322" t="n" s="89945">
        <v>0.0</v>
      </c>
      <c r="BP2322" t="n" s="90540">
        <v>1.8657518387942707E-8</v>
      </c>
      <c r="BQ2322" t="n" s="91135">
        <v>0.0</v>
      </c>
      <c r="BR2322" t="n" s="91730">
        <v>0.0013946836836720416</v>
      </c>
      <c r="BS2322" t="n" s="92325">
        <v>0.0011197758338905655</v>
      </c>
      <c r="BT2322" t="n" s="92920">
        <v>6.02944883715074E-4</v>
      </c>
      <c r="BU2322" t="n" s="93515">
        <v>2.174564173782379E-7</v>
      </c>
      <c r="BV2322" t="n" s="94110">
        <v>7.112976047648258E-4</v>
      </c>
      <c r="BW2322" t="n" s="94705">
        <v>3.803489406735591E-6</v>
      </c>
      <c r="BX2322" t="n" s="95300">
        <v>0.0</v>
      </c>
      <c r="BY2322" t="n" s="95895">
        <v>0.0</v>
      </c>
      <c r="BZ2322" t="s" s="96372">
        <v>5215</v>
      </c>
      <c r="CA2322" t="s" s="96850">
        <v>5228</v>
      </c>
      <c r="CB2322" t="n" s="97328">
        <v>0.013167458586394787</v>
      </c>
      <c r="CC2322" t="s" s="97806">
        <v>5230</v>
      </c>
      <c r="CD2322" t="s" s="98284">
        <v>5228</v>
      </c>
      <c r="CE2322" t="n" s="98762">
        <v>-0.008769565261900425</v>
      </c>
    </row>
    <row r="2323" spans="1:23" x14ac:dyDescent="0.25">
      <c r="A2323" s="116" t="str">
        <f>IF(ISBLANK(TBL_DATA[[#This Row],[Row.names]]), "",   DATE(YEAR(TBL_DATA[[#This Row],[Row.names]]), MONTH(TBL_DATA[[#This Row],[Row.names]]), DAY(TBL_DATA[[#This Row],[Row.names]])))</f>
        <v/>
      </c>
      <c r="B2323" s="2523" t="s">
        <v>2468</v>
      </c>
      <c r="C2323" s="5054" t="s">
        <v>4999</v>
      </c>
      <c r="D2323" t="n" s="7585">
        <v>0.0038480098296502785</v>
      </c>
      <c r="E2323" s="10115" t="n">
        <v>-0.14333921423549412</v>
      </c>
      <c r="F2323" s="12409" t="n">
        <v>0.017338856032610428</v>
      </c>
      <c r="G2323" s="14703" t="n">
        <v>0.5172570100013172</v>
      </c>
      <c r="H2323" s="16997" t="n">
        <v>0.6257161929148558</v>
      </c>
      <c r="I2323" s="19291" t="n">
        <v>0.0028129205250623695</v>
      </c>
      <c r="J2323" s="21756" t="n">
        <v>0.08498327375219605</v>
      </c>
      <c r="K2323" s="24220" t="n">
        <v>0.8213334740575249</v>
      </c>
      <c r="L2323" s="26684" t="n">
        <v>0.48438692630490177</v>
      </c>
      <c r="M2323" s="29148" t="n">
        <v>0.0033015577872406968</v>
      </c>
      <c r="N2323" s="31615" t="n">
        <v>0.07298896633042429</v>
      </c>
      <c r="O2323" s="34083" t="n">
        <v>0.0531178520196551</v>
      </c>
      <c r="P2323" s="36613" t="n">
        <v>-0.14333921423549412</v>
      </c>
      <c r="Q2323" s="39081" t="n">
        <v>-0.011958732705266279</v>
      </c>
      <c r="R2323" s="41549" t="n">
        <v>-0.010413083435959302</v>
      </c>
      <c r="S2323" s="43780" t="n">
        <v>0.06737403891000238</v>
      </c>
      <c r="T2323" s="46011" t="n">
        <v>0.0493896297816816</v>
      </c>
      <c r="U2323" s="48242" t="n">
        <v>1.3641333050646012</v>
      </c>
      <c r="V2323" s="50644" t="n">
        <v>0.05908433399861668</v>
      </c>
      <c r="W2323" s="53045" t="n">
        <v>0.050231762209111956</v>
      </c>
      <c r="X2323" t="n" s="55446">
        <v>1.1762345456377177</v>
      </c>
      <c r="Y2323" t="n" s="57739">
        <v>0.7910222455246475</v>
      </c>
      <c r="Z2323" t="n" s="60204">
        <v>0.695979113411388</v>
      </c>
      <c r="AA2323" t="n" s="62733">
        <v>0.0</v>
      </c>
      <c r="AB2323" t="n" s="65263">
        <v>0.0</v>
      </c>
      <c r="AC2323" t="n" s="67793">
        <v>0.07909967221661848</v>
      </c>
      <c r="AD2323" t="n" s="68388">
        <v>0.03498818536711402</v>
      </c>
      <c r="AE2323" t="n" s="68984">
        <v>-0.009392870556545998</v>
      </c>
      <c r="AF2323" t="n" s="69580">
        <v>-0.0024198257667770004</v>
      </c>
      <c r="AG2323" t="n" s="70176">
        <v>0.041951002335668</v>
      </c>
      <c r="AH2323" t="n" s="70772">
        <v>0.12830195177206402</v>
      </c>
      <c r="AI2323" t="n" s="71368">
        <v>0.15386911255464802</v>
      </c>
      <c r="AJ2323" t="n" s="71964">
        <v>0.041836430518448</v>
      </c>
      <c r="AK2323" t="n" s="72560">
        <v>-0.012741167146399996</v>
      </c>
      <c r="AL2323" t="n" s="73156">
        <v>0.016550439649342</v>
      </c>
      <c r="AM2323" t="n" s="73752">
        <v>0.084597049257104</v>
      </c>
      <c r="AN2323" t="n" s="74348">
        <v>-0.046266047862886975</v>
      </c>
      <c r="AO2323" t="n" s="74826">
        <v>0.9175038902910214</v>
      </c>
      <c r="AP2323" t="n" s="75304">
        <v>-0.4862296301692431</v>
      </c>
      <c r="AQ2323" t="n" s="75782">
        <v>0.43127426012177833</v>
      </c>
      <c r="AR2323" t="n" s="76260">
        <v>1.4037335204602646</v>
      </c>
      <c r="AS2323" t="n" s="76856">
        <v>4.491018237493527E-4</v>
      </c>
      <c r="AT2323" t="n" s="77451">
        <v>-6.716208359688884E-5</v>
      </c>
      <c r="AU2323" t="n" s="78046">
        <v>3.2478992103603577E-4</v>
      </c>
      <c r="AV2323" t="n" s="78641">
        <v>2.923204409467175E-4</v>
      </c>
      <c r="AW2323" t="n" s="79236">
        <v>0.0017210527232458025</v>
      </c>
      <c r="AX2323" t="n" s="79831">
        <v>-1.674196474719123E-5</v>
      </c>
      <c r="AY2323" t="n" s="80426">
        <v>0.0015038718442095898</v>
      </c>
      <c r="AZ2323" t="n" s="81021">
        <v>3.4211087188743846E-4</v>
      </c>
      <c r="BA2323" t="n" s="81616">
        <v>-4.487536104068195E-4</v>
      </c>
      <c r="BB2323" t="n" s="82211">
        <v>7.257198733974557E-4</v>
      </c>
      <c r="BC2323" t="n" s="82806">
        <v>5.260559387584799E-5</v>
      </c>
      <c r="BD2323" t="n" s="83401">
        <v>0.0013375088181048404</v>
      </c>
      <c r="BE2323" t="n" s="83996">
        <v>1.2821144088854148E-4</v>
      </c>
      <c r="BF2323" t="n" s="84591">
        <v>5.377475355167668E-5</v>
      </c>
      <c r="BG2323" t="n" s="85186">
        <v>0.0018623314156106696</v>
      </c>
      <c r="BH2323" t="n" s="85781">
        <v>1.177507595718976E-4</v>
      </c>
      <c r="BI2323" t="n" s="86376">
        <v>0.001379338245869715</v>
      </c>
      <c r="BJ2323" t="n" s="86971">
        <v>0.0</v>
      </c>
      <c r="BK2323" t="n" s="87566">
        <v>3.819987987029151E-4</v>
      </c>
      <c r="BL2323" t="n" s="88161">
        <v>7.798726631078198E-4</v>
      </c>
      <c r="BM2323" t="n" s="88756">
        <v>-2.7108928087188797E-6</v>
      </c>
      <c r="BN2323" t="n" s="89351">
        <v>0.0</v>
      </c>
      <c r="BO2323" t="n" s="89946">
        <v>0.0</v>
      </c>
      <c r="BP2323" t="n" s="90541">
        <v>2.0001510786278724E-8</v>
      </c>
      <c r="BQ2323" t="n" s="91136">
        <v>0.0</v>
      </c>
      <c r="BR2323" t="n" s="91731">
        <v>0.001354484807913878</v>
      </c>
      <c r="BS2323" t="n" s="92326">
        <v>0.0010898898895297644</v>
      </c>
      <c r="BT2323" t="n" s="92921">
        <v>5.79214708645297E-4</v>
      </c>
      <c r="BU2323" t="n" s="93516">
        <v>2.0490018335744358E-7</v>
      </c>
      <c r="BV2323" t="n" s="94111">
        <v>6.920633288119751E-4</v>
      </c>
      <c r="BW2323" t="n" s="94706">
        <v>3.877228000266448E-6</v>
      </c>
      <c r="BX2323" t="n" s="95301">
        <v>0.0</v>
      </c>
      <c r="BY2323" t="n" s="95896">
        <v>0.0</v>
      </c>
      <c r="BZ2323" t="s" s="96373">
        <v>5215</v>
      </c>
      <c r="CA2323" t="s" s="96851">
        <v>5228</v>
      </c>
      <c r="CB2323" t="n" s="97329">
        <v>0.013194109313189983</v>
      </c>
      <c r="CC2323" t="s" s="97807">
        <v>5230</v>
      </c>
      <c r="CD2323" t="s" s="98285">
        <v>5228</v>
      </c>
      <c r="CE2323" t="n" s="98763">
        <v>-0.00877782329916954</v>
      </c>
    </row>
    <row r="2324" spans="1:23" x14ac:dyDescent="0.25">
      <c r="A2324" s="116" t="str">
        <f>IF(ISBLANK(TBL_DATA[[#This Row],[Row.names]]), "",   DATE(YEAR(TBL_DATA[[#This Row],[Row.names]]), MONTH(TBL_DATA[[#This Row],[Row.names]]), DAY(TBL_DATA[[#This Row],[Row.names]])))</f>
        <v/>
      </c>
      <c r="B2324" s="2524" t="s">
        <v>2469</v>
      </c>
      <c r="C2324" s="5055" t="s">
        <v>5000</v>
      </c>
      <c r="D2324" t="n" s="7586">
        <v>0.0061703386422056195</v>
      </c>
      <c r="E2324" s="10116" t="n">
        <v>-0.13805332708582918</v>
      </c>
      <c r="F2324" s="12410" t="n">
        <v>0.039015772959862804</v>
      </c>
      <c r="G2324" s="14704" t="n">
        <v>0.5193032117598295</v>
      </c>
      <c r="H2324" s="16998" t="n">
        <v>0.6028049151290956</v>
      </c>
      <c r="I2324" s="19292" t="n">
        <v>0.0028977868529614353</v>
      </c>
      <c r="J2324" s="21757" t="n">
        <v>0.1110372289728161</v>
      </c>
      <c r="K2324" s="24221" t="n">
        <v>0.8211612781245452</v>
      </c>
      <c r="L2324" s="26685" t="n">
        <v>0.47331471855601354</v>
      </c>
      <c r="M2324" s="29149" t="n">
        <v>0.003336876211333603</v>
      </c>
      <c r="N2324" s="31616" t="n">
        <v>0.07299023725064101</v>
      </c>
      <c r="O2324" s="34084" t="n">
        <v>0.05193054807279059</v>
      </c>
      <c r="P2324" s="36614" t="n">
        <v>-0.13805332708582918</v>
      </c>
      <c r="Q2324" s="39082" t="n">
        <v>-0.01177236752396972</v>
      </c>
      <c r="R2324" s="41550" t="n">
        <v>-0.010226691341048217</v>
      </c>
      <c r="S2324" s="43781" t="n">
        <v>0.09129910536301078</v>
      </c>
      <c r="T2324" s="46012" t="n">
        <v>0.049433543120215154</v>
      </c>
      <c r="U2324" s="48243" t="n">
        <v>1.8469059589959937</v>
      </c>
      <c r="V2324" s="50645" t="n">
        <v>0.0842002870492713</v>
      </c>
      <c r="W2324" s="53046" t="n">
        <v>0.04946400210734419</v>
      </c>
      <c r="X2324" t="n" s="55447">
        <v>1.7022538303015644</v>
      </c>
      <c r="Y2324" t="n" s="57740">
        <v>0.7764051230698412</v>
      </c>
      <c r="Z2324" t="n" s="60205">
        <v>0.6879787195517122</v>
      </c>
      <c r="AA2324" t="n" s="62734">
        <v>0.0</v>
      </c>
      <c r="AB2324" t="n" s="65264">
        <v>0.0</v>
      </c>
      <c r="AC2324" t="n" s="67794">
        <v>0.07790153907471231</v>
      </c>
      <c r="AD2324" t="n" s="68389">
        <v>0.03312826585283299</v>
      </c>
      <c r="AE2324" t="n" s="68985">
        <v>-0.009463745012827</v>
      </c>
      <c r="AF2324" t="n" s="69581">
        <v>-0.002774958616373</v>
      </c>
      <c r="AG2324" t="n" s="70177">
        <v>0.043583187674492</v>
      </c>
      <c r="AH2324" t="n" s="70773">
        <v>0.12866599870843798</v>
      </c>
      <c r="AI2324" t="n" s="71369">
        <v>0.14763724763451694</v>
      </c>
      <c r="AJ2324" t="n" s="71965">
        <v>0.043202179094114</v>
      </c>
      <c r="AK2324" t="n" s="72561">
        <v>-0.014913098332330997</v>
      </c>
      <c r="AL2324" t="n" s="73157">
        <v>0.015207643526401</v>
      </c>
      <c r="AM2324" t="n" s="73753">
        <v>0.081975301189872</v>
      </c>
      <c r="AN2324" t="n" s="74349">
        <v>-0.06938031392642698</v>
      </c>
      <c r="AO2324" t="n" s="74827">
        <v>0.8871616892268643</v>
      </c>
      <c r="AP2324" t="n" s="75305">
        <v>-0.490293981434155</v>
      </c>
      <c r="AQ2324" t="n" s="75783">
        <v>0.39686770779270936</v>
      </c>
      <c r="AR2324" t="n" s="76261">
        <v>1.3774556706610193</v>
      </c>
      <c r="AS2324" t="n" s="76857">
        <v>4.5712246269945185E-4</v>
      </c>
      <c r="AT2324" t="n" s="77452">
        <v>-6.901891523939093E-5</v>
      </c>
      <c r="AU2324" t="n" s="78047">
        <v>3.107103977573871E-4</v>
      </c>
      <c r="AV2324" t="n" s="78642">
        <v>2.90682076961672E-4</v>
      </c>
      <c r="AW2324" t="n" s="79237">
        <v>0.0016871671812846512</v>
      </c>
      <c r="AX2324" t="n" s="79832">
        <v>-3.091986313074933E-5</v>
      </c>
      <c r="AY2324" t="n" s="80427">
        <v>0.0014891299391422903</v>
      </c>
      <c r="AZ2324" t="n" s="81022">
        <v>3.342333786713905E-4</v>
      </c>
      <c r="BA2324" t="n" s="81617">
        <v>-4.6312468853093765E-4</v>
      </c>
      <c r="BB2324" t="n" s="82212">
        <v>7.883697563394605E-4</v>
      </c>
      <c r="BC2324" t="n" s="82807">
        <v>3.262283809044405E-5</v>
      </c>
      <c r="BD2324" t="n" s="83402">
        <v>0.0013144140214485234</v>
      </c>
      <c r="BE2324" t="n" s="83997">
        <v>1.2780443862352747E-4</v>
      </c>
      <c r="BF2324" t="n" s="84592">
        <v>5.794201441377654E-5</v>
      </c>
      <c r="BG2324" t="n" s="85187">
        <v>0.0018258012418765845</v>
      </c>
      <c r="BH2324" t="n" s="85782">
        <v>9.106267200515578E-5</v>
      </c>
      <c r="BI2324" t="n" s="86377">
        <v>0.0014099501756781013</v>
      </c>
      <c r="BJ2324" t="n" s="86972">
        <v>0.0</v>
      </c>
      <c r="BK2324" t="n" s="87567">
        <v>3.843824338921698E-4</v>
      </c>
      <c r="BL2324" t="n" s="88162">
        <v>7.811529107063394E-4</v>
      </c>
      <c r="BM2324" t="n" s="88757">
        <v>-3.608400148332363E-6</v>
      </c>
      <c r="BN2324" t="n" s="89352">
        <v>0.0</v>
      </c>
      <c r="BO2324" t="n" s="89947">
        <v>0.0</v>
      </c>
      <c r="BP2324" t="n" s="90542">
        <v>3.3906322576413745E-8</v>
      </c>
      <c r="BQ2324" t="n" s="91137">
        <v>0.0</v>
      </c>
      <c r="BR2324" t="n" s="91732">
        <v>0.001367389787182705</v>
      </c>
      <c r="BS2324" t="n" s="92327">
        <v>0.0010419431140836872</v>
      </c>
      <c r="BT2324" t="n" s="92922">
        <v>6.352870207016986E-4</v>
      </c>
      <c r="BU2324" t="n" s="93517">
        <v>1.4931153549134403E-7</v>
      </c>
      <c r="BV2324" t="n" s="94112">
        <v>6.150837576515407E-4</v>
      </c>
      <c r="BW2324" t="n" s="94707">
        <v>5.160722117793423E-6</v>
      </c>
      <c r="BX2324" t="n" s="95302">
        <v>0.0</v>
      </c>
      <c r="BY2324" t="n" s="95897">
        <v>0.0</v>
      </c>
      <c r="BZ2324" t="s" s="96374">
        <v>5216</v>
      </c>
      <c r="CA2324" t="s" s="96852">
        <v>5228</v>
      </c>
      <c r="CB2324" t="n" s="97330">
        <v>0.013129777275025845</v>
      </c>
      <c r="CC2324" t="s" s="97808">
        <v>5230</v>
      </c>
      <c r="CD2324" t="s" s="98286">
        <v>5228</v>
      </c>
      <c r="CE2324" t="n" s="98764">
        <v>-0.008694303222000599</v>
      </c>
    </row>
    <row r="2325" spans="1:23" x14ac:dyDescent="0.25">
      <c r="A2325" s="116" t="str">
        <f>IF(ISBLANK(TBL_DATA[[#This Row],[Row.names]]), "",   DATE(YEAR(TBL_DATA[[#This Row],[Row.names]]), MONTH(TBL_DATA[[#This Row],[Row.names]]), DAY(TBL_DATA[[#This Row],[Row.names]])))</f>
        <v/>
      </c>
      <c r="B2325" s="2525" t="s">
        <v>2470</v>
      </c>
      <c r="C2325" s="5056" t="s">
        <v>5001</v>
      </c>
      <c r="D2325" t="n" s="7587">
        <v>5.587581631856242E-4</v>
      </c>
      <c r="E2325" s="10117" t="n">
        <v>-0.13757170734610769</v>
      </c>
      <c r="F2325" s="12411" t="n">
        <v>0.05016229584391252</v>
      </c>
      <c r="G2325" s="14705" t="n">
        <v>0.5282484666398035</v>
      </c>
      <c r="H2325" s="16999" t="n">
        <v>0.6083861316046404</v>
      </c>
      <c r="I2325" s="19293" t="n">
        <v>0.0028740771774375894</v>
      </c>
      <c r="J2325" s="21758" t="n">
        <v>0.10288245040670652</v>
      </c>
      <c r="K2325" s="24222" t="n">
        <v>0.8227450003573877</v>
      </c>
      <c r="L2325" s="26686" t="n">
        <v>0.4760339251488013</v>
      </c>
      <c r="M2325" s="29150" t="n">
        <v>0.003324458980998434</v>
      </c>
      <c r="N2325" s="31617" t="n">
        <v>0.07290707330757017</v>
      </c>
      <c r="O2325" s="34085" t="n">
        <v>0.05193054807279059</v>
      </c>
      <c r="P2325" s="36615" t="n">
        <v>-0.13757170734610769</v>
      </c>
      <c r="Q2325" s="39083" t="n">
        <v>-0.01178313934092403</v>
      </c>
      <c r="R2325" s="41551" t="n">
        <v>-0.010239224277447051</v>
      </c>
      <c r="S2325" s="43782" t="n">
        <v>0.08935255083812343</v>
      </c>
      <c r="T2325" s="46013" t="n">
        <v>0.04941717918660746</v>
      </c>
      <c r="U2325" s="48244" t="n">
        <v>1.8081273012511174</v>
      </c>
      <c r="V2325" s="50646" t="n">
        <v>0.0745973856532427</v>
      </c>
      <c r="W2325" s="53047" t="n">
        <v>0.048916407474959595</v>
      </c>
      <c r="X2325" t="n" s="55448">
        <v>1.5249972249378543</v>
      </c>
      <c r="Y2325" t="n" s="57741">
        <v>0.7799911099523125</v>
      </c>
      <c r="Z2325" t="n" s="60206">
        <v>0.6899521180116787</v>
      </c>
      <c r="AA2325" t="n" s="62735">
        <v>0.0</v>
      </c>
      <c r="AB2325" t="n" s="65265">
        <v>0.0</v>
      </c>
      <c r="AC2325" t="n" s="67795">
        <v>0.07983066812386046</v>
      </c>
      <c r="AD2325" t="n" s="68390">
        <v>0.02686741548258301</v>
      </c>
      <c r="AE2325" t="n" s="68986">
        <v>-0.009267975911935001</v>
      </c>
      <c r="AF2325" t="n" s="69582">
        <v>-0.0022177261323939987</v>
      </c>
      <c r="AG2325" t="n" s="70178">
        <v>0.04963046285591299</v>
      </c>
      <c r="AH2325" t="n" s="70774">
        <v>0.129350752394044</v>
      </c>
      <c r="AI2325" t="n" s="71370">
        <v>0.15388845431057302</v>
      </c>
      <c r="AJ2325" t="n" s="71966">
        <v>0.053909889231434</v>
      </c>
      <c r="AK2325" t="n" s="72562">
        <v>-0.014717959490923</v>
      </c>
      <c r="AL2325" t="n" s="73158">
        <v>0.014141376244035</v>
      </c>
      <c r="AM2325" t="n" s="73754">
        <v>0.088948883303554</v>
      </c>
      <c r="AN2325" t="n" s="74350">
        <v>-0.100095446377985</v>
      </c>
      <c r="AO2325" t="n" s="74828">
        <v>0.9152789267917587</v>
      </c>
      <c r="AP2325" t="n" s="75306">
        <v>-0.5248408008828599</v>
      </c>
      <c r="AQ2325" t="n" s="75784">
        <v>0.3904381259088988</v>
      </c>
      <c r="AR2325" t="n" s="76262">
        <v>1.4401197276746185</v>
      </c>
      <c r="AS2325" t="n" s="76858">
        <v>4.4744978831383624E-4</v>
      </c>
      <c r="AT2325" t="n" s="77453">
        <v>-7.453377798020988E-5</v>
      </c>
      <c r="AU2325" t="n" s="78048">
        <v>3.29139939750814E-4</v>
      </c>
      <c r="AV2325" t="n" s="78643">
        <v>2.932987212469916E-4</v>
      </c>
      <c r="AW2325" t="n" s="79238">
        <v>0.0015933722636276612</v>
      </c>
      <c r="AX2325" t="n" s="79833">
        <v>3.9101360919799436E-5</v>
      </c>
      <c r="AY2325" t="n" s="80428">
        <v>0.0014020876435852868</v>
      </c>
      <c r="AZ2325" t="n" s="81023">
        <v>3.922678220874731E-4</v>
      </c>
      <c r="BA2325" t="n" s="81618">
        <v>-4.544714869968632E-4</v>
      </c>
      <c r="BB2325" t="n" s="82213">
        <v>9.395965412446877E-4</v>
      </c>
      <c r="BC2325" t="n" s="82808">
        <v>1.618699694237688E-5</v>
      </c>
      <c r="BD2325" t="n" s="83403">
        <v>0.0012835084727302356</v>
      </c>
      <c r="BE2325" t="n" s="83998">
        <v>3.312922564676448E-4</v>
      </c>
      <c r="BF2325" t="n" s="84593">
        <v>8.203947098243534E-5</v>
      </c>
      <c r="BG2325" t="n" s="85188">
        <v>0.0018570595169725243</v>
      </c>
      <c r="BH2325" t="n" s="85783">
        <v>7.244191506138717E-5</v>
      </c>
      <c r="BI2325" t="n" s="86378">
        <v>0.0012971541805276263</v>
      </c>
      <c r="BJ2325" t="n" s="86973">
        <v>0.0</v>
      </c>
      <c r="BK2325" t="n" s="87568">
        <v>3.265885046929002E-4</v>
      </c>
      <c r="BL2325" t="n" s="88163">
        <v>8.079451818446545E-4</v>
      </c>
      <c r="BM2325" t="n" s="88758">
        <v>-4.9362656812461994E-6</v>
      </c>
      <c r="BN2325" t="n" s="89353">
        <v>0.0</v>
      </c>
      <c r="BO2325" t="n" s="89948">
        <v>0.0</v>
      </c>
      <c r="BP2325" t="n" s="90543">
        <v>6.415191770815028E-8</v>
      </c>
      <c r="BQ2325" t="n" s="91138">
        <v>0.0</v>
      </c>
      <c r="BR2325" t="n" s="91733">
        <v>0.001271239079910695</v>
      </c>
      <c r="BS2325" t="n" s="92328">
        <v>9.881900619257726E-4</v>
      </c>
      <c r="BT2325" t="n" s="92923">
        <v>7.997460430728065E-4</v>
      </c>
      <c r="BU2325" t="n" s="93518">
        <v>6.683776108992521E-8</v>
      </c>
      <c r="BV2325" t="n" s="94113">
        <v>7.275325610290864E-4</v>
      </c>
      <c r="BW2325" t="n" s="94708">
        <v>7.0596562683869404E-6</v>
      </c>
      <c r="BX2325" t="n" s="95303">
        <v>0.0</v>
      </c>
      <c r="BY2325" t="n" s="95898">
        <v>0.0</v>
      </c>
      <c r="BZ2325" t="s" s="96375">
        <v>5217</v>
      </c>
      <c r="CA2325" t="s" s="96853">
        <v>5228</v>
      </c>
      <c r="CB2325" t="n" s="97331">
        <v>0.0182157214730978</v>
      </c>
      <c r="CC2325" t="s" s="97809">
        <v>5230</v>
      </c>
      <c r="CD2325" t="s" s="98287">
        <v>5228</v>
      </c>
      <c r="CE2325" t="n" s="98765">
        <v>-0.008607814088463783</v>
      </c>
    </row>
    <row r="2326" spans="1:23" x14ac:dyDescent="0.25">
      <c r="A2326" s="116" t="str">
        <f>IF(ISBLANK(TBL_DATA[[#This Row],[Row.names]]), "",   DATE(YEAR(TBL_DATA[[#This Row],[Row.names]]), MONTH(TBL_DATA[[#This Row],[Row.names]]), DAY(TBL_DATA[[#This Row],[Row.names]])))</f>
        <v/>
      </c>
      <c r="B2326" s="2526" t="s">
        <v>2471</v>
      </c>
      <c r="C2326" s="5057" t="s">
        <v>5002</v>
      </c>
      <c r="D2326" t="n" s="7588">
        <v>-0.0016104577283425625</v>
      </c>
      <c r="E2326" s="10118" t="n">
        <v>-0.1389606116551534</v>
      </c>
      <c r="F2326" s="12412" t="n">
        <v>0.030706466931628817</v>
      </c>
      <c r="G2326" s="14706" t="n">
        <v>0.5306412465427772</v>
      </c>
      <c r="H2326" s="17000" t="n">
        <v>0.6241827821270616</v>
      </c>
      <c r="I2326" s="19294" t="n">
        <v>0.0028007204248914875</v>
      </c>
      <c r="J2326" s="21759" t="n">
        <v>0.08871671955571858</v>
      </c>
      <c r="K2326" s="24223" t="n">
        <v>0.8176604361445539</v>
      </c>
      <c r="L2326" s="26687" t="n">
        <v>0.4676245076911968</v>
      </c>
      <c r="M2326" s="29151" t="n">
        <v>0.0033334231665396222</v>
      </c>
      <c r="N2326" s="31618" t="n">
        <v>0.07252399050777644</v>
      </c>
      <c r="O2326" s="34086" t="n">
        <v>0.05203033845286351</v>
      </c>
      <c r="P2326" s="36616" t="n">
        <v>-0.1389606116551534</v>
      </c>
      <c r="Q2326" s="39084" t="n">
        <v>-0.011816056262455714</v>
      </c>
      <c r="R2326" s="41552" t="n">
        <v>-0.010280253543615931</v>
      </c>
      <c r="S2326" s="43783" t="n">
        <v>0.08401424734289953</v>
      </c>
      <c r="T2326" s="46014" t="n">
        <v>0.049313143525713976</v>
      </c>
      <c r="U2326" s="48245" t="n">
        <v>1.7036887396783156</v>
      </c>
      <c r="V2326" s="50647" t="n">
        <v>0.06191931158012243</v>
      </c>
      <c r="W2326" s="53048" t="n">
        <v>0.048723734142776864</v>
      </c>
      <c r="X2326" t="n" s="55449">
        <v>1.2708244281663243</v>
      </c>
      <c r="Y2326" t="n" s="57742">
        <v>0.7900523920140116</v>
      </c>
      <c r="Z2326" t="n" s="60207">
        <v>0.6838307595386427</v>
      </c>
      <c r="AA2326" t="n" s="62736">
        <v>0.0</v>
      </c>
      <c r="AB2326" t="n" s="65266">
        <v>0.0</v>
      </c>
      <c r="AC2326" t="n" s="67796">
        <v>0.07662605088088133</v>
      </c>
      <c r="AD2326" t="n" s="68391">
        <v>0.026204814333944997</v>
      </c>
      <c r="AE2326" t="n" s="68987">
        <v>-0.009533448857044999</v>
      </c>
      <c r="AF2326" t="n" s="69583">
        <v>0.001996034545947002</v>
      </c>
      <c r="AG2326" t="n" s="70179">
        <v>0.049373849884456</v>
      </c>
      <c r="AH2326" t="n" s="70775">
        <v>0.12934118210217696</v>
      </c>
      <c r="AI2326" t="n" s="71371">
        <v>0.15235096574154708</v>
      </c>
      <c r="AJ2326" t="n" s="71967">
        <v>0.05570805221637201</v>
      </c>
      <c r="AK2326" t="n" s="72563">
        <v>-0.016446899834471004</v>
      </c>
      <c r="AL2326" t="n" s="73159">
        <v>0.014911651622769</v>
      </c>
      <c r="AM2326" t="n" s="73755">
        <v>0.09067799095616398</v>
      </c>
      <c r="AN2326" t="n" s="74351">
        <v>-0.14070603655017597</v>
      </c>
      <c r="AO2326" t="n" s="74829">
        <v>0.9174861755013238</v>
      </c>
      <c r="AP2326" t="n" s="75307">
        <v>-0.5636080193396388</v>
      </c>
      <c r="AQ2326" t="n" s="75785">
        <v>0.35387815616168505</v>
      </c>
      <c r="AR2326" t="n" s="76263">
        <v>1.4810941948409626</v>
      </c>
      <c r="AS2326" t="n" s="76859">
        <v>4.3118487170460556E-4</v>
      </c>
      <c r="AT2326" t="n" s="77454">
        <v>-7.076424052443857E-5</v>
      </c>
      <c r="AU2326" t="n" s="78049">
        <v>3.1708105545718847E-4</v>
      </c>
      <c r="AV2326" t="n" s="78644">
        <v>2.924300340850933E-4</v>
      </c>
      <c r="AW2326" t="n" s="79239">
        <v>0.0015462638069796706</v>
      </c>
      <c r="AX2326" t="n" s="79834">
        <v>3.5461925029907834E-5</v>
      </c>
      <c r="AY2326" t="n" s="80429">
        <v>0.0013598647105964557</v>
      </c>
      <c r="AZ2326" t="n" s="81024">
        <v>3.806303811314321E-4</v>
      </c>
      <c r="BA2326" t="n" s="81619">
        <v>-4.388734260558091E-4</v>
      </c>
      <c r="BB2326" t="n" s="82214">
        <v>9.139694864301907E-4</v>
      </c>
      <c r="BC2326" t="n" s="82809">
        <v>8.793862164572906E-6</v>
      </c>
      <c r="BD2326" t="n" s="83404">
        <v>0.0012443317212693246</v>
      </c>
      <c r="BE2326" t="n" s="83999">
        <v>3.251263723550729E-4</v>
      </c>
      <c r="BF2326" t="n" s="84594">
        <v>8.047100014983015E-5</v>
      </c>
      <c r="BG2326" t="n" s="85189">
        <v>0.001796035040093497</v>
      </c>
      <c r="BH2326" t="n" s="85784">
        <v>6.990298258772502E-5</v>
      </c>
      <c r="BI2326" t="n" s="86379">
        <v>0.0012601753505434197</v>
      </c>
      <c r="BJ2326" t="n" s="86974">
        <v>0.0</v>
      </c>
      <c r="BK2326" t="n" s="87569">
        <v>3.2037618470924246E-4</v>
      </c>
      <c r="BL2326" t="n" s="88164">
        <v>7.793540302936433E-4</v>
      </c>
      <c r="BM2326" t="n" s="88759">
        <v>-4.952319805885419E-6</v>
      </c>
      <c r="BN2326" t="n" s="89354">
        <v>0.0</v>
      </c>
      <c r="BO2326" t="n" s="89949">
        <v>0.0</v>
      </c>
      <c r="BP2326" t="n" s="90544">
        <v>2.8597908270347026E-8</v>
      </c>
      <c r="BQ2326" t="n" s="91139">
        <v>0.0</v>
      </c>
      <c r="BR2326" t="n" s="91734">
        <v>0.0012360571018136645</v>
      </c>
      <c r="BS2326" t="n" s="92329">
        <v>9.558263010756655E-4</v>
      </c>
      <c r="BT2326" t="n" s="92924">
        <v>7.821754207072791E-4</v>
      </c>
      <c r="BU2326" t="n" s="93519">
        <v>5.734435294996676E-8</v>
      </c>
      <c r="BV2326" t="n" s="94114">
        <v>7.000372020399023E-4</v>
      </c>
      <c r="BW2326" t="n" s="94709">
        <v>7.0826039041373535E-6</v>
      </c>
      <c r="BX2326" t="n" s="95304">
        <v>0.0</v>
      </c>
      <c r="BY2326" t="n" s="95899">
        <v>0.0</v>
      </c>
      <c r="BZ2326" t="s" s="96376">
        <v>5217</v>
      </c>
      <c r="CA2326" t="s" s="96854">
        <v>5228</v>
      </c>
      <c r="CB2326" t="n" s="97332">
        <v>0.018618756905198097</v>
      </c>
      <c r="CC2326" t="s" s="97810">
        <v>5230</v>
      </c>
      <c r="CD2326" t="s" s="98288">
        <v>5228</v>
      </c>
      <c r="CE2326" t="n" s="98766">
        <v>-0.008634421974420547</v>
      </c>
    </row>
    <row r="2327" spans="1:23" x14ac:dyDescent="0.25">
      <c r="A2327" s="116" t="str">
        <f>IF(ISBLANK(TBL_DATA[[#This Row],[Row.names]]), "",   DATE(YEAR(TBL_DATA[[#This Row],[Row.names]]), MONTH(TBL_DATA[[#This Row],[Row.names]]), DAY(TBL_DATA[[#This Row],[Row.names]])))</f>
        <v/>
      </c>
      <c r="B2327" s="2527" t="s">
        <v>2472</v>
      </c>
      <c r="C2327" s="5058" t="s">
        <v>5003</v>
      </c>
      <c r="D2327" t="n" s="7589">
        <v>-0.0020243940037913966</v>
      </c>
      <c r="E2327" s="10119" t="n">
        <v>-0.14070369462994692</v>
      </c>
      <c r="F2327" s="12413" t="n">
        <v>0.03496893887534358</v>
      </c>
      <c r="G2327" s="14707" t="n">
        <v>0.5349366602516932</v>
      </c>
      <c r="H2327" s="17001" t="n">
        <v>0.62805016012659</v>
      </c>
      <c r="I2327" s="19295" t="n">
        <v>0.00279141515329613</v>
      </c>
      <c r="J2327" s="21760" t="n">
        <v>0.08841325465617511</v>
      </c>
      <c r="K2327" s="24224" t="n">
        <v>0.8198945081172442</v>
      </c>
      <c r="L2327" s="26688" t="n">
        <v>0.4695057589741159</v>
      </c>
      <c r="M2327" s="29152" t="n">
        <v>0.003333669798228879</v>
      </c>
      <c r="N2327" s="31619" t="n">
        <v>0.07265784522920975</v>
      </c>
      <c r="O2327" s="34087" t="n">
        <v>0.05218763075528409</v>
      </c>
      <c r="P2327" s="36617" t="n">
        <v>-0.14070369462994692</v>
      </c>
      <c r="Q2327" s="39085" t="n">
        <v>-0.011883672820723909</v>
      </c>
      <c r="R2327" s="41553" t="n">
        <v>-0.010345035530266274</v>
      </c>
      <c r="S2327" s="43784" t="n">
        <v>0.08669854754901252</v>
      </c>
      <c r="T2327" s="46015" t="n">
        <v>0.04919580836396575</v>
      </c>
      <c r="U2327" s="48246" t="n">
        <v>1.7623157425850176</v>
      </c>
      <c r="V2327" s="50648" t="n">
        <v>0.06560707701508783</v>
      </c>
      <c r="W2327" s="53049" t="n">
        <v>0.048628761361800124</v>
      </c>
      <c r="X2327" t="n" s="55450">
        <v>1.3491414376559645</v>
      </c>
      <c r="Y2327" t="n" s="57743">
        <v>0.7924961577992602</v>
      </c>
      <c r="Z2327" t="n" s="60208">
        <v>0.6852049029116152</v>
      </c>
      <c r="AA2327" t="n" s="62737">
        <v>0.0</v>
      </c>
      <c r="AB2327" t="n" s="65267">
        <v>0.0</v>
      </c>
      <c r="AC2327" t="n" s="67797">
        <v>0.07381404598316386</v>
      </c>
      <c r="AD2327" t="n" s="68392">
        <v>0.027677714601718</v>
      </c>
      <c r="AE2327" t="n" s="68988">
        <v>-0.009341183166988998</v>
      </c>
      <c r="AF2327" t="n" s="69584">
        <v>0.007713257771805999</v>
      </c>
      <c r="AG2327" t="n" s="70180">
        <v>0.049655561573435994</v>
      </c>
      <c r="AH2327" t="n" s="70776">
        <v>0.12797162586240599</v>
      </c>
      <c r="AI2327" t="n" s="71372">
        <v>0.14885253238109494</v>
      </c>
      <c r="AJ2327" t="n" s="71968">
        <v>0.055467709578098</v>
      </c>
      <c r="AK2327" t="n" s="72564">
        <v>-0.014531225548148997</v>
      </c>
      <c r="AL2327" t="n" s="73160">
        <v>0.015056150531447998</v>
      </c>
      <c r="AM2327" t="n" s="73756">
        <v>0.09040593852888701</v>
      </c>
      <c r="AN2327" t="n" s="74352">
        <v>-0.151864643347301</v>
      </c>
      <c r="AO2327" t="n" s="74830">
        <v>0.9255295542360947</v>
      </c>
      <c r="AP2327" t="n" s="75308">
        <v>-0.5784661154696397</v>
      </c>
      <c r="AQ2327" t="n" s="75786">
        <v>0.34706343876645507</v>
      </c>
      <c r="AR2327" t="n" s="76264">
        <v>1.5039956697057344</v>
      </c>
      <c r="AS2327" t="n" s="76860">
        <v>4.192905700717367E-4</v>
      </c>
      <c r="AT2327" t="n" s="77455">
        <v>-6.865970645281623E-5</v>
      </c>
      <c r="AU2327" t="n" s="78050">
        <v>3.3307263880586596E-4</v>
      </c>
      <c r="AV2327" t="n" s="78645">
        <v>2.8479908441994724E-4</v>
      </c>
      <c r="AW2327" t="n" s="79240">
        <v>0.001491190617528299</v>
      </c>
      <c r="AX2327" t="n" s="79835">
        <v>2.6932616326580147E-5</v>
      </c>
      <c r="AY2327" t="n" s="80430">
        <v>0.001308128295381562</v>
      </c>
      <c r="AZ2327" t="n" s="81025">
        <v>3.8125382030374845E-4</v>
      </c>
      <c r="BA2327" t="n" s="81620">
        <v>-4.3427584416484217E-4</v>
      </c>
      <c r="BB2327" t="n" s="82215">
        <v>8.852294254360888E-4</v>
      </c>
      <c r="BC2327" t="n" s="82810">
        <v>1.8881155772573898E-5</v>
      </c>
      <c r="BD2327" t="n" s="83405">
        <v>0.00121259324589335</v>
      </c>
      <c r="BE2327" t="n" s="84000">
        <v>3.00779484316979E-4</v>
      </c>
      <c r="BF2327" t="n" s="84595">
        <v>7.452296383677102E-5</v>
      </c>
      <c r="BG2327" t="n" s="85190">
        <v>0.0017591048875045848</v>
      </c>
      <c r="BH2327" t="n" s="85785">
        <v>7.164895187782975E-5</v>
      </c>
      <c r="BI2327" t="n" s="86380">
        <v>0.0012271931399992296</v>
      </c>
      <c r="BJ2327" t="n" s="86975">
        <v>0.0</v>
      </c>
      <c r="BK2327" t="n" s="87570">
        <v>3.164683130467739E-4</v>
      </c>
      <c r="BL2327" t="n" s="88165">
        <v>7.629592933289052E-4</v>
      </c>
      <c r="BM2327" t="n" s="88760">
        <v>-4.365161912680583E-6</v>
      </c>
      <c r="BN2327" t="n" s="89355">
        <v>0.0</v>
      </c>
      <c r="BO2327" t="n" s="89950">
        <v>0.0</v>
      </c>
      <c r="BP2327" t="n" s="90545">
        <v>1.6410742706916636E-8</v>
      </c>
      <c r="BQ2327" t="n" s="91140">
        <v>0.0</v>
      </c>
      <c r="BR2327" t="n" s="91735">
        <v>0.0011855775125986273</v>
      </c>
      <c r="BS2327" t="n" s="92330">
        <v>9.197158430645853E-4</v>
      </c>
      <c r="BT2327" t="n" s="92925">
        <v>7.390952095131126E-4</v>
      </c>
      <c r="BU2327" t="n" s="93520">
        <v>7.388558844509325E-8</v>
      </c>
      <c r="BV2327" t="n" s="94115">
        <v>7.200584629109225E-4</v>
      </c>
      <c r="BW2327" t="n" s="94710">
        <v>6.2429045473455315E-6</v>
      </c>
      <c r="BX2327" t="n" s="95305">
        <v>0.0</v>
      </c>
      <c r="BY2327" t="n" s="95900">
        <v>0.0</v>
      </c>
      <c r="BZ2327" t="s" s="96377">
        <v>5217</v>
      </c>
      <c r="CA2327" t="s" s="96855">
        <v>5228</v>
      </c>
      <c r="CB2327" t="n" s="97333">
        <v>0.0174106452614069</v>
      </c>
      <c r="CC2327" t="s" s="97811">
        <v>5230</v>
      </c>
      <c r="CD2327" t="s" s="98289">
        <v>5228</v>
      </c>
      <c r="CE2327" t="n" s="98767">
        <v>-0.008661339990794659</v>
      </c>
    </row>
    <row r="2328" spans="1:23" x14ac:dyDescent="0.25">
      <c r="A2328" s="116" t="str">
        <f>IF(ISBLANK(TBL_DATA[[#This Row],[Row.names]]), "",   DATE(YEAR(TBL_DATA[[#This Row],[Row.names]]), MONTH(TBL_DATA[[#This Row],[Row.names]]), DAY(TBL_DATA[[#This Row],[Row.names]])))</f>
        <v/>
      </c>
      <c r="B2328" s="2528" t="s">
        <v>2473</v>
      </c>
      <c r="C2328" s="5059" t="s">
        <v>5004</v>
      </c>
      <c r="D2328" t="n" s="7590">
        <v>-0.0013551343599573773</v>
      </c>
      <c r="E2328" s="10120" t="n">
        <v>-0.1418681565787383</v>
      </c>
      <c r="F2328" s="12414" t="n">
        <v>0.05457658781132646</v>
      </c>
      <c r="G2328" s="14708" t="n">
        <v>0.5346678975778857</v>
      </c>
      <c r="H2328" s="17002" t="n">
        <v>0.6339858830893893</v>
      </c>
      <c r="I2328" s="19296" t="n">
        <v>0.002767631206472502</v>
      </c>
      <c r="J2328" s="21761" t="n">
        <v>0.09694762627171238</v>
      </c>
      <c r="K2328" s="24225" t="n">
        <v>0.8240216673606288</v>
      </c>
      <c r="L2328" s="26689" t="n">
        <v>0.4744771794454304</v>
      </c>
      <c r="M2328" s="29153" t="n">
        <v>0.0033163097722862605</v>
      </c>
      <c r="N2328" s="31620" t="n">
        <v>0.07262055625374364</v>
      </c>
      <c r="O2328" s="34088" t="n">
        <v>0.05214292535922349</v>
      </c>
      <c r="P2328" s="36618" t="n">
        <v>-0.1418681565787383</v>
      </c>
      <c r="Q2328" s="39086" t="n">
        <v>-0.011871468254131387</v>
      </c>
      <c r="R2328" s="41554" t="n">
        <v>-0.01033362061285746</v>
      </c>
      <c r="S2328" s="43785" t="n">
        <v>0.09737745016303068</v>
      </c>
      <c r="T2328" s="46016" t="n">
        <v>0.04875709928359085</v>
      </c>
      <c r="U2328" s="48247" t="n">
        <v>1.997195312966515</v>
      </c>
      <c r="V2328" s="50649" t="n">
        <v>0.06765895966768909</v>
      </c>
      <c r="W2328" s="53050" t="n">
        <v>0.04856689725156053</v>
      </c>
      <c r="X2328" t="n" s="55451">
        <v>1.3931085471084959</v>
      </c>
      <c r="Y2328" t="n" s="57744">
        <v>0.7962323047260702</v>
      </c>
      <c r="Z2328" t="n" s="60209">
        <v>0.6888230392818102</v>
      </c>
      <c r="AA2328" t="n" s="62738">
        <v>0.0</v>
      </c>
      <c r="AB2328" t="n" s="65268">
        <v>0.0</v>
      </c>
      <c r="AC2328" t="n" s="67798">
        <v>0.07133141345579161</v>
      </c>
      <c r="AD2328" t="n" s="68393">
        <v>0.02465156744268599</v>
      </c>
      <c r="AE2328" t="n" s="68989">
        <v>-0.0073426558674819994</v>
      </c>
      <c r="AF2328" t="n" s="69585">
        <v>0.00767868500746</v>
      </c>
      <c r="AG2328" t="n" s="70181">
        <v>0.048450202146535</v>
      </c>
      <c r="AH2328" t="n" s="70777">
        <v>0.12429314175858996</v>
      </c>
      <c r="AI2328" t="n" s="71373">
        <v>0.15312470536116796</v>
      </c>
      <c r="AJ2328" t="n" s="71969">
        <v>0.05835708982122201</v>
      </c>
      <c r="AK2328" t="n" s="72565">
        <v>-0.011947153277328005</v>
      </c>
      <c r="AL2328" t="n" s="73161">
        <v>0.015381760030815999</v>
      </c>
      <c r="AM2328" t="n" s="73757">
        <v>0.09026080225051099</v>
      </c>
      <c r="AN2328" t="n" s="74353">
        <v>-0.17592967312535002</v>
      </c>
      <c r="AO2328" t="n" s="74831">
        <v>0.9197668995229581</v>
      </c>
      <c r="AP2328" t="n" s="75309">
        <v>-0.5927884279741301</v>
      </c>
      <c r="AQ2328" t="n" s="75787">
        <v>0.326978471548828</v>
      </c>
      <c r="AR2328" t="n" s="76265">
        <v>1.5125553274970882</v>
      </c>
      <c r="AS2328" t="n" s="76861">
        <v>4.047673537245517E-4</v>
      </c>
      <c r="AT2328" t="n" s="77456">
        <v>-7.11239659771109E-5</v>
      </c>
      <c r="AU2328" t="n" s="78051">
        <v>3.4036470161123483E-4</v>
      </c>
      <c r="AV2328" t="n" s="78646">
        <v>2.6979526798564304E-4</v>
      </c>
      <c r="AW2328" t="n" s="79241">
        <v>0.0013968605048995547</v>
      </c>
      <c r="AX2328" t="n" s="79836">
        <v>8.494247818013876E-6</v>
      </c>
      <c r="AY2328" t="n" s="80431">
        <v>0.0013474905331315758</v>
      </c>
      <c r="AZ2328" t="n" s="81026">
        <v>3.7171926127758107E-4</v>
      </c>
      <c r="BA2328" t="n" s="81621">
        <v>-4.249256673551903E-4</v>
      </c>
      <c r="BB2328" t="n" s="82216">
        <v>8.560239190453637E-4</v>
      </c>
      <c r="BC2328" t="n" s="82811">
        <v>3.0240015233597283E-5</v>
      </c>
      <c r="BD2328" t="n" s="83406">
        <v>0.001166689275549964</v>
      </c>
      <c r="BE2328" t="n" s="84001">
        <v>3.311767954700836E-4</v>
      </c>
      <c r="BF2328" t="n" s="84596">
        <v>7.666439840693076E-5</v>
      </c>
      <c r="BG2328" t="n" s="85191">
        <v>0.0016913173129476308</v>
      </c>
      <c r="BH2328" t="n" s="85786">
        <v>8.05607914276711E-5</v>
      </c>
      <c r="BI2328" t="n" s="86381">
        <v>0.0011832975975925343</v>
      </c>
      <c r="BJ2328" t="n" s="86976">
        <v>0.0</v>
      </c>
      <c r="BK2328" t="n" s="87571">
        <v>3.1299994189495505E-4</v>
      </c>
      <c r="BL2328" t="n" s="88166">
        <v>7.482680391514608E-4</v>
      </c>
      <c r="BM2328" t="n" s="88761">
        <v>-3.6601167167126312E-6</v>
      </c>
      <c r="BN2328" t="n" s="89356">
        <v>0.0</v>
      </c>
      <c r="BO2328" t="n" s="89951">
        <v>0.0</v>
      </c>
      <c r="BP2328" t="n" s="90546">
        <v>-1.7351947755766513E-9</v>
      </c>
      <c r="BQ2328" t="n" s="91141">
        <v>0.0</v>
      </c>
      <c r="BR2328" t="n" s="91736">
        <v>0.001167559136244921</v>
      </c>
      <c r="BS2328" t="n" s="92331">
        <v>8.559943999980309E-4</v>
      </c>
      <c r="BT2328" t="n" s="92926">
        <v>7.3928434985898E-4</v>
      </c>
      <c r="BU2328" t="n" s="93521">
        <v>9.532104489576099E-8</v>
      </c>
      <c r="BV2328" t="n" s="94116">
        <v>7.039322195276212E-4</v>
      </c>
      <c r="BW2328" t="n" s="94711">
        <v>5.234615585438204E-6</v>
      </c>
      <c r="BX2328" t="n" s="95306">
        <v>0.0</v>
      </c>
      <c r="BY2328" t="n" s="95901">
        <v>0.0</v>
      </c>
      <c r="BZ2328" t="s" s="96378">
        <v>5217</v>
      </c>
      <c r="CA2328" t="s" s="96856">
        <v>5228</v>
      </c>
      <c r="CB2328" t="n" s="97334">
        <v>0.017221972346305847</v>
      </c>
      <c r="CC2328" t="s" s="97812">
        <v>5230</v>
      </c>
      <c r="CD2328" t="s" s="98290">
        <v>5228</v>
      </c>
      <c r="CE2328" t="n" s="98768">
        <v>-0.008607468567788601</v>
      </c>
    </row>
    <row r="2329" spans="1:23" x14ac:dyDescent="0.25">
      <c r="A2329" s="116" t="str">
        <f>IF(ISBLANK(TBL_DATA[[#This Row],[Row.names]]), "",   DATE(YEAR(TBL_DATA[[#This Row],[Row.names]]), MONTH(TBL_DATA[[#This Row],[Row.names]]), DAY(TBL_DATA[[#This Row],[Row.names]])))</f>
        <v/>
      </c>
      <c r="B2329" s="2529" t="s">
        <v>2474</v>
      </c>
      <c r="C2329" s="5060" t="s">
        <v>5005</v>
      </c>
      <c r="D2329" t="n" s="7591">
        <v>-0.006744914636759525</v>
      </c>
      <c r="E2329" s="10121" t="n">
        <v>-0.14765618260969982</v>
      </c>
      <c r="F2329" s="12415" t="n">
        <v>0.06296664030955479</v>
      </c>
      <c r="G2329" s="14709" t="n">
        <v>0.5415826328953065</v>
      </c>
      <c r="H2329" s="17003" t="n">
        <v>0.6524405112416307</v>
      </c>
      <c r="I2329" s="19297" t="n">
        <v>0.0027426944029502816</v>
      </c>
      <c r="J2329" s="21762" t="n">
        <v>0.09662530746657438</v>
      </c>
      <c r="K2329" s="24226" t="n">
        <v>0.8404492315118263</v>
      </c>
      <c r="L2329" s="26690" t="n">
        <v>0.4907226067392511</v>
      </c>
      <c r="M2329" s="29154" t="n">
        <v>0.0033200149899672605</v>
      </c>
      <c r="N2329" s="31621" t="n">
        <v>0.07385214535279042</v>
      </c>
      <c r="O2329" s="34089" t="n">
        <v>0.05374961223922661</v>
      </c>
      <c r="P2329" s="36619" t="n">
        <v>-0.14765618260969982</v>
      </c>
      <c r="Q2329" s="39087" t="n">
        <v>-0.012156349382562945</v>
      </c>
      <c r="R2329" s="41555" t="n">
        <v>-0.010592421021329094</v>
      </c>
      <c r="S2329" s="43786" t="n">
        <v>0.07845479760885787</v>
      </c>
      <c r="T2329" s="46017" t="n">
        <v>0.048158618710592176</v>
      </c>
      <c r="U2329" s="48248" t="n">
        <v>1.6290915252434814</v>
      </c>
      <c r="V2329" s="50650" t="n">
        <v>0.0585477888699355</v>
      </c>
      <c r="W2329" s="53051" t="n">
        <v>0.048569233369802</v>
      </c>
      <c r="X2329" t="n" s="55452">
        <v>1.2054501339182695</v>
      </c>
      <c r="Y2329" t="n" s="57745">
        <v>0.8077378976138428</v>
      </c>
      <c r="Z2329" t="n" s="60210">
        <v>0.7005159575193497</v>
      </c>
      <c r="AA2329" t="n" s="62739">
        <v>0.0</v>
      </c>
      <c r="AB2329" t="n" s="65269">
        <v>0.0</v>
      </c>
      <c r="AC2329" t="n" s="67799">
        <v>0.06865457716863631</v>
      </c>
      <c r="AD2329" t="n" s="68394">
        <v>0.02691361303931502</v>
      </c>
      <c r="AE2329" t="n" s="68990">
        <v>-0.012043137326233999</v>
      </c>
      <c r="AF2329" t="n" s="69586">
        <v>0.009161036451114995</v>
      </c>
      <c r="AG2329" t="n" s="70182">
        <v>0.048729634055812</v>
      </c>
      <c r="AH2329" t="n" s="70778">
        <v>0.12600127267135897</v>
      </c>
      <c r="AI2329" t="n" s="71374">
        <v>0.15469893892630307</v>
      </c>
      <c r="AJ2329" t="n" s="71970">
        <v>0.06273144113287299</v>
      </c>
      <c r="AK2329" t="n" s="72566">
        <v>-0.0052174826677040004</v>
      </c>
      <c r="AL2329" t="n" s="73162">
        <v>0.015556458443649</v>
      </c>
      <c r="AM2329" t="n" s="73758">
        <v>0.09087491552852098</v>
      </c>
      <c r="AN2329" t="n" s="74354">
        <v>-0.15558555226230297</v>
      </c>
      <c r="AO2329" t="n" s="74832">
        <v>0.9344662650527794</v>
      </c>
      <c r="AP2329" t="n" s="75310">
        <v>-0.5726451270600742</v>
      </c>
      <c r="AQ2329" t="n" s="75788">
        <v>0.3618211379927052</v>
      </c>
      <c r="AR2329" t="n" s="76266">
        <v>1.5071113921128536</v>
      </c>
      <c r="AS2329" t="n" s="76862">
        <v>3.894325288023802E-4</v>
      </c>
      <c r="AT2329" t="n" s="77457">
        <v>-6.764258010357493E-5</v>
      </c>
      <c r="AU2329" t="n" s="78052">
        <v>3.536178825915956E-4</v>
      </c>
      <c r="AV2329" t="n" s="78647">
        <v>2.7382744559594093E-4</v>
      </c>
      <c r="AW2329" t="n" s="79242">
        <v>0.0013620513050772414</v>
      </c>
      <c r="AX2329" t="n" s="79837">
        <v>-1.0806115656934972E-5</v>
      </c>
      <c r="AY2329" t="n" s="80432">
        <v>0.0012793432902690706</v>
      </c>
      <c r="AZ2329" t="n" s="81027">
        <v>3.714330843535998E-4</v>
      </c>
      <c r="BA2329" t="n" s="81622">
        <v>-4.222658162284172E-4</v>
      </c>
      <c r="BB2329" t="n" s="82217">
        <v>8.39738766002552E-4</v>
      </c>
      <c r="BC2329" t="n" s="82812">
        <v>3.414370648936628E-5</v>
      </c>
      <c r="BD2329" t="n" s="83407">
        <v>0.0011248227047666575</v>
      </c>
      <c r="BE2329" t="n" s="84002">
        <v>3.205209167814169E-4</v>
      </c>
      <c r="BF2329" t="n" s="84597">
        <v>7.590981786381258E-5</v>
      </c>
      <c r="BG2329" t="n" s="85192">
        <v>0.0016448246638477728</v>
      </c>
      <c r="BH2329" t="n" s="85787">
        <v>8.591898475123534E-5</v>
      </c>
      <c r="BI2329" t="n" s="86382">
        <v>0.0011508764091819246</v>
      </c>
      <c r="BJ2329" t="n" s="86977">
        <v>0.0</v>
      </c>
      <c r="BK2329" t="n" s="87572">
        <v>3.0475215789362546E-4</v>
      </c>
      <c r="BL2329" t="n" s="88167">
        <v>7.27969719273601E-4</v>
      </c>
      <c r="BM2329" t="n" s="88762">
        <v>-3.1706257131039777E-6</v>
      </c>
      <c r="BN2329" t="n" s="89357">
        <v>0.0</v>
      </c>
      <c r="BO2329" t="n" s="89952">
        <v>0.0</v>
      </c>
      <c r="BP2329" t="n" s="90547">
        <v>-1.3414368148258898E-8</v>
      </c>
      <c r="BQ2329" t="n" s="91142">
        <v>0.0</v>
      </c>
      <c r="BR2329" t="n" s="91737">
        <v>0.0011303826559422112</v>
      </c>
      <c r="BS2329" t="n" s="92332">
        <v>8.32505228339847E-4</v>
      </c>
      <c r="BT2329" t="n" s="92927">
        <v>7.08939544199494E-4</v>
      </c>
      <c r="BU2329" t="n" s="93522">
        <v>1.0839243660670739E-7</v>
      </c>
      <c r="BV2329" t="n" s="94117">
        <v>6.968652496476981E-4</v>
      </c>
      <c r="BW2329" t="n" s="94712">
        <v>4.534589540988538E-6</v>
      </c>
      <c r="BX2329" t="n" s="95307">
        <v>0.0</v>
      </c>
      <c r="BY2329" t="n" s="95902">
        <v>0.0</v>
      </c>
      <c r="BZ2329" t="s" s="96379">
        <v>5217</v>
      </c>
      <c r="CA2329" t="s" s="96857">
        <v>5228</v>
      </c>
      <c r="CB2329" t="n" s="97335">
        <v>0.017226509749889374</v>
      </c>
      <c r="CC2329" t="s" s="97813">
        <v>5230</v>
      </c>
      <c r="CD2329" t="s" s="98291">
        <v>5228</v>
      </c>
      <c r="CE2329" t="n" s="98769">
        <v>-0.008541364222764969</v>
      </c>
    </row>
    <row r="2330" spans="1:23" x14ac:dyDescent="0.25">
      <c r="A2330" s="116" t="str">
        <f>IF(ISBLANK(TBL_DATA[[#This Row],[Row.names]]), "",   DATE(YEAR(TBL_DATA[[#This Row],[Row.names]]), MONTH(TBL_DATA[[#This Row],[Row.names]]), DAY(TBL_DATA[[#This Row],[Row.names]])))</f>
        <v/>
      </c>
      <c r="B2330" s="2530" t="s">
        <v>2475</v>
      </c>
      <c r="C2330" s="5061" t="s">
        <v>5006</v>
      </c>
      <c r="D2330" t="n" s="7592">
        <v>-0.005754754866033829</v>
      </c>
      <c r="E2330" s="10122" t="n">
        <v>-0.15256121234036046</v>
      </c>
      <c r="F2330" s="12416" t="n">
        <v>0.09212148421010324</v>
      </c>
      <c r="G2330" s="14710" t="n">
        <v>0.534153523917829</v>
      </c>
      <c r="H2330" s="17004" t="n">
        <v>0.6931691248601493</v>
      </c>
      <c r="I2330" s="19298" t="n">
        <v>0.002472251840800671</v>
      </c>
      <c r="J2330" s="21763" t="n">
        <v>0.15860697964164627</v>
      </c>
      <c r="K2330" s="24227" t="n">
        <v>0.846873694047434</v>
      </c>
      <c r="L2330" s="26691" t="n">
        <v>0.5783115003770304</v>
      </c>
      <c r="M2330" s="29155" t="n">
        <v>0.0028982714453981194</v>
      </c>
      <c r="N2330" s="31622" t="n">
        <v>0.07085058654290957</v>
      </c>
      <c r="O2330" s="34090" t="n">
        <v>0.049706573315596844</v>
      </c>
      <c r="P2330" s="36620" t="n">
        <v>-0.15256121234036046</v>
      </c>
      <c r="Q2330" s="39088" t="n">
        <v>-0.011561516533156267</v>
      </c>
      <c r="R2330" s="41556" t="n">
        <v>-0.0100611506172415</v>
      </c>
      <c r="S2330" s="43787" t="n">
        <v>0.07200265932875305</v>
      </c>
      <c r="T2330" s="46018" t="n">
        <v>0.048411074298107676</v>
      </c>
      <c r="U2330" s="48249" t="n">
        <v>1.487317940630116</v>
      </c>
      <c r="V2330" s="50651" t="n">
        <v>0.06424090824291517</v>
      </c>
      <c r="W2330" s="53052" t="n">
        <v>0.04861935109222953</v>
      </c>
      <c r="X2330" t="n" s="55453">
        <v>1.3213032835640277</v>
      </c>
      <c r="Y2330" t="n" s="57746">
        <v>0.832567789948752</v>
      </c>
      <c r="Z2330" t="n" s="60211">
        <v>0.7604679482904131</v>
      </c>
      <c r="AA2330" t="n" s="62740">
        <v>0.0</v>
      </c>
      <c r="AB2330" t="n" s="65270">
        <v>0.0</v>
      </c>
      <c r="AC2330" t="n" s="67800">
        <v>0.07231576112512626</v>
      </c>
      <c r="AD2330" t="n" s="68395">
        <v>0.032295798144281004</v>
      </c>
      <c r="AE2330" t="n" s="68991">
        <v>-0.010816907881621998</v>
      </c>
      <c r="AF2330" t="n" s="69587">
        <v>0.008162980349619993</v>
      </c>
      <c r="AG2330" t="n" s="70183">
        <v>0.047389883823785</v>
      </c>
      <c r="AH2330" t="n" s="70779">
        <v>0.12402840895383103</v>
      </c>
      <c r="AI2330" t="n" s="71375">
        <v>0.14282405929759398</v>
      </c>
      <c r="AJ2330" t="n" s="71971">
        <v>0.056346709682693</v>
      </c>
      <c r="AK2330" t="n" s="72567">
        <v>-0.00331367564623099</v>
      </c>
      <c r="AL2330" t="n" s="73163">
        <v>0.017492129184436</v>
      </c>
      <c r="AM2330" t="n" s="73759">
        <v>0.08566968706421303</v>
      </c>
      <c r="AN2330" t="n" s="74355">
        <v>-0.166566024070719</v>
      </c>
      <c r="AO2330" t="n" s="74833">
        <v>0.9083729569157054</v>
      </c>
      <c r="AP2330" t="n" s="75311">
        <v>-0.574859908013825</v>
      </c>
      <c r="AQ2330" t="n" s="75789">
        <v>0.3335130489018804</v>
      </c>
      <c r="AR2330" t="n" s="76267">
        <v>1.4832328649295303</v>
      </c>
      <c r="AS2330" t="n" s="76863">
        <v>3.5369101868167437E-4</v>
      </c>
      <c r="AT2330" t="n" s="77458">
        <v>-8.418988905284346E-5</v>
      </c>
      <c r="AU2330" t="n" s="78053">
        <v>2.784531118133295E-4</v>
      </c>
      <c r="AV2330" t="n" s="78648">
        <v>2.474426224716192E-4</v>
      </c>
      <c r="AW2330" t="n" s="79243">
        <v>0.0015873684573954646</v>
      </c>
      <c r="AX2330" t="n" s="79838">
        <v>-1.670093099827498E-6</v>
      </c>
      <c r="AY2330" t="n" s="80433">
        <v>0.001323770438322074</v>
      </c>
      <c r="AZ2330" t="n" s="81028">
        <v>4.229590194217278E-4</v>
      </c>
      <c r="BA2330" t="n" s="81623">
        <v>-5.167406155699054E-4</v>
      </c>
      <c r="BB2330" t="n" s="82218">
        <v>8.865224514251416E-4</v>
      </c>
      <c r="BC2330" t="n" s="82813">
        <v>7.345410783688121E-5</v>
      </c>
      <c r="BD2330" t="n" s="83408">
        <v>0.0012469760957150237</v>
      </c>
      <c r="BE2330" t="n" s="84003">
        <v>2.5862284812269503E-4</v>
      </c>
      <c r="BF2330" t="n" s="84598">
        <v>3.8462686001480805E-5</v>
      </c>
      <c r="BG2330" t="n" s="85193">
        <v>0.001707046339013634</v>
      </c>
      <c r="BH2330" t="n" s="85788">
        <v>1.1228076801276112E-4</v>
      </c>
      <c r="BI2330" t="n" s="86383">
        <v>0.0012076718927797412</v>
      </c>
      <c r="BJ2330" t="n" s="86978">
        <v>0.0</v>
      </c>
      <c r="BK2330" t="n" s="87573">
        <v>3.656204537571863E-4</v>
      </c>
      <c r="BL2330" t="n" s="88168">
        <v>7.042298566268699E-4</v>
      </c>
      <c r="BM2330" t="n" s="88763">
        <v>-1.0161602025417853E-6</v>
      </c>
      <c r="BN2330" t="n" s="89358">
        <v>0.0</v>
      </c>
      <c r="BO2330" t="n" s="89953">
        <v>0.0</v>
      </c>
      <c r="BP2330" t="n" s="90548">
        <v>-7.086876751369048E-8</v>
      </c>
      <c r="BQ2330" t="n" s="91143">
        <v>0.0</v>
      </c>
      <c r="BR2330" t="n" s="91738">
        <v>0.0012205564254046536</v>
      </c>
      <c r="BS2330" t="n" s="92333">
        <v>9.740254587925077E-4</v>
      </c>
      <c r="BT2330" t="n" s="92928">
        <v>6.738114636826496E-4</v>
      </c>
      <c r="BU2330" t="n" s="93523">
        <v>1.7960918371748834E-7</v>
      </c>
      <c r="BV2330" t="n" s="94118">
        <v>6.322709071792363E-4</v>
      </c>
      <c r="BW2330" t="n" s="94713">
        <v>1.4534839885705894E-6</v>
      </c>
      <c r="BX2330" t="n" s="95308">
        <v>0.0</v>
      </c>
      <c r="BY2330" t="n" s="95903">
        <v>0.0</v>
      </c>
      <c r="BZ2330" t="s" s="96380">
        <v>5215</v>
      </c>
      <c r="CA2330" t="s" s="96858">
        <v>5228</v>
      </c>
      <c r="CB2330" t="n" s="97336">
        <v>0.014117971993982792</v>
      </c>
      <c r="CC2330" t="s" s="97814">
        <v>5230</v>
      </c>
      <c r="CD2330" t="s" s="98292">
        <v>5228</v>
      </c>
      <c r="CE2330" t="n" s="98770">
        <v>-0.008507093414664268</v>
      </c>
    </row>
    <row r="2331" spans="1:23" x14ac:dyDescent="0.25">
      <c r="A2331" s="116" t="str">
        <f>IF(ISBLANK(TBL_DATA[[#This Row],[Row.names]]), "",   DATE(YEAR(TBL_DATA[[#This Row],[Row.names]]), MONTH(TBL_DATA[[#This Row],[Row.names]]), DAY(TBL_DATA[[#This Row],[Row.names]])))</f>
        <v/>
      </c>
      <c r="B2331" s="2531" t="s">
        <v>2476</v>
      </c>
      <c r="C2331" s="5062" t="s">
        <v>5007</v>
      </c>
      <c r="D2331" t="n" s="7593">
        <v>0.0027615819791257934</v>
      </c>
      <c r="E2331" s="10123" t="n">
        <v>-0.1502209406559475</v>
      </c>
      <c r="F2331" s="12417" t="n">
        <v>0.08783523792443271</v>
      </c>
      <c r="G2331" s="14711" t="n">
        <v>0.520545692512786</v>
      </c>
      <c r="H2331" s="17005" t="n">
        <v>0.6888480680098644</v>
      </c>
      <c r="I2331" s="19299" t="n">
        <v>0.0024930430633305326</v>
      </c>
      <c r="J2331" s="21764" t="n">
        <v>0.15974381035768692</v>
      </c>
      <c r="K2331" s="24228" t="n">
        <v>0.8435367301704746</v>
      </c>
      <c r="L2331" s="26692" t="n">
        <v>0.5799164968277337</v>
      </c>
      <c r="M2331" s="29156" t="n">
        <v>0.002896752182406742</v>
      </c>
      <c r="N2331" s="31623" t="n">
        <v>0.07094859503629025</v>
      </c>
      <c r="O2331" s="34091" t="n">
        <v>0.0496282102468167</v>
      </c>
      <c r="P2331" s="36621" t="n">
        <v>-0.1502209406559475</v>
      </c>
      <c r="Q2331" s="39089" t="n">
        <v>-0.011511862724897943</v>
      </c>
      <c r="R2331" s="41557" t="n">
        <v>-0.010009421334239585</v>
      </c>
      <c r="S2331" s="43788" t="n">
        <v>0.06082455394568287</v>
      </c>
      <c r="T2331" s="46019" t="n">
        <v>0.04847171188604863</v>
      </c>
      <c r="U2331" s="48250" t="n">
        <v>1.2548464161669044</v>
      </c>
      <c r="V2331" s="50652" t="n">
        <v>0.06595020436284571</v>
      </c>
      <c r="W2331" s="53053" t="n">
        <v>0.04858984724676762</v>
      </c>
      <c r="X2331" t="n" s="55454">
        <v>1.357283632276349</v>
      </c>
      <c r="Y2331" t="n" s="57747">
        <v>0.8299687150789867</v>
      </c>
      <c r="Z2331" t="n" s="60212">
        <v>0.7615224860946219</v>
      </c>
      <c r="AA2331" t="n" s="62741">
        <v>0.0</v>
      </c>
      <c r="AB2331" t="n" s="65271">
        <v>0.0</v>
      </c>
      <c r="AC2331" t="n" s="67801">
        <v>0.07388115761989267</v>
      </c>
      <c r="AD2331" t="n" s="68396">
        <v>0.030491880950205</v>
      </c>
      <c r="AE2331" t="n" s="68992">
        <v>-0.010576367459242</v>
      </c>
      <c r="AF2331" t="n" s="69588">
        <v>0.0034538339955239986</v>
      </c>
      <c r="AG2331" t="n" s="70184">
        <v>0.04663541929312201</v>
      </c>
      <c r="AH2331" t="n" s="70780">
        <v>0.11861641713429798</v>
      </c>
      <c r="AI2331" t="n" s="71376">
        <v>0.143411909924449</v>
      </c>
      <c r="AJ2331" t="n" s="71972">
        <v>0.042650179486248</v>
      </c>
      <c r="AK2331" t="n" s="72568">
        <v>-0.003201341414575999</v>
      </c>
      <c r="AL2331" t="n" s="73164">
        <v>0.018757962040902</v>
      </c>
      <c r="AM2331" t="n" s="73760">
        <v>0.08138644459807695</v>
      </c>
      <c r="AN2331" t="n" s="74356">
        <v>-0.13193112369284898</v>
      </c>
      <c r="AO2331" t="n" s="74834">
        <v>0.8744861012265532</v>
      </c>
      <c r="AP2331" t="n" s="75312">
        <v>-0.5347908863703947</v>
      </c>
      <c r="AQ2331" t="n" s="75790">
        <v>0.3396952148561585</v>
      </c>
      <c r="AR2331" t="n" s="76268">
        <v>1.409276987596948</v>
      </c>
      <c r="AS2331" t="n" s="76864">
        <v>3.229239776756551E-4</v>
      </c>
      <c r="AT2331" t="n" s="77459">
        <v>-7.702097390700786E-5</v>
      </c>
      <c r="AU2331" t="n" s="78054">
        <v>2.50958590093832E-4</v>
      </c>
      <c r="AV2331" t="n" s="78649">
        <v>2.951492660243968E-4</v>
      </c>
      <c r="AW2331" t="n" s="79244">
        <v>0.0015242454954690382</v>
      </c>
      <c r="AX2331" t="n" s="79839">
        <v>1.5745613442766215E-5</v>
      </c>
      <c r="AY2331" t="n" s="80434">
        <v>0.0014159118494726083</v>
      </c>
      <c r="AZ2331" t="n" s="81029">
        <v>4.7076302430985455E-4</v>
      </c>
      <c r="BA2331" t="n" s="81624">
        <v>-5.064923812003332E-4</v>
      </c>
      <c r="BB2331" t="n" s="82219">
        <v>8.881577405811196E-4</v>
      </c>
      <c r="BC2331" t="n" s="82814">
        <v>4.5148792235090344E-5</v>
      </c>
      <c r="BD2331" t="n" s="83409">
        <v>0.001210364643658979</v>
      </c>
      <c r="BE2331" t="n" s="84004">
        <v>2.6602709803169003E-4</v>
      </c>
      <c r="BF2331" t="n" s="84599">
        <v>4.690007061093291E-5</v>
      </c>
      <c r="BG2331" t="n" s="85194">
        <v>0.0017456442433964714</v>
      </c>
      <c r="BH2331" t="n" s="85789">
        <v>1.8876625282395778E-4</v>
      </c>
      <c r="BI2331" t="n" s="86384">
        <v>0.001187788685674989</v>
      </c>
      <c r="BJ2331" t="n" s="86979">
        <v>0.0</v>
      </c>
      <c r="BK2331" t="n" s="87574">
        <v>3.418487028132787E-4</v>
      </c>
      <c r="BL2331" t="n" s="88169">
        <v>7.098612367461763E-4</v>
      </c>
      <c r="BM2331" t="n" s="88764">
        <v>6.14788094984173E-7</v>
      </c>
      <c r="BN2331" t="n" s="89359">
        <v>0.0</v>
      </c>
      <c r="BO2331" t="n" s="89954">
        <v>0.0</v>
      </c>
      <c r="BP2331" t="n" s="90549">
        <v>2.0596357533284466E-7</v>
      </c>
      <c r="BQ2331" t="n" s="91144">
        <v>0.0</v>
      </c>
      <c r="BR2331" t="n" s="91739">
        <v>0.001283358222412868</v>
      </c>
      <c r="BS2331" t="n" s="92334">
        <v>9.831285407213486E-4</v>
      </c>
      <c r="BT2331" t="n" s="92929">
        <v>7.040614014304635E-4</v>
      </c>
      <c r="BU2331" t="n" s="93524">
        <v>2.3442277518441073E-7</v>
      </c>
      <c r="BV2331" t="n" s="94119">
        <v>6.230566530021716E-4</v>
      </c>
      <c r="BW2331" t="n" s="94714">
        <v>-8.78937374787716E-7</v>
      </c>
      <c r="BX2331" t="n" s="95309">
        <v>0.0</v>
      </c>
      <c r="BY2331" t="n" s="95904">
        <v>0.0</v>
      </c>
      <c r="BZ2331" t="s" s="96381">
        <v>5215</v>
      </c>
      <c r="CA2331" t="s" s="96859">
        <v>5228</v>
      </c>
      <c r="CB2331" t="n" s="97337">
        <v>0.013963074423372746</v>
      </c>
      <c r="CC2331" t="s" s="97815">
        <v>5230</v>
      </c>
      <c r="CD2331" t="s" s="98293">
        <v>5228</v>
      </c>
      <c r="CE2331" t="n" s="98771">
        <v>-0.008826838806271553</v>
      </c>
    </row>
    <row r="2332" spans="1:23" x14ac:dyDescent="0.25">
      <c r="A2332" s="116" t="str">
        <f>IF(ISBLANK(TBL_DATA[[#This Row],[Row.names]]), "",   DATE(YEAR(TBL_DATA[[#This Row],[Row.names]]), MONTH(TBL_DATA[[#This Row],[Row.names]]), DAY(TBL_DATA[[#This Row],[Row.names]])))</f>
        <v/>
      </c>
      <c r="B2332" s="2532" t="s">
        <v>2477</v>
      </c>
      <c r="C2332" s="5063" t="s">
        <v>5008</v>
      </c>
      <c r="D2332" t="n" s="7594">
        <v>-0.0023285951818234896</v>
      </c>
      <c r="E2332" s="10124" t="n">
        <v>-0.1521997320791505</v>
      </c>
      <c r="F2332" s="12418" t="n">
        <v>0.06034843596426209</v>
      </c>
      <c r="G2332" s="14712" t="n">
        <v>0.5055143446963571</v>
      </c>
      <c r="H2332" s="17006" t="n">
        <v>0.6563884453311607</v>
      </c>
      <c r="I2332" s="19300" t="n">
        <v>0.0026233387017046876</v>
      </c>
      <c r="J2332" s="21765" t="n">
        <v>0.12784537004552932</v>
      </c>
      <c r="K2332" s="24229" t="n">
        <v>0.8072275562235179</v>
      </c>
      <c r="L2332" s="26693" t="n">
        <v>0.542629162322025</v>
      </c>
      <c r="M2332" s="29157" t="n">
        <v>0.003026597867461237</v>
      </c>
      <c r="N2332" s="31624" t="n">
        <v>0.0710429124023716</v>
      </c>
      <c r="O2332" s="34092" t="n">
        <v>0.04974331253733903</v>
      </c>
      <c r="P2332" s="36622" t="n">
        <v>-0.1521997320791505</v>
      </c>
      <c r="Q2332" s="39090" t="n">
        <v>-0.011539122450710364</v>
      </c>
      <c r="R2332" s="41558" t="n">
        <v>-0.010034683750385957</v>
      </c>
      <c r="S2332" s="43789" t="n">
        <v>0.040957830531430206</v>
      </c>
      <c r="T2332" s="46020" t="n">
        <v>0.04889930577461989</v>
      </c>
      <c r="U2332" s="48251" t="n">
        <v>0.8375953376558664</v>
      </c>
      <c r="V2332" s="50653" t="n">
        <v>0.05006817266137187</v>
      </c>
      <c r="W2332" s="53054" t="n">
        <v>0.04958636193249549</v>
      </c>
      <c r="X2332" t="n" s="55455">
        <v>1.0097165976711961</v>
      </c>
      <c r="Y2332" t="n" s="57748">
        <v>0.810178033108255</v>
      </c>
      <c r="Z2332" t="n" s="60213">
        <v>0.7366336690119623</v>
      </c>
      <c r="AA2332" t="n" s="62742">
        <v>0.0</v>
      </c>
      <c r="AB2332" t="n" s="65272">
        <v>0.0</v>
      </c>
      <c r="AC2332" t="n" s="67802">
        <v>0.07201064284112386</v>
      </c>
      <c r="AD2332" t="n" s="68397">
        <v>0.027474546121008005</v>
      </c>
      <c r="AE2332" t="n" s="68993">
        <v>-0.010424597962109998</v>
      </c>
      <c r="AF2332" t="n" s="69589">
        <v>0.009001998311785995</v>
      </c>
      <c r="AG2332" t="n" s="70185">
        <v>0.04559929253847699</v>
      </c>
      <c r="AH2332" t="n" s="70781">
        <v>0.115239863753579</v>
      </c>
      <c r="AI2332" t="n" s="71377">
        <v>0.1411673993417609</v>
      </c>
      <c r="AJ2332" t="n" s="71973">
        <v>0.043814879814424</v>
      </c>
      <c r="AK2332" t="n" s="72569">
        <v>-0.002536479672057002</v>
      </c>
      <c r="AL2332" t="n" s="73165">
        <v>0.01988393868637</v>
      </c>
      <c r="AM2332" t="n" s="73761">
        <v>0.07924874720952199</v>
      </c>
      <c r="AN2332" t="n" s="74357">
        <v>-0.09805173564282596</v>
      </c>
      <c r="AO2332" t="n" s="74835">
        <v>0.8583375811762167</v>
      </c>
      <c r="AP2332" t="n" s="75313">
        <v>-0.48791972867628297</v>
      </c>
      <c r="AQ2332" t="n" s="75791">
        <v>0.37041785249993375</v>
      </c>
      <c r="AR2332" t="n" s="76269">
        <v>1.3462573098524997</v>
      </c>
      <c r="AS2332" t="n" s="76865">
        <v>3.167539037706501E-4</v>
      </c>
      <c r="AT2332" t="n" s="77460">
        <v>-7.205480785705692E-5</v>
      </c>
      <c r="AU2332" t="n" s="78055">
        <v>2.1900937282643811E-4</v>
      </c>
      <c r="AV2332" t="n" s="78650">
        <v>2.9736255065599836E-4</v>
      </c>
      <c r="AW2332" t="n" s="79245">
        <v>0.0015181550726028799</v>
      </c>
      <c r="AX2332" t="n" s="79840">
        <v>-9.75773397280863E-6</v>
      </c>
      <c r="AY2332" t="n" s="80435">
        <v>0.0014310894314548252</v>
      </c>
      <c r="AZ2332" t="n" s="81030">
        <v>4.745182350112864E-4</v>
      </c>
      <c r="BA2332" t="n" s="81625">
        <v>-5.409478933479574E-4</v>
      </c>
      <c r="BB2332" t="n" s="82220">
        <v>8.800335677908881E-4</v>
      </c>
      <c r="BC2332" t="n" s="82815">
        <v>4.279643960561338E-5</v>
      </c>
      <c r="BD2332" t="n" s="83410">
        <v>0.0012015896747480585</v>
      </c>
      <c r="BE2332" t="n" s="84005">
        <v>2.0857842203600045E-4</v>
      </c>
      <c r="BF2332" t="n" s="84600">
        <v>4.8301314679833214E-5</v>
      </c>
      <c r="BG2332" t="n" s="85195">
        <v>0.0017551947526856433</v>
      </c>
      <c r="BH2332" t="n" s="85790">
        <v>1.8289173175486264E-4</v>
      </c>
      <c r="BI2332" t="n" s="86385">
        <v>0.0011604022426363585</v>
      </c>
      <c r="BJ2332" t="n" s="86980">
        <v>0.0</v>
      </c>
      <c r="BK2332" t="n" s="87575">
        <v>3.2749037937145113E-4</v>
      </c>
      <c r="BL2332" t="n" s="88170">
        <v>6.869799056121728E-4</v>
      </c>
      <c r="BM2332" t="n" s="88765">
        <v>-1.9937881500614048E-7</v>
      </c>
      <c r="BN2332" t="n" s="89360">
        <v>0.0</v>
      </c>
      <c r="BO2332" t="n" s="89955">
        <v>0.0</v>
      </c>
      <c r="BP2332" t="n" s="90550">
        <v>2.2129117394144772E-7</v>
      </c>
      <c r="BQ2332" t="n" s="91145">
        <v>0.0</v>
      </c>
      <c r="BR2332" t="n" s="91740">
        <v>0.0013048633690152752</v>
      </c>
      <c r="BS2332" t="n" s="92335">
        <v>9.671472330579385E-4</v>
      </c>
      <c r="BT2332" t="n" s="92930">
        <v>7.054002415728413E-4</v>
      </c>
      <c r="BU2332" t="n" s="93525">
        <v>1.9000025157547246E-7</v>
      </c>
      <c r="BV2332" t="n" s="94120">
        <v>5.645797151780318E-4</v>
      </c>
      <c r="BW2332" t="n" s="94715">
        <v>2.853821225349832E-7</v>
      </c>
      <c r="BX2332" t="n" s="95310">
        <v>0.0</v>
      </c>
      <c r="BY2332" t="n" s="95905">
        <v>0.0</v>
      </c>
      <c r="BZ2332" t="s" s="96382">
        <v>5215</v>
      </c>
      <c r="CA2332" t="s" s="96860">
        <v>5228</v>
      </c>
      <c r="CB2332" t="n" s="97338">
        <v>0.014360075816512108</v>
      </c>
      <c r="CC2332" t="s" s="97816">
        <v>5230</v>
      </c>
      <c r="CD2332" t="s" s="98294">
        <v>5228</v>
      </c>
      <c r="CE2332" t="n" s="98772">
        <v>-0.007932339794933796</v>
      </c>
    </row>
    <row r="2333" spans="1:23" x14ac:dyDescent="0.25">
      <c r="A2333" s="116" t="str">
        <f>IF(ISBLANK(TBL_DATA[[#This Row],[Row.names]]), "",   DATE(YEAR(TBL_DATA[[#This Row],[Row.names]]), MONTH(TBL_DATA[[#This Row],[Row.names]]), DAY(TBL_DATA[[#This Row],[Row.names]])))</f>
        <v/>
      </c>
      <c r="B2333" s="2533" t="s">
        <v>2478</v>
      </c>
      <c r="C2333" s="5064" t="s">
        <v>5009</v>
      </c>
      <c r="D2333" t="n" s="7595">
        <v>0.0016677243783653761</v>
      </c>
      <c r="E2333" s="10125" t="n">
        <v>-0.15078583490435415</v>
      </c>
      <c r="F2333" s="12419" t="n">
        <v>0.08349605591577003</v>
      </c>
      <c r="G2333" s="14713" t="n">
        <v>0.49269251184892726</v>
      </c>
      <c r="H2333" s="17007" t="n">
        <v>0.6443059385501071</v>
      </c>
      <c r="I2333" s="19301" t="n">
        <v>0.002581770540120725</v>
      </c>
      <c r="J2333" s="21766" t="n">
        <v>0.16946362894779132</v>
      </c>
      <c r="K2333" s="24230" t="n">
        <v>0.7838354043320006</v>
      </c>
      <c r="L2333" s="26694" t="n">
        <v>0.5439327305239118</v>
      </c>
      <c r="M2333" s="29158" t="n">
        <v>0.0029234373172936957</v>
      </c>
      <c r="N2333" s="31625" t="n">
        <v>0.0687194387857393</v>
      </c>
      <c r="O2333" s="34093" t="n">
        <v>0.04663360287232825</v>
      </c>
      <c r="P2333" s="36623" t="n">
        <v>-0.15078583490435415</v>
      </c>
      <c r="Q2333" s="39091" t="n">
        <v>-0.010988268143752027</v>
      </c>
      <c r="R2333" s="41559" t="n">
        <v>-0.00953303243229506</v>
      </c>
      <c r="S2333" s="43790" t="n">
        <v>0.039494823797663337</v>
      </c>
      <c r="T2333" s="46021" t="n">
        <v>0.04882710946958017</v>
      </c>
      <c r="U2333" s="48252" t="n">
        <v>0.8088708143222988</v>
      </c>
      <c r="V2333" s="50654" t="n">
        <v>0.04662537212687767</v>
      </c>
      <c r="W2333" s="53055" t="n">
        <v>0.049269865173374186</v>
      </c>
      <c r="X2333" t="n" s="55456">
        <v>0.9463263591814005</v>
      </c>
      <c r="Y2333" t="n" s="57749">
        <v>0.8026867001203565</v>
      </c>
      <c r="Z2333" t="n" s="60214">
        <v>0.7375179526790598</v>
      </c>
      <c r="AA2333" t="n" s="62743">
        <v>0.0</v>
      </c>
      <c r="AB2333" t="n" s="65273">
        <v>0.0</v>
      </c>
      <c r="AC2333" t="n" s="67803">
        <v>0.06979853864137786</v>
      </c>
      <c r="AD2333" t="n" s="68398">
        <v>0.028273517503554994</v>
      </c>
      <c r="AE2333" t="n" s="68994">
        <v>-0.010853762679442</v>
      </c>
      <c r="AF2333" t="n" s="69590">
        <v>0.010526491984405003</v>
      </c>
      <c r="AG2333" t="n" s="70186">
        <v>0.046837193795487994</v>
      </c>
      <c r="AH2333" t="n" s="70782">
        <v>0.116106396661701</v>
      </c>
      <c r="AI2333" t="n" s="71378">
        <v>0.14670206197365102</v>
      </c>
      <c r="AJ2333" t="n" s="71974">
        <v>0.04310378331056099</v>
      </c>
      <c r="AK2333" t="n" s="72570">
        <v>0.003004281982005</v>
      </c>
      <c r="AL2333" t="n" s="73166">
        <v>0.01880542237967</v>
      </c>
      <c r="AM2333" t="n" s="73762">
        <v>0.071771973078779</v>
      </c>
      <c r="AN2333" t="n" s="74358">
        <v>-0.101024854766652</v>
      </c>
      <c r="AO2333" t="n" s="74836">
        <v>0.8571313642203158</v>
      </c>
      <c r="AP2333" t="n" s="75314">
        <v>-0.4838788589965953</v>
      </c>
      <c r="AQ2333" t="n" s="75792">
        <v>0.3732525052237205</v>
      </c>
      <c r="AR2333" t="n" s="76270">
        <v>1.341010223216911</v>
      </c>
      <c r="AS2333" t="n" s="76866">
        <v>3.1042263487471175E-4</v>
      </c>
      <c r="AT2333" t="n" s="77461">
        <v>-6.824096020179549E-5</v>
      </c>
      <c r="AU2333" t="n" s="78056">
        <v>2.1606813331146574E-4</v>
      </c>
      <c r="AV2333" t="n" s="78651">
        <v>2.7006909289709334E-4</v>
      </c>
      <c r="AW2333" t="n" s="79246">
        <v>0.001499501914261169</v>
      </c>
      <c r="AX2333" t="n" s="79841">
        <v>-4.152825391143282E-6</v>
      </c>
      <c r="AY2333" t="n" s="80436">
        <v>0.0013922501384095584</v>
      </c>
      <c r="AZ2333" t="n" s="81031">
        <v>4.519952160071489E-4</v>
      </c>
      <c r="BA2333" t="n" s="81626">
        <v>-5.285174190157496E-4</v>
      </c>
      <c r="BB2333" t="n" s="82221">
        <v>8.689333288247407E-4</v>
      </c>
      <c r="BC2333" t="n" s="82816">
        <v>4.4205431594987696E-5</v>
      </c>
      <c r="BD2333" t="n" s="83411">
        <v>0.0012081550790488257</v>
      </c>
      <c r="BE2333" t="n" s="84006">
        <v>1.9962395151535073E-4</v>
      </c>
      <c r="BF2333" t="n" s="84601">
        <v>3.872597952676201E-5</v>
      </c>
      <c r="BG2333" t="n" s="85196">
        <v>0.001710661282264776</v>
      </c>
      <c r="BH2333" t="n" s="85791">
        <v>1.686377234380145E-4</v>
      </c>
      <c r="BI2333" t="n" s="86386">
        <v>0.0011267306697784587</v>
      </c>
      <c r="BJ2333" t="n" s="86981">
        <v>0.0</v>
      </c>
      <c r="BK2333" t="n" s="87576">
        <v>3.067067927166311E-4</v>
      </c>
      <c r="BL2333" t="n" s="88171">
        <v>6.59939244468828E-4</v>
      </c>
      <c r="BM2333" t="n" s="88766">
        <v>4.515524171377041E-7</v>
      </c>
      <c r="BN2333" t="n" s="89361">
        <v>0.0</v>
      </c>
      <c r="BO2333" t="n" s="89956">
        <v>0.0</v>
      </c>
      <c r="BP2333" t="n" s="90551">
        <v>1.9318376955343158E-7</v>
      </c>
      <c r="BQ2333" t="n" s="91146">
        <v>0.0</v>
      </c>
      <c r="BR2333" t="n" s="91741">
        <v>0.001290350505216774</v>
      </c>
      <c r="BS2333" t="n" s="92336">
        <v>9.729090509644287E-4</v>
      </c>
      <c r="BT2333" t="n" s="92931">
        <v>6.923089485498964E-4</v>
      </c>
      <c r="BU2333" t="n" s="93526">
        <v>2.1105116152525525E-7</v>
      </c>
      <c r="BV2333" t="n" s="94121">
        <v>5.301098728697552E-4</v>
      </c>
      <c r="BW2333" t="n" s="94716">
        <v>-6.455165623424835E-7</v>
      </c>
      <c r="BX2333" t="n" s="95311">
        <v>0.0</v>
      </c>
      <c r="BY2333" t="n" s="95906">
        <v>0.0</v>
      </c>
      <c r="BZ2333" t="s" s="96383">
        <v>5215</v>
      </c>
      <c r="CA2333" t="s" s="96861">
        <v>5228</v>
      </c>
      <c r="CB2333" t="n" s="97339">
        <v>0.014392449520528316</v>
      </c>
      <c r="CC2333" t="s" s="97817">
        <v>5230</v>
      </c>
      <c r="CD2333" t="s" s="98295">
        <v>5228</v>
      </c>
      <c r="CE2333" t="n" s="98773">
        <v>-0.007907501421868801</v>
      </c>
    </row>
    <row r="2334" spans="1:23" x14ac:dyDescent="0.25">
      <c r="A2334" s="116" t="str">
        <f>IF(ISBLANK(TBL_DATA[[#This Row],[Row.names]]), "",   DATE(YEAR(TBL_DATA[[#This Row],[Row.names]]), MONTH(TBL_DATA[[#This Row],[Row.names]]), DAY(TBL_DATA[[#This Row],[Row.names]])))</f>
        <v/>
      </c>
      <c r="B2334" s="2534" t="s">
        <v>2479</v>
      </c>
      <c r="C2334" s="5065" t="s">
        <v>5010</v>
      </c>
      <c r="D2334" t="n" s="7596">
        <v>0.002060817129781345</v>
      </c>
      <c r="E2334" s="10126" t="n">
        <v>-0.1490357598060721</v>
      </c>
      <c r="F2334" s="12420" t="n">
        <v>0.10223625462160957</v>
      </c>
      <c r="G2334" s="14714" t="n">
        <v>0.4957173418066801</v>
      </c>
      <c r="H2334" s="17008" t="n">
        <v>0.6356039182801277</v>
      </c>
      <c r="I2334" s="19302" t="n">
        <v>0.0025997017962012333</v>
      </c>
      <c r="J2334" s="21767" t="n">
        <v>0.16215635563464992</v>
      </c>
      <c r="K2334" s="24231" t="n">
        <v>0.7805526770120923</v>
      </c>
      <c r="L2334" s="26695" t="n">
        <v>0.5438763892533546</v>
      </c>
      <c r="M2334" s="29159" t="n">
        <v>0.002908559562275787</v>
      </c>
      <c r="N2334" s="31626" t="n">
        <v>0.0683654938601138</v>
      </c>
      <c r="O2334" s="34094" t="n">
        <v>0.04663360287232825</v>
      </c>
      <c r="P2334" s="36624" t="n">
        <v>-0.1490357598060721</v>
      </c>
      <c r="Q2334" s="39092" t="n">
        <v>-0.010964165619076602</v>
      </c>
      <c r="R2334" s="41560" t="n">
        <v>-0.009516425214693737</v>
      </c>
      <c r="S2334" s="43791" t="n">
        <v>0.04881731137798395</v>
      </c>
      <c r="T2334" s="46022" t="n">
        <v>0.0489581868160616</v>
      </c>
      <c r="U2334" s="48253" t="n">
        <v>0.9971225356321523</v>
      </c>
      <c r="V2334" s="50655" t="n">
        <v>0.05765045438001293</v>
      </c>
      <c r="W2334" s="53056" t="n">
        <v>0.049036423341065276</v>
      </c>
      <c r="X2334" t="n" s="55457">
        <v>1.175665973413968</v>
      </c>
      <c r="Y2334" t="n" s="57750">
        <v>0.7972477145029189</v>
      </c>
      <c r="Z2334" t="n" s="60215">
        <v>0.7374797551481358</v>
      </c>
      <c r="AA2334" t="n" s="62744">
        <v>0.0</v>
      </c>
      <c r="AB2334" t="n" s="65274">
        <v>0.0</v>
      </c>
      <c r="AC2334" t="n" s="67804">
        <v>0.06741129577967477</v>
      </c>
      <c r="AD2334" t="n" s="68399">
        <v>0.028065405736979993</v>
      </c>
      <c r="AE2334" t="n" s="68995">
        <v>-0.011718373916834002</v>
      </c>
      <c r="AF2334" t="n" s="69591">
        <v>0.008670891016215</v>
      </c>
      <c r="AG2334" t="n" s="70187">
        <v>0.046743077588905</v>
      </c>
      <c r="AH2334" t="n" s="70783">
        <v>0.11758083158434797</v>
      </c>
      <c r="AI2334" t="n" s="71379">
        <v>0.13961016926554898</v>
      </c>
      <c r="AJ2334" t="n" s="71975">
        <v>0.048443524617341</v>
      </c>
      <c r="AK2334" t="n" s="72571">
        <v>0.0014709860623219975</v>
      </c>
      <c r="AL2334" t="n" s="73167">
        <v>0.018812012546998</v>
      </c>
      <c r="AM2334" t="n" s="73763">
        <v>0.06404164020875101</v>
      </c>
      <c r="AN2334" t="n" s="74359">
        <v>-0.07929987521436199</v>
      </c>
      <c r="AO2334" t="n" s="74837">
        <v>0.8557381952602572</v>
      </c>
      <c r="AP2334" t="n" s="75315">
        <v>-0.47331790576404403</v>
      </c>
      <c r="AQ2334" t="n" s="75793">
        <v>0.38242028949621315</v>
      </c>
      <c r="AR2334" t="n" s="76271">
        <v>1.3290561010243012</v>
      </c>
      <c r="AS2334" t="n" s="76867">
        <v>2.994287021853255E-4</v>
      </c>
      <c r="AT2334" t="n" s="77462">
        <v>-6.800363042017373E-5</v>
      </c>
      <c r="AU2334" t="n" s="78057">
        <v>2.1503443763610348E-4</v>
      </c>
      <c r="AV2334" t="n" s="78652">
        <v>2.54957054269675E-4</v>
      </c>
      <c r="AW2334" t="n" s="79247">
        <v>0.0014664199273445634</v>
      </c>
      <c r="AX2334" t="n" s="79842">
        <v>-5.55432097253314E-7</v>
      </c>
      <c r="AY2334" t="n" s="80437">
        <v>0.0013629676432507039</v>
      </c>
      <c r="AZ2334" t="n" s="81032">
        <v>4.390964807322442E-4</v>
      </c>
      <c r="BA2334" t="n" s="81627">
        <v>-5.067013043032271E-4</v>
      </c>
      <c r="BB2334" t="n" s="82222">
        <v>8.347154458138407E-4</v>
      </c>
      <c r="BC2334" t="n" s="82817">
        <v>4.051118083372352E-5</v>
      </c>
      <c r="BD2334" t="n" s="83412">
        <v>0.0012093749188528305</v>
      </c>
      <c r="BE2334" t="n" s="84007">
        <v>1.8780398074318713E-4</v>
      </c>
      <c r="BF2334" t="n" s="84602">
        <v>3.681593862266023E-5</v>
      </c>
      <c r="BG2334" t="n" s="85197">
        <v>0.0016326190509714624</v>
      </c>
      <c r="BH2334" t="n" s="85792">
        <v>1.6891986998673674E-4</v>
      </c>
      <c r="BI2334" t="n" s="86387">
        <v>0.0011023367460686485</v>
      </c>
      <c r="BJ2334" t="n" s="86982">
        <v>0.0</v>
      </c>
      <c r="BK2334" t="n" s="87577">
        <v>2.894383530165729E-4</v>
      </c>
      <c r="BL2334" t="n" s="88172">
        <v>6.356618139469184E-4</v>
      </c>
      <c r="BM2334" t="n" s="88767">
        <v>-7.369888377835647E-8</v>
      </c>
      <c r="BN2334" t="n" s="89362">
        <v>0.0</v>
      </c>
      <c r="BO2334" t="n" s="89957">
        <v>0.0</v>
      </c>
      <c r="BP2334" t="n" s="90552">
        <v>1.9902530641680633E-7</v>
      </c>
      <c r="BQ2334" t="n" s="91147">
        <v>0.0</v>
      </c>
      <c r="BR2334" t="n" s="91742">
        <v>0.0012547336919055481</v>
      </c>
      <c r="BS2334" t="n" s="92337">
        <v>9.509192301559829E-4</v>
      </c>
      <c r="BT2334" t="n" s="92932">
        <v>6.909884087677526E-4</v>
      </c>
      <c r="BU2334" t="n" s="93527">
        <v>1.8125571036306482E-7</v>
      </c>
      <c r="BV2334" t="n" s="94122">
        <v>5.15716794732896E-4</v>
      </c>
      <c r="BW2334" t="n" s="94717">
        <v>1.0563058685312488E-7</v>
      </c>
      <c r="BX2334" t="n" s="95312">
        <v>0.0</v>
      </c>
      <c r="BY2334" t="n" s="95907">
        <v>0.0</v>
      </c>
      <c r="BZ2334" t="s" s="96384">
        <v>5215</v>
      </c>
      <c r="CA2334" t="s" s="96862">
        <v>5228</v>
      </c>
      <c r="CB2334" t="n" s="97340">
        <v>0.013086864724755287</v>
      </c>
      <c r="CC2334" t="s" s="97818">
        <v>5230</v>
      </c>
      <c r="CD2334" t="s" s="98296">
        <v>5228</v>
      </c>
      <c r="CE2334" t="n" s="98774">
        <v>-0.007553624454885721</v>
      </c>
    </row>
    <row r="2335" spans="1:23" x14ac:dyDescent="0.25">
      <c r="A2335" s="116" t="str">
        <f>IF(ISBLANK(TBL_DATA[[#This Row],[Row.names]]), "",   DATE(YEAR(TBL_DATA[[#This Row],[Row.names]]), MONTH(TBL_DATA[[#This Row],[Row.names]]), DAY(TBL_DATA[[#This Row],[Row.names]])))</f>
        <v/>
      </c>
      <c r="B2335" s="2535" t="s">
        <v>2480</v>
      </c>
      <c r="C2335" s="5066" t="s">
        <v>5011</v>
      </c>
      <c r="D2335" t="n" s="7597">
        <v>-0.0017166456494215332</v>
      </c>
      <c r="E2335" s="10127" t="n">
        <v>-0.15049656386681431</v>
      </c>
      <c r="F2335" s="12421" t="n">
        <v>0.1032484442281989</v>
      </c>
      <c r="G2335" s="14715" t="n">
        <v>0.49735577330514535</v>
      </c>
      <c r="H2335" s="17009" t="n">
        <v>0.637293217256433</v>
      </c>
      <c r="I2335" s="19303" t="n">
        <v>0.0025984709573671724</v>
      </c>
      <c r="J2335" s="21768" t="n">
        <v>0.1600738838481066</v>
      </c>
      <c r="K2335" s="24232" t="n">
        <v>0.7847674771739173</v>
      </c>
      <c r="L2335" s="26696" t="n">
        <v>0.5438842749705413</v>
      </c>
      <c r="M2335" s="29160" t="n">
        <v>0.002913919509644918</v>
      </c>
      <c r="N2335" s="31627" t="n">
        <v>0.06849207112390461</v>
      </c>
      <c r="O2335" s="34095" t="n">
        <v>0.04675981614588249</v>
      </c>
      <c r="P2335" s="36625" t="n">
        <v>-0.15049656386681431</v>
      </c>
      <c r="Q2335" s="39093" t="n">
        <v>-0.011026421086335208</v>
      </c>
      <c r="R2335" s="41561" t="n">
        <v>-0.009576000221259102</v>
      </c>
      <c r="S2335" s="43792" t="n">
        <v>0.062135995627501384</v>
      </c>
      <c r="T2335" s="46023" t="n">
        <v>0.04763255902666672</v>
      </c>
      <c r="U2335" s="48254" t="n">
        <v>1.3044857739579985</v>
      </c>
      <c r="V2335" s="50656" t="n">
        <v>0.05824559109400829</v>
      </c>
      <c r="W2335" s="53057" t="n">
        <v>0.04901510927712749</v>
      </c>
      <c r="X2335" t="n" s="55458">
        <v>1.1883191112498066</v>
      </c>
      <c r="Y2335" t="n" s="57751">
        <v>0.7983064682541618</v>
      </c>
      <c r="Z2335" t="n" s="60216">
        <v>0.7374851015244589</v>
      </c>
      <c r="AA2335" t="n" s="62745">
        <v>0.0</v>
      </c>
      <c r="AB2335" t="n" s="65275">
        <v>0.0</v>
      </c>
      <c r="AC2335" t="n" s="67805">
        <v>0.06537497506332023</v>
      </c>
      <c r="AD2335" t="n" s="68400">
        <v>0.023210752359085</v>
      </c>
      <c r="AE2335" t="n" s="68996">
        <v>-0.012524388142815</v>
      </c>
      <c r="AF2335" t="n" s="69592">
        <v>0.005328567922118002</v>
      </c>
      <c r="AG2335" t="n" s="70188">
        <v>0.04443877851314</v>
      </c>
      <c r="AH2335" t="n" s="70784">
        <v>0.11321394100250903</v>
      </c>
      <c r="AI2335" t="n" s="71380">
        <v>0.13203326976648996</v>
      </c>
      <c r="AJ2335" t="n" s="71976">
        <v>0.040452492611247996</v>
      </c>
      <c r="AK2335" t="n" s="72572">
        <v>-0.0022781461212049996</v>
      </c>
      <c r="AL2335" t="n" s="73168">
        <v>0.018270857048201</v>
      </c>
      <c r="AM2335" t="n" s="73764">
        <v>0.06139074409128598</v>
      </c>
      <c r="AN2335" t="n" s="74360">
        <v>-0.10117209775595701</v>
      </c>
      <c r="AO2335" t="n" s="74838">
        <v>0.7943850242240507</v>
      </c>
      <c r="AP2335" t="n" s="75316">
        <v>-0.47202025292995115</v>
      </c>
      <c r="AQ2335" t="n" s="75794">
        <v>0.3223647712940995</v>
      </c>
      <c r="AR2335" t="n" s="76272">
        <v>1.2664052771540018</v>
      </c>
      <c r="AS2335" t="n" s="76868">
        <v>2.765205896095754E-4</v>
      </c>
      <c r="AT2335" t="n" s="77463">
        <v>-7.021726278610534E-5</v>
      </c>
      <c r="AU2335" t="n" s="78058">
        <v>1.850128559572758E-4</v>
      </c>
      <c r="AV2335" t="n" s="78653">
        <v>2.617720835034022E-4</v>
      </c>
      <c r="AW2335" t="n" s="79248">
        <v>0.0014648243593096198</v>
      </c>
      <c r="AX2335" t="n" s="79843">
        <v>-5.629699050815111E-6</v>
      </c>
      <c r="AY2335" t="n" s="80438">
        <v>0.0013218529566123743</v>
      </c>
      <c r="AZ2335" t="n" s="81033">
        <v>4.288923827583377E-4</v>
      </c>
      <c r="BA2335" t="n" s="81628">
        <v>-4.7250273160188424E-4</v>
      </c>
      <c r="BB2335" t="n" s="82223">
        <v>8.161112188759576E-4</v>
      </c>
      <c r="BC2335" t="n" s="82818">
        <v>3.1421298976915E-5</v>
      </c>
      <c r="BD2335" t="n" s="83413">
        <v>0.0011834195112213027</v>
      </c>
      <c r="BE2335" t="n" s="84008">
        <v>1.697726462919246E-4</v>
      </c>
      <c r="BF2335" t="n" s="84603">
        <v>4.744664161315375E-5</v>
      </c>
      <c r="BG2335" t="n" s="85198">
        <v>0.001573364676542334</v>
      </c>
      <c r="BH2335" t="n" s="85793">
        <v>1.6918501249871883E-4</v>
      </c>
      <c r="BI2335" t="n" s="86388">
        <v>0.0010948695639972196</v>
      </c>
      <c r="BJ2335" t="n" s="86983">
        <v>0.0</v>
      </c>
      <c r="BK2335" t="n" s="87578">
        <v>3.002740270582764E-4</v>
      </c>
      <c r="BL2335" t="n" s="88173">
        <v>6.255965713379278E-4</v>
      </c>
      <c r="BM2335" t="n" s="88768">
        <v>-7.102839771491213E-7</v>
      </c>
      <c r="BN2335" t="n" s="89363">
        <v>0.0</v>
      </c>
      <c r="BO2335" t="n" s="89958">
        <v>0.0</v>
      </c>
      <c r="BP2335" t="n" s="90553">
        <v>2.0746520127943524E-7</v>
      </c>
      <c r="BQ2335" t="n" s="91148">
        <v>0.0</v>
      </c>
      <c r="BR2335" t="n" s="91743">
        <v>0.0012342775531293503</v>
      </c>
      <c r="BS2335" t="n" s="92338">
        <v>9.511759682402439E-4</v>
      </c>
      <c r="BT2335" t="n" s="92933">
        <v>6.775424850088043E-4</v>
      </c>
      <c r="BU2335" t="n" s="93528">
        <v>1.4630599445912703E-7</v>
      </c>
      <c r="BV2335" t="n" s="94123">
        <v>4.485319656251942E-4</v>
      </c>
      <c r="BW2335" t="n" s="94718">
        <v>1.0159945462671495E-6</v>
      </c>
      <c r="BX2335" t="n" s="95313">
        <v>0.0</v>
      </c>
      <c r="BY2335" t="n" s="95908">
        <v>0.0</v>
      </c>
      <c r="BZ2335" t="s" s="96385">
        <v>5218</v>
      </c>
      <c r="CA2335" t="s" s="96863">
        <v>5228</v>
      </c>
      <c r="CB2335" t="n" s="97341">
        <v>0.013162660412490368</v>
      </c>
      <c r="CC2335" t="s" s="97819">
        <v>5230</v>
      </c>
      <c r="CD2335" t="s" s="98297">
        <v>5228</v>
      </c>
      <c r="CE2335" t="n" s="98775">
        <v>-0.007451977115124464</v>
      </c>
    </row>
    <row r="2336" spans="1:23" x14ac:dyDescent="0.25">
      <c r="A2336" s="116" t="str">
        <f>IF(ISBLANK(TBL_DATA[[#This Row],[Row.names]]), "",   DATE(YEAR(TBL_DATA[[#This Row],[Row.names]]), MONTH(TBL_DATA[[#This Row],[Row.names]]), DAY(TBL_DATA[[#This Row],[Row.names]])))</f>
        <v/>
      </c>
      <c r="B2336" s="2536" t="s">
        <v>2481</v>
      </c>
      <c r="C2336" s="5067" t="s">
        <v>5012</v>
      </c>
      <c r="D2336" t="n" s="7598">
        <v>-0.003047068629067451</v>
      </c>
      <c r="E2336" s="10128" t="n">
        <v>-0.15308505913734083</v>
      </c>
      <c r="F2336" s="12422" t="n">
        <v>0.10062423504323648</v>
      </c>
      <c r="G2336" s="14716" t="n">
        <v>0.4922060424374936</v>
      </c>
      <c r="H2336" s="17010" t="n">
        <v>0.6202790717836794</v>
      </c>
      <c r="I2336" s="19304" t="n">
        <v>0.0026061884428464108</v>
      </c>
      <c r="J2336" s="21769" t="n">
        <v>0.15875183760690903</v>
      </c>
      <c r="K2336" s="24233" t="n">
        <v>0.7685601225783577</v>
      </c>
      <c r="L2336" s="26697" t="n">
        <v>0.5249902072533822</v>
      </c>
      <c r="M2336" s="29161" t="n">
        <v>0.002914907845929845</v>
      </c>
      <c r="N2336" s="31628" t="n">
        <v>0.06713883762773203</v>
      </c>
      <c r="O2336" s="34096" t="n">
        <v>0.044937943354204354</v>
      </c>
      <c r="P2336" s="36626" t="n">
        <v>-0.15308505913734083</v>
      </c>
      <c r="Q2336" s="39094" t="n">
        <v>-0.010735987976735516</v>
      </c>
      <c r="R2336" s="41562" t="n">
        <v>-0.009314223831568172</v>
      </c>
      <c r="S2336" s="43793" t="n">
        <v>0.06910751448752661</v>
      </c>
      <c r="T2336" s="46024" t="n">
        <v>0.04691861935790042</v>
      </c>
      <c r="U2336" s="48255" t="n">
        <v>1.4729230193319809</v>
      </c>
      <c r="V2336" s="50657" t="n">
        <v>0.05819224105246268</v>
      </c>
      <c r="W2336" s="53058" t="n">
        <v>0.048993315438201186</v>
      </c>
      <c r="X2336" t="n" s="55459">
        <v>1.1877587897856139</v>
      </c>
      <c r="Y2336" t="n" s="57752">
        <v>0.7875779782241752</v>
      </c>
      <c r="Z2336" t="n" s="60217">
        <v>0.7245620796407871</v>
      </c>
      <c r="AA2336" t="n" s="62746">
        <v>0.0</v>
      </c>
      <c r="AB2336" t="n" s="65276">
        <v>0.0</v>
      </c>
      <c r="AC2336" t="n" s="67806">
        <v>0.06313006391783477</v>
      </c>
      <c r="AD2336" t="n" s="68401">
        <v>0.025336175550917998</v>
      </c>
      <c r="AE2336" t="n" s="68997">
        <v>-0.011662504849998</v>
      </c>
      <c r="AF2336" t="n" s="69593">
        <v>-0.008694228751052</v>
      </c>
      <c r="AG2336" t="n" s="70189">
        <v>0.043017298603451</v>
      </c>
      <c r="AH2336" t="n" s="70785">
        <v>0.11753881777617495</v>
      </c>
      <c r="AI2336" t="n" s="71381">
        <v>0.1340983406705551</v>
      </c>
      <c r="AJ2336" t="n" s="71977">
        <v>0.04620505831879</v>
      </c>
      <c r="AK2336" t="n" s="72573">
        <v>-0.005228409765418004</v>
      </c>
      <c r="AL2336" t="n" s="73169">
        <v>0.020749465724992</v>
      </c>
      <c r="AM2336" t="n" s="73765">
        <v>0.054537507800832996</v>
      </c>
      <c r="AN2336" t="n" s="74361">
        <v>-0.11176985648538801</v>
      </c>
      <c r="AO2336" t="n" s="74839">
        <v>0.8016132909402648</v>
      </c>
      <c r="AP2336" t="n" s="75317">
        <v>-0.497485626346407</v>
      </c>
      <c r="AQ2336" t="n" s="75795">
        <v>0.3041276645938578</v>
      </c>
      <c r="AR2336" t="n" s="76273">
        <v>1.2990989172866718</v>
      </c>
      <c r="AS2336" t="n" s="76869">
        <v>2.508350566507649E-4</v>
      </c>
      <c r="AT2336" t="n" s="77464">
        <v>-6.786679611220336E-5</v>
      </c>
      <c r="AU2336" t="n" s="78059">
        <v>1.80963066052574E-4</v>
      </c>
      <c r="AV2336" t="n" s="78654">
        <v>2.4755083216855946E-4</v>
      </c>
      <c r="AW2336" t="n" s="79249">
        <v>0.0014172066934958756</v>
      </c>
      <c r="AX2336" t="n" s="79844">
        <v>-1.388005566246282E-5</v>
      </c>
      <c r="AY2336" t="n" s="80439">
        <v>0.0013234431351887368</v>
      </c>
      <c r="AZ2336" t="n" s="81034">
        <v>4.069962042372048E-4</v>
      </c>
      <c r="BA2336" t="n" s="81629">
        <v>-4.5457692418400666E-4</v>
      </c>
      <c r="BB2336" t="n" s="82224">
        <v>7.808817516543799E-4</v>
      </c>
      <c r="BC2336" t="n" s="82819">
        <v>5.701109698072437E-5</v>
      </c>
      <c r="BD2336" t="n" s="83414">
        <v>0.0011055925790890836</v>
      </c>
      <c r="BE2336" t="n" s="84009">
        <v>1.5988016309809237E-4</v>
      </c>
      <c r="BF2336" t="n" s="84604">
        <v>5.242517507838278E-5</v>
      </c>
      <c r="BG2336" t="n" s="85199">
        <v>0.00154767238260005</v>
      </c>
      <c r="BH2336" t="n" s="85794">
        <v>1.8219933047248374E-4</v>
      </c>
      <c r="BI2336" t="n" s="86389">
        <v>0.0010807944301320538</v>
      </c>
      <c r="BJ2336" t="n" s="86984">
        <v>0.0</v>
      </c>
      <c r="BK2336" t="n" s="87579">
        <v>2.8863797359281326E-4</v>
      </c>
      <c r="BL2336" t="n" s="88174">
        <v>6.016549640595324E-4</v>
      </c>
      <c r="BM2336" t="n" s="88769">
        <v>-1.8048821176953586E-7</v>
      </c>
      <c r="BN2336" t="n" s="89364">
        <v>0.0</v>
      </c>
      <c r="BO2336" t="n" s="89959">
        <v>0.0</v>
      </c>
      <c r="BP2336" t="n" s="90554">
        <v>2.8299879685262914E-7</v>
      </c>
      <c r="BQ2336" t="n" s="91149">
        <v>0.0</v>
      </c>
      <c r="BR2336" t="n" s="91744">
        <v>0.0012138371283430423</v>
      </c>
      <c r="BS2336" t="n" s="92339">
        <v>9.195842474138251E-4</v>
      </c>
      <c r="BT2336" t="n" s="92934">
        <v>6.448311792973159E-4</v>
      </c>
      <c r="BU2336" t="n" s="93529">
        <v>1.6335411750315557E-7</v>
      </c>
      <c r="BV2336" t="n" s="94124">
        <v>4.5949437111800706E-4</v>
      </c>
      <c r="BW2336" t="n" s="94719">
        <v>2.5833194302480993E-7</v>
      </c>
      <c r="BX2336" t="n" s="95314">
        <v>0.0</v>
      </c>
      <c r="BY2336" t="n" s="95909">
        <v>0.0</v>
      </c>
      <c r="BZ2336" t="s" s="96386">
        <v>5218</v>
      </c>
      <c r="CA2336" t="s" s="96864">
        <v>5228</v>
      </c>
      <c r="CB2336" t="n" s="97342">
        <v>0.013271346688270569</v>
      </c>
      <c r="CC2336" t="s" s="97820">
        <v>5230</v>
      </c>
      <c r="CD2336" t="s" s="98298">
        <v>5228</v>
      </c>
      <c r="CE2336" t="n" s="98776">
        <v>-0.007496444508433342</v>
      </c>
    </row>
    <row r="2337" spans="1:23" x14ac:dyDescent="0.25">
      <c r="A2337" s="116" t="str">
        <f>IF(ISBLANK(TBL_DATA[[#This Row],[Row.names]]), "",   DATE(YEAR(TBL_DATA[[#This Row],[Row.names]]), MONTH(TBL_DATA[[#This Row],[Row.names]]), DAY(TBL_DATA[[#This Row],[Row.names]])))</f>
        <v/>
      </c>
      <c r="B2337" s="2537" t="s">
        <v>2482</v>
      </c>
      <c r="C2337" s="5068" t="s">
        <v>5013</v>
      </c>
      <c r="D2337" t="n" s="7599">
        <v>0.004203007065234354</v>
      </c>
      <c r="E2337" s="10129" t="n">
        <v>-0.14952546965724245</v>
      </c>
      <c r="F2337" s="12423" t="n">
        <v>0.11130612724246913</v>
      </c>
      <c r="G2337" s="14717" t="n">
        <v>0.49408587197564996</v>
      </c>
      <c r="H2337" s="17011" t="n">
        <v>0.6191268535074208</v>
      </c>
      <c r="I2337" s="19305" t="n">
        <v>0.0026191377694946795</v>
      </c>
      <c r="J2337" s="21770" t="n">
        <v>0.17439230951161533</v>
      </c>
      <c r="K2337" s="24234" t="n">
        <v>0.7696460697933237</v>
      </c>
      <c r="L2337" s="26698" t="n">
        <v>0.513542486641655</v>
      </c>
      <c r="M2337" s="29162" t="n">
        <v>0.002959992592695752</v>
      </c>
      <c r="N2337" s="31629" t="n">
        <v>0.06737029311715806</v>
      </c>
      <c r="O2337" s="34097" t="n">
        <v>0.04476455040682356</v>
      </c>
      <c r="P2337" s="36627" t="n">
        <v>-0.14952546965724245</v>
      </c>
      <c r="Q2337" s="39095" t="n">
        <v>-0.010676523402713836</v>
      </c>
      <c r="R2337" s="41563" t="n">
        <v>-0.009249857845372918</v>
      </c>
      <c r="S2337" s="43794" t="n">
        <v>0.06608204354668046</v>
      </c>
      <c r="T2337" s="46025" t="n">
        <v>0.04675738879689261</v>
      </c>
      <c r="U2337" s="48256" t="n">
        <v>1.4132962778082279</v>
      </c>
      <c r="V2337" s="50658" t="n">
        <v>0.0629310311650213</v>
      </c>
      <c r="W2337" s="53059" t="n">
        <v>0.049305755684263215</v>
      </c>
      <c r="X2337" t="n" s="55460">
        <v>1.2763424937244563</v>
      </c>
      <c r="Y2337" t="n" s="57753">
        <v>0.7868461434787749</v>
      </c>
      <c r="Z2337" t="n" s="60218">
        <v>0.7166187875304798</v>
      </c>
      <c r="AA2337" t="n" s="62747">
        <v>1.0</v>
      </c>
      <c r="AB2337" t="n" s="65277">
        <v>1.0</v>
      </c>
      <c r="AC2337" t="n" s="67807">
        <v>0.0619920361647804</v>
      </c>
      <c r="AD2337" t="n" s="68402">
        <v>0.026959967713751</v>
      </c>
      <c r="AE2337" t="n" s="68998">
        <v>-0.015741437542584003</v>
      </c>
      <c r="AF2337" t="n" s="69594">
        <v>-0.013216204700733002</v>
      </c>
      <c r="AG2337" t="n" s="70190">
        <v>0.04372549634846799</v>
      </c>
      <c r="AH2337" t="n" s="70786">
        <v>0.12024099909296697</v>
      </c>
      <c r="AI2337" t="n" s="71382">
        <v>0.13879026541160003</v>
      </c>
      <c r="AJ2337" t="n" s="71978">
        <v>0.051723529389483006</v>
      </c>
      <c r="AK2337" t="n" s="72574">
        <v>-0.013228832806977998</v>
      </c>
      <c r="AL2337" t="n" s="73170">
        <v>0.021540612284051</v>
      </c>
      <c r="AM2337" t="n" s="73766">
        <v>0.05384773182792399</v>
      </c>
      <c r="AN2337" t="n" s="74362">
        <v>-0.10907246533866502</v>
      </c>
      <c r="AO2337" t="n" s="74840">
        <v>0.8003067717706651</v>
      </c>
      <c r="AP2337" t="n" s="75318">
        <v>-0.49473711009138105</v>
      </c>
      <c r="AQ2337" t="n" s="75796">
        <v>0.30556966167928407</v>
      </c>
      <c r="AR2337" t="n" s="76274">
        <v>1.2950438818620462</v>
      </c>
      <c r="AS2337" t="n" s="76870">
        <v>2.502752921096117E-4</v>
      </c>
      <c r="AT2337" t="n" s="77465">
        <v>-6.543507139181463E-5</v>
      </c>
      <c r="AU2337" t="n" s="78060">
        <v>2.0117430969263323E-4</v>
      </c>
      <c r="AV2337" t="n" s="78655">
        <v>2.4479038874672783E-4</v>
      </c>
      <c r="AW2337" t="n" s="79250">
        <v>0.001339962105561396</v>
      </c>
      <c r="AX2337" t="n" s="79845">
        <v>-1.786411860726256E-5</v>
      </c>
      <c r="AY2337" t="n" s="80440">
        <v>0.001320565295119935</v>
      </c>
      <c r="AZ2337" t="n" s="81035">
        <v>3.3431817389972785E-4</v>
      </c>
      <c r="BA2337" t="n" s="81630">
        <v>-4.526930238666264E-4</v>
      </c>
      <c r="BB2337" t="n" s="82225">
        <v>8.436634384858851E-4</v>
      </c>
      <c r="BC2337" t="n" s="82820">
        <v>6.981566332237445E-5</v>
      </c>
      <c r="BD2337" t="n" s="83415">
        <v>0.0010780668909670373</v>
      </c>
      <c r="BE2337" t="n" s="84010">
        <v>1.465724328998905E-4</v>
      </c>
      <c r="BF2337" t="n" s="84605">
        <v>4.178310623961138E-5</v>
      </c>
      <c r="BG2337" t="n" s="85200">
        <v>0.0015581879789613048</v>
      </c>
      <c r="BH2337" t="n" s="85795">
        <v>1.387872751128097E-4</v>
      </c>
      <c r="BI2337" t="n" s="86390">
        <v>0.0011051747688919338</v>
      </c>
      <c r="BJ2337" t="n" s="86985">
        <v>0.0</v>
      </c>
      <c r="BK2337" t="n" s="87580">
        <v>2.637797383746238E-4</v>
      </c>
      <c r="BL2337" t="n" s="88175">
        <v>5.840868216764519E-4</v>
      </c>
      <c r="BM2337" t="n" s="88770">
        <v>7.565693881919692E-7</v>
      </c>
      <c r="BN2337" t="n" s="89365">
        <v>0.0</v>
      </c>
      <c r="BO2337" t="n" s="89960">
        <v>0.0</v>
      </c>
      <c r="BP2337" t="n" s="90555">
        <v>2.4152314710705394E-7</v>
      </c>
      <c r="BQ2337" t="n" s="91150">
        <v>0.0</v>
      </c>
      <c r="BR2337" t="n" s="91745">
        <v>0.0012098546934589372</v>
      </c>
      <c r="BS2337" t="n" s="92340">
        <v>8.807908416400596E-4</v>
      </c>
      <c r="BT2337" t="n" s="92935">
        <v>6.934084730655576E-4</v>
      </c>
      <c r="BU2337" t="n" s="93530">
        <v>1.9661513973185853E-7</v>
      </c>
      <c r="BV2337" t="n" s="94125">
        <v>4.3653893032942313E-4</v>
      </c>
      <c r="BW2337" t="n" s="94720">
        <v>-1.0817531474969516E-6</v>
      </c>
      <c r="BX2337" t="n" s="95315">
        <v>0.0</v>
      </c>
      <c r="BY2337" t="n" s="95910">
        <v>0.0</v>
      </c>
      <c r="BZ2337" t="s" s="96387">
        <v>5218</v>
      </c>
      <c r="CA2337" t="s" s="96865">
        <v>5228</v>
      </c>
      <c r="CB2337" t="n" s="97343">
        <v>0.013268028385937214</v>
      </c>
      <c r="CC2337" t="s" s="97821">
        <v>5230</v>
      </c>
      <c r="CD2337" t="s" s="98299">
        <v>5228</v>
      </c>
      <c r="CE2337" t="n" s="98777">
        <v>-0.00746280699968338</v>
      </c>
    </row>
    <row r="2338" spans="1:23" x14ac:dyDescent="0.25">
      <c r="A2338" s="116" t="str">
        <f>IF(ISBLANK(TBL_DATA[[#This Row],[Row.names]]), "",   DATE(YEAR(TBL_DATA[[#This Row],[Row.names]]), MONTH(TBL_DATA[[#This Row],[Row.names]]), DAY(TBL_DATA[[#This Row],[Row.names]])))</f>
        <v/>
      </c>
      <c r="B2338" s="2538" t="s">
        <v>2483</v>
      </c>
      <c r="C2338" s="5069" t="s">
        <v>5014</v>
      </c>
      <c r="D2338" t="n" s="7600">
        <v>-0.014657023008598835</v>
      </c>
      <c r="E2338" s="10130" t="n">
        <v>-0.16199089441670356</v>
      </c>
      <c r="F2338" s="12424" t="n">
        <v>0.053838870391799354</v>
      </c>
      <c r="G2338" s="14718" t="n">
        <v>0.5215180882979866</v>
      </c>
      <c r="H2338" s="17012" t="n">
        <v>0.5884996643269154</v>
      </c>
      <c r="I2338" s="19306" t="n">
        <v>0.0029698765843627034</v>
      </c>
      <c r="J2338" s="21771" t="n">
        <v>0.09879305593776944</v>
      </c>
      <c r="K2338" s="24235" t="n">
        <v>0.8121265218795635</v>
      </c>
      <c r="L2338" s="26699" t="n">
        <v>0.48473220554454116</v>
      </c>
      <c r="M2338" s="29163" t="n">
        <v>0.003323301967895775</v>
      </c>
      <c r="N2338" s="31630" t="n">
        <v>0.07349428610932787</v>
      </c>
      <c r="O2338" s="34098" t="n">
        <v>0.05350867468946909</v>
      </c>
      <c r="P2338" s="36628" t="n">
        <v>-0.16199089441670356</v>
      </c>
      <c r="Q2338" s="39096" t="n">
        <v>-0.011995485732748648</v>
      </c>
      <c r="R2338" s="41564" t="n">
        <v>-0.010439135570056048</v>
      </c>
      <c r="S2338" s="43795" t="n">
        <v>0.03770213522831356</v>
      </c>
      <c r="T2338" s="46026" t="n">
        <v>0.0494054971687916</v>
      </c>
      <c r="U2338" s="48257" t="n">
        <v>0.7631161993878122</v>
      </c>
      <c r="V2338" s="50659" t="n">
        <v>0.029075987084118182</v>
      </c>
      <c r="W2338" s="53060" t="n">
        <v>0.051934484349673425</v>
      </c>
      <c r="X2338" t="n" s="55461">
        <v>0.5598589732469543</v>
      </c>
      <c r="Y2338" t="n" s="57754">
        <v>0.7671373177775381</v>
      </c>
      <c r="Z2338" t="n" s="60219">
        <v>0.6962271220977688</v>
      </c>
      <c r="AA2338" t="n" s="62748">
        <v>0.0</v>
      </c>
      <c r="AB2338" t="n" s="65278">
        <v>0.0</v>
      </c>
      <c r="AC2338" t="n" s="67808">
        <v>0.0625051391862233</v>
      </c>
      <c r="AD2338" t="n" s="68403">
        <v>0.026318155460129996</v>
      </c>
      <c r="AE2338" t="n" s="68999">
        <v>-0.014936350117935</v>
      </c>
      <c r="AF2338" t="n" s="69595">
        <v>-0.021476516679108004</v>
      </c>
      <c r="AG2338" t="n" s="70191">
        <v>0.045012518149453</v>
      </c>
      <c r="AH2338" t="n" s="70787">
        <v>0.11844855915210102</v>
      </c>
      <c r="AI2338" t="n" s="71383">
        <v>0.13615297833403997</v>
      </c>
      <c r="AJ2338" t="n" s="71979">
        <v>0.051921522789932</v>
      </c>
      <c r="AK2338" t="n" s="72575">
        <v>-0.016761680328640997</v>
      </c>
      <c r="AL2338" t="n" s="73171">
        <v>0.022405867554009</v>
      </c>
      <c r="AM2338" t="n" s="73767">
        <v>0.06060825819381701</v>
      </c>
      <c r="AN2338" t="n" s="74363">
        <v>-0.132183052091323</v>
      </c>
      <c r="AO2338" t="n" s="74841">
        <v>0.8116346592292176</v>
      </c>
      <c r="AP2338" t="n" s="75319">
        <v>-0.536124398812742</v>
      </c>
      <c r="AQ2338" t="n" s="75797">
        <v>0.27551026041647564</v>
      </c>
      <c r="AR2338" t="n" s="76275">
        <v>1.3477590580419596</v>
      </c>
      <c r="AS2338" t="n" s="76871">
        <v>2.6961857420060883E-4</v>
      </c>
      <c r="AT2338" t="n" s="77466">
        <v>-7.355681011923402E-5</v>
      </c>
      <c r="AU2338" t="n" s="78061">
        <v>1.54678778688901E-4</v>
      </c>
      <c r="AV2338" t="n" s="78656">
        <v>2.565312827041671E-4</v>
      </c>
      <c r="AW2338" t="n" s="79251">
        <v>0.001306257832252481</v>
      </c>
      <c r="AX2338" t="n" s="79846">
        <v>-5.962153843095585E-5</v>
      </c>
      <c r="AY2338" t="n" s="80441">
        <v>0.00138978231393967</v>
      </c>
      <c r="AZ2338" t="n" s="81036">
        <v>3.618770640488897E-4</v>
      </c>
      <c r="BA2338" t="n" s="81631">
        <v>-4.325213246889467E-4</v>
      </c>
      <c r="BB2338" t="n" s="82226">
        <v>8.143428320306499E-4</v>
      </c>
      <c r="BC2338" t="n" s="82821">
        <v>9.3704765882516E-5</v>
      </c>
      <c r="BD2338" t="n" s="83416">
        <v>0.001096903308744817</v>
      </c>
      <c r="BE2338" t="n" s="84011">
        <v>1.0988584423143877E-4</v>
      </c>
      <c r="BF2338" t="n" s="84606">
        <v>1.248948651103208E-5</v>
      </c>
      <c r="BG2338" t="n" s="85201">
        <v>0.0015986433898746493</v>
      </c>
      <c r="BH2338" t="n" s="85796">
        <v>1.499624607083675E-4</v>
      </c>
      <c r="BI2338" t="n" s="86391">
        <v>0.0011132092804384429</v>
      </c>
      <c r="BJ2338" t="n" s="86986">
        <v>0.0</v>
      </c>
      <c r="BK2338" t="n" s="87581">
        <v>2.674988844202198E-4</v>
      </c>
      <c r="BL2338" t="n" s="88176">
        <v>5.758616449734272E-4</v>
      </c>
      <c r="BM2338" t="n" s="88771">
        <v>-6.20805406506279E-7</v>
      </c>
      <c r="BN2338" t="n" s="89366">
        <v>0.0</v>
      </c>
      <c r="BO2338" t="n" s="89961">
        <v>0.0</v>
      </c>
      <c r="BP2338" t="n" s="90556">
        <v>3.260875676654085E-7</v>
      </c>
      <c r="BQ2338" t="n" s="91151">
        <v>0.0</v>
      </c>
      <c r="BR2338" t="n" s="91746">
        <v>0.0012399774433242158</v>
      </c>
      <c r="BS2338" t="n" s="92341">
        <v>8.804013342331614E-4</v>
      </c>
      <c r="BT2338" t="n" s="92936">
        <v>7.560192450022349E-4</v>
      </c>
      <c r="BU2338" t="n" s="93531">
        <v>1.2583455313118762E-7</v>
      </c>
      <c r="BV2338" t="n" s="94126">
        <v>3.6061610058527933E-4</v>
      </c>
      <c r="BW2338" t="n" s="94721">
        <v>8.880012559185074E-7</v>
      </c>
      <c r="BX2338" t="n" s="95316">
        <v>0.0</v>
      </c>
      <c r="BY2338" t="n" s="95911">
        <v>0.0</v>
      </c>
      <c r="BZ2338" t="s" s="96388">
        <v>5218</v>
      </c>
      <c r="CA2338" t="s" s="96866">
        <v>5228</v>
      </c>
      <c r="CB2338" t="n" s="97344">
        <v>0.013738330453634262</v>
      </c>
      <c r="CC2338" t="s" s="97822">
        <v>5230</v>
      </c>
      <c r="CD2338" t="s" s="98300">
        <v>5228</v>
      </c>
      <c r="CE2338" t="n" s="98778">
        <v>-0.007666140794754028</v>
      </c>
    </row>
    <row r="2339" spans="1:23" x14ac:dyDescent="0.25">
      <c r="A2339" s="116" t="str">
        <f>IF(ISBLANK(TBL_DATA[[#This Row],[Row.names]]), "",   DATE(YEAR(TBL_DATA[[#This Row],[Row.names]]), MONTH(TBL_DATA[[#This Row],[Row.names]]), DAY(TBL_DATA[[#This Row],[Row.names]])))</f>
        <v/>
      </c>
      <c r="B2339" s="2539" t="s">
        <v>2484</v>
      </c>
      <c r="C2339" s="5070" t="s">
        <v>5015</v>
      </c>
      <c r="D2339" t="n" s="7601">
        <v>-2.2025278657789027E-4</v>
      </c>
      <c r="E2339" s="10131" t="n">
        <v>-0.16217546825738594</v>
      </c>
      <c r="F2339" s="12425" t="n">
        <v>0.058507614628263926</v>
      </c>
      <c r="G2339" s="14719" t="n">
        <v>0.5207978794174941</v>
      </c>
      <c r="H2339" s="17013" t="n">
        <v>0.5720079248407862</v>
      </c>
      <c r="I2339" s="19307" t="n">
        <v>0.0029728130172138605</v>
      </c>
      <c r="J2339" s="21772" t="n">
        <v>0.09834530506652883</v>
      </c>
      <c r="K2339" s="24236" t="n">
        <v>0.7976547016088623</v>
      </c>
      <c r="L2339" s="26700" t="n">
        <v>0.4648790830904662</v>
      </c>
      <c r="M2339" s="29164" t="n">
        <v>0.00332411234920991</v>
      </c>
      <c r="N2339" s="31631" t="n">
        <v>0.07213565848990516</v>
      </c>
      <c r="O2339" s="34099" t="n">
        <v>0.05351048787091566</v>
      </c>
      <c r="P2339" s="36629" t="n">
        <v>-0.16217546825738594</v>
      </c>
      <c r="Q2339" s="39097" t="n">
        <v>-0.011886593261079619</v>
      </c>
      <c r="R2339" s="41565" t="n">
        <v>-0.010359014046830298</v>
      </c>
      <c r="S2339" s="43796" t="n">
        <v>0.04113863198755774</v>
      </c>
      <c r="T2339" s="46027" t="n">
        <v>0.0494166320991565</v>
      </c>
      <c r="U2339" s="48258" t="n">
        <v>0.8324855466680001</v>
      </c>
      <c r="V2339" s="50660" t="n">
        <v>0.03502711827057681</v>
      </c>
      <c r="W2339" s="53061" t="n">
        <v>0.05200642927715814</v>
      </c>
      <c r="X2339" t="n" s="55462">
        <v>0.6735151549033794</v>
      </c>
      <c r="Y2339" t="n" s="57755">
        <v>0.7563120551999593</v>
      </c>
      <c r="Z2339" t="n" s="60220">
        <v>0.6818204185050974</v>
      </c>
      <c r="AA2339" t="n" s="62749">
        <v>0.0</v>
      </c>
      <c r="AB2339" t="n" s="65279">
        <v>0.0</v>
      </c>
      <c r="AC2339" t="n" s="67809">
        <v>0.08873005843421872</v>
      </c>
      <c r="AD2339" t="n" s="68404">
        <v>0.027463674766760992</v>
      </c>
      <c r="AE2339" t="n" s="69000">
        <v>-0.017120040630144998</v>
      </c>
      <c r="AF2339" t="n" s="69596">
        <v>-0.023114845205353</v>
      </c>
      <c r="AG2339" t="n" s="70192">
        <v>0.045243470377495994</v>
      </c>
      <c r="AH2339" t="n" s="70788">
        <v>0.12485476233662003</v>
      </c>
      <c r="AI2339" t="n" s="71384">
        <v>0.13748377245698407</v>
      </c>
      <c r="AJ2339" t="n" s="71980">
        <v>0.044956028077276</v>
      </c>
      <c r="AK2339" t="n" s="72576">
        <v>-0.011027749754712001</v>
      </c>
      <c r="AL2339" t="n" s="73172">
        <v>0.022261352323072997</v>
      </c>
      <c r="AM2339" t="n" s="73768">
        <v>0.05924400800826099</v>
      </c>
      <c r="AN2339" t="n" s="74364">
        <v>-0.10496425491272701</v>
      </c>
      <c r="AO2339" t="n" s="74842">
        <v>0.813130459911213</v>
      </c>
      <c r="AP2339" t="n" s="75320">
        <v>-0.5078502820676789</v>
      </c>
      <c r="AQ2339" t="n" s="75798">
        <v>0.3052801778435341</v>
      </c>
      <c r="AR2339" t="n" s="76276">
        <v>1.320980741978892</v>
      </c>
      <c r="AS2339" t="n" s="76872">
        <v>3.151055529874603E-4</v>
      </c>
      <c r="AT2339" t="n" s="77467">
        <v>-9.931973976871574E-5</v>
      </c>
      <c r="AU2339" t="n" s="78062">
        <v>4.897865295643152E-4</v>
      </c>
      <c r="AV2339" t="n" s="78657">
        <v>2.0055942084711362E-4</v>
      </c>
      <c r="AW2339" t="n" s="79252">
        <v>0.001875727057409577</v>
      </c>
      <c r="AX2339" t="n" s="79847">
        <v>-5.235907769352832E-5</v>
      </c>
      <c r="AY2339" t="n" s="80442">
        <v>0.0015175145435989122</v>
      </c>
      <c r="AZ2339" t="n" s="81037">
        <v>4.093162085693791E-4</v>
      </c>
      <c r="BA2339" t="n" s="81632">
        <v>-5.526993447850635E-4</v>
      </c>
      <c r="BB2339" t="n" s="82227">
        <v>8.294305386709012E-4</v>
      </c>
      <c r="BC2339" t="n" s="82822">
        <v>3.9696811959353867E-4</v>
      </c>
      <c r="BD2339" t="n" s="83417">
        <v>0.0013019235307844194</v>
      </c>
      <c r="BE2339" t="n" s="84012">
        <v>8.178723209749717E-5</v>
      </c>
      <c r="BF2339" t="n" s="84607">
        <v>6.296942876547287E-5</v>
      </c>
      <c r="BG2339" t="n" s="85202">
        <v>0.0024594962160984636</v>
      </c>
      <c r="BH2339" t="n" s="85797">
        <v>1.6575561300101728E-4</v>
      </c>
      <c r="BI2339" t="n" s="86392">
        <v>0.0012580977882470199</v>
      </c>
      <c r="BJ2339" t="n" s="86987">
        <v>0.0</v>
      </c>
      <c r="BK2339" t="n" s="87582">
        <v>1.6779135909205617E-4</v>
      </c>
      <c r="BL2339" t="n" s="88177">
        <v>6.073286217982403E-4</v>
      </c>
      <c r="BM2339" t="n" s="88772">
        <v>3.0276451284185574E-6</v>
      </c>
      <c r="BN2339" t="n" s="89367">
        <v>0.0</v>
      </c>
      <c r="BO2339" t="n" s="89962">
        <v>0.0</v>
      </c>
      <c r="BP2339" t="n" s="90557">
        <v>3.021007877137099E-7</v>
      </c>
      <c r="BQ2339" t="n" s="91152">
        <v>0.0</v>
      </c>
      <c r="BR2339" t="n" s="91747">
        <v>0.0013694998728435459</v>
      </c>
      <c r="BS2339" t="n" s="92342">
        <v>0.0012016351491528794</v>
      </c>
      <c r="BT2339" t="n" s="92937">
        <v>9.769723087226102E-4</v>
      </c>
      <c r="BU2339" t="n" s="93532">
        <v>2.43197414918249E-7</v>
      </c>
      <c r="BV2339" t="n" s="94127">
        <v>0.001007559213521396</v>
      </c>
      <c r="BW2339" t="n" s="94722">
        <v>-4.329659467888385E-6</v>
      </c>
      <c r="BX2339" t="n" s="95317">
        <v>0.0</v>
      </c>
      <c r="BY2339" t="n" s="95912">
        <v>0.0</v>
      </c>
      <c r="BZ2339" t="s" s="96389">
        <v>5218</v>
      </c>
      <c r="CA2339" t="s" s="96867">
        <v>5228</v>
      </c>
      <c r="CB2339" t="n" s="97345">
        <v>0.01423276774585247</v>
      </c>
      <c r="CC2339" t="s" s="97823">
        <v>5230</v>
      </c>
      <c r="CD2339" t="s" s="98301">
        <v>5228</v>
      </c>
      <c r="CE2339" t="n" s="98779">
        <v>-0.007549710106104612</v>
      </c>
    </row>
    <row r="2340" spans="1:23" x14ac:dyDescent="0.25">
      <c r="A2340" s="116" t="str">
        <f>IF(ISBLANK(TBL_DATA[[#This Row],[Row.names]]), "",   DATE(YEAR(TBL_DATA[[#This Row],[Row.names]]), MONTH(TBL_DATA[[#This Row],[Row.names]]), DAY(TBL_DATA[[#This Row],[Row.names]])))</f>
        <v/>
      </c>
      <c r="B2340" s="2540" t="s">
        <v>2485</v>
      </c>
      <c r="C2340" s="5071" t="s">
        <v>5016</v>
      </c>
      <c r="D2340" t="n" s="7602">
        <v>0.0030056363953452347</v>
      </c>
      <c r="E2340" s="10132" t="n">
        <v>-0.15965727235186722</v>
      </c>
      <c r="F2340" s="12426" t="n">
        <v>0.030269326257687856</v>
      </c>
      <c r="G2340" s="14720" t="n">
        <v>0.5084499444031413</v>
      </c>
      <c r="H2340" s="17014" t="n">
        <v>0.5704118046335566</v>
      </c>
      <c r="I2340" s="19308" t="n">
        <v>0.0029875932488685614</v>
      </c>
      <c r="J2340" s="21773" t="n">
        <v>0.08637394516970498</v>
      </c>
      <c r="K2340" s="24237" t="n">
        <v>0.7781958303888494</v>
      </c>
      <c r="L2340" s="26701" t="n">
        <v>0.46263487829260785</v>
      </c>
      <c r="M2340" s="29165" t="n">
        <v>0.003341412071518619</v>
      </c>
      <c r="N2340" s="31632" t="n">
        <v>0.07235950217871012</v>
      </c>
      <c r="O2340" s="34100" t="n">
        <v>0.05351048787091566</v>
      </c>
      <c r="P2340" s="36630" t="n">
        <v>-0.15965727235186722</v>
      </c>
      <c r="Q2340" s="39098" t="n">
        <v>-0.011885847006519045</v>
      </c>
      <c r="R2340" s="41566" t="n">
        <v>-0.010353527571227627</v>
      </c>
      <c r="S2340" s="43797" t="n">
        <v>0.04168903185016681</v>
      </c>
      <c r="T2340" s="46028" t="n">
        <v>0.04942236003520202</v>
      </c>
      <c r="U2340" s="48259" t="n">
        <v>0.8435257203515373</v>
      </c>
      <c r="V2340" s="50661" t="n">
        <v>0.033810532003627936</v>
      </c>
      <c r="W2340" s="53062" t="n">
        <v>0.052108627937579324</v>
      </c>
      <c r="X2340" t="n" s="55463">
        <v>0.6488470977230375</v>
      </c>
      <c r="Y2340" t="n" s="57756">
        <v>0.7552561185674409</v>
      </c>
      <c r="Z2340" t="n" s="60221">
        <v>0.6801726827009504</v>
      </c>
      <c r="AA2340" t="n" s="62750">
        <v>0.0</v>
      </c>
      <c r="AB2340" t="n" s="65280">
        <v>0.0</v>
      </c>
      <c r="AC2340" t="n" s="67810">
        <v>0.0851089321627236</v>
      </c>
      <c r="AD2340" t="n" s="68405">
        <v>0.019574792705483</v>
      </c>
      <c r="AE2340" t="n" s="69001">
        <v>-0.017755162020141997</v>
      </c>
      <c r="AF2340" t="n" s="69597">
        <v>-0.025790379445743</v>
      </c>
      <c r="AG2340" t="n" s="70193">
        <v>0.046078319429056</v>
      </c>
      <c r="AH2340" t="n" s="70789">
        <v>0.12347187852219794</v>
      </c>
      <c r="AI2340" t="n" s="71385">
        <v>0.13476554411688696</v>
      </c>
      <c r="AJ2340" t="n" s="71981">
        <v>0.044855493869094</v>
      </c>
      <c r="AK2340" t="n" s="72577">
        <v>-0.011806186710940006</v>
      </c>
      <c r="AL2340" t="n" s="73173">
        <v>0.022361592428418002</v>
      </c>
      <c r="AM2340" t="n" s="73769">
        <v>0.058161950437535</v>
      </c>
      <c r="AN2340" t="n" s="74365">
        <v>-0.09031687040969298</v>
      </c>
      <c r="AO2340" t="n" s="74843">
        <v>0.7967246188211184</v>
      </c>
      <c r="AP2340" t="n" s="75321">
        <v>-0.49312364589896507</v>
      </c>
      <c r="AQ2340" t="n" s="75799">
        <v>0.3036009729221534</v>
      </c>
      <c r="AR2340" t="n" s="76277">
        <v>1.2898482647200835</v>
      </c>
      <c r="AS2340" t="n" s="76873">
        <v>3.054637022338527E-4</v>
      </c>
      <c r="AT2340" t="n" s="77468">
        <v>-9.59764032938801E-5</v>
      </c>
      <c r="AU2340" t="n" s="78063">
        <v>4.744129115236321E-4</v>
      </c>
      <c r="AV2340" t="n" s="78658">
        <v>1.9455471229681387E-4</v>
      </c>
      <c r="AW2340" t="n" s="79253">
        <v>0.0018194144277780605</v>
      </c>
      <c r="AX2340" t="n" s="79848">
        <v>-5.029967047538704E-5</v>
      </c>
      <c r="AY2340" t="n" s="80443">
        <v>0.0014704608905201258</v>
      </c>
      <c r="AZ2340" t="n" s="81038">
        <v>3.975471082759759E-4</v>
      </c>
      <c r="BA2340" t="n" s="81633">
        <v>-5.36879285135733E-4</v>
      </c>
      <c r="BB2340" t="n" s="82228">
        <v>8.035558445576884E-4</v>
      </c>
      <c r="BC2340" t="n" s="82823">
        <v>3.8552417250411054E-4</v>
      </c>
      <c r="BD2340" t="n" s="83418">
        <v>0.001261828509879786</v>
      </c>
      <c r="BE2340" t="n" s="84013">
        <v>7.895697111580976E-5</v>
      </c>
      <c r="BF2340" t="n" s="84608">
        <v>6.207692941308066E-5</v>
      </c>
      <c r="BG2340" t="n" s="85203">
        <v>0.002383947611563175</v>
      </c>
      <c r="BH2340" t="n" s="85798">
        <v>1.6022245492825106E-4</v>
      </c>
      <c r="BI2340" t="n" s="86393">
        <v>0.0012207459338851577</v>
      </c>
      <c r="BJ2340" t="n" s="86988">
        <v>0.0</v>
      </c>
      <c r="BK2340" t="n" s="87583">
        <v>1.6356330570522882E-4</v>
      </c>
      <c r="BL2340" t="n" s="88178">
        <v>5.885510349828953E-4</v>
      </c>
      <c r="BM2340" t="n" s="88773">
        <v>2.9710877520712345E-6</v>
      </c>
      <c r="BN2340" t="n" s="89368">
        <v>0.0</v>
      </c>
      <c r="BO2340" t="n" s="89963">
        <v>0.0</v>
      </c>
      <c r="BP2340" t="n" s="90558">
        <v>2.9366700165923244E-7</v>
      </c>
      <c r="BQ2340" t="n" s="91153">
        <v>0.0</v>
      </c>
      <c r="BR2340" t="n" s="91748">
        <v>0.0013279265041106685</v>
      </c>
      <c r="BS2340" t="n" s="92343">
        <v>0.001165076443572993</v>
      </c>
      <c r="BT2340" t="n" s="92938">
        <v>9.44713419041912E-4</v>
      </c>
      <c r="BU2340" t="n" s="93533">
        <v>2.373533511911691E-7</v>
      </c>
      <c r="BV2340" t="n" s="94128">
        <v>9.786943769701673E-4</v>
      </c>
      <c r="BW2340" t="n" s="94723">
        <v>-4.248781703526381E-6</v>
      </c>
      <c r="BX2340" t="n" s="95318">
        <v>0.0</v>
      </c>
      <c r="BY2340" t="n" s="95913">
        <v>0.0</v>
      </c>
      <c r="BZ2340" t="s" s="96390">
        <v>5218</v>
      </c>
      <c r="CA2340" t="s" s="96868">
        <v>5228</v>
      </c>
      <c r="CB2340" t="n" s="97346">
        <v>0.014192670583724976</v>
      </c>
      <c r="CC2340" t="s" s="97824">
        <v>5230</v>
      </c>
      <c r="CD2340" t="s" s="98302">
        <v>5228</v>
      </c>
      <c r="CE2340" t="n" s="98780">
        <v>-0.007693334948271513</v>
      </c>
    </row>
    <row r="2341" spans="1:23" x14ac:dyDescent="0.25">
      <c r="A2341" s="116" t="str">
        <f>IF(ISBLANK(TBL_DATA[[#This Row],[Row.names]]), "",   DATE(YEAR(TBL_DATA[[#This Row],[Row.names]]), MONTH(TBL_DATA[[#This Row],[Row.names]]), DAY(TBL_DATA[[#This Row],[Row.names]])))</f>
        <v/>
      </c>
      <c r="B2341" s="2541" t="s">
        <v>2486</v>
      </c>
      <c r="C2341" s="5072" t="s">
        <v>5017</v>
      </c>
      <c r="D2341" t="n" s="7603">
        <v>-0.005379974304119961</v>
      </c>
      <c r="E2341" s="10133" t="n">
        <v>-0.16417829463326827</v>
      </c>
      <c r="F2341" s="12427" t="n">
        <v>0.027724898971296374</v>
      </c>
      <c r="G2341" s="14721" t="n">
        <v>0.5106854187982047</v>
      </c>
      <c r="H2341" s="17015" t="n">
        <v>0.5791200584782444</v>
      </c>
      <c r="I2341" s="19309" t="n">
        <v>0.002988950768981445</v>
      </c>
      <c r="J2341" s="21774" t="n">
        <v>0.06948040581133963</v>
      </c>
      <c r="K2341" s="24238" t="n">
        <v>0.7916813046169582</v>
      </c>
      <c r="L2341" s="26702" t="n">
        <v>0.4679475090413146</v>
      </c>
      <c r="M2341" s="29166" t="n">
        <v>0.00336060050266965</v>
      </c>
      <c r="N2341" s="31633" t="n">
        <v>0.07313746747769963</v>
      </c>
      <c r="O2341" s="34101" t="n">
        <v>0.05450269049646262</v>
      </c>
      <c r="P2341" s="36631" t="n">
        <v>-0.16417829463326827</v>
      </c>
      <c r="Q2341" s="39099" t="n">
        <v>-0.012077535460432273</v>
      </c>
      <c r="R2341" s="41567" t="n">
        <v>-0.010528741459786885</v>
      </c>
      <c r="S2341" s="43798" t="n">
        <v>0.04019727277133467</v>
      </c>
      <c r="T2341" s="46029" t="n">
        <v>0.04944324550614767</v>
      </c>
      <c r="U2341" s="48260" t="n">
        <v>0.812998264168088</v>
      </c>
      <c r="V2341" s="50662" t="n">
        <v>0.027361952498114128</v>
      </c>
      <c r="W2341" s="53063" t="n">
        <v>0.052226269799430736</v>
      </c>
      <c r="X2341" t="n" s="55464">
        <v>0.523911675162609</v>
      </c>
      <c r="Y2341" t="n" s="57757">
        <v>0.7609993813914991</v>
      </c>
      <c r="Z2341" t="n" s="60222">
        <v>0.6840668893034617</v>
      </c>
      <c r="AA2341" t="n" s="62751">
        <v>0.0</v>
      </c>
      <c r="AB2341" t="n" s="65281">
        <v>0.0</v>
      </c>
      <c r="AC2341" t="n" s="67811">
        <v>0.08280747217664947</v>
      </c>
      <c r="AD2341" t="n" s="68406">
        <v>0.017855824463758996</v>
      </c>
      <c r="AE2341" t="n" s="69002">
        <v>-0.018314717558879003</v>
      </c>
      <c r="AF2341" t="n" s="69598">
        <v>-0.021979279249158996</v>
      </c>
      <c r="AG2341" t="n" s="70194">
        <v>0.04804026685323699</v>
      </c>
      <c r="AH2341" t="n" s="70790">
        <v>0.12160027957570994</v>
      </c>
      <c r="AI2341" t="n" s="71386">
        <v>0.13478225206024294</v>
      </c>
      <c r="AJ2341" t="n" s="71982">
        <v>0.04698655039624801</v>
      </c>
      <c r="AK2341" t="n" s="72578">
        <v>-0.0047033396374039985</v>
      </c>
      <c r="AL2341" t="n" s="73174">
        <v>0.018674485296562002</v>
      </c>
      <c r="AM2341" t="n" s="73770">
        <v>0.058245907206585026</v>
      </c>
      <c r="AN2341" t="n" s="74366">
        <v>-0.09907361778078701</v>
      </c>
      <c r="AO2341" t="n" s="74844">
        <v>0.7960092141286568</v>
      </c>
      <c r="AP2341" t="n" s="75322">
        <v>-0.49389460250254186</v>
      </c>
      <c r="AQ2341" t="n" s="75800">
        <v>0.3021146116261149</v>
      </c>
      <c r="AR2341" t="n" s="76278">
        <v>1.2899038166311987</v>
      </c>
      <c r="AS2341" t="n" s="76874">
        <v>3.0793302427789955E-4</v>
      </c>
      <c r="AT2341" t="n" s="77469">
        <v>-1.0067126457114505E-4</v>
      </c>
      <c r="AU2341" t="n" s="78064">
        <v>4.2169659124234447E-4</v>
      </c>
      <c r="AV2341" t="n" s="78659">
        <v>2.1099328989013962E-4</v>
      </c>
      <c r="AW2341" t="n" s="79254">
        <v>0.0017693243385871944</v>
      </c>
      <c r="AX2341" t="n" s="79849">
        <v>-9.037505442226415E-5</v>
      </c>
      <c r="AY2341" t="n" s="80444">
        <v>0.0014727081926793738</v>
      </c>
      <c r="AZ2341" t="n" s="81039">
        <v>3.9734749290422784E-4</v>
      </c>
      <c r="BA2341" t="n" s="81634">
        <v>-5.066983615464999E-4</v>
      </c>
      <c r="BB2341" t="n" s="82229">
        <v>8.050688096054139E-4</v>
      </c>
      <c r="BC2341" t="n" s="82824">
        <v>3.79132373780289E-4</v>
      </c>
      <c r="BD2341" t="n" s="83419">
        <v>0.001214131542841871</v>
      </c>
      <c r="BE2341" t="n" s="84014">
        <v>8.126022855180993E-5</v>
      </c>
      <c r="BF2341" t="n" s="84609">
        <v>8.555118600006002E-5</v>
      </c>
      <c r="BG2341" t="n" s="85204">
        <v>0.0023009060921284443</v>
      </c>
      <c r="BH2341" t="n" s="85799">
        <v>1.985726746055573E-4</v>
      </c>
      <c r="BI2341" t="n" s="86394">
        <v>0.0011860377082992314</v>
      </c>
      <c r="BJ2341" t="n" s="86989">
        <v>0.0</v>
      </c>
      <c r="BK2341" t="n" s="87584">
        <v>1.6331788110261546E-4</v>
      </c>
      <c r="BL2341" t="n" s="88179">
        <v>5.772820698618116E-4</v>
      </c>
      <c r="BM2341" t="n" s="88774">
        <v>2.079022514085776E-6</v>
      </c>
      <c r="BN2341" t="n" s="89369">
        <v>0.0</v>
      </c>
      <c r="BO2341" t="n" s="89964">
        <v>0.0</v>
      </c>
      <c r="BP2341" t="n" s="90559">
        <v>2.1181419294757113E-8</v>
      </c>
      <c r="BQ2341" t="n" s="91154">
        <v>0.0</v>
      </c>
      <c r="BR2341" t="n" s="91749">
        <v>0.0013680243993029017</v>
      </c>
      <c r="BS2341" t="n" s="92344">
        <v>0.0011386816357564825</v>
      </c>
      <c r="BT2341" t="n" s="92939">
        <v>9.212394191702792E-4</v>
      </c>
      <c r="BU2341" t="n" s="93534">
        <v>1.9376400749009185E-7</v>
      </c>
      <c r="BV2341" t="n" s="94129">
        <v>8.985931146040673E-4</v>
      </c>
      <c r="BW2341" t="n" s="94724">
        <v>-2.973055312054957E-6</v>
      </c>
      <c r="BX2341" t="n" s="95319">
        <v>0.0</v>
      </c>
      <c r="BY2341" t="n" s="95914">
        <v>0.0</v>
      </c>
      <c r="BZ2341" t="s" s="96391">
        <v>5218</v>
      </c>
      <c r="CA2341" t="s" s="96869">
        <v>5228</v>
      </c>
      <c r="CB2341" t="n" s="97347">
        <v>0.01432865858078003</v>
      </c>
      <c r="CC2341" t="s" s="97825">
        <v>5230</v>
      </c>
      <c r="CD2341" t="s" s="98303">
        <v>5228</v>
      </c>
      <c r="CE2341" t="n" s="98781">
        <v>-0.007612205576151609</v>
      </c>
    </row>
    <row r="2342" spans="1:23" x14ac:dyDescent="0.25">
      <c r="A2342" s="116" t="str">
        <f>IF(ISBLANK(TBL_DATA[[#This Row],[Row.names]]), "",   DATE(YEAR(TBL_DATA[[#This Row],[Row.names]]), MONTH(TBL_DATA[[#This Row],[Row.names]]), DAY(TBL_DATA[[#This Row],[Row.names]])))</f>
        <v/>
      </c>
      <c r="B2342" s="2542" t="s">
        <v>2487</v>
      </c>
      <c r="C2342" s="5073" t="s">
        <v>5018</v>
      </c>
      <c r="D2342" t="n" s="7604">
        <v>0.002689755910048053</v>
      </c>
      <c r="E2342" s="10134" t="n">
        <v>-0.1619301382615117</v>
      </c>
      <c r="F2342" s="12428" t="n">
        <v>0.034542818193449065</v>
      </c>
      <c r="G2342" s="14722" t="n">
        <v>0.5114874693753916</v>
      </c>
      <c r="H2342" s="17016" t="n">
        <v>0.5783498673457981</v>
      </c>
      <c r="I2342" s="19310" t="n">
        <v>0.002999087292348002</v>
      </c>
      <c r="J2342" s="21775" t="n">
        <v>0.09696282772280429</v>
      </c>
      <c r="K2342" s="24239" t="n">
        <v>0.7707689748790222</v>
      </c>
      <c r="L2342" s="26703" t="n">
        <v>0.4471681793638581</v>
      </c>
      <c r="M2342" s="29167" t="n">
        <v>0.0034340728373960156</v>
      </c>
      <c r="N2342" s="31634" t="n">
        <v>0.07331844683902451</v>
      </c>
      <c r="O2342" s="34102" t="n">
        <v>0.05450269049646262</v>
      </c>
      <c r="P2342" s="36632" t="n">
        <v>-0.1619301382615117</v>
      </c>
      <c r="Q2342" s="39100" t="n">
        <v>-0.012071167999583075</v>
      </c>
      <c r="R2342" s="41568" t="n">
        <v>-0.010518541493400821</v>
      </c>
      <c r="S2342" s="43799" t="n">
        <v>0.042565191520116175</v>
      </c>
      <c r="T2342" s="46030" t="n">
        <v>0.04950817990327612</v>
      </c>
      <c r="U2342" s="48261" t="n">
        <v>0.8597607830317248</v>
      </c>
      <c r="V2342" s="50663" t="n">
        <v>0.04091748772682524</v>
      </c>
      <c r="W2342" s="53064" t="n">
        <v>0.05296319854857051</v>
      </c>
      <c r="X2342" t="n" s="55465">
        <v>0.7725645136273518</v>
      </c>
      <c r="Y2342" t="n" s="57758">
        <v>0.7604931737667329</v>
      </c>
      <c r="Z2342" t="n" s="60223">
        <v>0.6687063476323956</v>
      </c>
      <c r="AA2342" t="n" s="62752">
        <v>0.0</v>
      </c>
      <c r="AB2342" t="n" s="65282">
        <v>0.0</v>
      </c>
      <c r="AC2342" t="n" s="67812">
        <v>0.08290322013955329</v>
      </c>
      <c r="AD2342" t="n" s="68407">
        <v>0.018768543466598005</v>
      </c>
      <c r="AE2342" t="n" s="69003">
        <v>-0.016922997032137996</v>
      </c>
      <c r="AF2342" t="n" s="69599">
        <v>-0.01966462591557</v>
      </c>
      <c r="AG2342" t="n" s="70195">
        <v>0.048380560078619</v>
      </c>
      <c r="AH2342" t="n" s="70791">
        <v>0.11861266888506294</v>
      </c>
      <c r="AI2342" t="n" s="71387">
        <v>0.13630945151989404</v>
      </c>
      <c r="AJ2342" t="n" s="71983">
        <v>0.050837675633359</v>
      </c>
      <c r="AK2342" t="n" s="72579">
        <v>-0.006598670552435005</v>
      </c>
      <c r="AL2342" t="n" s="73175">
        <v>0.011911398263461</v>
      </c>
      <c r="AM2342" t="n" s="73771">
        <v>0.055408697356648</v>
      </c>
      <c r="AN2342" t="n" s="74367">
        <v>-0.10238955830775898</v>
      </c>
      <c r="AO2342" t="n" s="74845">
        <v>0.7840531075293431</v>
      </c>
      <c r="AP2342" t="n" s="75323">
        <v>-0.48939996413360276</v>
      </c>
      <c r="AQ2342" t="n" s="75801">
        <v>0.29465314339574034</v>
      </c>
      <c r="AR2342" t="n" s="76279">
        <v>1.2734530716629457</v>
      </c>
      <c r="AS2342" t="n" s="76875">
        <v>2.9256654517959235E-4</v>
      </c>
      <c r="AT2342" t="n" s="77470">
        <v>-8.786354848620564E-5</v>
      </c>
      <c r="AU2342" t="n" s="78065">
        <v>3.8464741172261125E-4</v>
      </c>
      <c r="AV2342" t="n" s="78660">
        <v>1.9949135858892536E-4</v>
      </c>
      <c r="AW2342" t="n" s="79255">
        <v>0.0017824179600052779</v>
      </c>
      <c r="AX2342" t="n" s="79850">
        <v>-6.593086798336384E-5</v>
      </c>
      <c r="AY2342" t="n" s="80445">
        <v>0.0015367379067681977</v>
      </c>
      <c r="AZ2342" t="n" s="81040">
        <v>4.2742570159121795E-4</v>
      </c>
      <c r="BA2342" t="n" s="81635">
        <v>-5.038570723620594E-4</v>
      </c>
      <c r="BB2342" t="n" s="82230">
        <v>7.224806706745385E-4</v>
      </c>
      <c r="BC2342" t="n" s="82825">
        <v>3.9308571539523773E-4</v>
      </c>
      <c r="BD2342" t="n" s="83420">
        <v>0.0011485698387623858</v>
      </c>
      <c r="BE2342" t="n" s="84015">
        <v>7.620485816115893E-5</v>
      </c>
      <c r="BF2342" t="n" s="84610">
        <v>1.4028194230331968E-4</v>
      </c>
      <c r="BG2342" t="n" s="85205">
        <v>0.0022670995067300232</v>
      </c>
      <c r="BH2342" t="n" s="85800">
        <v>2.513357018141567E-4</v>
      </c>
      <c r="BI2342" t="n" s="86395">
        <v>0.0011977099333229256</v>
      </c>
      <c r="BJ2342" t="n" s="86990">
        <v>0.0</v>
      </c>
      <c r="BK2342" t="n" s="87585">
        <v>1.5006215077989615E-4</v>
      </c>
      <c r="BL2342" t="n" s="88180">
        <v>6.104405710638506E-4</v>
      </c>
      <c r="BM2342" t="n" s="88775">
        <v>3.27524521092123E-6</v>
      </c>
      <c r="BN2342" t="n" s="89370">
        <v>0.0</v>
      </c>
      <c r="BO2342" t="n" s="89965">
        <v>0.0</v>
      </c>
      <c r="BP2342" t="n" s="90560">
        <v>5.555977528842032E-8</v>
      </c>
      <c r="BQ2342" t="n" s="91155">
        <v>0.0</v>
      </c>
      <c r="BR2342" t="n" s="91750">
        <v>0.0014358673931793063</v>
      </c>
      <c r="BS2342" t="n" s="92345">
        <v>0.0011155579034525696</v>
      </c>
      <c r="BT2342" t="n" s="92940">
        <v>8.575652291021401E-4</v>
      </c>
      <c r="BU2342" t="n" s="93535">
        <v>2.3988733719859877E-7</v>
      </c>
      <c r="BV2342" t="n" s="94130">
        <v>9.128216086687916E-4</v>
      </c>
      <c r="BW2342" t="n" s="94725">
        <v>-4.683767475992739E-6</v>
      </c>
      <c r="BX2342" t="n" s="95320">
        <v>0.0</v>
      </c>
      <c r="BY2342" t="n" s="95915">
        <v>0.0</v>
      </c>
      <c r="BZ2342" t="s" s="96392">
        <v>5216</v>
      </c>
      <c r="CA2342" t="s" s="96870">
        <v>5228</v>
      </c>
      <c r="CB2342" t="n" s="97348">
        <v>0.014631199650466442</v>
      </c>
      <c r="CC2342" t="s" s="97826">
        <v>5230</v>
      </c>
      <c r="CD2342" t="s" s="98304">
        <v>5228</v>
      </c>
      <c r="CE2342" t="n" s="98782">
        <v>-0.007721043657511473</v>
      </c>
    </row>
    <row r="2343" spans="1:23" x14ac:dyDescent="0.25">
      <c r="A2343" s="116" t="str">
        <f>IF(ISBLANK(TBL_DATA[[#This Row],[Row.names]]), "",   DATE(YEAR(TBL_DATA[[#This Row],[Row.names]]), MONTH(TBL_DATA[[#This Row],[Row.names]]), DAY(TBL_DATA[[#This Row],[Row.names]])))</f>
        <v/>
      </c>
      <c r="B2343" s="2543" t="s">
        <v>2488</v>
      </c>
      <c r="C2343" s="5074" t="s">
        <v>5019</v>
      </c>
      <c r="D2343" t="n" s="7605">
        <v>0.0043982450339261625</v>
      </c>
      <c r="E2343" s="10135" t="n">
        <v>-0.15824410165403724</v>
      </c>
      <c r="F2343" s="12429" t="n">
        <v>0.05626474148076133</v>
      </c>
      <c r="G2343" s="14723" t="n">
        <v>0.5112852330899652</v>
      </c>
      <c r="H2343" s="17017" t="n">
        <v>0.5580774359857525</v>
      </c>
      <c r="I2343" s="19311" t="n">
        <v>0.0030598935050435818</v>
      </c>
      <c r="J2343" s="21776" t="n">
        <v>0.0960495191019366</v>
      </c>
      <c r="K2343" s="24240" t="n">
        <v>0.7667173259023942</v>
      </c>
      <c r="L2343" s="26704" t="n">
        <v>0.44410799441578386</v>
      </c>
      <c r="M2343" s="29168" t="n">
        <v>0.003431851108572418</v>
      </c>
      <c r="N2343" s="31635" t="n">
        <v>0.07306905553494297</v>
      </c>
      <c r="O2343" s="34103" t="n">
        <v>0.05450269049646262</v>
      </c>
      <c r="P2343" s="36633" t="n">
        <v>-0.15824410165403724</v>
      </c>
      <c r="Q2343" s="39101" t="n">
        <v>-0.012044672477544325</v>
      </c>
      <c r="R2343" s="41569" t="n">
        <v>-0.010497327200927374</v>
      </c>
      <c r="S2343" s="43800" t="n">
        <v>0.04819022785597604</v>
      </c>
      <c r="T2343" s="46031" t="n">
        <v>0.0498713227410032</v>
      </c>
      <c r="U2343" s="48262" t="n">
        <v>0.9662913515697671</v>
      </c>
      <c r="V2343" s="50664" t="n">
        <v>0.04178334337286005</v>
      </c>
      <c r="W2343" s="53065" t="n">
        <v>0.053008492439237255</v>
      </c>
      <c r="X2343" t="n" s="55466">
        <v>0.7882386661110122</v>
      </c>
      <c r="Y2343" t="n" s="57759">
        <v>0.7470458058149798</v>
      </c>
      <c r="Z2343" t="n" s="60224">
        <v>0.6664142813714183</v>
      </c>
      <c r="AA2343" t="n" s="62753">
        <v>0.0</v>
      </c>
      <c r="AB2343" t="n" s="65283">
        <v>0.0</v>
      </c>
      <c r="AC2343" t="n" s="67813">
        <v>0.08049061556362913</v>
      </c>
      <c r="AD2343" t="n" s="68408">
        <v>0.018510717500433</v>
      </c>
      <c r="AE2343" t="n" s="69004">
        <v>-0.015280582790122</v>
      </c>
      <c r="AF2343" t="n" s="69600">
        <v>-0.004226205384481</v>
      </c>
      <c r="AG2343" t="n" s="70196">
        <v>0.04897107017406099</v>
      </c>
      <c r="AH2343" t="n" s="70792">
        <v>0.12455760526370897</v>
      </c>
      <c r="AI2343" t="n" s="71388">
        <v>0.138835649054357</v>
      </c>
      <c r="AJ2343" t="n" s="71984">
        <v>0.052561894988858</v>
      </c>
      <c r="AK2343" t="n" s="72580">
        <v>-0.007123044921146005</v>
      </c>
      <c r="AL2343" t="n" s="73176">
        <v>0.021034884787873</v>
      </c>
      <c r="AM2343" t="n" s="73772">
        <v>0.06661154267806499</v>
      </c>
      <c r="AN2343" t="n" s="74368">
        <v>-0.06667811554843701</v>
      </c>
      <c r="AO2343" t="n" s="74846">
        <v>0.8020054601818447</v>
      </c>
      <c r="AP2343" t="n" s="75324">
        <v>-0.4242300443786752</v>
      </c>
      <c r="AQ2343" t="n" s="75802">
        <v>0.37777541580316953</v>
      </c>
      <c r="AR2343" t="n" s="76280">
        <v>1.22623550456052</v>
      </c>
      <c r="AS2343" t="n" s="76876">
        <v>2.7798470675042224E-4</v>
      </c>
      <c r="AT2343" t="n" s="77471">
        <v>-9.049080734788486E-5</v>
      </c>
      <c r="AU2343" t="n" s="78066">
        <v>3.7516032325353915E-4</v>
      </c>
      <c r="AV2343" t="n" s="78661">
        <v>1.9434918924086673E-4</v>
      </c>
      <c r="AW2343" t="n" s="79256">
        <v>0.0017321421271128303</v>
      </c>
      <c r="AX2343" t="n" s="79851">
        <v>-8.366473788863224E-5</v>
      </c>
      <c r="AY2343" t="n" s="80446">
        <v>0.0015129971259075484</v>
      </c>
      <c r="AZ2343" t="n" s="81041">
        <v>4.344059678403434E-4</v>
      </c>
      <c r="BA2343" t="n" s="81636">
        <v>-4.623534436117552E-4</v>
      </c>
      <c r="BB2343" t="n" s="82231">
        <v>6.76785671062698E-4</v>
      </c>
      <c r="BC2343" t="n" s="82826">
        <v>4.0551045487177424E-4</v>
      </c>
      <c r="BD2343" t="n" s="83421">
        <v>0.0011433003588547147</v>
      </c>
      <c r="BE2343" t="n" s="84016">
        <v>5.311337229875875E-5</v>
      </c>
      <c r="BF2343" t="n" s="84611">
        <v>1.3779635513876695E-4</v>
      </c>
      <c r="BG2343" t="n" s="85206">
        <v>0.0022030329895965416</v>
      </c>
      <c r="BH2343" t="n" s="85801">
        <v>2.5695397166530093E-4</v>
      </c>
      <c r="BI2343" t="n" s="86396">
        <v>0.0011786295296376678</v>
      </c>
      <c r="BJ2343" t="n" s="86991">
        <v>0.0</v>
      </c>
      <c r="BK2343" t="n" s="87586">
        <v>1.461360509583377E-4</v>
      </c>
      <c r="BL2343" t="n" s="88181">
        <v>6.156835118125598E-4</v>
      </c>
      <c r="BM2343" t="n" s="88776">
        <v>2.4389375131066568E-6</v>
      </c>
      <c r="BN2343" t="n" s="89371">
        <v>0.0</v>
      </c>
      <c r="BO2343" t="n" s="89966">
        <v>0.0</v>
      </c>
      <c r="BP2343" t="n" s="90561">
        <v>3.3713163692739114E-8</v>
      </c>
      <c r="BQ2343" t="n" s="91156">
        <v>0.0</v>
      </c>
      <c r="BR2343" t="n" s="91751">
        <v>0.0013835203910826967</v>
      </c>
      <c r="BS2343" t="n" s="92346">
        <v>0.0010858844441871479</v>
      </c>
      <c r="BT2343" t="n" s="92941">
        <v>8.367576171511987E-4</v>
      </c>
      <c r="BU2343" t="n" s="93536">
        <v>1.9935551027355522E-7</v>
      </c>
      <c r="BV2343" t="n" s="94131">
        <v>9.056603343252046E-4</v>
      </c>
      <c r="BW2343" t="n" s="94726">
        <v>-3.4877785124677907E-6</v>
      </c>
      <c r="BX2343" t="n" s="95321">
        <v>0.0</v>
      </c>
      <c r="BY2343" t="n" s="95916">
        <v>0.0</v>
      </c>
      <c r="BZ2343" t="s" s="96393">
        <v>5216</v>
      </c>
      <c r="CA2343" t="s" s="96871">
        <v>5228</v>
      </c>
      <c r="CB2343" t="n" s="97349">
        <v>0.014507915824651718</v>
      </c>
      <c r="CC2343" t="s" s="97827">
        <v>5230</v>
      </c>
      <c r="CD2343" t="s" s="98305">
        <v>5228</v>
      </c>
      <c r="CE2343" t="n" s="98783">
        <v>-0.0076715657487511635</v>
      </c>
    </row>
    <row r="2344" spans="1:23" x14ac:dyDescent="0.25">
      <c r="A2344" s="116" t="str">
        <f>IF(ISBLANK(TBL_DATA[[#This Row],[Row.names]]), "",   DATE(YEAR(TBL_DATA[[#This Row],[Row.names]]), MONTH(TBL_DATA[[#This Row],[Row.names]]), DAY(TBL_DATA[[#This Row],[Row.names]])))</f>
        <v/>
      </c>
      <c r="B2344" s="2544" t="s">
        <v>2489</v>
      </c>
      <c r="C2344" s="5075" t="s">
        <v>5020</v>
      </c>
      <c r="D2344" t="n" s="7606">
        <v>0.0017111225353660942</v>
      </c>
      <c r="E2344" s="10136" t="n">
        <v>-0.15680375416710013</v>
      </c>
      <c r="F2344" s="12430" t="n">
        <v>0.05698631569288626</v>
      </c>
      <c r="G2344" s="14724" t="n">
        <v>0.5108018949122113</v>
      </c>
      <c r="H2344" s="17018" t="n">
        <v>0.5590588075652247</v>
      </c>
      <c r="I2344" s="19312" t="n">
        <v>0.0030593413820890706</v>
      </c>
      <c r="J2344" s="21777" t="n">
        <v>0.10839447846824912</v>
      </c>
      <c r="K2344" s="24241" t="n">
        <v>0.774277353543457</v>
      </c>
      <c r="L2344" s="26705" t="n">
        <v>0.44951674756317883</v>
      </c>
      <c r="M2344" s="29169" t="n">
        <v>0.0034182959503636385</v>
      </c>
      <c r="N2344" s="31636" t="n">
        <v>0.07313712351000612</v>
      </c>
      <c r="O2344" s="34104" t="n">
        <v>0.054502684588442346</v>
      </c>
      <c r="P2344" s="36634" t="n">
        <v>-0.15680375416710013</v>
      </c>
      <c r="Q2344" s="39102" t="n">
        <v>-0.012028647450426814</v>
      </c>
      <c r="R2344" s="41570" t="n">
        <v>-0.010479860733805859</v>
      </c>
      <c r="S2344" s="43801" t="n">
        <v>0.046232761669040556</v>
      </c>
      <c r="T2344" s="46032" t="n">
        <v>0.049864854269816454</v>
      </c>
      <c r="U2344" s="48263" t="n">
        <v>0.9271612711204807</v>
      </c>
      <c r="V2344" s="50665" t="n">
        <v>0.04142213936992656</v>
      </c>
      <c r="W2344" s="53066" t="n">
        <v>0.05300563370245322</v>
      </c>
      <c r="X2344" t="n" s="55467">
        <v>0.7814667324316783</v>
      </c>
      <c r="Y2344" t="n" s="57760">
        <v>0.7477023522533714</v>
      </c>
      <c r="Z2344" t="n" s="60225">
        <v>0.6704601013954363</v>
      </c>
      <c r="AA2344" t="n" s="62754">
        <v>0.0</v>
      </c>
      <c r="AB2344" t="n" s="65284">
        <v>0.0</v>
      </c>
      <c r="AC2344" t="n" s="67814">
        <v>0.07978918247947071</v>
      </c>
      <c r="AD2344" t="n" s="68409">
        <v>0.016955943549206</v>
      </c>
      <c r="AE2344" t="n" s="69005">
        <v>-0.015366177194994998</v>
      </c>
      <c r="AF2344" t="n" s="69601">
        <v>-0.007473872340213992</v>
      </c>
      <c r="AG2344" t="n" s="70197">
        <v>0.049999944387974</v>
      </c>
      <c r="AH2344" t="n" s="70793">
        <v>0.11520611280187097</v>
      </c>
      <c r="AI2344" t="n" s="71389">
        <v>0.14246007279280798</v>
      </c>
      <c r="AJ2344" t="n" s="71985">
        <v>0.05446237739728</v>
      </c>
      <c r="AK2344" t="n" s="72581">
        <v>-0.0029755867975479987</v>
      </c>
      <c r="AL2344" t="n" s="73177">
        <v>0.020340360121462998</v>
      </c>
      <c r="AM2344" t="n" s="73773">
        <v>0.05266090490871098</v>
      </c>
      <c r="AN2344" t="n" s="74369">
        <v>-0.060640890659546025</v>
      </c>
      <c r="AO2344" t="n" s="74847">
        <v>0.816975165265354</v>
      </c>
      <c r="AP2344" t="n" s="75325">
        <v>-0.45134597629834405</v>
      </c>
      <c r="AQ2344" t="n" s="75803">
        <v>0.3656291889670099</v>
      </c>
      <c r="AR2344" t="n" s="76281">
        <v>1.268321141563698</v>
      </c>
      <c r="AS2344" t="n" s="76877">
        <v>2.8937694071243985E-4</v>
      </c>
      <c r="AT2344" t="n" s="77472">
        <v>-7.324996315290661E-5</v>
      </c>
      <c r="AU2344" t="n" s="78067">
        <v>4.6005740389230116E-4</v>
      </c>
      <c r="AV2344" t="n" s="78662">
        <v>1.9901911968148425E-4</v>
      </c>
      <c r="AW2344" t="n" s="79257">
        <v>0.001634976638580613</v>
      </c>
      <c r="AX2344" t="n" s="79852">
        <v>-6.013311731235969E-5</v>
      </c>
      <c r="AY2344" t="n" s="80447">
        <v>0.0014291011498034313</v>
      </c>
      <c r="AZ2344" t="n" s="81042">
        <v>4.200002305635836E-4</v>
      </c>
      <c r="BA2344" t="n" s="81637">
        <v>-4.0411407114930776E-4</v>
      </c>
      <c r="BB2344" t="n" s="82232">
        <v>6.372286612226425E-4</v>
      </c>
      <c r="BC2344" t="n" s="82827">
        <v>4.1184629929398456E-4</v>
      </c>
      <c r="BD2344" t="n" s="83422">
        <v>0.0011143876568202057</v>
      </c>
      <c r="BE2344" t="n" s="84017">
        <v>7.20119658986191E-5</v>
      </c>
      <c r="BF2344" t="n" s="84612">
        <v>1.2364323763579716E-4</v>
      </c>
      <c r="BG2344" t="n" s="85207">
        <v>0.00220837323828796</v>
      </c>
      <c r="BH2344" t="n" s="85802">
        <v>2.2917135097430975E-4</v>
      </c>
      <c r="BI2344" t="n" s="86397">
        <v>0.001196521842519014</v>
      </c>
      <c r="BJ2344" t="n" s="86992">
        <v>0.0</v>
      </c>
      <c r="BK2344" t="n" s="87587">
        <v>1.363255182732158E-4</v>
      </c>
      <c r="BL2344" t="n" s="88182">
        <v>6.027980699867445E-4</v>
      </c>
      <c r="BM2344" t="n" s="88777">
        <v>1.1574453360673195E-6</v>
      </c>
      <c r="BN2344" t="n" s="89372">
        <v>0.0</v>
      </c>
      <c r="BO2344" t="n" s="89967">
        <v>0.0</v>
      </c>
      <c r="BP2344" t="n" s="90562">
        <v>4.53675157230938E-10</v>
      </c>
      <c r="BQ2344" t="n" s="91157">
        <v>0.0</v>
      </c>
      <c r="BR2344" t="n" s="91752">
        <v>0.0013774874744710923</v>
      </c>
      <c r="BS2344" t="n" s="92347">
        <v>0.0010280342627122846</v>
      </c>
      <c r="BT2344" t="n" s="92942">
        <v>7.96840152941956E-4</v>
      </c>
      <c r="BU2344" t="n" s="93537">
        <v>1.380314804020873E-7</v>
      </c>
      <c r="BV2344" t="n" s="94132">
        <v>0.0010029830212991086</v>
      </c>
      <c r="BW2344" t="n" s="94727">
        <v>-1.6551380401220515E-6</v>
      </c>
      <c r="BX2344" t="n" s="95322">
        <v>0.0</v>
      </c>
      <c r="BY2344" t="n" s="95917">
        <v>0.0</v>
      </c>
      <c r="BZ2344" t="s" s="96394">
        <v>5218</v>
      </c>
      <c r="CA2344" t="s" s="96872">
        <v>5228</v>
      </c>
      <c r="CB2344" t="n" s="97350">
        <v>0.014725854620337486</v>
      </c>
      <c r="CC2344" t="s" s="97828">
        <v>5230</v>
      </c>
      <c r="CD2344" t="s" s="98306">
        <v>5228</v>
      </c>
      <c r="CE2344" t="n" s="98784">
        <v>-0.007634557317942381</v>
      </c>
    </row>
    <row r="2345" spans="1:23" x14ac:dyDescent="0.25">
      <c r="A2345" s="116" t="str">
        <f>IF(ISBLANK(TBL_DATA[[#This Row],[Row.names]]), "",   DATE(YEAR(TBL_DATA[[#This Row],[Row.names]]), MONTH(TBL_DATA[[#This Row],[Row.names]]), DAY(TBL_DATA[[#This Row],[Row.names]])))</f>
        <v/>
      </c>
      <c r="B2345" s="2545" t="s">
        <v>2490</v>
      </c>
      <c r="C2345" s="5076" t="s">
        <v>5021</v>
      </c>
      <c r="D2345" t="n" s="7607">
        <v>0.005377425842416184</v>
      </c>
      <c r="E2345" s="10137" t="n">
        <v>-0.15226952888452994</v>
      </c>
      <c r="F2345" s="12431" t="n">
        <v>0.05555040786640708</v>
      </c>
      <c r="G2345" s="14725" t="n">
        <v>0.512346836371191</v>
      </c>
      <c r="H2345" s="17019" t="n">
        <v>0.5630574999356524</v>
      </c>
      <c r="I2345" s="19313" t="n">
        <v>0.0030545760036358037</v>
      </c>
      <c r="J2345" s="21778" t="n">
        <v>0.10642095030345788</v>
      </c>
      <c r="K2345" s="24242" t="n">
        <v>0.7815596657737859</v>
      </c>
      <c r="L2345" s="26706" t="n">
        <v>0.45656196467217686</v>
      </c>
      <c r="M2345" s="29170" t="n">
        <v>0.0034065424625357187</v>
      </c>
      <c r="N2345" s="31637" t="n">
        <v>0.07335657760038686</v>
      </c>
      <c r="O2345" s="34105" t="n">
        <v>0.054502684588442346</v>
      </c>
      <c r="P2345" s="36635" t="n">
        <v>-0.15226952888452994</v>
      </c>
      <c r="Q2345" s="39103" t="n">
        <v>-0.012052139152107377</v>
      </c>
      <c r="R2345" s="41571" t="n">
        <v>-0.010498705170680564</v>
      </c>
      <c r="S2345" s="43802" t="n">
        <v>0.05112185899499577</v>
      </c>
      <c r="T2345" s="46033" t="n">
        <v>0.05000537072205046</v>
      </c>
      <c r="U2345" s="48264" t="n">
        <v>1.0223273671772417</v>
      </c>
      <c r="V2345" s="50666" t="n">
        <v>0.04814397206942256</v>
      </c>
      <c r="W2345" s="53067" t="n">
        <v>0.05330062481071769</v>
      </c>
      <c r="X2345" t="n" s="55468">
        <v>0.903253427898687</v>
      </c>
      <c r="Y2345" t="n" s="57761">
        <v>0.7503715745786566</v>
      </c>
      <c r="Z2345" t="n" s="60226">
        <v>0.6756936914550682</v>
      </c>
      <c r="AA2345" t="n" s="62755">
        <v>0.0</v>
      </c>
      <c r="AB2345" t="n" s="65285">
        <v>0.0</v>
      </c>
      <c r="AC2345" t="n" s="67815">
        <v>0.07695656960239015</v>
      </c>
      <c r="AD2345" t="n" s="68410">
        <v>0.018629263575299</v>
      </c>
      <c r="AE2345" t="n" s="69006">
        <v>-0.018043505135980006</v>
      </c>
      <c r="AF2345" t="n" s="69602">
        <v>-0.010522676687073</v>
      </c>
      <c r="AG2345" t="n" s="70198">
        <v>0.05006902241525701</v>
      </c>
      <c r="AH2345" t="n" s="70794">
        <v>0.11459544883039402</v>
      </c>
      <c r="AI2345" t="n" s="71390">
        <v>0.14227967103218997</v>
      </c>
      <c r="AJ2345" t="n" s="71986">
        <v>0.060242290138369</v>
      </c>
      <c r="AK2345" t="n" s="72582">
        <v>-0.005000169862753999</v>
      </c>
      <c r="AL2345" t="n" s="73178">
        <v>0.020347140886237</v>
      </c>
      <c r="AM2345" t="n" s="73774">
        <v>0.051689589819676016</v>
      </c>
      <c r="AN2345" t="n" s="74370">
        <v>-0.053150696079258</v>
      </c>
      <c r="AO2345" t="n" s="74848">
        <v>0.8348459572937277</v>
      </c>
      <c r="AP2345" t="n" s="75326">
        <v>-0.46371057836137153</v>
      </c>
      <c r="AQ2345" t="n" s="75804">
        <v>0.37113537893235615</v>
      </c>
      <c r="AR2345" t="n" s="76282">
        <v>1.2985565356550992</v>
      </c>
      <c r="AS2345" t="n" s="76878">
        <v>2.7548121267502456E-4</v>
      </c>
      <c r="AT2345" t="n" s="77473">
        <v>-7.860630115004355E-5</v>
      </c>
      <c r="AU2345" t="n" s="78068">
        <v>4.396341394564559E-4</v>
      </c>
      <c r="AV2345" t="n" s="78663">
        <v>2.0508616278688572E-4</v>
      </c>
      <c r="AW2345" t="n" s="79258">
        <v>0.0015657968600746453</v>
      </c>
      <c r="AX2345" t="n" s="79853">
        <v>-5.3697322900239164E-5</v>
      </c>
      <c r="AY2345" t="n" s="80448">
        <v>0.001409255113930801</v>
      </c>
      <c r="AZ2345" t="n" s="81043">
        <v>4.1527301180385067E-4</v>
      </c>
      <c r="BA2345" t="n" s="81638">
        <v>-3.818647096019319E-4</v>
      </c>
      <c r="BB2345" t="n" s="82233">
        <v>6.271002509839589E-4</v>
      </c>
      <c r="BC2345" t="n" s="82828">
        <v>3.8997772307543645E-4</v>
      </c>
      <c r="BD2345" t="n" s="83423">
        <v>0.001075331134341002</v>
      </c>
      <c r="BE2345" t="n" s="84018">
        <v>7.84190954192343E-5</v>
      </c>
      <c r="BF2345" t="n" s="84613">
        <v>1.2922176888685235E-4</v>
      </c>
      <c r="BG2345" t="n" s="85208">
        <v>0.002135507722679268</v>
      </c>
      <c r="BH2345" t="n" s="85803">
        <v>2.3242590532869593E-4</v>
      </c>
      <c r="BI2345" t="n" s="86398">
        <v>0.0011625305144797914</v>
      </c>
      <c r="BJ2345" t="n" s="86993">
        <v>0.0</v>
      </c>
      <c r="BK2345" t="n" s="87588">
        <v>1.368580145068367E-4</v>
      </c>
      <c r="BL2345" t="n" s="88183">
        <v>5.977122864092654E-4</v>
      </c>
      <c r="BM2345" t="n" s="88778">
        <v>6.459562512725957E-7</v>
      </c>
      <c r="BN2345" t="n" s="89373">
        <v>0.0</v>
      </c>
      <c r="BO2345" t="n" s="89968">
        <v>0.0</v>
      </c>
      <c r="BP2345" t="n" s="90563">
        <v>-1.2125347125007734E-8</v>
      </c>
      <c r="BQ2345" t="n" s="91158">
        <v>0.0</v>
      </c>
      <c r="BR2345" t="n" s="91753">
        <v>0.001350350094492943</v>
      </c>
      <c r="BS2345" t="n" s="92348">
        <v>9.792144237758624E-4</v>
      </c>
      <c r="BT2345" t="n" s="92943">
        <v>7.819307206549178E-4</v>
      </c>
      <c r="BU2345" t="n" s="93538">
        <v>1.1255602282663722E-7</v>
      </c>
      <c r="BV2345" t="n" s="94133">
        <v>9.675478817160174E-4</v>
      </c>
      <c r="BW2345" t="n" s="94728">
        <v>-9.236673479728124E-7</v>
      </c>
      <c r="BX2345" t="n" s="95323">
        <v>0.0</v>
      </c>
      <c r="BY2345" t="n" s="95918">
        <v>0.0</v>
      </c>
      <c r="BZ2345" t="s" s="96395">
        <v>5216</v>
      </c>
      <c r="CA2345" t="s" s="96873">
        <v>5228</v>
      </c>
      <c r="CB2345" t="n" s="97351">
        <v>0.015846997499465942</v>
      </c>
      <c r="CC2345" t="s" s="97829">
        <v>5232</v>
      </c>
      <c r="CD2345" t="s" s="98307">
        <v>5228</v>
      </c>
      <c r="CE2345" t="n" s="98785">
        <v>-0.008016720414161682</v>
      </c>
    </row>
    <row r="2346" spans="1:23" x14ac:dyDescent="0.25">
      <c r="A2346" s="116" t="str">
        <f>IF(ISBLANK(TBL_DATA[[#This Row],[Row.names]]), "",   DATE(YEAR(TBL_DATA[[#This Row],[Row.names]]), MONTH(TBL_DATA[[#This Row],[Row.names]]), DAY(TBL_DATA[[#This Row],[Row.names]])))</f>
        <v/>
      </c>
      <c r="B2346" s="2546" t="s">
        <v>2491</v>
      </c>
      <c r="C2346" s="5077" t="s">
        <v>5022</v>
      </c>
      <c r="D2346" t="n" s="7608">
        <v>-0.003967163259793183</v>
      </c>
      <c r="E2346" s="10138" t="n">
        <v>-0.1556326140637464</v>
      </c>
      <c r="F2346" s="12432" t="n">
        <v>0.0395171417029454</v>
      </c>
      <c r="G2346" s="14726" t="n">
        <v>0.5148295614396393</v>
      </c>
      <c r="H2346" s="17020" t="n">
        <v>0.5627179863771617</v>
      </c>
      <c r="I2346" s="19314" t="n">
        <v>0.0030743596402242903</v>
      </c>
      <c r="J2346" s="21779" t="n">
        <v>0.09899475923216694</v>
      </c>
      <c r="K2346" s="24243" t="n">
        <v>0.7880742653065126</v>
      </c>
      <c r="L2346" s="26707" t="n">
        <v>0.45860609083824594</v>
      </c>
      <c r="M2346" s="29171" t="n">
        <v>0.0034208225451757396</v>
      </c>
      <c r="N2346" s="31638" t="n">
        <v>0.07380302000245707</v>
      </c>
      <c r="O2346" s="34106" t="n">
        <v>0.05507718370311469</v>
      </c>
      <c r="P2346" s="36636" t="n">
        <v>-0.1556326140637464</v>
      </c>
      <c r="Q2346" s="39104" t="n">
        <v>-0.012203772894932423</v>
      </c>
      <c r="R2346" s="41572" t="n">
        <v>-0.010640884835619046</v>
      </c>
      <c r="S2346" s="43803" t="n">
        <v>0.04234739985692593</v>
      </c>
      <c r="T2346" s="46034" t="n">
        <v>0.050159749226916225</v>
      </c>
      <c r="U2346" s="48265" t="n">
        <v>0.8442506294310157</v>
      </c>
      <c r="V2346" s="50667" t="n">
        <v>0.043816649116164674</v>
      </c>
      <c r="W2346" s="53068" t="n">
        <v>0.053390221692604455</v>
      </c>
      <c r="X2346" t="n" s="55469">
        <v>0.8206867798459451</v>
      </c>
      <c r="Y2346" t="n" s="57762">
        <v>0.7501453101747433</v>
      </c>
      <c r="Z2346" t="n" s="60227">
        <v>0.6772046151926654</v>
      </c>
      <c r="AA2346" t="n" s="62756">
        <v>0.0</v>
      </c>
      <c r="AB2346" t="n" s="65286">
        <v>0.0</v>
      </c>
      <c r="AC2346" t="n" s="67816">
        <v>0.07778739166777988</v>
      </c>
      <c r="AD2346" t="n" s="68411">
        <v>0.02282463680914799</v>
      </c>
      <c r="AE2346" t="n" s="69007">
        <v>-0.017392385717134</v>
      </c>
      <c r="AF2346" t="n" s="69603">
        <v>-0.010116518748156002</v>
      </c>
      <c r="AG2346" t="n" s="70199">
        <v>0.049979523621271005</v>
      </c>
      <c r="AH2346" t="n" s="70795">
        <v>0.12727352057311203</v>
      </c>
      <c r="AI2346" t="n" s="71391">
        <v>0.140736224421605</v>
      </c>
      <c r="AJ2346" t="n" s="71987">
        <v>0.06349872703834601</v>
      </c>
      <c r="AK2346" t="n" s="72583">
        <v>-0.007416253571685999</v>
      </c>
      <c r="AL2346" t="n" s="73179">
        <v>0.020963606831915</v>
      </c>
      <c r="AM2346" t="n" s="73775">
        <v>0.05193080235419299</v>
      </c>
      <c r="AN2346" t="n" s="74371">
        <v>-0.057049608774353</v>
      </c>
      <c r="AO2346" t="n" s="74849">
        <v>0.8462218615593641</v>
      </c>
      <c r="AP2346" t="n" s="75327">
        <v>-0.46098958672110313</v>
      </c>
      <c r="AQ2346" t="n" s="75805">
        <v>0.38523227483826095</v>
      </c>
      <c r="AR2346" t="n" s="76283">
        <v>1.307211448280467</v>
      </c>
      <c r="AS2346" t="n" s="76879">
        <v>2.4610027188464166E-4</v>
      </c>
      <c r="AT2346" t="n" s="77474">
        <v>-8.433548336640968E-5</v>
      </c>
      <c r="AU2346" t="n" s="78069">
        <v>3.995751196366262E-4</v>
      </c>
      <c r="AV2346" t="n" s="78664">
        <v>2.235718570668786E-4</v>
      </c>
      <c r="AW2346" t="n" s="79259">
        <v>0.00173065409369104</v>
      </c>
      <c r="AX2346" t="n" s="79854">
        <v>-2.477806020489457E-5</v>
      </c>
      <c r="AY2346" t="n" s="80449">
        <v>0.0014000294289798103</v>
      </c>
      <c r="AZ2346" t="n" s="81044">
        <v>4.1161320520060777E-4</v>
      </c>
      <c r="BA2346" t="n" s="81639">
        <v>-4.2581109759692295E-4</v>
      </c>
      <c r="BB2346" t="n" s="82234">
        <v>6.075030769510499E-4</v>
      </c>
      <c r="BC2346" t="n" s="82829">
        <v>3.693126993342173E-4</v>
      </c>
      <c r="BD2346" t="n" s="83424">
        <v>0.001138682338336274</v>
      </c>
      <c r="BE2346" t="n" s="84019">
        <v>5.55688046573122E-5</v>
      </c>
      <c r="BF2346" t="n" s="84614">
        <v>1.2739699730735158E-4</v>
      </c>
      <c r="BG2346" t="n" s="85209">
        <v>0.0022006818629920666</v>
      </c>
      <c r="BH2346" t="n" s="85804">
        <v>1.5163579935875134E-4</v>
      </c>
      <c r="BI2346" t="n" s="86399">
        <v>0.001179469308924889</v>
      </c>
      <c r="BJ2346" t="n" s="86994">
        <v>0.0</v>
      </c>
      <c r="BK2346" t="n" s="87589">
        <v>1.2489709152378544E-4</v>
      </c>
      <c r="BL2346" t="n" s="88184">
        <v>5.794074567870786E-4</v>
      </c>
      <c r="BM2346" t="n" s="88779">
        <v>-8.220328699245025E-7</v>
      </c>
      <c r="BN2346" t="n" s="89374">
        <v>0.0</v>
      </c>
      <c r="BO2346" t="n" s="89969">
        <v>0.0</v>
      </c>
      <c r="BP2346" t="n" s="90564">
        <v>-5.128351387085591E-7</v>
      </c>
      <c r="BQ2346" t="n" s="91159">
        <v>0.0</v>
      </c>
      <c r="BR2346" t="n" s="91754">
        <v>0.0013684527023479199</v>
      </c>
      <c r="BS2346" t="n" s="92349">
        <v>0.0011227170043432559</v>
      </c>
      <c r="BT2346" t="n" s="92944">
        <v>6.942616560837383E-4</v>
      </c>
      <c r="BU2346" t="n" s="93539">
        <v>4.2365907723752335E-8</v>
      </c>
      <c r="BV2346" t="n" s="94134">
        <v>9.638160232406593E-4</v>
      </c>
      <c r="BW2346" t="n" s="94729">
        <v>1.1756793511165606E-6</v>
      </c>
      <c r="BX2346" t="n" s="95324">
        <v>0.0</v>
      </c>
      <c r="BY2346" t="n" s="95919">
        <v>0.0</v>
      </c>
      <c r="BZ2346" t="s" s="96396">
        <v>5216</v>
      </c>
      <c r="CA2346" t="s" s="96874">
        <v>5228</v>
      </c>
      <c r="CB2346" t="n" s="97352">
        <v>0.01560275349766016</v>
      </c>
      <c r="CC2346" t="s" s="97830">
        <v>5232</v>
      </c>
      <c r="CD2346" t="s" s="98308">
        <v>5228</v>
      </c>
      <c r="CE2346" t="n" s="98786">
        <v>-0.008050857111811638</v>
      </c>
    </row>
    <row r="2347" spans="1:23" x14ac:dyDescent="0.25">
      <c r="A2347" s="116" t="str">
        <f>IF(ISBLANK(TBL_DATA[[#This Row],[Row.names]]), "",   DATE(YEAR(TBL_DATA[[#This Row],[Row.names]]), MONTH(TBL_DATA[[#This Row],[Row.names]]), DAY(TBL_DATA[[#This Row],[Row.names]])))</f>
        <v/>
      </c>
      <c r="B2347" s="2547" t="s">
        <v>2492</v>
      </c>
      <c r="C2347" s="5078" t="s">
        <v>5023</v>
      </c>
      <c r="D2347" t="n" s="7609">
        <v>-0.0048830525271639225</v>
      </c>
      <c r="E2347" s="10139" t="n">
        <v>-0.15975570436149722</v>
      </c>
      <c r="F2347" s="12433" t="n">
        <v>0.0330016583549857</v>
      </c>
      <c r="G2347" s="14727" t="n">
        <v>0.5172264667072476</v>
      </c>
      <c r="H2347" s="17021" t="n">
        <v>0.570438761869757</v>
      </c>
      <c r="I2347" s="19315" t="n">
        <v>0.0030743378045250216</v>
      </c>
      <c r="J2347" s="21780" t="n">
        <v>0.08991609442438153</v>
      </c>
      <c r="K2347" s="24244" t="n">
        <v>0.7958791080557259</v>
      </c>
      <c r="L2347" s="26708" t="n">
        <v>0.4639549707928714</v>
      </c>
      <c r="M2347" s="29172" t="n">
        <v>0.0034343114622822565</v>
      </c>
      <c r="N2347" s="31639" t="n">
        <v>0.07446279149026962</v>
      </c>
      <c r="O2347" s="34107" t="n">
        <v>0.055936329631097625</v>
      </c>
      <c r="P2347" s="36637" t="n">
        <v>-0.15975570436149722</v>
      </c>
      <c r="Q2347" s="39105" t="n">
        <v>-0.012399413960371522</v>
      </c>
      <c r="R2347" s="41573" t="n">
        <v>-0.010822554264394182</v>
      </c>
      <c r="S2347" s="43804" t="n">
        <v>0.03551455361977629</v>
      </c>
      <c r="T2347" s="46035" t="n">
        <v>0.050099567908262636</v>
      </c>
      <c r="U2347" s="48266" t="n">
        <v>0.7088794395354272</v>
      </c>
      <c r="V2347" s="50668" t="n">
        <v>0.03777334272850341</v>
      </c>
      <c r="W2347" s="53069" t="n">
        <v>0.05344342111157451</v>
      </c>
      <c r="X2347" t="n" s="55470">
        <v>0.7067912559273389</v>
      </c>
      <c r="Y2347" t="n" s="57763">
        <v>0.7552739647768596</v>
      </c>
      <c r="Z2347" t="n" s="60228">
        <v>0.6811424012589963</v>
      </c>
      <c r="AA2347" t="n" s="62757">
        <v>0.0</v>
      </c>
      <c r="AB2347" t="n" s="65287">
        <v>0.0</v>
      </c>
      <c r="AC2347" t="n" s="67817">
        <v>0.07661635192866251</v>
      </c>
      <c r="AD2347" t="n" s="68412">
        <v>0.023451596641108997</v>
      </c>
      <c r="AE2347" t="n" s="69008">
        <v>-0.016671681355698</v>
      </c>
      <c r="AF2347" t="n" s="69604">
        <v>-0.011091827593329</v>
      </c>
      <c r="AG2347" t="n" s="70200">
        <v>0.050082531683209995</v>
      </c>
      <c r="AH2347" t="n" s="70796">
        <v>0.123898259696198</v>
      </c>
      <c r="AI2347" t="n" s="71392">
        <v>0.139996851035646</v>
      </c>
      <c r="AJ2347" t="n" s="71988">
        <v>0.061333461234401004</v>
      </c>
      <c r="AK2347" t="n" s="72584">
        <v>-0.008648987863267997</v>
      </c>
      <c r="AL2347" t="n" s="73180">
        <v>0.020497273998181</v>
      </c>
      <c r="AM2347" t="n" s="73776">
        <v>0.050681354640858</v>
      </c>
      <c r="AN2347" t="n" s="74372">
        <v>-0.06586397174476699</v>
      </c>
      <c r="AO2347" t="n" s="74850">
        <v>0.8287851126416724</v>
      </c>
      <c r="AP2347" t="n" s="75328">
        <v>-0.4611202522691309</v>
      </c>
      <c r="AQ2347" t="n" s="75806">
        <v>0.36766486037254154</v>
      </c>
      <c r="AR2347" t="n" s="76284">
        <v>1.2899053649108034</v>
      </c>
      <c r="AS2347" t="n" s="76880">
        <v>2.226960196059784E-4</v>
      </c>
      <c r="AT2347" t="n" s="77475">
        <v>-7.632681138863903E-5</v>
      </c>
      <c r="AU2347" t="n" s="78070">
        <v>4.046229606835874E-4</v>
      </c>
      <c r="AV2347" t="n" s="78665">
        <v>2.364851532840196E-4</v>
      </c>
      <c r="AW2347" t="n" s="79260">
        <v>0.001656606105647592</v>
      </c>
      <c r="AX2347" t="n" s="79855">
        <v>-4.030741832914666E-6</v>
      </c>
      <c r="AY2347" t="n" s="80450">
        <v>0.001421771732916772</v>
      </c>
      <c r="AZ2347" t="n" s="81045">
        <v>4.0345145114923834E-4</v>
      </c>
      <c r="BA2347" t="n" s="81640">
        <v>-4.0502876683629345E-4</v>
      </c>
      <c r="BB2347" t="n" s="82235">
        <v>5.848460709987936E-4</v>
      </c>
      <c r="BC2347" t="n" s="82830">
        <v>3.55758447311474E-4</v>
      </c>
      <c r="BD2347" t="n" s="83425">
        <v>0.001151281053230115</v>
      </c>
      <c r="BE2347" t="n" s="84020">
        <v>4.034860412464317E-5</v>
      </c>
      <c r="BF2347" t="n" s="84615">
        <v>1.1781324906117066E-4</v>
      </c>
      <c r="BG2347" t="n" s="85210">
        <v>0.0021238922534350386</v>
      </c>
      <c r="BH2347" t="n" s="85805">
        <v>1.5963125416346036E-4</v>
      </c>
      <c r="BI2347" t="n" s="86400">
        <v>0.0012078852075251797</v>
      </c>
      <c r="BJ2347" t="n" s="86995">
        <v>0.0</v>
      </c>
      <c r="BK2347" t="n" s="87590">
        <v>1.1718218227011601E-4</v>
      </c>
      <c r="BL2347" t="n" s="88185">
        <v>5.671606593851292E-4</v>
      </c>
      <c r="BM2347" t="n" s="88780">
        <v>2.4679447794820753E-7</v>
      </c>
      <c r="BN2347" t="n" s="89375">
        <v>0.0</v>
      </c>
      <c r="BO2347" t="n" s="89970">
        <v>0.0</v>
      </c>
      <c r="BP2347" t="n" s="90565">
        <v>-4.611409802954842E-7</v>
      </c>
      <c r="BQ2347" t="n" s="91160">
        <v>0.0</v>
      </c>
      <c r="BR2347" t="n" s="91755">
        <v>0.0013624618262142695</v>
      </c>
      <c r="BS2347" t="n" s="92350">
        <v>0.0010579653280422653</v>
      </c>
      <c r="BT2347" t="n" s="92945">
        <v>6.825812431941287E-4</v>
      </c>
      <c r="BU2347" t="n" s="93540">
        <v>8.541771443448708E-8</v>
      </c>
      <c r="BV2347" t="n" s="94135">
        <v>0.001013982154234597</v>
      </c>
      <c r="BW2347" t="n" s="94730">
        <v>-3.528430129856124E-7</v>
      </c>
      <c r="BX2347" t="n" s="95325">
        <v>0.0</v>
      </c>
      <c r="BY2347" t="n" s="95920">
        <v>0.0</v>
      </c>
      <c r="BZ2347" t="s" s="96397">
        <v>5216</v>
      </c>
      <c r="CA2347" t="s" s="96875">
        <v>5228</v>
      </c>
      <c r="CB2347" t="n" s="97353">
        <v>0.015332174487411976</v>
      </c>
      <c r="CC2347" t="s" s="97831">
        <v>5232</v>
      </c>
      <c r="CD2347" t="s" s="98309">
        <v>5228</v>
      </c>
      <c r="CE2347" t="n" s="98787">
        <v>-0.008057750761508942</v>
      </c>
    </row>
    <row r="2348" spans="1:23" x14ac:dyDescent="0.25">
      <c r="A2348" s="116" t="str">
        <f>IF(ISBLANK(TBL_DATA[[#This Row],[Row.names]]), "",   DATE(YEAR(TBL_DATA[[#This Row],[Row.names]]), MONTH(TBL_DATA[[#This Row],[Row.names]]), DAY(TBL_DATA[[#This Row],[Row.names]])))</f>
        <v/>
      </c>
      <c r="B2348" s="2548" t="s">
        <v>2493</v>
      </c>
      <c r="C2348" s="5079" t="s">
        <v>5024</v>
      </c>
      <c r="D2348" t="n" s="7610">
        <v>-0.0115628477689248</v>
      </c>
      <c r="E2348" s="10140" t="n">
        <v>-0.16947132124067266</v>
      </c>
      <c r="F2348" s="12434" t="n">
        <v>0.03502058533457908</v>
      </c>
      <c r="G2348" s="14728" t="n">
        <v>0.5230022579678628</v>
      </c>
      <c r="H2348" s="17022" t="n">
        <v>0.608568460415848</v>
      </c>
      <c r="I2348" s="19316" t="n">
        <v>0.0030727829990540856</v>
      </c>
      <c r="J2348" s="21781" t="n">
        <v>0.08124537329236392</v>
      </c>
      <c r="K2348" s="24245" t="n">
        <v>0.8239604413837645</v>
      </c>
      <c r="L2348" s="26709" t="n">
        <v>0.5059524511792092</v>
      </c>
      <c r="M2348" s="29173" t="n">
        <v>0.003452139664248469</v>
      </c>
      <c r="N2348" s="31640" t="n">
        <v>0.07796582050285349</v>
      </c>
      <c r="O2348" s="34108" t="n">
        <v>0.060528264197052</v>
      </c>
      <c r="P2348" s="36638" t="n">
        <v>-0.16947132124067266</v>
      </c>
      <c r="Q2348" s="39106" t="n">
        <v>-0.01317221237218671</v>
      </c>
      <c r="R2348" s="41574" t="n">
        <v>-0.011521170857971939</v>
      </c>
      <c r="S2348" s="43805" t="n">
        <v>0.030746808025664096</v>
      </c>
      <c r="T2348" s="46036" t="n">
        <v>0.05014710491733378</v>
      </c>
      <c r="U2348" s="48267" t="n">
        <v>0.6131322650898675</v>
      </c>
      <c r="V2348" s="50669" t="n">
        <v>0.030028596807706753</v>
      </c>
      <c r="W2348" s="53070" t="n">
        <v>0.053437491184757796</v>
      </c>
      <c r="X2348" t="n" s="55471">
        <v>0.5619387464109082</v>
      </c>
      <c r="Y2348" t="n" s="57764">
        <v>0.7801079799719063</v>
      </c>
      <c r="Z2348" t="n" s="60229">
        <v>0.71130334680726</v>
      </c>
      <c r="AA2348" t="n" s="62758">
        <v>0.0</v>
      </c>
      <c r="AB2348" t="n" s="65288">
        <v>0.0</v>
      </c>
      <c r="AC2348" t="n" s="67818">
        <v>0.07657581501913155</v>
      </c>
      <c r="AD2348" t="n" s="68413">
        <v>0.022060100724663998</v>
      </c>
      <c r="AE2348" t="n" s="69009">
        <v>-0.017572135291307994</v>
      </c>
      <c r="AF2348" t="n" s="69605">
        <v>-0.018261877817022994</v>
      </c>
      <c r="AG2348" t="n" s="70201">
        <v>0.051591441965270005</v>
      </c>
      <c r="AH2348" t="n" s="70797">
        <v>0.12248786716685602</v>
      </c>
      <c r="AI2348" t="n" s="71393">
        <v>0.143783489744633</v>
      </c>
      <c r="AJ2348" t="n" s="71989">
        <v>0.058669156321612986</v>
      </c>
      <c r="AK2348" t="n" s="72585">
        <v>-0.008531253923541003</v>
      </c>
      <c r="AL2348" t="n" s="73181">
        <v>0.02163337192175</v>
      </c>
      <c r="AM2348" t="n" s="73777">
        <v>0.055651818910451005</v>
      </c>
      <c r="AN2348" t="n" s="74373">
        <v>-0.06541732153663499</v>
      </c>
      <c r="AO2348" t="n" s="74851">
        <v>0.8550433889072409</v>
      </c>
      <c r="AP2348" t="n" s="75329">
        <v>-0.4889487307205112</v>
      </c>
      <c r="AQ2348" t="n" s="75807">
        <v>0.36609465818672965</v>
      </c>
      <c r="AR2348" t="n" s="76285">
        <v>1.343992119627752</v>
      </c>
      <c r="AS2348" t="n" s="76881">
        <v>2.0439660163790128E-4</v>
      </c>
      <c r="AT2348" t="n" s="77476">
        <v>-7.43522208248133E-5</v>
      </c>
      <c r="AU2348" t="n" s="78071">
        <v>3.797771473807407E-4</v>
      </c>
      <c r="AV2348" t="n" s="78666">
        <v>2.464588088190983E-4</v>
      </c>
      <c r="AW2348" t="n" s="79261">
        <v>0.0016770490849575283</v>
      </c>
      <c r="AX2348" t="n" s="79856">
        <v>5.6477652809772366E-5</v>
      </c>
      <c r="AY2348" t="n" s="80451">
        <v>0.0014114403044681546</v>
      </c>
      <c r="AZ2348" t="n" s="81046">
        <v>4.205947892377736E-4</v>
      </c>
      <c r="BA2348" t="n" s="81641">
        <v>-4.285212674721955E-4</v>
      </c>
      <c r="BB2348" t="n" s="82236">
        <v>5.557337309401137E-4</v>
      </c>
      <c r="BC2348" t="n" s="82831">
        <v>3.521603587775406E-4</v>
      </c>
      <c r="BD2348" t="n" s="83426">
        <v>0.0011547595110014482</v>
      </c>
      <c r="BE2348" t="n" s="84021">
        <v>3.816122933794581E-5</v>
      </c>
      <c r="BF2348" t="n" s="84616">
        <v>8.42842203114861E-5</v>
      </c>
      <c r="BG2348" t="n" s="85211">
        <v>0.0021887102383442354</v>
      </c>
      <c r="BH2348" t="n" s="85806">
        <v>1.416531517413943E-4</v>
      </c>
      <c r="BI2348" t="n" s="86401">
        <v>0.0011936466399951047</v>
      </c>
      <c r="BJ2348" t="n" s="86996">
        <v>0.0</v>
      </c>
      <c r="BK2348" t="n" s="87591">
        <v>1.04226072159128E-4</v>
      </c>
      <c r="BL2348" t="n" s="88186">
        <v>5.616849833721677E-4</v>
      </c>
      <c r="BM2348" t="n" s="88781">
        <v>1.5037067048514998E-6</v>
      </c>
      <c r="BN2348" t="n" s="89376">
        <v>0.0</v>
      </c>
      <c r="BO2348" t="n" s="89971">
        <v>0.0</v>
      </c>
      <c r="BP2348" t="n" s="90566">
        <v>-4.002010220518268E-7</v>
      </c>
      <c r="BQ2348" t="n" s="91161">
        <v>0.0</v>
      </c>
      <c r="BR2348" t="n" s="91756">
        <v>0.0013276057353893355</v>
      </c>
      <c r="BS2348" t="n" s="92351">
        <v>0.0010936685102757376</v>
      </c>
      <c r="BT2348" t="n" s="92946">
        <v>6.618113646151165E-4</v>
      </c>
      <c r="BU2348" t="n" s="93541">
        <v>1.3615264056930438E-7</v>
      </c>
      <c r="BV2348" t="n" s="94136">
        <v>0.0010531290106810536</v>
      </c>
      <c r="BW2348" t="n" s="94731">
        <v>-2.150344084293109E-6</v>
      </c>
      <c r="BX2348" t="n" s="95326">
        <v>0.0</v>
      </c>
      <c r="BY2348" t="n" s="95921">
        <v>0.0</v>
      </c>
      <c r="BZ2348" t="s" s="96398">
        <v>5216</v>
      </c>
      <c r="CA2348" t="s" s="96876">
        <v>5228</v>
      </c>
      <c r="CB2348" t="n" s="97354">
        <v>0.015342440456151962</v>
      </c>
      <c r="CC2348" t="s" s="97832">
        <v>5232</v>
      </c>
      <c r="CD2348" t="s" s="98310">
        <v>5228</v>
      </c>
      <c r="CE2348" t="n" s="98788">
        <v>-0.008463972248136997</v>
      </c>
    </row>
    <row r="2349" spans="1:23" x14ac:dyDescent="0.25">
      <c r="A2349" s="116" t="str">
        <f>IF(ISBLANK(TBL_DATA[[#This Row],[Row.names]]), "",   DATE(YEAR(TBL_DATA[[#This Row],[Row.names]]), MONTH(TBL_DATA[[#This Row],[Row.names]]), DAY(TBL_DATA[[#This Row],[Row.names]])))</f>
        <v/>
      </c>
      <c r="B2349" s="2549" t="s">
        <v>2494</v>
      </c>
      <c r="C2349" s="5080" t="s">
        <v>5025</v>
      </c>
      <c r="D2349" t="n" s="7611">
        <v>-0.00911884557171061</v>
      </c>
      <c r="E2349" s="10141" t="n">
        <v>-0.17704478400515578</v>
      </c>
      <c r="F2349" s="12435" t="n">
        <v>0.03920266637521874</v>
      </c>
      <c r="G2349" s="14729" t="n">
        <v>0.47134517203739923</v>
      </c>
      <c r="H2349" s="17023" t="n">
        <v>0.6053126938213997</v>
      </c>
      <c r="I2349" s="19317" t="n">
        <v>0.0031610967945089694</v>
      </c>
      <c r="J2349" s="21782" t="n">
        <v>0.08000986448953107</v>
      </c>
      <c r="K2349" s="24246" t="n">
        <v>0.7960095067405669</v>
      </c>
      <c r="L2349" s="26710" t="n">
        <v>0.5269723864724533</v>
      </c>
      <c r="M2349" s="29174" t="n">
        <v>0.0034606243704700442</v>
      </c>
      <c r="N2349" s="31641" t="n">
        <v>0.07987511294832758</v>
      </c>
      <c r="O2349" s="34109" t="n">
        <v>0.06321616996426589</v>
      </c>
      <c r="P2349" s="36639" t="n">
        <v>-0.17704478400515578</v>
      </c>
      <c r="Q2349" s="39107" t="n">
        <v>-0.013662787466619482</v>
      </c>
      <c r="R2349" s="41575" t="n">
        <v>-0.011971313862164107</v>
      </c>
      <c r="S2349" s="43806" t="n">
        <v>0.03459384156120904</v>
      </c>
      <c r="T2349" s="46037" t="n">
        <v>0.05060281033538566</v>
      </c>
      <c r="U2349" s="48268" t="n">
        <v>0.6836347888966587</v>
      </c>
      <c r="V2349" s="50670" t="n">
        <v>0.03310723320972819</v>
      </c>
      <c r="W2349" s="53071" t="n">
        <v>0.053616778559422075</v>
      </c>
      <c r="X2349" t="n" s="55472">
        <v>0.6174789701890857</v>
      </c>
      <c r="Y2349" t="n" s="57765">
        <v>0.7780184405407109</v>
      </c>
      <c r="Z2349" t="n" s="60230">
        <v>0.7259286373139259</v>
      </c>
      <c r="AA2349" t="n" s="62759">
        <v>0.0</v>
      </c>
      <c r="AB2349" t="n" s="65289">
        <v>0.0</v>
      </c>
      <c r="AC2349" t="n" s="67819">
        <v>0.08971586419835195</v>
      </c>
      <c r="AD2349" t="n" s="68414">
        <v>0.014868789844049006</v>
      </c>
      <c r="AE2349" t="n" s="69010">
        <v>-0.012598188703295998</v>
      </c>
      <c r="AF2349" t="n" s="69606">
        <v>-0.010066611099251995</v>
      </c>
      <c r="AG2349" t="n" s="70202">
        <v>0.050765939023728</v>
      </c>
      <c r="AH2349" t="n" s="70798">
        <v>0.108950777786493</v>
      </c>
      <c r="AI2349" t="n" s="71394">
        <v>0.14079467916946797</v>
      </c>
      <c r="AJ2349" t="n" s="71990">
        <v>0.04695991603201401</v>
      </c>
      <c r="AK2349" t="n" s="72586">
        <v>-4.963129910479989E-4</v>
      </c>
      <c r="AL2349" t="n" s="73182">
        <v>0.021589475179776</v>
      </c>
      <c r="AM2349" t="n" s="73778">
        <v>0.05660081307827499</v>
      </c>
      <c r="AN2349" t="n" s="74374">
        <v>-0.048079355300344996</v>
      </c>
      <c r="AO2349" t="n" s="74852">
        <v>0.7876232017761109</v>
      </c>
      <c r="AP2349" t="n" s="75330">
        <v>-0.4183332797562489</v>
      </c>
      <c r="AQ2349" t="n" s="75808">
        <v>0.369289922019862</v>
      </c>
      <c r="AR2349" t="n" s="76286">
        <v>1.2059564815323598</v>
      </c>
      <c r="AS2349" t="n" s="76882">
        <v>2.5225233969482284E-4</v>
      </c>
      <c r="AT2349" t="n" s="77477">
        <v>-1.0372738527009125E-4</v>
      </c>
      <c r="AU2349" t="n" s="78072">
        <v>3.798716067551E-4</v>
      </c>
      <c r="AV2349" t="n" s="78667">
        <v>3.8654280051808034E-4</v>
      </c>
      <c r="AW2349" t="n" s="79262">
        <v>0.00210910791606866</v>
      </c>
      <c r="AX2349" t="n" s="79857">
        <v>-8.105137878770009E-5</v>
      </c>
      <c r="AY2349" t="n" s="80452">
        <v>0.0017388300762070227</v>
      </c>
      <c r="AZ2349" t="n" s="81047">
        <v>5.176384337880747E-4</v>
      </c>
      <c r="BA2349" t="n" s="81642">
        <v>-7.003336852103941E-4</v>
      </c>
      <c r="BB2349" t="n" s="82237">
        <v>6.245832618077895E-4</v>
      </c>
      <c r="BC2349" t="n" s="82832">
        <v>3.160965075639263E-4</v>
      </c>
      <c r="BD2349" t="n" s="83427">
        <v>0.0015002595299798177</v>
      </c>
      <c r="BE2349" t="n" s="84022">
        <v>-6.822729640997306E-6</v>
      </c>
      <c r="BF2349" t="n" s="84617">
        <v>1.2310099763286609E-4</v>
      </c>
      <c r="BG2349" t="n" s="85212">
        <v>0.00263656354617271</v>
      </c>
      <c r="BH2349" t="n" s="85807">
        <v>-1.0732692128473918E-4</v>
      </c>
      <c r="BI2349" t="n" s="86402">
        <v>0.001294036070275634</v>
      </c>
      <c r="BJ2349" t="n" s="86997">
        <v>0.0</v>
      </c>
      <c r="BK2349" t="n" s="87592">
        <v>9.999617780627431E-5</v>
      </c>
      <c r="BL2349" t="n" s="88187">
        <v>6.158717673439952E-4</v>
      </c>
      <c r="BM2349" t="n" s="88782">
        <v>3.930842556679684E-6</v>
      </c>
      <c r="BN2349" t="n" s="89377">
        <v>0.0</v>
      </c>
      <c r="BO2349" t="n" s="89972">
        <v>0.0</v>
      </c>
      <c r="BP2349" t="n" s="90567">
        <v>-2.2950407553870805E-7</v>
      </c>
      <c r="BQ2349" t="n" s="91162">
        <v>0.0</v>
      </c>
      <c r="BR2349" t="n" s="91757">
        <v>0.0013181817013709328</v>
      </c>
      <c r="BS2349" t="n" s="92352">
        <v>0.0014696294591244226</v>
      </c>
      <c r="BT2349" t="n" s="92947">
        <v>7.731094561996198E-4</v>
      </c>
      <c r="BU2349" t="n" s="93542">
        <v>2.308332405700377E-7</v>
      </c>
      <c r="BV2349" t="n" s="94137">
        <v>0.0011647111372385765</v>
      </c>
      <c r="BW2349" t="n" s="94732">
        <v>-5.621377670240801E-6</v>
      </c>
      <c r="BX2349" t="n" s="95327">
        <v>0.0</v>
      </c>
      <c r="BY2349" t="n" s="95922">
        <v>0.0</v>
      </c>
      <c r="BZ2349" t="s" s="96399">
        <v>5218</v>
      </c>
      <c r="CA2349" t="s" s="96877">
        <v>5228</v>
      </c>
      <c r="CB2349" t="n" s="97355">
        <v>0.015026265755295753</v>
      </c>
      <c r="CC2349" t="s" s="97833">
        <v>5233</v>
      </c>
      <c r="CD2349" t="s" s="98311">
        <v>5228</v>
      </c>
      <c r="CE2349" t="n" s="98789">
        <v>-0.008488358929753304</v>
      </c>
    </row>
    <row r="2350" spans="1:23" x14ac:dyDescent="0.25">
      <c r="A2350" s="116" t="str">
        <f>IF(ISBLANK(TBL_DATA[[#This Row],[Row.names]]), "",   DATE(YEAR(TBL_DATA[[#This Row],[Row.names]]), MONTH(TBL_DATA[[#This Row],[Row.names]]), DAY(TBL_DATA[[#This Row],[Row.names]])))</f>
        <v/>
      </c>
      <c r="B2350" s="2550" t="s">
        <v>2495</v>
      </c>
      <c r="C2350" s="5081" t="s">
        <v>5026</v>
      </c>
      <c r="D2350" t="n" s="7612">
        <v>-0.017332548441262752</v>
      </c>
      <c r="E2350" s="10142" t="n">
        <v>-0.19130869515137627</v>
      </c>
      <c r="F2350" s="12436" t="n">
        <v>0.04033113722901982</v>
      </c>
      <c r="G2350" s="14730" t="n">
        <v>0.4642998326507491</v>
      </c>
      <c r="H2350" s="17024" t="n">
        <v>0.6623733622221516</v>
      </c>
      <c r="I2350" s="19318" t="n">
        <v>0.003163277226888045</v>
      </c>
      <c r="J2350" s="21783" t="n">
        <v>0.08976924314006318</v>
      </c>
      <c r="K2350" s="24247" t="n">
        <v>0.8124277982660956</v>
      </c>
      <c r="L2350" s="26711" t="n">
        <v>0.5988265926587324</v>
      </c>
      <c r="M2350" s="29175" t="n">
        <v>0.0034481406418117237</v>
      </c>
      <c r="N2350" s="31642" t="n">
        <v>0.0864209772908364</v>
      </c>
      <c r="O2350" s="34110" t="n">
        <v>0.07151639915973595</v>
      </c>
      <c r="P2350" s="36640" t="n">
        <v>-0.19130869515137627</v>
      </c>
      <c r="Q2350" s="39108" t="n">
        <v>-0.014955692400961519</v>
      </c>
      <c r="R2350" s="41576" t="n">
        <v>-0.013125600441614274</v>
      </c>
      <c r="S2350" s="43807" t="n">
        <v>0.03925747192075657</v>
      </c>
      <c r="T2350" s="46038" t="n">
        <v>0.05052604111662324</v>
      </c>
      <c r="U2350" s="48269" t="n">
        <v>0.7769750222492838</v>
      </c>
      <c r="V2350" s="50671" t="n">
        <v>0.034964231665699064</v>
      </c>
      <c r="W2350" s="53072" t="n">
        <v>0.053595776192998296</v>
      </c>
      <c r="X2350" t="n" s="55473">
        <v>0.6523691631928779</v>
      </c>
      <c r="Y2350" t="n" s="57766">
        <v>0.8138632331185328</v>
      </c>
      <c r="Z2350" t="n" s="60231">
        <v>0.7738388673740368</v>
      </c>
      <c r="AA2350" t="n" s="62760">
        <v>0.0</v>
      </c>
      <c r="AB2350" t="n" s="65290">
        <v>0.0</v>
      </c>
      <c r="AC2350" t="n" s="67820">
        <v>0.09512592321096063</v>
      </c>
      <c r="AD2350" t="n" s="68415">
        <v>0.010853095372648005</v>
      </c>
      <c r="AE2350" t="n" s="69011">
        <v>-0.009026993520031999</v>
      </c>
      <c r="AF2350" t="n" s="69607">
        <v>-0.021657152311361</v>
      </c>
      <c r="AG2350" t="n" s="70203">
        <v>0.04663774609410099</v>
      </c>
      <c r="AH2350" t="n" s="70799">
        <v>0.10736124774171396</v>
      </c>
      <c r="AI2350" t="n" s="71395">
        <v>0.13434623363514905</v>
      </c>
      <c r="AJ2350" t="n" s="71991">
        <v>0.03109804513400899</v>
      </c>
      <c r="AK2350" t="n" s="72587">
        <v>0.001770946504450002</v>
      </c>
      <c r="AL2350" t="n" s="73183">
        <v>0.021527650053669002</v>
      </c>
      <c r="AM2350" t="n" s="73779">
        <v>0.060204456614748</v>
      </c>
      <c r="AN2350" t="n" s="74375">
        <v>-0.03597487298328201</v>
      </c>
      <c r="AO2350" t="n" s="74853">
        <v>0.7947334504446244</v>
      </c>
      <c r="AP2350" t="n" s="75331">
        <v>-0.4475930481088109</v>
      </c>
      <c r="AQ2350" t="n" s="75809">
        <v>0.3471404023358135</v>
      </c>
      <c r="AR2350" t="n" s="76287">
        <v>1.2423264985534352</v>
      </c>
      <c r="AS2350" t="n" s="76883">
        <v>2.459944197299714E-4</v>
      </c>
      <c r="AT2350" t="n" s="77478">
        <v>-1.1819296445697966E-4</v>
      </c>
      <c r="AU2350" t="n" s="78073">
        <v>2.88772186313618E-4</v>
      </c>
      <c r="AV2350" t="n" s="78668">
        <v>5.041669016491715E-4</v>
      </c>
      <c r="AW2350" t="n" s="79263">
        <v>0.002130945015988354</v>
      </c>
      <c r="AX2350" t="n" s="79858">
        <v>-1.046284526741958E-4</v>
      </c>
      <c r="AY2350" t="n" s="80453">
        <v>0.0020201788025935733</v>
      </c>
      <c r="AZ2350" t="n" s="81048">
        <v>5.583493320685146E-4</v>
      </c>
      <c r="BA2350" t="n" s="81643">
        <v>-8.233254563340412E-4</v>
      </c>
      <c r="BB2350" t="n" s="82238">
        <v>6.928048883633394E-4</v>
      </c>
      <c r="BC2350" t="n" s="82833">
        <v>3.255313980494395E-4</v>
      </c>
      <c r="BD2350" t="n" s="83428">
        <v>0.0016655290211609233</v>
      </c>
      <c r="BE2350" t="n" s="84023">
        <v>4.1888633271342086E-5</v>
      </c>
      <c r="BF2350" t="n" s="84618">
        <v>1.3270889465439437E-4</v>
      </c>
      <c r="BG2350" t="n" s="85213">
        <v>0.002638266608225972</v>
      </c>
      <c r="BH2350" t="n" s="85808">
        <v>-1.4480288395657423E-4</v>
      </c>
      <c r="BI2350" t="n" s="86403">
        <v>0.0013870057979347087</v>
      </c>
      <c r="BJ2350" t="n" s="86998">
        <v>0.0</v>
      </c>
      <c r="BK2350" t="n" s="87593">
        <v>6.920325900380062E-5</v>
      </c>
      <c r="BL2350" t="n" s="88188">
        <v>7.536603795297899E-4</v>
      </c>
      <c r="BM2350" t="n" s="88783">
        <v>5.522123204827819E-6</v>
      </c>
      <c r="BN2350" t="n" s="89378">
        <v>0.0</v>
      </c>
      <c r="BO2350" t="n" s="89973">
        <v>0.0</v>
      </c>
      <c r="BP2350" t="n" s="90568">
        <v>-3.8773138450501405E-7</v>
      </c>
      <c r="BQ2350" t="n" s="91163">
        <v>0.0</v>
      </c>
      <c r="BR2350" t="n" s="91758">
        <v>0.0014211888538794824</v>
      </c>
      <c r="BS2350" t="n" s="92353">
        <v>0.0014615301231012516</v>
      </c>
      <c r="BT2350" t="n" s="92948">
        <v>8.194673096490674E-4</v>
      </c>
      <c r="BU2350" t="n" s="93543">
        <v>2.94563969070568E-7</v>
      </c>
      <c r="BV2350" t="n" s="94138">
        <v>0.0011980142475739154</v>
      </c>
      <c r="BW2350" t="n" s="94733">
        <v>-7.897057235935185E-6</v>
      </c>
      <c r="BX2350" t="n" s="95328">
        <v>0.0</v>
      </c>
      <c r="BY2350" t="n" s="95923">
        <v>0.0</v>
      </c>
      <c r="BZ2350" t="s" s="96400">
        <v>5218</v>
      </c>
      <c r="CA2350" t="s" s="96878">
        <v>5228</v>
      </c>
      <c r="CB2350" t="n" s="97356">
        <v>0.015009555965662003</v>
      </c>
      <c r="CC2350" t="s" s="97834">
        <v>5233</v>
      </c>
      <c r="CD2350" t="s" s="98312">
        <v>5228</v>
      </c>
      <c r="CE2350" t="n" s="98790">
        <v>-0.009349818341434002</v>
      </c>
    </row>
    <row r="2351" spans="1:23" x14ac:dyDescent="0.25">
      <c r="A2351" s="116" t="str">
        <f>IF(ISBLANK(TBL_DATA[[#This Row],[Row.names]]), "",   DATE(YEAR(TBL_DATA[[#This Row],[Row.names]]), MONTH(TBL_DATA[[#This Row],[Row.names]]), DAY(TBL_DATA[[#This Row],[Row.names]])))</f>
        <v/>
      </c>
      <c r="B2351" s="2551" t="s">
        <v>2496</v>
      </c>
      <c r="C2351" s="5082" t="s">
        <v>5027</v>
      </c>
      <c r="D2351" t="n" s="7613">
        <v>-6.440877669532385E-4</v>
      </c>
      <c r="E2351" s="10143" t="n">
        <v>-0.19182956332807077</v>
      </c>
      <c r="F2351" s="12437" t="n">
        <v>0.0292113986944178</v>
      </c>
      <c r="G2351" s="14731" t="n">
        <v>0.4421793801173939</v>
      </c>
      <c r="H2351" s="17025" t="n">
        <v>0.6420084463319216</v>
      </c>
      <c r="I2351" s="19319" t="n">
        <v>0.0031555239012664533</v>
      </c>
      <c r="J2351" s="21784" t="n">
        <v>0.030201689594665293</v>
      </c>
      <c r="K2351" s="24248" t="n">
        <v>0.7822292037550661</v>
      </c>
      <c r="L2351" s="26712" t="n">
        <v>0.5968418020955744</v>
      </c>
      <c r="M2351" s="29176" t="n">
        <v>0.0033486737025540513</v>
      </c>
      <c r="N2351" s="31643" t="n">
        <v>0.08372118260798671</v>
      </c>
      <c r="O2351" s="34111" t="n">
        <v>0.07152799972724552</v>
      </c>
      <c r="P2351" s="36641" t="n">
        <v>-0.19182956332807077</v>
      </c>
      <c r="Q2351" s="39109" t="n">
        <v>-0.014674737914337056</v>
      </c>
      <c r="R2351" s="41577" t="n">
        <v>-0.012901818098789389</v>
      </c>
      <c r="S2351" s="43808" t="n">
        <v>0.05020660955276468</v>
      </c>
      <c r="T2351" s="46039" t="n">
        <v>0.05105210127216642</v>
      </c>
      <c r="U2351" s="48270" t="n">
        <v>0.9834386499608646</v>
      </c>
      <c r="V2351" s="50672" t="n">
        <v>0.03041421809001732</v>
      </c>
      <c r="W2351" s="53073" t="n">
        <v>0.05383795979839036</v>
      </c>
      <c r="X2351" t="n" s="55474">
        <v>0.5649214458332175</v>
      </c>
      <c r="Y2351" t="n" s="57767">
        <v>0.8012542956714314</v>
      </c>
      <c r="Z2351" t="n" s="60232">
        <v>0.7725553715401727</v>
      </c>
      <c r="AA2351" t="n" s="62761">
        <v>0.0</v>
      </c>
      <c r="AB2351" t="n" s="65291">
        <v>0.0</v>
      </c>
      <c r="AC2351" t="n" s="67821">
        <v>0.11966458396632185</v>
      </c>
      <c r="AD2351" t="n" s="68416">
        <v>0.0015466286352519986</v>
      </c>
      <c r="AE2351" t="n" s="69012">
        <v>-0.005881464497870999</v>
      </c>
      <c r="AF2351" t="n" s="69608">
        <v>-0.02299936166113</v>
      </c>
      <c r="AG2351" t="n" s="70204">
        <v>0.044984854137322</v>
      </c>
      <c r="AH2351" t="n" s="70800">
        <v>0.12051973871317698</v>
      </c>
      <c r="AI2351" t="n" s="71396">
        <v>0.140260969765654</v>
      </c>
      <c r="AJ2351" t="n" s="71992">
        <v>0.026883492072259003</v>
      </c>
      <c r="AK2351" t="n" s="72588">
        <v>-0.0023296256632209995</v>
      </c>
      <c r="AL2351" t="n" s="73184">
        <v>0.022587087252578</v>
      </c>
      <c r="AM2351" t="n" s="73780">
        <v>0.054079187965467</v>
      </c>
      <c r="AN2351" t="n" s="74376">
        <v>-0.06060123901921101</v>
      </c>
      <c r="AO2351" t="n" s="74854">
        <v>0.7617200900984074</v>
      </c>
      <c r="AP2351" t="n" s="75332">
        <v>-0.4426698223981308</v>
      </c>
      <c r="AQ2351" t="n" s="75810">
        <v>0.31905026770027656</v>
      </c>
      <c r="AR2351" t="n" s="76288">
        <v>1.2043899124965383</v>
      </c>
      <c r="AS2351" t="n" s="76884">
        <v>3.0019660250488374E-4</v>
      </c>
      <c r="AT2351" t="n" s="77479">
        <v>-1.2024201655478038E-4</v>
      </c>
      <c r="AU2351" t="n" s="78074">
        <v>9.528441015103083E-5</v>
      </c>
      <c r="AV2351" t="n" s="78669">
        <v>6.769704015514786E-4</v>
      </c>
      <c r="AW2351" t="n" s="79264">
        <v>0.0024686749333779913</v>
      </c>
      <c r="AX2351" t="n" s="79859">
        <v>8.082928987128576E-5</v>
      </c>
      <c r="AY2351" t="n" s="80454">
        <v>0.0022802989666950587</v>
      </c>
      <c r="AZ2351" t="n" s="81049">
        <v>5.614124187475951E-4</v>
      </c>
      <c r="BA2351" t="n" s="81644">
        <v>-6.593225894186435E-4</v>
      </c>
      <c r="BB2351" t="n" s="82239">
        <v>8.859323480466127E-4</v>
      </c>
      <c r="BC2351" t="n" s="82834">
        <v>4.026120481243087E-4</v>
      </c>
      <c r="BD2351" t="n" s="83429">
        <v>0.0019835280360100305</v>
      </c>
      <c r="BE2351" t="n" s="84024">
        <v>7.678968526902399E-5</v>
      </c>
      <c r="BF2351" t="n" s="84619">
        <v>2.605753472114904E-4</v>
      </c>
      <c r="BG2351" t="n" s="85214">
        <v>0.003013870249854947</v>
      </c>
      <c r="BH2351" t="n" s="85809">
        <v>9.271177768747155E-5</v>
      </c>
      <c r="BI2351" t="n" s="86404">
        <v>0.0015451717170638585</v>
      </c>
      <c r="BJ2351" t="n" s="86999">
        <v>0.0</v>
      </c>
      <c r="BK2351" t="n" s="87594">
        <v>6.213748108491177E-5</v>
      </c>
      <c r="BL2351" t="n" s="88189">
        <v>8.507732411582808E-4</v>
      </c>
      <c r="BM2351" t="n" s="88784">
        <v>7.401406512514036E-6</v>
      </c>
      <c r="BN2351" t="n" s="89379">
        <v>0.0</v>
      </c>
      <c r="BO2351" t="n" s="89974">
        <v>0.0</v>
      </c>
      <c r="BP2351" t="n" s="90569">
        <v>1.762329826162126E-7</v>
      </c>
      <c r="BQ2351" t="n" s="91164">
        <v>0.0</v>
      </c>
      <c r="BR2351" t="n" s="91759">
        <v>0.001636710939174334</v>
      </c>
      <c r="BS2351" t="n" s="92354">
        <v>0.0017479600617890517</v>
      </c>
      <c r="BT2351" t="n" s="92949">
        <v>0.0011028897726190904</v>
      </c>
      <c r="BU2351" t="n" s="93544">
        <v>3.652255735341843E-7</v>
      </c>
      <c r="BV2351" t="n" s="94139">
        <v>0.001574817065492654</v>
      </c>
      <c r="BW2351" t="n" s="94734">
        <v>-1.0584613290164093E-5</v>
      </c>
      <c r="BX2351" t="n" s="95329">
        <v>0.0</v>
      </c>
      <c r="BY2351" t="n" s="95924">
        <v>0.0</v>
      </c>
      <c r="BZ2351" t="s" s="96401">
        <v>5218</v>
      </c>
      <c r="CA2351" t="s" s="96879">
        <v>5228</v>
      </c>
      <c r="CB2351" t="n" s="97357">
        <v>0.015242638066411018</v>
      </c>
      <c r="CC2351" t="s" s="97835">
        <v>5233</v>
      </c>
      <c r="CD2351" t="s" s="98313">
        <v>5228</v>
      </c>
      <c r="CE2351" t="n" s="98791">
        <v>-0.00957388523966074</v>
      </c>
    </row>
    <row r="2352" spans="1:23" x14ac:dyDescent="0.25">
      <c r="A2352" s="116" t="str">
        <f>IF(ISBLANK(TBL_DATA[[#This Row],[Row.names]]), "",   DATE(YEAR(TBL_DATA[[#This Row],[Row.names]]), MONTH(TBL_DATA[[#This Row],[Row.names]]), DAY(TBL_DATA[[#This Row],[Row.names]])))</f>
        <v/>
      </c>
      <c r="B2352" s="2552" t="s">
        <v>2497</v>
      </c>
      <c r="C2352" s="5083" t="s">
        <v>5028</v>
      </c>
      <c r="D2352" t="n" s="7614">
        <v>0.011589792579166147</v>
      </c>
      <c r="E2352" s="10144" t="n">
        <v>-0.1824630355984289</v>
      </c>
      <c r="F2352" s="12438" t="n">
        <v>-0.007366106947221507</v>
      </c>
      <c r="G2352" s="14732" t="n">
        <v>0.4100478994232594</v>
      </c>
      <c r="H2352" s="17026" t="n">
        <v>0.6569650115139574</v>
      </c>
      <c r="I2352" s="19320" t="n">
        <v>0.0032193569312761643</v>
      </c>
      <c r="J2352" s="21785" t="n">
        <v>0.05200907777556196</v>
      </c>
      <c r="K2352" s="24249" t="n">
        <v>0.8129469564470879</v>
      </c>
      <c r="L2352" s="26713" t="n">
        <v>0.6137788188207617</v>
      </c>
      <c r="M2352" s="29177" t="n">
        <v>0.003416000803077532</v>
      </c>
      <c r="N2352" s="31644" t="n">
        <v>0.08725698258158415</v>
      </c>
      <c r="O2352" s="34112" t="n">
        <v>0.07152799972724552</v>
      </c>
      <c r="P2352" s="36642" t="n">
        <v>-0.1824630355984289</v>
      </c>
      <c r="Q2352" s="39110" t="n">
        <v>-0.015084145653637571</v>
      </c>
      <c r="R2352" s="41578" t="n">
        <v>-0.013236350046304255</v>
      </c>
      <c r="S2352" s="43809" t="n">
        <v>0.029382954170442233</v>
      </c>
      <c r="T2352" s="46040" t="n">
        <v>0.05151699815157973</v>
      </c>
      <c r="U2352" s="48271" t="n">
        <v>0.5703545475221217</v>
      </c>
      <c r="V2352" s="50673" t="n">
        <v>0.03931010513526623</v>
      </c>
      <c r="W2352" s="53074" t="n">
        <v>0.054334977449498306</v>
      </c>
      <c r="X2352" t="n" s="55475">
        <v>0.7234769752468019</v>
      </c>
      <c r="Y2352" t="n" s="57768">
        <v>0.8105337818462333</v>
      </c>
      <c r="Z2352" t="n" s="60233">
        <v>0.7834403734942192</v>
      </c>
      <c r="AA2352" t="n" s="62762">
        <v>0.0</v>
      </c>
      <c r="AB2352" t="n" s="65292">
        <v>0.0</v>
      </c>
      <c r="AC2352" t="n" s="67822">
        <v>0.11480532327086997</v>
      </c>
      <c r="AD2352" t="n" s="68417">
        <v>0.003949857431402002</v>
      </c>
      <c r="AE2352" t="n" s="69013">
        <v>-0.005737521744318999</v>
      </c>
      <c r="AF2352" t="n" s="69609">
        <v>-0.020601298401036</v>
      </c>
      <c r="AG2352" t="n" s="70205">
        <v>0.046253619186952005</v>
      </c>
      <c r="AH2352" t="n" s="70801">
        <v>0.12212973403798305</v>
      </c>
      <c r="AI2352" t="n" s="71397">
        <v>0.14768521842172497</v>
      </c>
      <c r="AJ2352" t="n" s="71993">
        <v>0.029944100390673987</v>
      </c>
      <c r="AK2352" t="n" s="72589">
        <v>-0.0022455064962320008</v>
      </c>
      <c r="AL2352" t="n" s="73185">
        <v>0.020383360673766</v>
      </c>
      <c r="AM2352" t="n" s="73781">
        <v>0.055343305651908</v>
      </c>
      <c r="AN2352" t="n" s="74377">
        <v>-0.06197590158653202</v>
      </c>
      <c r="AO2352" t="n" s="74855">
        <v>0.7965091962708977</v>
      </c>
      <c r="AP2352" t="n" s="75333">
        <v>-0.46138022870460654</v>
      </c>
      <c r="AQ2352" t="n" s="75811">
        <v>0.3351289675662911</v>
      </c>
      <c r="AR2352" t="n" s="76289">
        <v>1.2578894249755042</v>
      </c>
      <c r="AS2352" t="n" s="76885">
        <v>2.9080575727147826E-4</v>
      </c>
      <c r="AT2352" t="n" s="77480">
        <v>-1.1914032545661774E-4</v>
      </c>
      <c r="AU2352" t="n" s="78075">
        <v>9.715228374309366E-5</v>
      </c>
      <c r="AV2352" t="n" s="78670">
        <v>6.572704572058307E-4</v>
      </c>
      <c r="AW2352" t="n" s="79265">
        <v>0.002381195369879586</v>
      </c>
      <c r="AX2352" t="n" s="79860">
        <v>7.753717397517387E-5</v>
      </c>
      <c r="AY2352" t="n" s="80455">
        <v>0.002215061175248996</v>
      </c>
      <c r="AZ2352" t="n" s="81050">
        <v>5.464675442514131E-4</v>
      </c>
      <c r="BA2352" t="n" s="81645">
        <v>-6.416729845972425E-4</v>
      </c>
      <c r="BB2352" t="n" s="82240">
        <v>8.615749502813705E-4</v>
      </c>
      <c r="BC2352" t="n" s="82835">
        <v>3.954857138379034E-4</v>
      </c>
      <c r="BD2352" t="n" s="83430">
        <v>0.0019217839914657782</v>
      </c>
      <c r="BE2352" t="n" s="84025">
        <v>7.181310956499077E-5</v>
      </c>
      <c r="BF2352" t="n" s="84620">
        <v>2.563784258324106E-4</v>
      </c>
      <c r="BG2352" t="n" s="85215">
        <v>0.00293040830243267</v>
      </c>
      <c r="BH2352" t="n" s="85810">
        <v>8.770248803444583E-5</v>
      </c>
      <c r="BI2352" t="n" s="86405">
        <v>0.0014936507983106901</v>
      </c>
      <c r="BJ2352" t="n" s="87000">
        <v>0.0</v>
      </c>
      <c r="BK2352" t="n" s="87595">
        <v>5.9423232368344005E-5</v>
      </c>
      <c r="BL2352" t="n" s="88190">
        <v>8.270463022806288E-4</v>
      </c>
      <c r="BM2352" t="n" s="88785">
        <v>7.283745284279416E-6</v>
      </c>
      <c r="BN2352" t="n" s="89380">
        <v>0.0</v>
      </c>
      <c r="BO2352" t="n" s="89975">
        <v>0.0</v>
      </c>
      <c r="BP2352" t="n" s="90570">
        <v>1.66140817725826E-7</v>
      </c>
      <c r="BQ2352" t="n" s="91165">
        <v>0.0</v>
      </c>
      <c r="BR2352" t="n" s="91760">
        <v>0.001576716970148597</v>
      </c>
      <c r="BS2352" t="n" s="92355">
        <v>0.001683942853256737</v>
      </c>
      <c r="BT2352" t="n" s="92950">
        <v>0.0010727686253150823</v>
      </c>
      <c r="BU2352" t="n" s="93545">
        <v>3.588268953769216E-7</v>
      </c>
      <c r="BV2352" t="n" s="94140">
        <v>0.0015444467681921322</v>
      </c>
      <c r="BW2352" t="n" s="94735">
        <v>-1.0416348917918517E-5</v>
      </c>
      <c r="BX2352" t="n" s="95330">
        <v>0.0</v>
      </c>
      <c r="BY2352" t="n" s="95925">
        <v>0.0</v>
      </c>
      <c r="BZ2352" t="s" s="96402">
        <v>5218</v>
      </c>
      <c r="CA2352" t="s" s="96880">
        <v>5228</v>
      </c>
      <c r="CB2352" t="n" s="97358">
        <v>0.0154389888048172</v>
      </c>
      <c r="CC2352" t="s" s="97836">
        <v>5233</v>
      </c>
      <c r="CD2352" t="s" s="98314">
        <v>5228</v>
      </c>
      <c r="CE2352" t="n" s="98792">
        <v>-0.00982354860752821</v>
      </c>
    </row>
    <row r="2353" spans="1:23" x14ac:dyDescent="0.25">
      <c r="A2353" s="116" t="str">
        <f>IF(ISBLANK(TBL_DATA[[#This Row],[Row.names]]), "",   DATE(YEAR(TBL_DATA[[#This Row],[Row.names]]), MONTH(TBL_DATA[[#This Row],[Row.names]]), DAY(TBL_DATA[[#This Row],[Row.names]])))</f>
        <v/>
      </c>
      <c r="B2353" s="2553" t="s">
        <v>2498</v>
      </c>
      <c r="C2353" s="5084" t="s">
        <v>5029</v>
      </c>
      <c r="D2353" t="n" s="7615">
        <v>0.006308099040408299</v>
      </c>
      <c r="E2353" s="10145" t="n">
        <v>-0.17730593145778906</v>
      </c>
      <c r="F2353" s="12439" t="n">
        <v>-0.03860581176405442</v>
      </c>
      <c r="G2353" s="14733" t="n">
        <v>0.4010986801935493</v>
      </c>
      <c r="H2353" s="17027" t="n">
        <v>0.6663607522289453</v>
      </c>
      <c r="I2353" s="19321" t="n">
        <v>0.003211464511082145</v>
      </c>
      <c r="J2353" s="21786" t="n">
        <v>0.010546311706872036</v>
      </c>
      <c r="K2353" s="24250" t="n">
        <v>0.7708647218753379</v>
      </c>
      <c r="L2353" s="26714" t="n">
        <v>0.6115953404178098</v>
      </c>
      <c r="M2353" s="29178" t="n">
        <v>0.0034650282213780936</v>
      </c>
      <c r="N2353" s="31645" t="n">
        <v>0.08826018447304215</v>
      </c>
      <c r="O2353" s="34113" t="n">
        <v>0.07152799972724552</v>
      </c>
      <c r="P2353" s="36643" t="n">
        <v>-0.17730593145778906</v>
      </c>
      <c r="Q2353" s="39111" t="n">
        <v>-0.015171300100021504</v>
      </c>
      <c r="R2353" s="41579" t="n">
        <v>-0.013302260209497768</v>
      </c>
      <c r="S2353" s="43810" t="n">
        <v>0.023465192588116635</v>
      </c>
      <c r="T2353" s="46041" t="n">
        <v>0.05177391259958755</v>
      </c>
      <c r="U2353" s="48272" t="n">
        <v>0.45322424769387754</v>
      </c>
      <c r="V2353" s="50674" t="n">
        <v>0.0317392978849067</v>
      </c>
      <c r="W2353" s="53075" t="n">
        <v>0.054784191148621306</v>
      </c>
      <c r="X2353" t="n" s="55476">
        <v>0.5793514008229627</v>
      </c>
      <c r="Y2353" t="n" s="57769">
        <v>0.8163092258629358</v>
      </c>
      <c r="Z2353" t="n" s="60234">
        <v>0.7820456127476261</v>
      </c>
      <c r="AA2353" t="n" s="62763">
        <v>0.0</v>
      </c>
      <c r="AB2353" t="n" s="65293">
        <v>0.0</v>
      </c>
      <c r="AC2353" t="n" s="67823">
        <v>0.12196476531991411</v>
      </c>
      <c r="AD2353" t="n" s="68418">
        <v>0.007247680774273001</v>
      </c>
      <c r="AE2353" t="n" s="69014">
        <v>-0.005988332533919001</v>
      </c>
      <c r="AF2353" t="n" s="69610">
        <v>-0.02072587429862</v>
      </c>
      <c r="AG2353" t="n" s="70206">
        <v>0.04733176384364599</v>
      </c>
      <c r="AH2353" t="n" s="70802">
        <v>0.13249628869217098</v>
      </c>
      <c r="AI2353" t="n" s="71398">
        <v>0.15502995075364598</v>
      </c>
      <c r="AJ2353" t="n" s="71994">
        <v>0.031725874432217985</v>
      </c>
      <c r="AK2353" t="n" s="72590">
        <v>0.004094593612483001</v>
      </c>
      <c r="AL2353" t="n" s="73186">
        <v>0.020161937277217</v>
      </c>
      <c r="AM2353" t="n" s="73782">
        <v>0.059365539769115995</v>
      </c>
      <c r="AN2353" t="n" s="74378">
        <v>-0.05415571166518099</v>
      </c>
      <c r="AO2353" t="n" s="74856">
        <v>0.8515203459015218</v>
      </c>
      <c r="AP2353" t="n" s="75334">
        <v>-0.47493663524447155</v>
      </c>
      <c r="AQ2353" t="n" s="75812">
        <v>0.37658371065705026</v>
      </c>
      <c r="AR2353" t="n" s="76290">
        <v>1.3264569811459934</v>
      </c>
      <c r="AS2353" t="n" s="76886">
        <v>2.8526749822022264E-4</v>
      </c>
      <c r="AT2353" t="n" s="77481">
        <v>-9.756583596465682E-5</v>
      </c>
      <c r="AU2353" t="n" s="78076">
        <v>9.205264490575618E-5</v>
      </c>
      <c r="AV2353" t="n" s="78671">
        <v>7.335714511973931E-4</v>
      </c>
      <c r="AW2353" t="n" s="79266">
        <v>0.0025994991301640873</v>
      </c>
      <c r="AX2353" t="n" s="79861">
        <v>3.5306743801829295E-5</v>
      </c>
      <c r="AY2353" t="n" s="80456">
        <v>0.002492577985759916</v>
      </c>
      <c r="AZ2353" t="n" s="81051">
        <v>5.537212652845252E-4</v>
      </c>
      <c r="BA2353" t="n" s="81646">
        <v>-8.501062456954653E-4</v>
      </c>
      <c r="BB2353" t="n" s="82241">
        <v>9.124982609806423E-4</v>
      </c>
      <c r="BC2353" t="n" s="82836">
        <v>3.915062073269895E-4</v>
      </c>
      <c r="BD2353" t="n" s="83431">
        <v>0.001952658584117182</v>
      </c>
      <c r="BE2353" t="n" s="84026">
        <v>-4.294343735318906E-5</v>
      </c>
      <c r="BF2353" t="n" s="84621">
        <v>2.7638216099445365E-4</v>
      </c>
      <c r="BG2353" t="n" s="85216">
        <v>0.003273385424414277</v>
      </c>
      <c r="BH2353" t="n" s="85811">
        <v>4.811926380518502E-5</v>
      </c>
      <c r="BI2353" t="n" s="86406">
        <v>0.0016407271100033318</v>
      </c>
      <c r="BJ2353" t="n" s="87001">
        <v>0.0</v>
      </c>
      <c r="BK2353" t="n" s="87596">
        <v>8.13307252816073E-5</v>
      </c>
      <c r="BL2353" t="n" s="88191">
        <v>8.408553241280549E-4</v>
      </c>
      <c r="BM2353" t="n" s="88786">
        <v>4.409147141935212E-6</v>
      </c>
      <c r="BN2353" t="n" s="89381">
        <v>0.0</v>
      </c>
      <c r="BO2353" t="n" s="89976">
        <v>0.0</v>
      </c>
      <c r="BP2353" t="n" s="90571">
        <v>2.3612872416777085E-7</v>
      </c>
      <c r="BQ2353" t="n" s="91166">
        <v>0.0</v>
      </c>
      <c r="BR2353" t="n" s="91761">
        <v>0.001697041965214293</v>
      </c>
      <c r="BS2353" t="n" s="92356">
        <v>0.0018431891187137824</v>
      </c>
      <c r="BT2353" t="n" s="92951">
        <v>9.928235594296479E-4</v>
      </c>
      <c r="BU2353" t="n" s="93546">
        <v>2.2824179242449218E-7</v>
      </c>
      <c r="BV2353" t="n" s="94141">
        <v>0.0016945203210034106</v>
      </c>
      <c r="BW2353" t="n" s="94736">
        <v>-6.305425448083545E-6</v>
      </c>
      <c r="BX2353" t="n" s="95331">
        <v>0.0</v>
      </c>
      <c r="BY2353" t="n" s="95926">
        <v>0.0</v>
      </c>
      <c r="BZ2353" t="s" s="96403">
        <v>5218</v>
      </c>
      <c r="CA2353" t="s" s="96881">
        <v>5228</v>
      </c>
      <c r="CB2353" t="n" s="97359">
        <v>0.015686428174376488</v>
      </c>
      <c r="CC2353" t="s" s="97837">
        <v>5233</v>
      </c>
      <c r="CD2353" t="s" s="98315">
        <v>5228</v>
      </c>
      <c r="CE2353" t="n" s="98793">
        <v>-0.010131427086889744</v>
      </c>
    </row>
    <row r="2354" spans="1:23" x14ac:dyDescent="0.25">
      <c r="A2354" s="116" t="str">
        <f>IF(ISBLANK(TBL_DATA[[#This Row],[Row.names]]), "",   DATE(YEAR(TBL_DATA[[#This Row],[Row.names]]), MONTH(TBL_DATA[[#This Row],[Row.names]]), DAY(TBL_DATA[[#This Row],[Row.names]])))</f>
        <v/>
      </c>
      <c r="B2354" s="2554" t="s">
        <v>2499</v>
      </c>
      <c r="C2354" s="5085" t="s">
        <v>5030</v>
      </c>
      <c r="D2354" t="n" s="7616">
        <v>0.0018985532309310216</v>
      </c>
      <c r="E2354" s="10146" t="n">
        <v>-0.17574400297589055</v>
      </c>
      <c r="F2354" s="12440" t="n">
        <v>-0.043793273853969805</v>
      </c>
      <c r="G2354" s="14734" t="n">
        <v>0.40029046990198386</v>
      </c>
      <c r="H2354" s="17028" t="n">
        <v>0.6675092691622003</v>
      </c>
      <c r="I2354" s="19322" t="n">
        <v>0.0031954271679461043</v>
      </c>
      <c r="J2354" s="21787" t="n">
        <v>0.004199868383891081</v>
      </c>
      <c r="K2354" s="24251" t="n">
        <v>0.768499054926503</v>
      </c>
      <c r="L2354" s="26715" t="n">
        <v>0.6109549855789926</v>
      </c>
      <c r="M2354" s="29179" t="n">
        <v>0.0034565200399047846</v>
      </c>
      <c r="N2354" s="31646" t="n">
        <v>0.0879709784516409</v>
      </c>
      <c r="O2354" s="34114" t="n">
        <v>0.07152799972724552</v>
      </c>
      <c r="P2354" s="36644" t="n">
        <v>-0.17574400297589055</v>
      </c>
      <c r="Q2354" s="39112" t="n">
        <v>-0.015153044983387971</v>
      </c>
      <c r="R2354" s="41580" t="n">
        <v>-0.013290129457931066</v>
      </c>
      <c r="S2354" s="43811" t="n">
        <v>0.01863052242123242</v>
      </c>
      <c r="T2354" s="46042" t="n">
        <v>0.05153933640894499</v>
      </c>
      <c r="U2354" s="48273" t="n">
        <v>0.361481612285543</v>
      </c>
      <c r="V2354" s="50675" t="n">
        <v>0.023241371148611245</v>
      </c>
      <c r="W2354" s="53076" t="n">
        <v>0.054438430361164025</v>
      </c>
      <c r="X2354" t="n" s="55477">
        <v>0.42692948702634653</v>
      </c>
      <c r="Y2354" t="n" s="57770">
        <v>0.8170124045338603</v>
      </c>
      <c r="Z2354" t="n" s="60235">
        <v>0.7816360953659911</v>
      </c>
      <c r="AA2354" t="n" s="62764">
        <v>0.0</v>
      </c>
      <c r="AB2354" t="n" s="65294">
        <v>0.0</v>
      </c>
      <c r="AC2354" t="n" s="67824">
        <v>0.12045869753634664</v>
      </c>
      <c r="AD2354" t="n" s="68419">
        <v>0.013124488029734992</v>
      </c>
      <c r="AE2354" t="n" s="69015">
        <v>-0.004224744821152</v>
      </c>
      <c r="AF2354" t="n" s="69611">
        <v>-0.020398944959646</v>
      </c>
      <c r="AG2354" t="n" s="70207">
        <v>0.051046397769148</v>
      </c>
      <c r="AH2354" t="n" s="70803">
        <v>0.13509923653217004</v>
      </c>
      <c r="AI2354" t="n" s="71399">
        <v>0.17567077950367094</v>
      </c>
      <c r="AJ2354" t="n" s="71995">
        <v>0.032098576150755995</v>
      </c>
      <c r="AK2354" t="n" s="72591">
        <v>0.0040398384371850005</v>
      </c>
      <c r="AL2354" t="n" s="73187">
        <v>0.016724944512669</v>
      </c>
      <c r="AM2354" t="n" s="73783">
        <v>0.06443879796438498</v>
      </c>
      <c r="AN2354" t="n" s="74379">
        <v>-0.05352553568879198</v>
      </c>
      <c r="AO2354" t="n" s="74857">
        <v>0.8919694693763388</v>
      </c>
      <c r="AP2354" t="n" s="75335">
        <v>-0.4778756359462099</v>
      </c>
      <c r="AQ2354" t="n" s="75813">
        <v>0.4140938334301289</v>
      </c>
      <c r="AR2354" t="n" s="76291">
        <v>1.3698451053225487</v>
      </c>
      <c r="AS2354" t="n" s="76887">
        <v>2.6315255073028717E-4</v>
      </c>
      <c r="AT2354" t="n" s="77482">
        <v>-9.25237807567975E-5</v>
      </c>
      <c r="AU2354" t="n" s="78077">
        <v>-6.464525815560638E-6</v>
      </c>
      <c r="AV2354" t="n" s="78672">
        <v>7.373381363303265E-4</v>
      </c>
      <c r="AW2354" t="n" s="79267">
        <v>0.0026654274044526634</v>
      </c>
      <c r="AX2354" t="n" s="79862">
        <v>1.1509697358889424E-5</v>
      </c>
      <c r="AY2354" t="n" s="80457">
        <v>0.002558011564913902</v>
      </c>
      <c r="AZ2354" t="n" s="81052">
        <v>5.599210176154133E-4</v>
      </c>
      <c r="BA2354" t="n" s="81647">
        <v>-9.094865655065373E-4</v>
      </c>
      <c r="BB2354" t="n" s="82242">
        <v>9.436827534638018E-4</v>
      </c>
      <c r="BC2354" t="n" s="82837">
        <v>3.73633342052459E-4</v>
      </c>
      <c r="BD2354" t="n" s="83432">
        <v>0.00202890022024168</v>
      </c>
      <c r="BE2354" t="n" s="84027">
        <v>-6.474037494423859E-5</v>
      </c>
      <c r="BF2354" t="n" s="84622">
        <v>2.9599483884327224E-4</v>
      </c>
      <c r="BG2354" t="n" s="85217">
        <v>0.0031718819110935323</v>
      </c>
      <c r="BH2354" t="n" s="85812">
        <v>3.282666204400006E-5</v>
      </c>
      <c r="BI2354" t="n" s="86407">
        <v>0.0016393383375606014</v>
      </c>
      <c r="BJ2354" t="n" s="87002">
        <v>0.0</v>
      </c>
      <c r="BK2354" t="n" s="87597">
        <v>8.655039789669333E-5</v>
      </c>
      <c r="BL2354" t="n" s="88192">
        <v>8.135184058519729E-4</v>
      </c>
      <c r="BM2354" t="n" s="88787">
        <v>3.030830283159056E-6</v>
      </c>
      <c r="BN2354" t="n" s="89382">
        <v>0.0</v>
      </c>
      <c r="BO2354" t="n" s="89977">
        <v>0.0</v>
      </c>
      <c r="BP2354" t="n" s="90572">
        <v>2.9309634904563193E-7</v>
      </c>
      <c r="BQ2354" t="n" s="91167">
        <v>0.0</v>
      </c>
      <c r="BR2354" t="n" s="91762">
        <v>0.001679731203101329</v>
      </c>
      <c r="BS2354" t="n" s="92357">
        <v>0.0018969057075306638</v>
      </c>
      <c r="BT2354" t="n" s="92952">
        <v>0.001020792922252248</v>
      </c>
      <c r="BU2354" t="n" s="93547">
        <v>1.658223922724414E-7</v>
      </c>
      <c r="BV2354" t="n" s="94142">
        <v>0.0016075475223030567</v>
      </c>
      <c r="BW2354" t="n" s="94737">
        <v>-4.334313121593861E-6</v>
      </c>
      <c r="BX2354" t="n" s="95332">
        <v>0.0</v>
      </c>
      <c r="BY2354" t="n" s="95927">
        <v>0.0</v>
      </c>
      <c r="BZ2354" t="s" s="96404">
        <v>5218</v>
      </c>
      <c r="CA2354" t="s" s="96882">
        <v>5228</v>
      </c>
      <c r="CB2354" t="n" s="97360">
        <v>0.01590537279844284</v>
      </c>
      <c r="CC2354" t="s" s="97838">
        <v>5233</v>
      </c>
      <c r="CD2354" t="s" s="98316">
        <v>5228</v>
      </c>
      <c r="CE2354" t="n" s="98794">
        <v>-0.010096429847180843</v>
      </c>
    </row>
    <row r="2355" spans="1:23" x14ac:dyDescent="0.25">
      <c r="A2355" s="116" t="str">
        <f>IF(ISBLANK(TBL_DATA[[#This Row],[Row.names]]), "",   DATE(YEAR(TBL_DATA[[#This Row],[Row.names]]), MONTH(TBL_DATA[[#This Row],[Row.names]]), DAY(TBL_DATA[[#This Row],[Row.names]])))</f>
        <v/>
      </c>
      <c r="B2355" s="2555" t="s">
        <v>2500</v>
      </c>
      <c r="C2355" s="5086" t="s">
        <v>5031</v>
      </c>
      <c r="D2355" t="n" s="7617">
        <v>-0.007126912864903523</v>
      </c>
      <c r="E2355" s="10147" t="n">
        <v>-0.18161840364505555</v>
      </c>
      <c r="F2355" s="12441" t="n">
        <v>-0.0469479798505299</v>
      </c>
      <c r="G2355" s="14735" t="n">
        <v>0.4036264030866199</v>
      </c>
      <c r="H2355" s="17029" t="n">
        <v>0.6705287123765958</v>
      </c>
      <c r="I2355" s="19323" t="n">
        <v>0.003211220519585013</v>
      </c>
      <c r="J2355" s="21788" t="n">
        <v>-0.005729243839459497</v>
      </c>
      <c r="K2355" s="24252" t="n">
        <v>0.7724091943147885</v>
      </c>
      <c r="L2355" s="26716" t="n">
        <v>0.6055298837476848</v>
      </c>
      <c r="M2355" s="29180" t="n">
        <v>0.0035137300896900584</v>
      </c>
      <c r="N2355" s="31647" t="n">
        <v>0.08880994765218637</v>
      </c>
      <c r="O2355" s="34115" t="n">
        <v>0.07265696344865828</v>
      </c>
      <c r="P2355" s="36645" t="n">
        <v>-0.18161840364505555</v>
      </c>
      <c r="Q2355" s="39113" t="n">
        <v>-0.015355464807212671</v>
      </c>
      <c r="R2355" s="41581" t="n">
        <v>-0.013474782868597867</v>
      </c>
      <c r="S2355" s="43812" t="n">
        <v>0.017786699516093574</v>
      </c>
      <c r="T2355" s="46043" t="n">
        <v>0.05160666922871796</v>
      </c>
      <c r="U2355" s="48274" t="n">
        <v>0.3446589323031852</v>
      </c>
      <c r="V2355" s="50676" t="n">
        <v>0.02034327385412582</v>
      </c>
      <c r="W2355" s="53077" t="n">
        <v>0.054723999122255965</v>
      </c>
      <c r="X2355" t="n" s="55478">
        <v>0.3717431872747092</v>
      </c>
      <c r="Y2355" t="n" s="57771">
        <v>0.8188581759844594</v>
      </c>
      <c r="Z2355" t="n" s="60236">
        <v>0.7781580069289815</v>
      </c>
      <c r="AA2355" t="n" s="62765">
        <v>0.0</v>
      </c>
      <c r="AB2355" t="n" s="65295">
        <v>0.0</v>
      </c>
      <c r="AC2355" t="n" s="67825">
        <v>0.11588394560667661</v>
      </c>
      <c r="AD2355" t="n" s="68420">
        <v>0.014574521981883002</v>
      </c>
      <c r="AE2355" t="n" s="69016">
        <v>-0.0044570500199620005</v>
      </c>
      <c r="AF2355" t="n" s="69612">
        <v>-0.014288095455671997</v>
      </c>
      <c r="AG2355" t="n" s="70208">
        <v>0.05157392018010299</v>
      </c>
      <c r="AH2355" t="n" s="70804">
        <v>0.12325356148461307</v>
      </c>
      <c r="AI2355" t="n" s="71400">
        <v>0.17991077368251399</v>
      </c>
      <c r="AJ2355" t="n" s="71996">
        <v>0.034052116360763</v>
      </c>
      <c r="AK2355" t="n" s="72592">
        <v>-0.004919728126614</v>
      </c>
      <c r="AL2355" t="n" s="73188">
        <v>0.017010914900756003</v>
      </c>
      <c r="AM2355" t="n" s="73784">
        <v>0.06550861900840702</v>
      </c>
      <c r="AN2355" t="n" s="74380">
        <v>-0.05954143978581399</v>
      </c>
      <c r="AO2355" t="n" s="74858">
        <v>0.8959046112107149</v>
      </c>
      <c r="AP2355" t="n" s="75336">
        <v>-0.4932264969997379</v>
      </c>
      <c r="AQ2355" t="n" s="75814">
        <v>0.40267811421097693</v>
      </c>
      <c r="AR2355" t="n" s="76292">
        <v>1.3891311082104527</v>
      </c>
      <c r="AS2355" t="n" s="76888">
        <v>2.572012658840594E-4</v>
      </c>
      <c r="AT2355" t="n" s="77483">
        <v>-9.199132136652833E-5</v>
      </c>
      <c r="AU2355" t="n" s="78078">
        <v>-1.9898923165818866E-5</v>
      </c>
      <c r="AV2355" t="n" s="78673">
        <v>7.1953131382138E-4</v>
      </c>
      <c r="AW2355" t="n" s="79268">
        <v>0.0026022821716140372</v>
      </c>
      <c r="AX2355" t="n" s="79863">
        <v>1.9151996457696863E-5</v>
      </c>
      <c r="AY2355" t="n" s="80458">
        <v>0.002487400866760503</v>
      </c>
      <c r="AZ2355" t="n" s="81053">
        <v>5.421750563714895E-4</v>
      </c>
      <c r="BA2355" t="n" s="81648">
        <v>-8.884152382238409E-4</v>
      </c>
      <c r="BB2355" t="n" s="82243">
        <v>9.100854484660695E-4</v>
      </c>
      <c r="BC2355" t="n" s="82838">
        <v>3.671173660619038E-4</v>
      </c>
      <c r="BD2355" t="n" s="83433">
        <v>0.001965471672376175</v>
      </c>
      <c r="BE2355" t="n" s="84028">
        <v>-5.9661590337281666E-5</v>
      </c>
      <c r="BF2355" t="n" s="84623">
        <v>2.93431661421734E-4</v>
      </c>
      <c r="BG2355" t="n" s="85218">
        <v>0.0030757061155979293</v>
      </c>
      <c r="BH2355" t="n" s="85813">
        <v>2.894411849118269E-5</v>
      </c>
      <c r="BI2355" t="n" s="86408">
        <v>0.0016007480251312121</v>
      </c>
      <c r="BJ2355" t="n" s="87003">
        <v>0.0</v>
      </c>
      <c r="BK2355" t="n" s="87598">
        <v>8.180168613700225E-5</v>
      </c>
      <c r="BL2355" t="n" s="88193">
        <v>7.836585585374474E-4</v>
      </c>
      <c r="BM2355" t="n" s="88788">
        <v>2.569139880557148E-6</v>
      </c>
      <c r="BN2355" t="n" s="89383">
        <v>0.0</v>
      </c>
      <c r="BO2355" t="n" s="89978">
        <v>0.0</v>
      </c>
      <c r="BP2355" t="n" s="90573">
        <v>3.1207114545168777E-7</v>
      </c>
      <c r="BQ2355" t="n" s="91168">
        <v>0.0</v>
      </c>
      <c r="BR2355" t="n" s="91763">
        <v>0.0016280919397995673</v>
      </c>
      <c r="BS2355" t="n" s="92358">
        <v>0.0018539448717529337</v>
      </c>
      <c r="BT2355" t="n" s="92953">
        <v>9.914928918174691E-4</v>
      </c>
      <c r="BU2355" t="n" s="93548">
        <v>1.4446784815539627E-7</v>
      </c>
      <c r="BV2355" t="n" s="94143">
        <v>0.0015662984322414944</v>
      </c>
      <c r="BW2355" t="n" s="94738">
        <v>-3.6740564791269155E-6</v>
      </c>
      <c r="BX2355" t="n" s="95333">
        <v>0.0</v>
      </c>
      <c r="BY2355" t="n" s="95928">
        <v>0.0</v>
      </c>
      <c r="BZ2355" t="s" s="96405">
        <v>5218</v>
      </c>
      <c r="CA2355" t="s" s="96883">
        <v>5228</v>
      </c>
      <c r="CB2355" t="n" s="97361">
        <v>0.015951231122016907</v>
      </c>
      <c r="CC2355" t="s" s="97839">
        <v>5233</v>
      </c>
      <c r="CD2355" t="s" s="98317">
        <v>5228</v>
      </c>
      <c r="CE2355" t="n" s="98795">
        <v>-0.010197818279266357</v>
      </c>
    </row>
    <row r="2356" spans="1:23" x14ac:dyDescent="0.25">
      <c r="A2356" s="116" t="str">
        <f>IF(ISBLANK(TBL_DATA[[#This Row],[Row.names]]), "",   DATE(YEAR(TBL_DATA[[#This Row],[Row.names]]), MONTH(TBL_DATA[[#This Row],[Row.names]]), DAY(TBL_DATA[[#This Row],[Row.names]])))</f>
        <v/>
      </c>
      <c r="B2356" s="2556" t="s">
        <v>2501</v>
      </c>
      <c r="C2356" s="5087" t="s">
        <v>5032</v>
      </c>
      <c r="D2356" t="n" s="7618">
        <v>-0.009747983104433922</v>
      </c>
      <c r="E2356" s="10148" t="n">
        <v>-0.18959597361930314</v>
      </c>
      <c r="F2356" s="12442" t="n">
        <v>-0.049014318453244554</v>
      </c>
      <c r="G2356" s="14736" t="n">
        <v>0.39515563660676145</v>
      </c>
      <c r="H2356" s="17030" t="n">
        <v>0.6818128473890982</v>
      </c>
      <c r="I2356" s="19324" t="n">
        <v>0.0032121271208228677</v>
      </c>
      <c r="J2356" s="21789" t="n">
        <v>-0.014721719866508942</v>
      </c>
      <c r="K2356" s="24253" t="n">
        <v>0.7720176146935349</v>
      </c>
      <c r="L2356" s="26717" t="n">
        <v>0.6211430141024689</v>
      </c>
      <c r="M2356" s="29181" t="n">
        <v>0.0035050083268089336</v>
      </c>
      <c r="N2356" s="31648" t="n">
        <v>0.09039651225904127</v>
      </c>
      <c r="O2356" s="34116" t="n">
        <v>0.07522716953333404</v>
      </c>
      <c r="P2356" s="36646" t="n">
        <v>-0.18959597361930314</v>
      </c>
      <c r="Q2356" s="39114" t="n">
        <v>-0.015820175570618007</v>
      </c>
      <c r="R2356" s="41582" t="n">
        <v>-0.01390589578086784</v>
      </c>
      <c r="S2356" s="43813" t="n">
        <v>0.020737486423821005</v>
      </c>
      <c r="T2356" s="46044" t="n">
        <v>0.0517007891135431</v>
      </c>
      <c r="U2356" s="48275" t="n">
        <v>0.4011058008859054</v>
      </c>
      <c r="V2356" s="50677" t="n">
        <v>0.020615468076397025</v>
      </c>
      <c r="W2356" s="53078" t="n">
        <v>0.05472507406728519</v>
      </c>
      <c r="X2356" t="n" s="55479">
        <v>0.37670973365974875</v>
      </c>
      <c r="Y2356" t="n" s="57772">
        <v>0.8257195936812317</v>
      </c>
      <c r="Z2356" t="n" s="60237">
        <v>0.788126267867319</v>
      </c>
      <c r="AA2356" t="n" s="62766">
        <v>0.0</v>
      </c>
      <c r="AB2356" t="n" s="65296">
        <v>0.0</v>
      </c>
      <c r="AC2356" t="n" s="67826">
        <v>0.11555699112888905</v>
      </c>
      <c r="AD2356" t="n" s="68421">
        <v>0.013614150263534002</v>
      </c>
      <c r="AE2356" t="n" s="69017">
        <v>-0.004873474816236999</v>
      </c>
      <c r="AF2356" t="n" s="69613">
        <v>-0.013052778023789</v>
      </c>
      <c r="AG2356" t="n" s="70209">
        <v>0.049291512176756994</v>
      </c>
      <c r="AH2356" t="n" s="70805">
        <v>0.11489305719034895</v>
      </c>
      <c r="AI2356" t="n" s="71401">
        <v>0.16662380103031607</v>
      </c>
      <c r="AJ2356" t="n" s="71997">
        <v>0.031820012789829</v>
      </c>
      <c r="AK2356" t="n" s="72593">
        <v>-0.004819392962955999</v>
      </c>
      <c r="AL2356" t="n" s="73189">
        <v>0.017588506842005</v>
      </c>
      <c r="AM2356" t="n" s="73785">
        <v>0.061160959516597016</v>
      </c>
      <c r="AN2356" t="n" s="74381">
        <v>-0.07746243803767103</v>
      </c>
      <c r="AO2356" t="n" s="74859">
        <v>0.8396236707356217</v>
      </c>
      <c r="AP2356" t="n" s="75337">
        <v>-0.48483975476688795</v>
      </c>
      <c r="AQ2356" t="n" s="75815">
        <v>0.35478391596873377</v>
      </c>
      <c r="AR2356" t="n" s="76293">
        <v>1.3244634255025096</v>
      </c>
      <c r="AS2356" t="n" s="76889">
        <v>2.1099102820522724E-4</v>
      </c>
      <c r="AT2356" t="n" s="77484">
        <v>-9.453936105224539E-5</v>
      </c>
      <c r="AU2356" t="n" s="78079">
        <v>3.922153320417024E-6</v>
      </c>
      <c r="AV2356" t="n" s="78674">
        <v>7.051506894149943E-4</v>
      </c>
      <c r="AW2356" t="n" s="79269">
        <v>0.00269948569076975</v>
      </c>
      <c r="AX2356" t="n" s="79864">
        <v>2.564024707608399E-6</v>
      </c>
      <c r="AY2356" t="n" s="80459">
        <v>0.0024600522830642035</v>
      </c>
      <c r="AZ2356" t="n" s="81054">
        <v>5.029828709977901E-4</v>
      </c>
      <c r="BA2356" t="n" s="81649">
        <v>-8.505752929180765E-4</v>
      </c>
      <c r="BB2356" t="n" s="82244">
        <v>9.080102036689216E-4</v>
      </c>
      <c r="BC2356" t="n" s="82839">
        <v>3.661256605155165E-4</v>
      </c>
      <c r="BD2356" t="n" s="83434">
        <v>0.0019781765688358472</v>
      </c>
      <c r="BE2356" t="n" s="84029">
        <v>-6.900216226752178E-5</v>
      </c>
      <c r="BF2356" t="n" s="84624">
        <v>2.6438698583022634E-4</v>
      </c>
      <c r="BG2356" t="n" s="85219">
        <v>0.00311971806322769</v>
      </c>
      <c r="BH2356" t="n" s="85814">
        <v>5.2394951748775616E-5</v>
      </c>
      <c r="BI2356" t="n" s="86409">
        <v>0.0015684955433190892</v>
      </c>
      <c r="BJ2356" t="n" s="87004">
        <v>0.0</v>
      </c>
      <c r="BK2356" t="n" s="87599">
        <v>8.38035387847417E-5</v>
      </c>
      <c r="BL2356" t="n" s="88194">
        <v>7.724369226956634E-4</v>
      </c>
      <c r="BM2356" t="n" s="88789">
        <v>3.7090157341388766E-6</v>
      </c>
      <c r="BN2356" t="n" s="89384">
        <v>0.0</v>
      </c>
      <c r="BO2356" t="n" s="89979">
        <v>0.0</v>
      </c>
      <c r="BP2356" t="n" s="90574">
        <v>-2.1218232888207625E-7</v>
      </c>
      <c r="BQ2356" t="n" s="91169">
        <v>0.0</v>
      </c>
      <c r="BR2356" t="n" s="91764">
        <v>0.0016092235982473175</v>
      </c>
      <c r="BS2356" t="n" s="92359">
        <v>0.0019153125140507331</v>
      </c>
      <c r="BT2356" t="n" s="92954">
        <v>9.978395088326608E-4</v>
      </c>
      <c r="BU2356" t="n" s="93549">
        <v>1.9260392564160714E-7</v>
      </c>
      <c r="BV2356" t="n" s="94144">
        <v>0.001537168612729347</v>
      </c>
      <c r="BW2356" t="n" s="94739">
        <v>-5.304181977255634E-6</v>
      </c>
      <c r="BX2356" t="n" s="95334">
        <v>0.0</v>
      </c>
      <c r="BY2356" t="n" s="95929">
        <v>0.0</v>
      </c>
      <c r="BZ2356" t="s" s="96406">
        <v>5218</v>
      </c>
      <c r="CA2356" t="s" s="96884">
        <v>5228</v>
      </c>
      <c r="CB2356" t="n" s="97362">
        <v>0.01503085158765316</v>
      </c>
      <c r="CC2356" t="s" s="97840">
        <v>5233</v>
      </c>
      <c r="CD2356" t="s" s="98318">
        <v>5228</v>
      </c>
      <c r="CE2356" t="n" s="98796">
        <v>-0.009894919581711292</v>
      </c>
    </row>
    <row r="2357" spans="1:23" x14ac:dyDescent="0.25">
      <c r="A2357" s="116" t="str">
        <f>IF(ISBLANK(TBL_DATA[[#This Row],[Row.names]]), "",   DATE(YEAR(TBL_DATA[[#This Row],[Row.names]]), MONTH(TBL_DATA[[#This Row],[Row.names]]), DAY(TBL_DATA[[#This Row],[Row.names]])))</f>
        <v/>
      </c>
      <c r="B2357" s="2557" t="s">
        <v>2502</v>
      </c>
      <c r="C2357" s="5088" t="s">
        <v>5033</v>
      </c>
      <c r="D2357" t="n" s="7619">
        <v>0.009854981176310895</v>
      </c>
      <c r="E2357" s="10149" t="n">
        <v>-0.1816094571941148</v>
      </c>
      <c r="F2357" s="12443" t="n">
        <v>-0.03424633163398383</v>
      </c>
      <c r="G2357" s="14737" t="n">
        <v>0.400410274502944</v>
      </c>
      <c r="H2357" s="17031" t="n">
        <v>0.6932813680018274</v>
      </c>
      <c r="I2357" s="19325" t="n">
        <v>0.0032285918619498035</v>
      </c>
      <c r="J2357" s="21790" t="n">
        <v>0.020191401397180453</v>
      </c>
      <c r="K2357" s="24254" t="n">
        <v>0.7854997309345397</v>
      </c>
      <c r="L2357" s="26718" t="n">
        <v>0.6165432807591751</v>
      </c>
      <c r="M2357" s="29182" t="n">
        <v>0.0036099504811614226</v>
      </c>
      <c r="N2357" s="31649" t="n">
        <v>0.09254294987977707</v>
      </c>
      <c r="O2357" s="34117" t="n">
        <v>0.07471943275222409</v>
      </c>
      <c r="P2357" s="36647" t="n">
        <v>-0.1816094571941148</v>
      </c>
      <c r="Q2357" s="39115" t="n">
        <v>-0.015951997437143116</v>
      </c>
      <c r="R2357" s="41583" t="n">
        <v>-0.013992263657469542</v>
      </c>
      <c r="S2357" s="43814" t="n">
        <v>0.018266342970766125</v>
      </c>
      <c r="T2357" s="46045" t="n">
        <v>0.05153762536494484</v>
      </c>
      <c r="U2357" s="48276" t="n">
        <v>0.3544273303517517</v>
      </c>
      <c r="V2357" s="50678" t="n">
        <v>0.025600874513162175</v>
      </c>
      <c r="W2357" s="53079" t="n">
        <v>0.055145963236453203</v>
      </c>
      <c r="X2357" t="n" s="55480">
        <v>0.4642384140320755</v>
      </c>
      <c r="Y2357" t="n" s="57773">
        <v>0.8326351950295083</v>
      </c>
      <c r="Z2357" t="n" s="60238">
        <v>0.7852027004278419</v>
      </c>
      <c r="AA2357" t="n" s="62767">
        <v>0.0</v>
      </c>
      <c r="AB2357" t="n" s="65297">
        <v>0.0</v>
      </c>
      <c r="AC2357" t="n" s="67827">
        <v>0.11902147084805352</v>
      </c>
      <c r="AD2357" t="n" s="68422">
        <v>0.011686593009829986</v>
      </c>
      <c r="AE2357" t="n" s="69018">
        <v>-0.007487539560932</v>
      </c>
      <c r="AF2357" t="n" s="69614">
        <v>-0.009663328692017002</v>
      </c>
      <c r="AG2357" t="n" s="70210">
        <v>0.04975861857835201</v>
      </c>
      <c r="AH2357" t="n" s="70806">
        <v>0.096430502119106</v>
      </c>
      <c r="AI2357" t="n" s="71402">
        <v>0.16277171469321006</v>
      </c>
      <c r="AJ2357" t="n" s="71998">
        <v>0.03026683316741999</v>
      </c>
      <c r="AK2357" t="n" s="72594">
        <v>-0.0016920648044969993</v>
      </c>
      <c r="AL2357" t="n" s="73190">
        <v>0.019284064286980998</v>
      </c>
      <c r="AM2357" t="n" s="73786">
        <v>0.06200254920783199</v>
      </c>
      <c r="AN2357" t="n" s="74382">
        <v>-0.057716634026406005</v>
      </c>
      <c r="AO2357" t="n" s="74860">
        <v>0.8425025128785698</v>
      </c>
      <c r="AP2357" t="n" s="75338">
        <v>-0.486861204899691</v>
      </c>
      <c r="AQ2357" t="n" s="75816">
        <v>0.35564130797887883</v>
      </c>
      <c r="AR2357" t="n" s="76294">
        <v>1.3293637177782607</v>
      </c>
      <c r="AS2357" t="n" s="76890">
        <v>2.0560058851847393E-4</v>
      </c>
      <c r="AT2357" t="n" s="77485">
        <v>-8.519266756205856E-5</v>
      </c>
      <c r="AU2357" t="n" s="78080">
        <v>-7.473760177113207E-5</v>
      </c>
      <c r="AV2357" t="n" s="78675">
        <v>7.718476808683339E-4</v>
      </c>
      <c r="AW2357" t="n" s="79270">
        <v>0.0027056044982094233</v>
      </c>
      <c r="AX2357" t="n" s="79865">
        <v>-2.5749518826331232E-5</v>
      </c>
      <c r="AY2357" t="n" s="80460">
        <v>0.002757380534281742</v>
      </c>
      <c r="AZ2357" t="n" s="81055">
        <v>5.068615068681035E-4</v>
      </c>
      <c r="BA2357" t="n" s="81650">
        <v>-9.850010289434578E-4</v>
      </c>
      <c r="BB2357" t="n" s="82245">
        <v>9.762778635492714E-4</v>
      </c>
      <c r="BC2357" t="n" s="82840">
        <v>3.577123224157724E-4</v>
      </c>
      <c r="BD2357" t="n" s="83435">
        <v>0.0019591720969221386</v>
      </c>
      <c r="BE2357" t="n" s="84030">
        <v>-5.0528703584269345E-5</v>
      </c>
      <c r="BF2357" t="n" s="84625">
        <v>3.2495285597364975E-4</v>
      </c>
      <c r="BG2357" t="n" s="85220">
        <v>0.003064031421027558</v>
      </c>
      <c r="BH2357" t="n" s="85815">
        <v>6.755380951697118E-5</v>
      </c>
      <c r="BI2357" t="n" s="86410">
        <v>0.0017454226977520937</v>
      </c>
      <c r="BJ2357" t="n" s="87005">
        <v>0.0</v>
      </c>
      <c r="BK2357" t="n" s="87600">
        <v>1.2664426218047332E-4</v>
      </c>
      <c r="BL2357" t="n" s="88195">
        <v>8.875891185983596E-4</v>
      </c>
      <c r="BM2357" t="n" s="88790">
        <v>5.119562344019316E-6</v>
      </c>
      <c r="BN2357" t="n" s="89385">
        <v>0.0</v>
      </c>
      <c r="BO2357" t="n" s="89980">
        <v>0.0</v>
      </c>
      <c r="BP2357" t="n" s="90575">
        <v>-3.599939932249138E-7</v>
      </c>
      <c r="BQ2357" t="n" s="91170">
        <v>0.0</v>
      </c>
      <c r="BR2357" t="n" s="91765">
        <v>0.0015875444263652092</v>
      </c>
      <c r="BS2357" t="n" s="92360">
        <v>0.001932440659965347</v>
      </c>
      <c r="BT2357" t="n" s="92955">
        <v>0.0010645864252316498</v>
      </c>
      <c r="BU2357" t="n" s="93550">
        <v>2.520169870320273E-7</v>
      </c>
      <c r="BV2357" t="n" s="94145">
        <v>0.0015141090912456202</v>
      </c>
      <c r="BW2357" t="n" s="94740">
        <v>-7.321391316344359E-6</v>
      </c>
      <c r="BX2357" t="n" s="95335">
        <v>0.0</v>
      </c>
      <c r="BY2357" t="n" s="95930">
        <v>0.0</v>
      </c>
      <c r="BZ2357" t="s" s="96407">
        <v>5219</v>
      </c>
      <c r="CA2357" t="s" s="96885">
        <v>5228</v>
      </c>
      <c r="CB2357" t="n" s="97363">
        <v>0.015226125717163086</v>
      </c>
      <c r="CC2357" t="s" s="97841">
        <v>5233</v>
      </c>
      <c r="CD2357" t="s" s="98319">
        <v>5228</v>
      </c>
      <c r="CE2357" t="n" s="98797">
        <v>-0.00991466548293829</v>
      </c>
    </row>
    <row r="2358" spans="1:23" x14ac:dyDescent="0.25">
      <c r="A2358" s="116" t="str">
        <f>IF(ISBLANK(TBL_DATA[[#This Row],[Row.names]]), "",   DATE(YEAR(TBL_DATA[[#This Row],[Row.names]]), MONTH(TBL_DATA[[#This Row],[Row.names]]), DAY(TBL_DATA[[#This Row],[Row.names]])))</f>
        <v/>
      </c>
      <c r="B2358" s="2558" t="s">
        <v>2503</v>
      </c>
      <c r="C2358" s="5089" t="s">
        <v>5034</v>
      </c>
      <c r="D2358" t="n" s="7620">
        <v>4.8126198536579956E-4</v>
      </c>
      <c r="E2358" s="10150" t="n">
        <v>-0.18121559693667944</v>
      </c>
      <c r="F2358" s="12444" t="n">
        <v>-0.04353931081052753</v>
      </c>
      <c r="G2358" s="14738" t="n">
        <v>0.4005642302028259</v>
      </c>
      <c r="H2358" s="17032" t="n">
        <v>0.6957367793376689</v>
      </c>
      <c r="I2358" s="19326" t="n">
        <v>0.003212018094622464</v>
      </c>
      <c r="J2358" s="21791" t="n">
        <v>0.005930161322629246</v>
      </c>
      <c r="K2358" s="24255" t="n">
        <v>0.7818472006106114</v>
      </c>
      <c r="L2358" s="26719" t="n">
        <v>0.615503053565714</v>
      </c>
      <c r="M2358" s="29183" t="n">
        <v>0.003610768971071611</v>
      </c>
      <c r="N2358" s="31650" t="n">
        <v>0.09243863515644342</v>
      </c>
      <c r="O2358" s="34118" t="n">
        <v>0.07471943275222409</v>
      </c>
      <c r="P2358" s="36648" t="n">
        <v>-0.18121559693667944</v>
      </c>
      <c r="Q2358" s="39116" t="n">
        <v>-0.015956522462277314</v>
      </c>
      <c r="R2358" s="41584" t="n">
        <v>-0.01399899770108975</v>
      </c>
      <c r="S2358" s="43815" t="n">
        <v>0.011184835592689568</v>
      </c>
      <c r="T2358" s="46046" t="n">
        <v>0.05128158520753221</v>
      </c>
      <c r="U2358" s="48277" t="n">
        <v>0.21810627630611437</v>
      </c>
      <c r="V2358" s="50679" t="n">
        <v>0.021057280481708185</v>
      </c>
      <c r="W2358" s="53080" t="n">
        <v>0.05521122650750423</v>
      </c>
      <c r="X2358" t="n" s="55481">
        <v>0.38139490487222033</v>
      </c>
      <c r="Y2358" t="n" s="57774">
        <v>0.8341083738565804</v>
      </c>
      <c r="Z2358" t="n" s="60239">
        <v>0.7845400267454261</v>
      </c>
      <c r="AA2358" t="n" s="62768">
        <v>0.0</v>
      </c>
      <c r="AB2358" t="n" s="65298">
        <v>0.0</v>
      </c>
      <c r="AC2358" t="n" s="67828">
        <v>0.12258130078974824</v>
      </c>
      <c r="AD2358" t="n" s="68423">
        <v>0.01218689641370401</v>
      </c>
      <c r="AE2358" t="n" s="69019">
        <v>-0.007717118544693001</v>
      </c>
      <c r="AF2358" t="n" s="69615">
        <v>-0.006277820460890999</v>
      </c>
      <c r="AG2358" t="n" s="70211">
        <v>0.049847768950892</v>
      </c>
      <c r="AH2358" t="n" s="70807">
        <v>0.09719140136600701</v>
      </c>
      <c r="AI2358" t="n" s="71403">
        <v>0.16160866499009294</v>
      </c>
      <c r="AJ2358" t="n" s="71999">
        <v>0.03387690422269599</v>
      </c>
      <c r="AK2358" t="n" s="72595">
        <v>0.0011647818696730004</v>
      </c>
      <c r="AL2358" t="n" s="73191">
        <v>0.019267343728821</v>
      </c>
      <c r="AM2358" t="n" s="73787">
        <v>0.061494320834833006</v>
      </c>
      <c r="AN2358" t="n" s="74383">
        <v>-0.046453117019609955</v>
      </c>
      <c r="AO2358" t="n" s="74861">
        <v>0.8582064420790336</v>
      </c>
      <c r="AP2358" t="n" s="75339">
        <v>-0.4820164157275091</v>
      </c>
      <c r="AQ2358" t="n" s="75817">
        <v>0.37619002635152454</v>
      </c>
      <c r="AR2358" t="n" s="76295">
        <v>1.3402228578065427</v>
      </c>
      <c r="AS2358" t="n" s="76891">
        <v>2.326920320269055E-4</v>
      </c>
      <c r="AT2358" t="n" s="77486">
        <v>-7.413014755887129E-5</v>
      </c>
      <c r="AU2358" t="n" s="78081">
        <v>-9.704279308349423E-5</v>
      </c>
      <c r="AV2358" t="n" s="78676">
        <v>7.810131076629307E-4</v>
      </c>
      <c r="AW2358" t="n" s="79271">
        <v>0.0028205371191316374</v>
      </c>
      <c r="AX2358" t="n" s="79866">
        <v>-1.5884109478344893E-5</v>
      </c>
      <c r="AY2358" t="n" s="80461">
        <v>0.002819127064765078</v>
      </c>
      <c r="AZ2358" t="n" s="81056">
        <v>5.455835666169185E-4</v>
      </c>
      <c r="BA2358" t="n" s="81651">
        <v>-0.0010146884420357838</v>
      </c>
      <c r="BB2358" t="n" s="82246">
        <v>9.825479330715793E-4</v>
      </c>
      <c r="BC2358" t="n" s="82841">
        <v>3.304351811062111E-4</v>
      </c>
      <c r="BD2358" t="n" s="83436">
        <v>0.002014666089637856</v>
      </c>
      <c r="BE2358" t="n" s="84031">
        <v>-1.1050946273434225E-5</v>
      </c>
      <c r="BF2358" t="n" s="84626">
        <v>3.6207851766064883E-4</v>
      </c>
      <c r="BG2358" t="n" s="85221">
        <v>0.0030016917078159898</v>
      </c>
      <c r="BH2358" t="n" s="85816">
        <v>8.077516733473878E-5</v>
      </c>
      <c r="BI2358" t="n" s="86411">
        <v>0.0018620299760489665</v>
      </c>
      <c r="BJ2358" t="n" s="87006">
        <v>0.0</v>
      </c>
      <c r="BK2358" t="n" s="87601">
        <v>1.540213050482265E-4</v>
      </c>
      <c r="BL2358" t="n" s="88196">
        <v>9.357898594598404E-4</v>
      </c>
      <c r="BM2358" t="n" s="88791">
        <v>2.9561935342330753E-6</v>
      </c>
      <c r="BN2358" t="n" s="89386">
        <v>0.0</v>
      </c>
      <c r="BO2358" t="n" s="89981">
        <v>0.0</v>
      </c>
      <c r="BP2358" t="n" s="90576">
        <v>-1.6423213766533989E-7</v>
      </c>
      <c r="BQ2358" t="n" s="91171">
        <v>0.0</v>
      </c>
      <c r="BR2358" t="n" s="91766">
        <v>0.001652680355300854</v>
      </c>
      <c r="BS2358" t="n" s="92361">
        <v>0.0020502642438972275</v>
      </c>
      <c r="BT2358" t="n" s="92956">
        <v>0.0010292506437334205</v>
      </c>
      <c r="BU2358" t="n" s="93551">
        <v>1.5465928523549142E-7</v>
      </c>
      <c r="BV2358" t="n" s="94146">
        <v>0.001489465070118558</v>
      </c>
      <c r="BW2358" t="n" s="94741">
        <v>-4.22758601516413E-6</v>
      </c>
      <c r="BX2358" t="n" s="95336">
        <v>0.0</v>
      </c>
      <c r="BY2358" t="n" s="95931">
        <v>0.0</v>
      </c>
      <c r="BZ2358" t="s" s="96408">
        <v>5216</v>
      </c>
      <c r="CA2358" t="s" s="96886">
        <v>5228</v>
      </c>
      <c r="CB2358" t="n" s="97364">
        <v>0.015760956332087517</v>
      </c>
      <c r="CC2358" t="s" s="97842">
        <v>5233</v>
      </c>
      <c r="CD2358" t="s" s="98320">
        <v>5228</v>
      </c>
      <c r="CE2358" t="n" s="98798">
        <v>-0.009315934963524342</v>
      </c>
    </row>
    <row r="2359" spans="1:23" x14ac:dyDescent="0.25">
      <c r="A2359" s="116" t="str">
        <f>IF(ISBLANK(TBL_DATA[[#This Row],[Row.names]]), "",   DATE(YEAR(TBL_DATA[[#This Row],[Row.names]]), MONTH(TBL_DATA[[#This Row],[Row.names]]), DAY(TBL_DATA[[#This Row],[Row.names]])))</f>
        <v/>
      </c>
      <c r="B2359" s="2559" t="s">
        <v>2504</v>
      </c>
      <c r="C2359" s="5090" t="s">
        <v>5035</v>
      </c>
      <c r="D2359" t="n" s="7621">
        <v>-0.00416319697199885</v>
      </c>
      <c r="E2359" s="10151" t="n">
        <v>-0.18462435768423258</v>
      </c>
      <c r="F2359" s="12445" t="n">
        <v>-0.024530454392686196</v>
      </c>
      <c r="G2359" s="14739" t="n">
        <v>0.395569895359262</v>
      </c>
      <c r="H2359" s="17033" t="n">
        <v>0.6964459242560992</v>
      </c>
      <c r="I2359" s="19327" t="n">
        <v>0.0031968086455146844</v>
      </c>
      <c r="J2359" s="21792" t="n">
        <v>0.02329756821624307</v>
      </c>
      <c r="K2359" s="24256" t="n">
        <v>0.7768402526791058</v>
      </c>
      <c r="L2359" s="26720" t="n">
        <v>0.6197167583065276</v>
      </c>
      <c r="M2359" s="29184" t="n">
        <v>0.0035780977471982062</v>
      </c>
      <c r="N2359" s="31651" t="n">
        <v>0.0921083234231294</v>
      </c>
      <c r="O2359" s="34119" t="n">
        <v>0.07426735720657843</v>
      </c>
      <c r="P2359" s="36649" t="n">
        <v>-0.18462435768423258</v>
      </c>
      <c r="Q2359" s="39117" t="n">
        <v>-0.015874803305056227</v>
      </c>
      <c r="R2359" s="41585" t="n">
        <v>-0.013924273383156136</v>
      </c>
      <c r="S2359" s="43816" t="n">
        <v>0.008530573605468161</v>
      </c>
      <c r="T2359" s="46047" t="n">
        <v>0.051166603201572604</v>
      </c>
      <c r="U2359" s="48278" t="n">
        <v>0.1667215150449146</v>
      </c>
      <c r="V2359" s="50680" t="n">
        <v>0.01301891881688344</v>
      </c>
      <c r="W2359" s="53081" t="n">
        <v>0.05479852112260499</v>
      </c>
      <c r="X2359" t="n" s="55482">
        <v>0.2375779227281554</v>
      </c>
      <c r="Y2359" t="n" s="57775">
        <v>0.834533357185978</v>
      </c>
      <c r="Z2359" t="n" s="60240">
        <v>0.7872209081995521</v>
      </c>
      <c r="AA2359" t="n" s="62769">
        <v>0.0</v>
      </c>
      <c r="AB2359" t="n" s="65299">
        <v>0.0</v>
      </c>
      <c r="AC2359" t="n" s="67829">
        <v>0.11760369995029327</v>
      </c>
      <c r="AD2359" t="n" s="68424">
        <v>0.009499384010402</v>
      </c>
      <c r="AE2359" t="n" s="69020">
        <v>-0.007727260041538999</v>
      </c>
      <c r="AF2359" t="n" s="69616">
        <v>-0.006448983253115002</v>
      </c>
      <c r="AG2359" t="n" s="70212">
        <v>0.048434656943084</v>
      </c>
      <c r="AH2359" t="n" s="70808">
        <v>0.09875706697465098</v>
      </c>
      <c r="AI2359" t="n" s="71404">
        <v>0.16240148117197895</v>
      </c>
      <c r="AJ2359" t="n" s="72000">
        <v>0.034593261236235004</v>
      </c>
      <c r="AK2359" t="n" s="72596">
        <v>4.950257483359987E-4</v>
      </c>
      <c r="AL2359" t="n" s="73192">
        <v>0.021227662052923</v>
      </c>
      <c r="AM2359" t="n" s="73788">
        <v>0.06068726757294998</v>
      </c>
      <c r="AN2359" t="n" s="74384">
        <v>-0.04811969847475</v>
      </c>
      <c r="AO2359" t="n" s="74862">
        <v>0.8571958547477684</v>
      </c>
      <c r="AP2359" t="n" s="75340">
        <v>-0.48339599080661216</v>
      </c>
      <c r="AQ2359" t="n" s="75818">
        <v>0.3737998639411562</v>
      </c>
      <c r="AR2359" t="n" s="76296">
        <v>1.3405918455543806</v>
      </c>
      <c r="AS2359" t="n" s="76892">
        <v>2.274654006541516E-4</v>
      </c>
      <c r="AT2359" t="n" s="77487">
        <v>-7.336631128564273E-5</v>
      </c>
      <c r="AU2359" t="n" s="78082">
        <v>-9.319843121831577E-5</v>
      </c>
      <c r="AV2359" t="n" s="78677">
        <v>7.586054248953443E-4</v>
      </c>
      <c r="AW2359" t="n" s="79272">
        <v>0.002720727748926392</v>
      </c>
      <c r="AX2359" t="n" s="79867">
        <v>-1.3308002785583652E-5</v>
      </c>
      <c r="AY2359" t="n" s="80462">
        <v>0.00273828159524938</v>
      </c>
      <c r="AZ2359" t="n" s="81057">
        <v>5.288587532658179E-4</v>
      </c>
      <c r="BA2359" t="n" s="81652">
        <v>-9.788052744063183E-4</v>
      </c>
      <c r="BB2359" t="n" s="82247">
        <v>9.526220924067157E-4</v>
      </c>
      <c r="BC2359" t="n" s="82842">
        <v>3.208764747907948E-4</v>
      </c>
      <c r="BD2359" t="n" s="83437">
        <v>0.001953959510398147</v>
      </c>
      <c r="BE2359" t="n" s="84032">
        <v>-1.1811352395824641E-5</v>
      </c>
      <c r="BF2359" t="n" s="84627">
        <v>3.4964681389405237E-4</v>
      </c>
      <c r="BG2359" t="n" s="85222">
        <v>0.00291307979662145</v>
      </c>
      <c r="BH2359" t="n" s="85817">
        <v>7.987951308922365E-5</v>
      </c>
      <c r="BI2359" t="n" s="86412">
        <v>0.0018040051888856864</v>
      </c>
      <c r="BJ2359" t="n" s="87007">
        <v>0.0</v>
      </c>
      <c r="BK2359" t="n" s="87602">
        <v>1.482278071385592E-4</v>
      </c>
      <c r="BL2359" t="n" s="88197">
        <v>9.059899937770696E-4</v>
      </c>
      <c r="BM2359" t="n" s="88792">
        <v>2.7675904261192468E-6</v>
      </c>
      <c r="BN2359" t="n" s="89387">
        <v>0.0</v>
      </c>
      <c r="BO2359" t="n" s="89982">
        <v>0.0</v>
      </c>
      <c r="BP2359" t="n" s="90577">
        <v>-1.4808557231489562E-7</v>
      </c>
      <c r="BQ2359" t="n" s="91172">
        <v>0.0</v>
      </c>
      <c r="BR2359" t="n" s="91767">
        <v>0.0016014348713860964</v>
      </c>
      <c r="BS2359" t="n" s="92362">
        <v>0.001977426579595018</v>
      </c>
      <c r="BT2359" t="n" s="92957">
        <v>0.0010081135439677122</v>
      </c>
      <c r="BU2359" t="n" s="93552">
        <v>1.4561444366457733E-7</v>
      </c>
      <c r="BV2359" t="n" s="94147">
        <v>0.0014487594232286554</v>
      </c>
      <c r="BW2359" t="n" s="94742">
        <v>-3.957867897845057E-6</v>
      </c>
      <c r="BX2359" t="n" s="95337">
        <v>0.0</v>
      </c>
      <c r="BY2359" t="n" s="95932">
        <v>0.0</v>
      </c>
      <c r="BZ2359" t="s" s="96409">
        <v>5220</v>
      </c>
      <c r="CA2359" t="s" s="96887">
        <v>5228</v>
      </c>
      <c r="CB2359" t="n" s="97365">
        <v>0.01584421843290329</v>
      </c>
      <c r="CC2359" t="s" s="97843">
        <v>5233</v>
      </c>
      <c r="CD2359" t="s" s="98321">
        <v>5228</v>
      </c>
      <c r="CE2359" t="n" s="98799">
        <v>-0.009167051874101162</v>
      </c>
    </row>
    <row r="2360" spans="1:23" x14ac:dyDescent="0.25">
      <c r="A2360" s="116" t="str">
        <f>IF(ISBLANK(TBL_DATA[[#This Row],[Row.names]]), "",   DATE(YEAR(TBL_DATA[[#This Row],[Row.names]]), MONTH(TBL_DATA[[#This Row],[Row.names]]), DAY(TBL_DATA[[#This Row],[Row.names]])))</f>
        <v/>
      </c>
      <c r="B2360" s="2560" t="s">
        <v>2505</v>
      </c>
      <c r="C2360" s="5091" t="s">
        <v>5036</v>
      </c>
      <c r="D2360" t="n" s="7622">
        <v>0.009829715191108201</v>
      </c>
      <c r="E2360" s="10152" t="n">
        <v>-0.17660944734650164</v>
      </c>
      <c r="F2360" s="12446" t="n">
        <v>-0.006780807809067535</v>
      </c>
      <c r="G2360" s="14740" t="n">
        <v>0.3959860084249415</v>
      </c>
      <c r="H2360" s="17034" t="n">
        <v>0.7184127882249897</v>
      </c>
      <c r="I2360" s="19328" t="n">
        <v>0.0031437792903800696</v>
      </c>
      <c r="J2360" s="21793" t="n">
        <v>0.05801289737218074</v>
      </c>
      <c r="K2360" s="24257" t="n">
        <v>0.7902852002706953</v>
      </c>
      <c r="L2360" s="26721" t="n">
        <v>0.628014915349724</v>
      </c>
      <c r="M2360" s="29185" t="n">
        <v>0.0036133360016337725</v>
      </c>
      <c r="N2360" s="31652" t="n">
        <v>0.09404719679507548</v>
      </c>
      <c r="O2360" s="34120" t="n">
        <v>0.07373139899540784</v>
      </c>
      <c r="P2360" s="36650" t="n">
        <v>-0.17660944734650164</v>
      </c>
      <c r="Q2360" s="39118" t="n">
        <v>-0.015971020484631705</v>
      </c>
      <c r="R2360" s="41586" t="n">
        <v>-0.013979432052640368</v>
      </c>
      <c r="S2360" s="43817" t="n">
        <v>0.006552700677312284</v>
      </c>
      <c r="T2360" s="46048" t="n">
        <v>0.051167660110778716</v>
      </c>
      <c r="U2360" s="48279" t="n">
        <v>0.1280633248252039</v>
      </c>
      <c r="V2360" s="50681" t="n">
        <v>0.028174131667211944</v>
      </c>
      <c r="W2360" s="53082" t="n">
        <v>0.05506585279008213</v>
      </c>
      <c r="X2360" t="n" s="55483">
        <v>0.5116443356396428</v>
      </c>
      <c r="Y2360" t="n" s="57776">
        <v>0.8475923479037489</v>
      </c>
      <c r="Z2360" t="n" s="60241">
        <v>0.7924739209271962</v>
      </c>
      <c r="AA2360" t="n" s="62770">
        <v>0.0</v>
      </c>
      <c r="AB2360" t="n" s="65300">
        <v>0.0</v>
      </c>
      <c r="AC2360" t="n" s="67830">
        <v>0.11427540256762175</v>
      </c>
      <c r="AD2360" t="n" s="68425">
        <v>0.008310581828537998</v>
      </c>
      <c r="AE2360" t="n" s="69021">
        <v>-0.007975025104913</v>
      </c>
      <c r="AF2360" t="n" s="69617">
        <v>0.0038078027470180003</v>
      </c>
      <c r="AG2360" t="n" s="70213">
        <v>0.049811285675947996</v>
      </c>
      <c r="AH2360" t="n" s="70809">
        <v>0.12071859608814105</v>
      </c>
      <c r="AI2360" t="n" s="71405">
        <v>0.17200409061752805</v>
      </c>
      <c r="AJ2360" t="n" s="72001">
        <v>0.03712584305241601</v>
      </c>
      <c r="AK2360" t="n" s="72597">
        <v>3.2929233927099863E-4</v>
      </c>
      <c r="AL2360" t="n" s="73193">
        <v>0.023165821917189</v>
      </c>
      <c r="AM2360" t="n" s="73789">
        <v>0.061705752436623997</v>
      </c>
      <c r="AN2360" t="n" s="74385">
        <v>-0.04278605244898502</v>
      </c>
      <c r="AO2360" t="n" s="74863">
        <v>0.9122213605177831</v>
      </c>
      <c r="AP2360" t="n" s="75341">
        <v>-0.48600337136900806</v>
      </c>
      <c r="AQ2360" t="n" s="75819">
        <v>0.42621798914877507</v>
      </c>
      <c r="AR2360" t="n" s="76297">
        <v>1.398224731886791</v>
      </c>
      <c r="AS2360" t="n" s="76893">
        <v>2.2533628852808906E-4</v>
      </c>
      <c r="AT2360" t="n" s="77488">
        <v>-7.60466802277203E-5</v>
      </c>
      <c r="AU2360" t="n" s="78083">
        <v>-8.226407425807323E-5</v>
      </c>
      <c r="AV2360" t="n" s="78678">
        <v>7.693406854581379E-4</v>
      </c>
      <c r="AW2360" t="n" s="79273">
        <v>0.0025592680905917684</v>
      </c>
      <c r="AX2360" t="n" s="79868">
        <v>-2.8363755613468513E-5</v>
      </c>
      <c r="AY2360" t="n" s="80463">
        <v>0.0027092790979117197</v>
      </c>
      <c r="AZ2360" t="n" s="81058">
        <v>5.363291584251664E-4</v>
      </c>
      <c r="BA2360" t="n" s="81653">
        <v>-9.269332848582317E-4</v>
      </c>
      <c r="BB2360" t="n" s="82248">
        <v>9.419421214087171E-4</v>
      </c>
      <c r="BC2360" t="n" s="82843">
        <v>3.1799697047674494E-4</v>
      </c>
      <c r="BD2360" t="n" s="83438">
        <v>0.0019065066881964225</v>
      </c>
      <c r="BE2360" t="n" s="84033">
        <v>2.3869705804052186E-6</v>
      </c>
      <c r="BF2360" t="n" s="84628">
        <v>3.4168846960121744E-4</v>
      </c>
      <c r="BG2360" t="n" s="85223">
        <v>0.0028392799224929953</v>
      </c>
      <c r="BH2360" t="n" s="85818">
        <v>1.0563388772735957E-4</v>
      </c>
      <c r="BI2360" t="n" s="86413">
        <v>0.001750388679244449</v>
      </c>
      <c r="BJ2360" t="n" s="87008">
        <v>0.0</v>
      </c>
      <c r="BK2360" t="n" s="87603">
        <v>1.413818551010698E-4</v>
      </c>
      <c r="BL2360" t="n" s="88198">
        <v>8.839488878043873E-4</v>
      </c>
      <c r="BM2360" t="n" s="88793">
        <v>3.4052956216344297E-6</v>
      </c>
      <c r="BN2360" t="n" s="89388">
        <v>0.0</v>
      </c>
      <c r="BO2360" t="n" s="89983">
        <v>0.0</v>
      </c>
      <c r="BP2360" t="n" s="90578">
        <v>-1.7071834783222268E-7</v>
      </c>
      <c r="BQ2360" t="n" s="91173">
        <v>0.0</v>
      </c>
      <c r="BR2360" t="n" s="91768">
        <v>0.0015761201193510781</v>
      </c>
      <c r="BS2360" t="n" s="92363">
        <v>0.0018688286746912702</v>
      </c>
      <c r="BT2360" t="n" s="92958">
        <v>0.0010160400889821296</v>
      </c>
      <c r="BU2360" t="n" s="93553">
        <v>1.7265069241965509E-7</v>
      </c>
      <c r="BV2360" t="n" s="94148">
        <v>0.0014610276077776036</v>
      </c>
      <c r="BW2360" t="n" s="94743">
        <v>-4.86984383091111E-6</v>
      </c>
      <c r="BX2360" t="n" s="95338">
        <v>0.0</v>
      </c>
      <c r="BY2360" t="n" s="95933">
        <v>0.0</v>
      </c>
      <c r="BZ2360" t="s" s="96410">
        <v>5216</v>
      </c>
      <c r="CA2360" t="s" s="96888">
        <v>5228</v>
      </c>
      <c r="CB2360" t="n" s="97366">
        <v>0.015914825722575188</v>
      </c>
      <c r="CC2360" t="s" s="97844">
        <v>5233</v>
      </c>
      <c r="CD2360" t="s" s="98322">
        <v>5228</v>
      </c>
      <c r="CE2360" t="n" s="98800">
        <v>-0.009374057874083519</v>
      </c>
    </row>
    <row r="2361" spans="1:23" x14ac:dyDescent="0.25">
      <c r="A2361" s="116" t="str">
        <f>IF(ISBLANK(TBL_DATA[[#This Row],[Row.names]]), "",   DATE(YEAR(TBL_DATA[[#This Row],[Row.names]]), MONTH(TBL_DATA[[#This Row],[Row.names]]), DAY(TBL_DATA[[#This Row],[Row.names]])))</f>
        <v/>
      </c>
      <c r="B2361" s="2561" t="s">
        <v>2506</v>
      </c>
      <c r="C2361" s="5092" t="s">
        <v>5037</v>
      </c>
      <c r="D2361" t="n" s="7623">
        <v>-0.0034365253519417216</v>
      </c>
      <c r="E2361" s="10153" t="n">
        <v>-0.17943904985524473</v>
      </c>
      <c r="F2361" s="12447" t="n">
        <v>-0.0056715963182528695</v>
      </c>
      <c r="G2361" s="14741" t="n">
        <v>0.3914240946474098</v>
      </c>
      <c r="H2361" s="17035" t="n">
        <v>0.7130027862547098</v>
      </c>
      <c r="I2361" s="19329" t="n">
        <v>0.00314865153990809</v>
      </c>
      <c r="J2361" s="21794" t="n">
        <v>0.02452904679611234</v>
      </c>
      <c r="K2361" s="24258" t="n">
        <v>0.775942183014077</v>
      </c>
      <c r="L2361" s="26722" t="n">
        <v>0.6069904293008268</v>
      </c>
      <c r="M2361" s="29186" t="n">
        <v>0.0036845743387971626</v>
      </c>
      <c r="N2361" s="31653" t="n">
        <v>0.09330094235852224</v>
      </c>
      <c r="O2361" s="34121" t="n">
        <v>0.07405105011948299</v>
      </c>
      <c r="P2361" s="36651" t="n">
        <v>-0.17943904985524473</v>
      </c>
      <c r="Q2361" s="39119" t="n">
        <v>-0.01600013650055605</v>
      </c>
      <c r="R2361" s="41587" t="n">
        <v>-0.014024351109525095</v>
      </c>
      <c r="S2361" s="43818" t="n">
        <v>0.0018085883090461774</v>
      </c>
      <c r="T2361" s="46049" t="n">
        <v>0.050863591566896404</v>
      </c>
      <c r="U2361" s="48280" t="n">
        <v>0.035557620949112495</v>
      </c>
      <c r="V2361" s="50682" t="n">
        <v>0.01093490549784426</v>
      </c>
      <c r="W2361" s="53083" t="n">
        <v>0.05561498214407135</v>
      </c>
      <c r="X2361" t="n" s="55484">
        <v>0.19661798091595611</v>
      </c>
      <c r="Y2361" t="n" s="57777">
        <v>0.8443949231578254</v>
      </c>
      <c r="Z2361" t="n" s="60242">
        <v>0.779095905072557</v>
      </c>
      <c r="AA2361" t="n" s="62771">
        <v>0.0</v>
      </c>
      <c r="AB2361" t="n" s="65301">
        <v>0.0</v>
      </c>
      <c r="AC2361" t="n" s="67831">
        <v>0.11831058637306685</v>
      </c>
      <c r="AD2361" t="n" s="68426">
        <v>0.010718787064829009</v>
      </c>
      <c r="AE2361" t="n" s="69022">
        <v>-0.008105308058915002</v>
      </c>
      <c r="AF2361" t="n" s="69618">
        <v>0.005375871924815001</v>
      </c>
      <c r="AG2361" t="n" s="70214">
        <v>0.05043489815265299</v>
      </c>
      <c r="AH2361" t="n" s="70810">
        <v>0.125346316552641</v>
      </c>
      <c r="AI2361" t="n" s="71406">
        <v>0.17194226331867604</v>
      </c>
      <c r="AJ2361" t="n" s="72002">
        <v>0.037159002594186</v>
      </c>
      <c r="AK2361" t="n" s="72598">
        <v>0.002700067905523999</v>
      </c>
      <c r="AL2361" t="n" s="73194">
        <v>0.023056641886186</v>
      </c>
      <c r="AM2361" t="n" s="73790">
        <v>0.061745117859948</v>
      </c>
      <c r="AN2361" t="n" s="74386">
        <v>-0.061076678088393</v>
      </c>
      <c r="AO2361" t="n" s="74864">
        <v>0.9041166151046683</v>
      </c>
      <c r="AP2361" t="n" s="75342">
        <v>-0.48481963399251815</v>
      </c>
      <c r="AQ2361" t="n" s="75820">
        <v>0.4192969811121502</v>
      </c>
      <c r="AR2361" t="n" s="76298">
        <v>1.3889362490971866</v>
      </c>
      <c r="AS2361" t="n" s="76894">
        <v>2.0658152735187493E-4</v>
      </c>
      <c r="AT2361" t="n" s="77489">
        <v>-7.725848050454422E-5</v>
      </c>
      <c r="AU2361" t="n" s="78084">
        <v>-1.9945119160636053E-5</v>
      </c>
      <c r="AV2361" t="n" s="78679">
        <v>7.673244892142276E-4</v>
      </c>
      <c r="AW2361" t="n" s="79274">
        <v>0.002690136048427572</v>
      </c>
      <c r="AX2361" t="n" s="79869">
        <v>-1.1649365657846663E-4</v>
      </c>
      <c r="AY2361" t="n" s="80464">
        <v>0.0028800149796937504</v>
      </c>
      <c r="AZ2361" t="n" s="81059">
        <v>5.376743967129419E-4</v>
      </c>
      <c r="BA2361" t="n" s="81654">
        <v>-9.2584574853123E-4</v>
      </c>
      <c r="BB2361" t="n" s="82249">
        <v>9.356810329026381E-4</v>
      </c>
      <c r="BC2361" t="n" s="82844">
        <v>2.8228139174458475E-4</v>
      </c>
      <c r="BD2361" t="n" s="83439">
        <v>0.0019787419564906176</v>
      </c>
      <c r="BE2361" t="n" s="84034">
        <v>-1.471254551639521E-5</v>
      </c>
      <c r="BF2361" t="n" s="84629">
        <v>3.438877584850184E-4</v>
      </c>
      <c r="BG2361" t="n" s="85224">
        <v>0.0029614208658127264</v>
      </c>
      <c r="BH2361" t="n" s="85819">
        <v>1.2774539633856274E-4</v>
      </c>
      <c r="BI2361" t="n" s="86414">
        <v>0.0017630674296621827</v>
      </c>
      <c r="BJ2361" t="n" s="87009">
        <v>0.0</v>
      </c>
      <c r="BK2361" t="n" s="87604">
        <v>1.792144040704563E-4</v>
      </c>
      <c r="BL2361" t="n" s="88199">
        <v>8.85436577896127E-4</v>
      </c>
      <c r="BM2361" t="n" s="88794">
        <v>1.3434475124913976E-6</v>
      </c>
      <c r="BN2361" t="n" s="89389">
        <v>0.0</v>
      </c>
      <c r="BO2361" t="n" s="89984">
        <v>0.0</v>
      </c>
      <c r="BP2361" t="n" s="90579">
        <v>-6.417010439307736E-7</v>
      </c>
      <c r="BQ2361" t="n" s="91174">
        <v>0.0</v>
      </c>
      <c r="BR2361" t="n" s="91769">
        <v>0.0016606935327277829</v>
      </c>
      <c r="BS2361" t="n" s="92364">
        <v>0.0019311997932034322</v>
      </c>
      <c r="BT2361" t="n" s="92959">
        <v>0.001034542514882474</v>
      </c>
      <c r="BU2361" t="n" s="93554">
        <v>8.004367492531959E-8</v>
      </c>
      <c r="BV2361" t="n" s="94149">
        <v>0.0014702034700668969</v>
      </c>
      <c r="BW2361" t="n" s="94744">
        <v>-1.921221717942118E-6</v>
      </c>
      <c r="BX2361" t="n" s="95339">
        <v>0.0</v>
      </c>
      <c r="BY2361" t="n" s="95934">
        <v>0.0</v>
      </c>
      <c r="BZ2361" t="s" s="96411">
        <v>5216</v>
      </c>
      <c r="CA2361" t="s" s="96889">
        <v>5228</v>
      </c>
      <c r="CB2361" t="n" s="97367">
        <v>0.016024895012378693</v>
      </c>
      <c r="CC2361" t="s" s="97845">
        <v>5233</v>
      </c>
      <c r="CD2361" t="s" s="98323">
        <v>5228</v>
      </c>
      <c r="CE2361" t="n" s="98801">
        <v>-0.008397351019084454</v>
      </c>
    </row>
    <row r="2362" spans="1:23" x14ac:dyDescent="0.25">
      <c r="A2362" s="116" t="str">
        <f>IF(ISBLANK(TBL_DATA[[#This Row],[Row.names]]), "",   DATE(YEAR(TBL_DATA[[#This Row],[Row.names]]), MONTH(TBL_DATA[[#This Row],[Row.names]]), DAY(TBL_DATA[[#This Row],[Row.names]])))</f>
        <v/>
      </c>
      <c r="B2362" s="2562" t="s">
        <v>2507</v>
      </c>
      <c r="C2362" s="5093" t="s">
        <v>5038</v>
      </c>
      <c r="D2362" t="n" s="7624">
        <v>0.003081896030441511</v>
      </c>
      <c r="E2362" s="10154" t="n">
        <v>-0.17691016632025836</v>
      </c>
      <c r="F2362" s="12448" t="n">
        <v>-1.1091217371972384E-4</v>
      </c>
      <c r="G2362" s="14742" t="n">
        <v>0.39217519754627506</v>
      </c>
      <c r="H2362" s="17036" t="n">
        <v>0.7141532576659695</v>
      </c>
      <c r="I2362" s="19330" t="n">
        <v>0.0031508602518856427</v>
      </c>
      <c r="J2362" s="21795" t="n">
        <v>0.04185057932412062</v>
      </c>
      <c r="K2362" s="24259" t="n">
        <v>0.7768097709839944</v>
      </c>
      <c r="L2362" s="26723" t="n">
        <v>0.6038852981638253</v>
      </c>
      <c r="M2362" s="29187" t="n">
        <v>0.0037091380607358134</v>
      </c>
      <c r="N2362" s="31654" t="n">
        <v>0.09355409208842273</v>
      </c>
      <c r="O2362" s="34122" t="n">
        <v>0.07405105011948299</v>
      </c>
      <c r="P2362" s="36652" t="n">
        <v>-0.17691016632025836</v>
      </c>
      <c r="Q2362" s="39120" t="n">
        <v>-0.016000258446699795</v>
      </c>
      <c r="R2362" s="41588" t="n">
        <v>-0.014019112235880345</v>
      </c>
      <c r="S2362" s="43819" t="n">
        <v>0.006402710054318472</v>
      </c>
      <c r="T2362" s="46050" t="n">
        <v>0.050842902177506755</v>
      </c>
      <c r="U2362" s="48281" t="n">
        <v>0.1259312466460869</v>
      </c>
      <c r="V2362" s="50683" t="n">
        <v>0.021276347313639032</v>
      </c>
      <c r="W2362" s="53084" t="n">
        <v>0.05579945340600367</v>
      </c>
      <c r="X2362" t="n" s="55485">
        <v>0.3813002819011455</v>
      </c>
      <c r="Y2362" t="n" s="57778">
        <v>0.8450758887022927</v>
      </c>
      <c r="Z2362" t="n" s="60243">
        <v>0.777100571460236</v>
      </c>
      <c r="AA2362" t="n" s="62772">
        <v>0.0</v>
      </c>
      <c r="AB2362" t="n" s="65302">
        <v>0.0</v>
      </c>
      <c r="AC2362" t="n" s="67832">
        <v>0.11447076520758316</v>
      </c>
      <c r="AD2362" t="n" s="68427">
        <v>0.012731884045486006</v>
      </c>
      <c r="AE2362" t="n" s="69023">
        <v>-0.007709163270092999</v>
      </c>
      <c r="AF2362" t="n" s="69619">
        <v>0.002989769312491998</v>
      </c>
      <c r="AG2362" t="n" s="70215">
        <v>0.05138890012596101</v>
      </c>
      <c r="AH2362" t="n" s="70811">
        <v>0.12742177395813298</v>
      </c>
      <c r="AI2362" t="n" s="71407">
        <v>0.181880456682038</v>
      </c>
      <c r="AJ2362" t="n" s="72003">
        <v>0.03333564297931501</v>
      </c>
      <c r="AK2362" t="n" s="72599">
        <v>0.006449236246594004</v>
      </c>
      <c r="AL2362" t="n" s="73195">
        <v>0.02010150007786</v>
      </c>
      <c r="AM2362" t="n" s="73791">
        <v>0.07100607090276602</v>
      </c>
      <c r="AN2362" t="n" s="74387">
        <v>-0.06848259547368399</v>
      </c>
      <c r="AO2362" t="n" s="74865">
        <v>0.9184747510864807</v>
      </c>
      <c r="AP2362" t="n" s="75343">
        <v>-0.4873612754996132</v>
      </c>
      <c r="AQ2362" t="n" s="75821">
        <v>0.43111347558686747</v>
      </c>
      <c r="AR2362" t="n" s="76299">
        <v>1.4058360265860939</v>
      </c>
      <c r="AS2362" t="n" s="76895">
        <v>1.783849984881372E-4</v>
      </c>
      <c r="AT2362" t="n" s="77490">
        <v>-7.665065583700218E-5</v>
      </c>
      <c r="AU2362" t="n" s="78085">
        <v>5.095917598475484E-6</v>
      </c>
      <c r="AV2362" t="n" s="78680">
        <v>7.38463479478839E-4</v>
      </c>
      <c r="AW2362" t="n" s="79275">
        <v>0.0026506138382195754</v>
      </c>
      <c r="AX2362" t="n" s="79870">
        <v>-1.279113388621001E-4</v>
      </c>
      <c r="AY2362" t="n" s="80465">
        <v>0.002838079141959517</v>
      </c>
      <c r="AZ2362" t="n" s="81060">
        <v>5.229955459566042E-4</v>
      </c>
      <c r="BA2362" t="n" s="81655">
        <v>-9.311813475949652E-4</v>
      </c>
      <c r="BB2362" t="n" s="82250">
        <v>9.124700050350816E-4</v>
      </c>
      <c r="BC2362" t="n" s="82845">
        <v>2.805974965123712E-4</v>
      </c>
      <c r="BD2362" t="n" s="83440">
        <v>0.0019224999498695865</v>
      </c>
      <c r="BE2362" t="n" s="84035">
        <v>-2.4104604157027884E-5</v>
      </c>
      <c r="BF2362" t="n" s="84630">
        <v>3.3971457494712416E-4</v>
      </c>
      <c r="BG2362" t="n" s="85225">
        <v>0.0029117868464245008</v>
      </c>
      <c r="BH2362" t="n" s="85820">
        <v>1.1629990017751588E-4</v>
      </c>
      <c r="BI2362" t="n" s="86415">
        <v>0.0017247604136928336</v>
      </c>
      <c r="BJ2362" t="n" s="87010">
        <v>0.0</v>
      </c>
      <c r="BK2362" t="n" s="87605">
        <v>1.732780504278797E-4</v>
      </c>
      <c r="BL2362" t="n" s="88200">
        <v>8.650986582122133E-4</v>
      </c>
      <c r="BM2362" t="n" s="88795">
        <v>1.9058880160685336E-6</v>
      </c>
      <c r="BN2362" t="n" s="89390">
        <v>0.0</v>
      </c>
      <c r="BO2362" t="n" s="89985">
        <v>0.0</v>
      </c>
      <c r="BP2362" t="n" s="90580">
        <v>-6.415273360256958E-7</v>
      </c>
      <c r="BQ2362" t="n" s="91175">
        <v>0.0</v>
      </c>
      <c r="BR2362" t="n" s="91770">
        <v>0.0016005143332890309</v>
      </c>
      <c r="BS2362" t="n" s="92365">
        <v>0.0019039684899163551</v>
      </c>
      <c r="BT2362" t="n" s="92960">
        <v>0.0010075167882129215</v>
      </c>
      <c r="BU2362" t="n" s="93555">
        <v>1.0396780516130063E-7</v>
      </c>
      <c r="BV2362" t="n" s="94150">
        <v>0.0014419379946654038</v>
      </c>
      <c r="BW2362" t="n" s="94745">
        <v>-2.725562254475197E-6</v>
      </c>
      <c r="BX2362" t="n" s="95340">
        <v>0.0</v>
      </c>
      <c r="BY2362" t="n" s="95935">
        <v>0.0</v>
      </c>
      <c r="BZ2362" t="s" s="96412">
        <v>5221</v>
      </c>
      <c r="CA2362" t="s" s="96890">
        <v>5228</v>
      </c>
      <c r="CB2362" t="n" s="97368">
        <v>0.01627114601433277</v>
      </c>
      <c r="CC2362" t="s" s="97846">
        <v>5233</v>
      </c>
      <c r="CD2362" t="s" s="98324">
        <v>5228</v>
      </c>
      <c r="CE2362" t="n" s="98802">
        <v>-0.0067619383335113525</v>
      </c>
    </row>
    <row r="2363" spans="1:23" x14ac:dyDescent="0.25">
      <c r="A2363" s="116" t="str">
        <f>IF(ISBLANK(TBL_DATA[[#This Row],[Row.names]]), "",   DATE(YEAR(TBL_DATA[[#This Row],[Row.names]]), MONTH(TBL_DATA[[#This Row],[Row.names]]), DAY(TBL_DATA[[#This Row],[Row.names]])))</f>
        <v/>
      </c>
      <c r="B2363" s="2563" t="s">
        <v>2508</v>
      </c>
      <c r="C2363" s="5094" t="s">
        <v>5039</v>
      </c>
      <c r="D2363" t="n" s="7625">
        <v>0.0046445609357586015</v>
      </c>
      <c r="E2363" s="10155" t="n">
        <v>-0.17308727543212932</v>
      </c>
      <c r="F2363" s="12449" t="n">
        <v>0.00994132667512404</v>
      </c>
      <c r="G2363" s="14743" t="n">
        <v>0.39396354532876615</v>
      </c>
      <c r="H2363" s="17037" t="n">
        <v>0.7135312719629693</v>
      </c>
      <c r="I2363" s="19331" t="n">
        <v>0.00316969484001095</v>
      </c>
      <c r="J2363" s="21796" t="n">
        <v>0.0688003738779357</v>
      </c>
      <c r="K2363" s="24260" t="n">
        <v>0.7787428314647333</v>
      </c>
      <c r="L2363" s="26724" t="n">
        <v>0.6012624280697566</v>
      </c>
      <c r="M2363" s="29188" t="n">
        <v>0.00373957650870203</v>
      </c>
      <c r="N2363" s="31655" t="n">
        <v>0.09401109547519736</v>
      </c>
      <c r="O2363" s="34123" t="n">
        <v>0.07390062165587134</v>
      </c>
      <c r="P2363" s="36653" t="n">
        <v>-0.17308727543212932</v>
      </c>
      <c r="Q2363" s="39121" t="n">
        <v>-0.015965209811578715</v>
      </c>
      <c r="R2363" s="41589" t="n">
        <v>-0.013974385878408173</v>
      </c>
      <c r="S2363" s="43820" t="n">
        <v>0.006559673554643375</v>
      </c>
      <c r="T2363" s="46051" t="n">
        <v>0.050842634490275304</v>
      </c>
      <c r="U2363" s="48282" t="n">
        <v>0.12901915135609363</v>
      </c>
      <c r="V2363" s="50684" t="n">
        <v>0.027463301820930264</v>
      </c>
      <c r="W2363" s="53085" t="n">
        <v>0.05610688023585601</v>
      </c>
      <c r="X2363" t="n" s="55486">
        <v>0.48948189073217074</v>
      </c>
      <c r="Y2363" t="n" s="57779">
        <v>0.8447078027122571</v>
      </c>
      <c r="Z2363" t="n" s="60244">
        <v>0.775411134863149</v>
      </c>
      <c r="AA2363" t="n" s="62773">
        <v>0.0</v>
      </c>
      <c r="AB2363" t="n" s="65303">
        <v>0.0</v>
      </c>
      <c r="AC2363" t="n" s="67833">
        <v>0.1107155490104062</v>
      </c>
      <c r="AD2363" t="n" s="68428">
        <v>0.010647362382098997</v>
      </c>
      <c r="AE2363" t="n" s="69024">
        <v>-0.007836390138583001</v>
      </c>
      <c r="AF2363" t="n" s="69620">
        <v>1.488743703760005E-4</v>
      </c>
      <c r="AG2363" t="n" s="70216">
        <v>0.05156666759687201</v>
      </c>
      <c r="AH2363" t="n" s="70812">
        <v>0.12901797180897698</v>
      </c>
      <c r="AI2363" t="n" s="71408">
        <v>0.17686245323361693</v>
      </c>
      <c r="AJ2363" t="n" s="72004">
        <v>0.03327412525017799</v>
      </c>
      <c r="AK2363" t="n" s="72600">
        <v>0.0017057513101109987</v>
      </c>
      <c r="AL2363" t="n" s="73196">
        <v>0.017978444503871</v>
      </c>
      <c r="AM2363" t="n" s="73792">
        <v>0.07048823492965799</v>
      </c>
      <c r="AN2363" t="n" s="74388">
        <v>-0.07235951861740599</v>
      </c>
      <c r="AO2363" t="n" s="74866">
        <v>0.9169470649573883</v>
      </c>
      <c r="AP2363" t="n" s="75344">
        <v>-0.5054530883276179</v>
      </c>
      <c r="AQ2363" t="n" s="75822">
        <v>0.4114939766297704</v>
      </c>
      <c r="AR2363" t="n" s="76300">
        <v>1.4224001532850061</v>
      </c>
      <c r="AS2363" t="n" s="76896">
        <v>1.9641398152917658E-4</v>
      </c>
      <c r="AT2363" t="n" s="77491">
        <v>-7.581109005824153E-5</v>
      </c>
      <c r="AU2363" t="n" s="78086">
        <v>-8.678559262224868E-6</v>
      </c>
      <c r="AV2363" t="n" s="78681">
        <v>7.078971316743483E-4</v>
      </c>
      <c r="AW2363" t="n" s="79276">
        <v>0.002631098754336052</v>
      </c>
      <c r="AX2363" t="n" s="79871">
        <v>-1.248907455682077E-4</v>
      </c>
      <c r="AY2363" t="n" s="80466">
        <v>0.0027638200235275156</v>
      </c>
      <c r="AZ2363" t="n" s="81061">
        <v>4.910644635226309E-4</v>
      </c>
      <c r="BA2363" t="n" s="81656">
        <v>-8.939460925237627E-4</v>
      </c>
      <c r="BB2363" t="n" s="82251">
        <v>8.756499916541677E-4</v>
      </c>
      <c r="BC2363" t="n" s="82846">
        <v>2.595710461668883E-4</v>
      </c>
      <c r="BD2363" t="n" s="83441">
        <v>0.001865003331521129</v>
      </c>
      <c r="BE2363" t="n" s="84036">
        <v>-1.549632235528018E-5</v>
      </c>
      <c r="BF2363" t="n" s="84631">
        <v>3.2510702539558867E-4</v>
      </c>
      <c r="BG2363" t="n" s="85226">
        <v>0.0028508509573616702</v>
      </c>
      <c r="BH2363" t="n" s="85821">
        <v>1.2429324900541604E-4</v>
      </c>
      <c r="BI2363" t="n" s="86416">
        <v>0.0016724306640698188</v>
      </c>
      <c r="BJ2363" t="n" s="87011">
        <v>0.0</v>
      </c>
      <c r="BK2363" t="n" s="87606">
        <v>1.725883198634836E-4</v>
      </c>
      <c r="BL2363" t="n" s="88201">
        <v>8.328579702909011E-4</v>
      </c>
      <c r="BM2363" t="n" s="88796">
        <v>1.2464820279572639E-6</v>
      </c>
      <c r="BN2363" t="n" s="89391">
        <v>0.0</v>
      </c>
      <c r="BO2363" t="n" s="89986">
        <v>0.0</v>
      </c>
      <c r="BP2363" t="n" s="90581">
        <v>-5.919162483685076E-7</v>
      </c>
      <c r="BQ2363" t="n" s="91176">
        <v>0.0</v>
      </c>
      <c r="BR2363" t="n" s="91771">
        <v>0.0015990085068347823</v>
      </c>
      <c r="BS2363" t="n" s="92366">
        <v>0.0018715294823939688</v>
      </c>
      <c r="BT2363" t="n" s="92961">
        <v>9.762844357165555E-4</v>
      </c>
      <c r="BU2363" t="n" s="93556">
        <v>7.425690953347209E-8</v>
      </c>
      <c r="BV2363" t="n" s="94151">
        <v>0.0013709739216726377</v>
      </c>
      <c r="BW2363" t="n" s="94746">
        <v>-1.782554463108876E-6</v>
      </c>
      <c r="BX2363" t="n" s="95341">
        <v>0.0</v>
      </c>
      <c r="BY2363" t="n" s="95936">
        <v>0.0</v>
      </c>
      <c r="BZ2363" t="s" s="96413">
        <v>5221</v>
      </c>
      <c r="CA2363" t="s" s="96891">
        <v>5228</v>
      </c>
      <c r="CB2363" t="n" s="97369">
        <v>0.01639445498585701</v>
      </c>
      <c r="CC2363" t="s" s="97847">
        <v>5233</v>
      </c>
      <c r="CD2363" t="s" s="98325">
        <v>5228</v>
      </c>
      <c r="CE2363" t="n" s="98803">
        <v>-0.006947677582502365</v>
      </c>
    </row>
    <row r="2364" spans="1:23" x14ac:dyDescent="0.25">
      <c r="A2364" s="116" t="str">
        <f>IF(ISBLANK(TBL_DATA[[#This Row],[Row.names]]), "",   DATE(YEAR(TBL_DATA[[#This Row],[Row.names]]), MONTH(TBL_DATA[[#This Row],[Row.names]]), DAY(TBL_DATA[[#This Row],[Row.names]])))</f>
        <v/>
      </c>
      <c r="B2364" s="2564" t="s">
        <v>2509</v>
      </c>
      <c r="C2364" s="5095" t="s">
        <v>5040</v>
      </c>
      <c r="D2364" t="n" s="7626">
        <v>-0.001588564389322089</v>
      </c>
      <c r="E2364" s="10156" t="n">
        <v>-0.17440087953945516</v>
      </c>
      <c r="F2364" s="12450" t="n">
        <v>-0.002941882083712155</v>
      </c>
      <c r="G2364" s="14744" t="n">
        <v>0.39518460103773667</v>
      </c>
      <c r="H2364" s="17038" t="n">
        <v>0.718216759249475</v>
      </c>
      <c r="I2364" s="19332" t="n">
        <v>0.0031424848474916594</v>
      </c>
      <c r="J2364" s="21797" t="n">
        <v>0.054351256472606524</v>
      </c>
      <c r="K2364" s="24261" t="n">
        <v>0.7811222949975563</v>
      </c>
      <c r="L2364" s="26725" t="n">
        <v>0.6049807143732594</v>
      </c>
      <c r="M2364" s="29189" t="n">
        <v>0.003720700923876825</v>
      </c>
      <c r="N2364" s="31656" t="n">
        <v>0.09397576784366603</v>
      </c>
      <c r="O2364" s="34124" t="n">
        <v>0.07396888554250584</v>
      </c>
      <c r="P2364" s="36654" t="n">
        <v>-0.17440087953945516</v>
      </c>
      <c r="Q2364" s="39122" t="n">
        <v>-0.016007738900976645</v>
      </c>
      <c r="R2364" s="41590" t="n">
        <v>-0.01401766308263233</v>
      </c>
      <c r="S2364" s="43821" t="n">
        <v>0.013647698107886574</v>
      </c>
      <c r="T2364" s="46052" t="n">
        <v>0.050621933807772135</v>
      </c>
      <c r="U2364" s="48283" t="n">
        <v>0.2696004889839116</v>
      </c>
      <c r="V2364" s="50685" t="n">
        <v>0.029778121587898942</v>
      </c>
      <c r="W2364" s="53086" t="n">
        <v>0.05607585865257564</v>
      </c>
      <c r="X2364" t="n" s="55487">
        <v>0.5310328241675741</v>
      </c>
      <c r="Y2364" t="n" s="57780">
        <v>0.8474767013018559</v>
      </c>
      <c r="Z2364" t="n" s="60245">
        <v>0.7778050619359965</v>
      </c>
      <c r="AA2364" t="n" s="62774">
        <v>0.0</v>
      </c>
      <c r="AB2364" t="n" s="65304">
        <v>0.0</v>
      </c>
      <c r="AC2364" t="n" s="67834">
        <v>0.1083003080711198</v>
      </c>
      <c r="AD2364" t="n" s="68429">
        <v>0.013815495394214004</v>
      </c>
      <c r="AE2364" t="n" s="69025">
        <v>-0.006674704905823999</v>
      </c>
      <c r="AF2364" t="n" s="69621">
        <v>-0.004922399295049002</v>
      </c>
      <c r="AG2364" t="n" s="70217">
        <v>0.050908585618482986</v>
      </c>
      <c r="AH2364" t="n" s="70813">
        <v>0.13150904673954497</v>
      </c>
      <c r="AI2364" t="n" s="71409">
        <v>0.16706049485816102</v>
      </c>
      <c r="AJ2364" t="n" s="72005">
        <v>0.030364976988903</v>
      </c>
      <c r="AK2364" t="n" s="72601">
        <v>0.002085763727046003</v>
      </c>
      <c r="AL2364" t="n" s="73197">
        <v>0.017559592268687</v>
      </c>
      <c r="AM2364" t="n" s="73793">
        <v>0.069446640542124</v>
      </c>
      <c r="AN2364" t="n" s="74389">
        <v>-0.059053386848709</v>
      </c>
      <c r="AO2364" t="n" s="74867">
        <v>0.9171820992623239</v>
      </c>
      <c r="AP2364" t="n" s="75345">
        <v>-0.5050819941747431</v>
      </c>
      <c r="AQ2364" t="n" s="75823">
        <v>0.41210010508758077</v>
      </c>
      <c r="AR2364" t="n" s="76301">
        <v>1.422264093437067</v>
      </c>
      <c r="AS2364" t="n" s="76897">
        <v>2.033151361739531E-4</v>
      </c>
      <c r="AT2364" t="n" s="77492">
        <v>-7.199330520968989E-5</v>
      </c>
      <c r="AU2364" t="n" s="78087">
        <v>2.5176809895041098E-5</v>
      </c>
      <c r="AV2364" t="n" s="78682">
        <v>6.933730866849368E-4</v>
      </c>
      <c r="AW2364" t="n" s="79277">
        <v>0.0026135516456629866</v>
      </c>
      <c r="AX2364" t="n" s="79872">
        <v>-1.2694143240579733E-4</v>
      </c>
      <c r="AY2364" t="n" s="80467">
        <v>0.0026817178898270143</v>
      </c>
      <c r="AZ2364" t="n" s="81062">
        <v>4.7741315203877387E-4</v>
      </c>
      <c r="BA2364" t="n" s="81657">
        <v>-8.566199252998989E-4</v>
      </c>
      <c r="BB2364" t="n" s="82252">
        <v>8.260236687615558E-4</v>
      </c>
      <c r="BC2364" t="n" s="82847">
        <v>2.4942266506679326E-4</v>
      </c>
      <c r="BD2364" t="n" s="83442">
        <v>0.0018284057539757364</v>
      </c>
      <c r="BE2364" t="n" s="84037">
        <v>-3.3263583723308805E-6</v>
      </c>
      <c r="BF2364" t="n" s="84632">
        <v>3.250020481110904E-4</v>
      </c>
      <c r="BG2364" t="n" s="85227">
        <v>0.002783072316531357</v>
      </c>
      <c r="BH2364" t="n" s="85822">
        <v>1.196313260162749E-4</v>
      </c>
      <c r="BI2364" t="n" s="86417">
        <v>0.0016616543049335396</v>
      </c>
      <c r="BJ2364" t="n" s="87012">
        <v>0.0</v>
      </c>
      <c r="BK2364" t="n" s="87607">
        <v>1.9167146348124704E-4</v>
      </c>
      <c r="BL2364" t="n" s="88202">
        <v>8.092765457093989E-4</v>
      </c>
      <c r="BM2364" t="n" s="88797">
        <v>2.984833755549527E-7</v>
      </c>
      <c r="BN2364" t="n" s="89392">
        <v>0.0</v>
      </c>
      <c r="BO2364" t="n" s="89987">
        <v>0.0</v>
      </c>
      <c r="BP2364" t="n" s="90582">
        <v>-5.359349157366399E-7</v>
      </c>
      <c r="BQ2364" t="n" s="91177">
        <v>0.0</v>
      </c>
      <c r="BR2364" t="n" s="91772">
        <v>0.0015862647091877751</v>
      </c>
      <c r="BS2364" t="n" s="92367">
        <v>0.0018712764765896552</v>
      </c>
      <c r="BT2364" t="n" s="92962">
        <v>8.918362482654182E-4</v>
      </c>
      <c r="BU2364" t="n" s="93557">
        <v>3.1736479452202486E-8</v>
      </c>
      <c r="BV2364" t="n" s="94152">
        <v>0.00136474649689213</v>
      </c>
      <c r="BW2364" t="n" s="94747">
        <v>-4.2683386922739137E-7</v>
      </c>
      <c r="BX2364" t="n" s="95342">
        <v>0.0</v>
      </c>
      <c r="BY2364" t="n" s="95937">
        <v>0.0</v>
      </c>
      <c r="BZ2364" t="s" s="96414">
        <v>5221</v>
      </c>
      <c r="CA2364" t="s" s="96892">
        <v>5228</v>
      </c>
      <c r="CB2364" t="n" s="97370">
        <v>0.016356833279132843</v>
      </c>
      <c r="CC2364" t="s" s="97848">
        <v>5233</v>
      </c>
      <c r="CD2364" t="s" s="98326">
        <v>5228</v>
      </c>
      <c r="CE2364" t="n" s="98804">
        <v>-0.006495256442576647</v>
      </c>
    </row>
    <row r="2365" spans="1:23" x14ac:dyDescent="0.25">
      <c r="A2365" s="116" t="str">
        <f>IF(ISBLANK(TBL_DATA[[#This Row],[Row.names]]), "",   DATE(YEAR(TBL_DATA[[#This Row],[Row.names]]), MONTH(TBL_DATA[[#This Row],[Row.names]]), DAY(TBL_DATA[[#This Row],[Row.names]])))</f>
        <v/>
      </c>
      <c r="B2365" s="2565" t="s">
        <v>2510</v>
      </c>
      <c r="C2365" s="5096" t="s">
        <v>5041</v>
      </c>
      <c r="D2365" t="n" s="7627">
        <v>0.003244018776010993</v>
      </c>
      <c r="E2365" s="10157" t="n">
        <v>-0.171722620491223</v>
      </c>
      <c r="F2365" s="12451" t="n">
        <v>-0.015013366886136303</v>
      </c>
      <c r="G2365" s="14745" t="n">
        <v>0.3920565676157516</v>
      </c>
      <c r="H2365" s="17039" t="n">
        <v>0.7172610180948632</v>
      </c>
      <c r="I2365" s="19333" t="n">
        <v>0.0031474160567189343</v>
      </c>
      <c r="J2365" s="21798" t="n">
        <v>0.04586599010282133</v>
      </c>
      <c r="K2365" s="24262" t="n">
        <v>0.7812342992519712</v>
      </c>
      <c r="L2365" s="26726" t="n">
        <v>0.6084259815681006</v>
      </c>
      <c r="M2365" s="29190" t="n">
        <v>0.0037039766918512415</v>
      </c>
      <c r="N2365" s="31657" t="n">
        <v>0.09396401846400805</v>
      </c>
      <c r="O2365" s="34125" t="n">
        <v>0.07396888554250584</v>
      </c>
      <c r="P2365" s="36655" t="n">
        <v>-0.171722620491223</v>
      </c>
      <c r="Q2365" s="39123" t="n">
        <v>-0.016006967326148265</v>
      </c>
      <c r="R2365" s="41591" t="n">
        <v>-0.01401714031828855</v>
      </c>
      <c r="S2365" s="43822" t="n">
        <v>0.0012793430069140133</v>
      </c>
      <c r="T2365" s="46053" t="n">
        <v>0.05039438664661507</v>
      </c>
      <c r="U2365" s="48284" t="n">
        <v>0.025386617281112304</v>
      </c>
      <c r="V2365" s="50686" t="n">
        <v>0.026748869128172315</v>
      </c>
      <c r="W2365" s="53087" t="n">
        <v>0.05599255942954846</v>
      </c>
      <c r="X2365" t="n" s="55488">
        <v>0.47772185091536234</v>
      </c>
      <c r="Y2365" t="n" s="57781">
        <v>0.8469126389981809</v>
      </c>
      <c r="Z2365" t="n" s="60246">
        <v>0.7800166546735399</v>
      </c>
      <c r="AA2365" t="n" s="62775">
        <v>0.0</v>
      </c>
      <c r="AB2365" t="n" s="65305">
        <v>0.0</v>
      </c>
      <c r="AC2365" t="n" s="67835">
        <v>0.10409607282013408</v>
      </c>
      <c r="AD2365" t="n" s="68430">
        <v>0.016456932439138008</v>
      </c>
      <c r="AE2365" t="n" s="69026">
        <v>-0.004680976181235</v>
      </c>
      <c r="AF2365" t="n" s="69622">
        <v>-0.003923265366894003</v>
      </c>
      <c r="AG2365" t="n" s="70218">
        <v>0.051228923534353</v>
      </c>
      <c r="AH2365" t="n" s="70814">
        <v>0.133617484435733</v>
      </c>
      <c r="AI2365" t="n" s="71410">
        <v>0.1630599501528969</v>
      </c>
      <c r="AJ2365" t="n" s="72006">
        <v>0.030726712558634</v>
      </c>
      <c r="AK2365" t="n" s="72602">
        <v>0.001286553826809997</v>
      </c>
      <c r="AL2365" t="n" s="73198">
        <v>0.016072708000297004</v>
      </c>
      <c r="AM2365" t="n" s="73794">
        <v>0.07041980315700902</v>
      </c>
      <c r="AN2365" t="n" s="74390">
        <v>-0.04686437847156298</v>
      </c>
      <c r="AO2365" t="n" s="74868">
        <v>0.9439383614257152</v>
      </c>
      <c r="AP2365" t="n" s="75346">
        <v>-0.5165379133405361</v>
      </c>
      <c r="AQ2365" t="n" s="75824">
        <v>0.4274004480851791</v>
      </c>
      <c r="AR2365" t="n" s="76302">
        <v>1.4604762747662514</v>
      </c>
      <c r="AS2365" t="n" s="76898">
        <v>1.993327940071851E-4</v>
      </c>
      <c r="AT2365" t="n" s="77493">
        <v>-7.101095650137082E-5</v>
      </c>
      <c r="AU2365" t="n" s="78088">
        <v>4.234627205446009E-5</v>
      </c>
      <c r="AV2365" t="n" s="78683">
        <v>6.702469729086971E-4</v>
      </c>
      <c r="AW2365" t="n" s="79278">
        <v>0.0025350715990991915</v>
      </c>
      <c r="AX2365" t="n" s="79873">
        <v>-1.239995803930699E-4</v>
      </c>
      <c r="AY2365" t="n" s="80468">
        <v>0.0026001472499795042</v>
      </c>
      <c r="AZ2365" t="n" s="81063">
        <v>4.632832178099072E-4</v>
      </c>
      <c r="BA2365" t="n" s="81658">
        <v>-8.35095372129918E-4</v>
      </c>
      <c r="BB2365" t="n" s="82253">
        <v>7.992071945691717E-4</v>
      </c>
      <c r="BC2365" t="n" s="82848">
        <v>2.4094511249703096E-4</v>
      </c>
      <c r="BD2365" t="n" s="83443">
        <v>0.0017678308374298264</v>
      </c>
      <c r="BE2365" t="n" s="84038">
        <v>-8.842449882924102E-6</v>
      </c>
      <c r="BF2365" t="n" s="84633">
        <v>3.15086298991079E-4</v>
      </c>
      <c r="BG2365" t="n" s="85228">
        <v>0.0027122653698183606</v>
      </c>
      <c r="BH2365" t="n" s="85823">
        <v>1.1887330428522332E-4</v>
      </c>
      <c r="BI2365" t="n" s="86418">
        <v>0.0016152611432592237</v>
      </c>
      <c r="BJ2365" t="n" s="87013">
        <v>0.0</v>
      </c>
      <c r="BK2365" t="n" s="87608">
        <v>1.8212217425678072E-4</v>
      </c>
      <c r="BL2365" t="n" s="88203">
        <v>7.899206063129324E-4</v>
      </c>
      <c r="BM2365" t="n" s="88798">
        <v>5.842667314483228E-7</v>
      </c>
      <c r="BN2365" t="n" s="89393">
        <v>0.0</v>
      </c>
      <c r="BO2365" t="n" s="89988">
        <v>0.0</v>
      </c>
      <c r="BP2365" t="n" s="90583">
        <v>-4.6943303616665965E-7</v>
      </c>
      <c r="BQ2365" t="n" s="91178">
        <v>0.0</v>
      </c>
      <c r="BR2365" t="n" s="91773">
        <v>0.001518539526198281</v>
      </c>
      <c r="BS2365" t="n" s="92368">
        <v>0.0018189849431618024</v>
      </c>
      <c r="BT2365" t="n" s="92963">
        <v>8.686847179000536E-4</v>
      </c>
      <c r="BU2365" t="n" s="93558">
        <v>4.369395148321263E-8</v>
      </c>
      <c r="BV2365" t="n" s="94153">
        <v>0.0013428995384639308</v>
      </c>
      <c r="BW2365" t="n" s="94748">
        <v>-8.35530039757604E-7</v>
      </c>
      <c r="BX2365" t="n" s="95343">
        <v>0.0</v>
      </c>
      <c r="BY2365" t="n" s="95938">
        <v>0.0</v>
      </c>
      <c r="BZ2365" t="s" s="96415">
        <v>5221</v>
      </c>
      <c r="CA2365" t="s" s="96893">
        <v>5228</v>
      </c>
      <c r="CB2365" t="n" s="97371">
        <v>0.01631612703204155</v>
      </c>
      <c r="CC2365" t="s" s="97849">
        <v>5233</v>
      </c>
      <c r="CD2365" t="s" s="98327">
        <v>5228</v>
      </c>
      <c r="CE2365" t="n" s="98805">
        <v>-0.006536922883242369</v>
      </c>
    </row>
    <row r="2366" spans="1:23" x14ac:dyDescent="0.25">
      <c r="A2366" s="116" t="str">
        <f>IF(ISBLANK(TBL_DATA[[#This Row],[Row.names]]), "",   DATE(YEAR(TBL_DATA[[#This Row],[Row.names]]), MONTH(TBL_DATA[[#This Row],[Row.names]]), DAY(TBL_DATA[[#This Row],[Row.names]])))</f>
        <v/>
      </c>
      <c r="B2366" s="2566" t="s">
        <v>2511</v>
      </c>
      <c r="C2366" s="5097" t="s">
        <v>5042</v>
      </c>
      <c r="D2366" t="n" s="7628">
        <v>2.9117330906647254E-4</v>
      </c>
      <c r="E2366" s="10158" t="n">
        <v>-0.17148144822580647</v>
      </c>
      <c r="F2366" s="12452" t="n">
        <v>-0.023667205748129416</v>
      </c>
      <c r="G2366" s="14746" t="n">
        <v>0.3894811405085282</v>
      </c>
      <c r="H2366" s="17040" t="n">
        <v>0.7134579321291065</v>
      </c>
      <c r="I2366" s="19334" t="n">
        <v>0.0031688077948046818</v>
      </c>
      <c r="J2366" s="21799" t="n">
        <v>0.03278271007805866</v>
      </c>
      <c r="K2366" s="24263" t="n">
        <v>0.771477278185987</v>
      </c>
      <c r="L2366" s="26727" t="n">
        <v>0.6020054125634455</v>
      </c>
      <c r="M2366" s="29191" t="n">
        <v>0.0037345672578126808</v>
      </c>
      <c r="N2366" s="31658" t="n">
        <v>0.09397275791609386</v>
      </c>
      <c r="O2366" s="34126" t="n">
        <v>0.07396717582589661</v>
      </c>
      <c r="P2366" s="36656" t="n">
        <v>-0.17148144822580647</v>
      </c>
      <c r="Q2366" s="39124" t="n">
        <v>-0.01599980969591813</v>
      </c>
      <c r="R2366" s="41592" t="n">
        <v>-0.014009797617240048</v>
      </c>
      <c r="S2366" s="43823" t="n">
        <v>-0.0013070593920049278</v>
      </c>
      <c r="T2366" s="46054" t="n">
        <v>0.05053157388328371</v>
      </c>
      <c r="U2366" s="48285" t="n">
        <v>-0.02586619199758024</v>
      </c>
      <c r="V2366" s="50687" t="n">
        <v>0.022084201894550626</v>
      </c>
      <c r="W2366" s="53088" t="n">
        <v>0.056233899230628895</v>
      </c>
      <c r="X2366" t="n" s="55489">
        <v>0.3927204443707157</v>
      </c>
      <c r="Y2366" t="n" s="57782">
        <v>0.844664390233841</v>
      </c>
      <c r="Z2366" t="n" s="60247">
        <v>0.7758900776291998</v>
      </c>
      <c r="AA2366" t="n" s="62776">
        <v>0.0</v>
      </c>
      <c r="AB2366" t="n" s="65306">
        <v>0.0</v>
      </c>
      <c r="AC2366" t="n" s="67836">
        <v>0.10096053454512496</v>
      </c>
      <c r="AD2366" t="n" s="68431">
        <v>0.022556575000067004</v>
      </c>
      <c r="AE2366" t="n" s="69027">
        <v>-0.004823217827302998</v>
      </c>
      <c r="AF2366" t="n" s="69623">
        <v>-0.002796195433422001</v>
      </c>
      <c r="AG2366" t="n" s="70219">
        <v>0.05310178995916201</v>
      </c>
      <c r="AH2366" t="n" s="70815">
        <v>0.13253279500949897</v>
      </c>
      <c r="AI2366" t="n" s="71411">
        <v>0.156905153625361</v>
      </c>
      <c r="AJ2366" t="n" s="72007">
        <v>0.030176218466798</v>
      </c>
      <c r="AK2366" t="n" s="72603">
        <v>0.002839896941976006</v>
      </c>
      <c r="AL2366" t="n" s="73199">
        <v>0.014828470160843002</v>
      </c>
      <c r="AM2366" t="n" s="73795">
        <v>0.06816185567547202</v>
      </c>
      <c r="AN2366" t="n" s="74391">
        <v>-0.071859626596967</v>
      </c>
      <c r="AO2366" t="n" s="74869">
        <v>0.9176919895408757</v>
      </c>
      <c r="AP2366" t="n" s="75347">
        <v>-0.5160682745593899</v>
      </c>
      <c r="AQ2366" t="n" s="75825">
        <v>0.40162371498148586</v>
      </c>
      <c r="AR2366" t="n" s="76303">
        <v>1.4337602641002656</v>
      </c>
      <c r="AS2366" t="n" s="76899">
        <v>1.912275626097672E-4</v>
      </c>
      <c r="AT2366" t="n" s="77494">
        <v>-7.141766821786584E-5</v>
      </c>
      <c r="AU2366" t="n" s="78089">
        <v>3.4213968188562985E-5</v>
      </c>
      <c r="AV2366" t="n" s="78684">
        <v>6.547615747760935E-4</v>
      </c>
      <c r="AW2366" t="n" s="79279">
        <v>0.002474342358090733</v>
      </c>
      <c r="AX2366" t="n" s="79874">
        <v>-1.2588515448138583E-4</v>
      </c>
      <c r="AY2366" t="n" s="80469">
        <v>0.0025463039608263098</v>
      </c>
      <c r="AZ2366" t="n" s="81064">
        <v>4.4632952398922064E-4</v>
      </c>
      <c r="BA2366" t="n" s="81659">
        <v>-8.133207632592377E-4</v>
      </c>
      <c r="BB2366" t="n" s="82254">
        <v>8.045412527117901E-4</v>
      </c>
      <c r="BC2366" t="n" s="82849">
        <v>2.3230595464352274E-4</v>
      </c>
      <c r="BD2366" t="n" s="83444">
        <v>0.0016921576642170931</v>
      </c>
      <c r="BE2366" t="n" s="84039">
        <v>-1.215867343935417E-6</v>
      </c>
      <c r="BF2366" t="n" s="84634">
        <v>3.103138960789458E-4</v>
      </c>
      <c r="BG2366" t="n" s="85229">
        <v>0.0026598509373174377</v>
      </c>
      <c r="BH2366" t="n" s="85824">
        <v>1.1388417428552554E-4</v>
      </c>
      <c r="BI2366" t="n" s="86419">
        <v>0.0015984117653224438</v>
      </c>
      <c r="BJ2366" t="n" s="87014">
        <v>0.0</v>
      </c>
      <c r="BK2366" t="n" s="87609">
        <v>1.7968259176909544E-4</v>
      </c>
      <c r="BL2366" t="n" s="88204">
        <v>7.77921377315088E-4</v>
      </c>
      <c r="BM2366" t="n" s="88799">
        <v>-9.645033300211779E-8</v>
      </c>
      <c r="BN2366" t="n" s="89394">
        <v>0.0</v>
      </c>
      <c r="BO2366" t="n" s="89989">
        <v>0.0</v>
      </c>
      <c r="BP2366" t="n" s="90584">
        <v>-4.333244526318031E-7</v>
      </c>
      <c r="BQ2366" t="n" s="91179">
        <v>0.0</v>
      </c>
      <c r="BR2366" t="n" s="91774">
        <v>0.0014779773826934105</v>
      </c>
      <c r="BS2366" t="n" s="92369">
        <v>0.0017716979711648222</v>
      </c>
      <c r="BT2366" t="n" s="92964">
        <v>8.640133013047889E-4</v>
      </c>
      <c r="BU2366" t="n" s="93559">
        <v>1.3100160498033343E-8</v>
      </c>
      <c r="BV2366" t="n" s="94154">
        <v>0.0013024886657167745</v>
      </c>
      <c r="BW2366" t="n" s="94749">
        <v>1.3795453866657222E-7</v>
      </c>
      <c r="BX2366" t="n" s="95344">
        <v>0.0</v>
      </c>
      <c r="BY2366" t="n" s="95939">
        <v>0.0</v>
      </c>
      <c r="BZ2366" t="s" s="96416">
        <v>5216</v>
      </c>
      <c r="CA2366" t="s" s="96894">
        <v>5228</v>
      </c>
      <c r="CB2366" t="n" s="97372">
        <v>0.015781519934535027</v>
      </c>
      <c r="CC2366" t="s" s="97850">
        <v>5233</v>
      </c>
      <c r="CD2366" t="s" s="98328">
        <v>5228</v>
      </c>
      <c r="CE2366" t="n" s="98806">
        <v>-0.006674293894320726</v>
      </c>
    </row>
    <row r="2367" spans="1:23" x14ac:dyDescent="0.25">
      <c r="A2367" s="116" t="str">
        <f>IF(ISBLANK(TBL_DATA[[#This Row],[Row.names]]), "",   DATE(YEAR(TBL_DATA[[#This Row],[Row.names]]), MONTH(TBL_DATA[[#This Row],[Row.names]]), DAY(TBL_DATA[[#This Row],[Row.names]])))</f>
        <v/>
      </c>
      <c r="B2367" s="2567" t="s">
        <v>2512</v>
      </c>
      <c r="C2367" s="5098" t="s">
        <v>5043</v>
      </c>
      <c r="D2367" t="n" s="7629">
        <v>0.0031443153218548847</v>
      </c>
      <c r="E2367" s="10159" t="n">
        <v>-0.1688763246490219</v>
      </c>
      <c r="F2367" s="12453" t="n">
        <v>-0.022546177767887365</v>
      </c>
      <c r="G2367" s="14747" t="n">
        <v>0.38492189744449334</v>
      </c>
      <c r="H2367" s="17041" t="n">
        <v>0.7050020819233419</v>
      </c>
      <c r="I2367" s="19335" t="n">
        <v>0.003178790069950292</v>
      </c>
      <c r="J2367" s="21800" t="n">
        <v>0.014621402497557723</v>
      </c>
      <c r="K2367" s="24264" t="n">
        <v>0.7663170830687349</v>
      </c>
      <c r="L2367" s="26728" t="n">
        <v>0.6075344035883021</v>
      </c>
      <c r="M2367" s="29192" t="n">
        <v>0.0036665124869497737</v>
      </c>
      <c r="N2367" s="31659" t="n">
        <v>0.09290789973398608</v>
      </c>
      <c r="O2367" s="34127" t="n">
        <v>0.07396717582589661</v>
      </c>
      <c r="P2367" s="36657" t="n">
        <v>-0.1688763246490219</v>
      </c>
      <c r="Q2367" s="39125" t="n">
        <v>-0.015890849251754154</v>
      </c>
      <c r="R2367" s="41593" t="n">
        <v>-0.013923387119373975</v>
      </c>
      <c r="S2367" s="43824" t="n">
        <v>-0.0035231154757274785</v>
      </c>
      <c r="T2367" s="46055" t="n">
        <v>0.050315287200401994</v>
      </c>
      <c r="U2367" s="48286" t="n">
        <v>-0.0700207764231808</v>
      </c>
      <c r="V2367" s="50688" t="n">
        <v>0.016262871489329367</v>
      </c>
      <c r="W2367" s="53089" t="n">
        <v>0.05592369418526902</v>
      </c>
      <c r="X2367" t="n" s="55490">
        <v>0.29080467101211643</v>
      </c>
      <c r="Y2367" t="n" s="57783">
        <v>0.8396440209537266</v>
      </c>
      <c r="Z2367" t="n" s="60248">
        <v>0.7794449330057269</v>
      </c>
      <c r="AA2367" t="n" s="62777">
        <v>0.0</v>
      </c>
      <c r="AB2367" t="n" s="65307">
        <v>0.0</v>
      </c>
      <c r="AC2367" t="n" s="67837">
        <v>0.09685296194623329</v>
      </c>
      <c r="AD2367" t="n" s="68432">
        <v>0.021636775244157</v>
      </c>
      <c r="AE2367" t="n" s="69028">
        <v>-0.004603995870859001</v>
      </c>
      <c r="AF2367" t="n" s="69624">
        <v>-6.394803964E-4</v>
      </c>
      <c r="AG2367" t="n" s="70220">
        <v>0.052659582159552</v>
      </c>
      <c r="AH2367" t="n" s="70816">
        <v>0.12962494078718595</v>
      </c>
      <c r="AI2367" t="n" s="71412">
        <v>0.15607307873712792</v>
      </c>
      <c r="AJ2367" t="n" s="72008">
        <v>0.030054441506122003</v>
      </c>
      <c r="AK2367" t="n" s="72604">
        <v>0.004081522948585997</v>
      </c>
      <c r="AL2367" t="n" s="73200">
        <v>0.014302909389886</v>
      </c>
      <c r="AM2367" t="n" s="73796">
        <v>0.06799116565032802</v>
      </c>
      <c r="AN2367" t="n" s="74392">
        <v>-0.08354724051588101</v>
      </c>
      <c r="AO2367" t="n" s="74870">
        <v>0.9090745602935617</v>
      </c>
      <c r="AP2367" t="n" s="75348">
        <v>-0.5214408606537574</v>
      </c>
      <c r="AQ2367" t="n" s="75826">
        <v>0.3876336996398043</v>
      </c>
      <c r="AR2367" t="n" s="76304">
        <v>1.430515420947319</v>
      </c>
      <c r="AS2367" t="n" s="76900">
        <v>1.8617638019939172E-4</v>
      </c>
      <c r="AT2367" t="n" s="77495">
        <v>-6.983097248778481E-5</v>
      </c>
      <c r="AU2367" t="n" s="78090">
        <v>3.277061509083646E-5</v>
      </c>
      <c r="AV2367" t="n" s="78685">
        <v>6.346407699620242E-4</v>
      </c>
      <c r="AW2367" t="n" s="79280">
        <v>0.002396431119401988</v>
      </c>
      <c r="AX2367" t="n" s="79875">
        <v>-1.2083198323479298E-4</v>
      </c>
      <c r="AY2367" t="n" s="80470">
        <v>0.00247331987632835</v>
      </c>
      <c r="AZ2367" t="n" s="81065">
        <v>4.3242170693203526E-4</v>
      </c>
      <c r="BA2367" t="n" s="81660">
        <v>-7.922496497890368E-4</v>
      </c>
      <c r="BB2367" t="n" s="82255">
        <v>7.813522096804985E-4</v>
      </c>
      <c r="BC2367" t="n" s="82850">
        <v>2.2575811722694747E-4</v>
      </c>
      <c r="BD2367" t="n" s="83445">
        <v>0.0016353783137316733</v>
      </c>
      <c r="BE2367" t="n" s="84040">
        <v>-3.384948913274958E-6</v>
      </c>
      <c r="BF2367" t="n" s="84635">
        <v>3.0145963713198293E-4</v>
      </c>
      <c r="BG2367" t="n" s="85230">
        <v>0.00258124339365424</v>
      </c>
      <c r="BH2367" t="n" s="85825">
        <v>1.0987106592869685E-4</v>
      </c>
      <c r="BI2367" t="n" s="86420">
        <v>0.0015553907277771383</v>
      </c>
      <c r="BJ2367" t="n" s="87015">
        <v>0.0</v>
      </c>
      <c r="BK2367" t="n" s="87610">
        <v>1.744540712353929E-4</v>
      </c>
      <c r="BL2367" t="n" s="88205">
        <v>7.539861729499732E-4</v>
      </c>
      <c r="BM2367" t="n" s="88800">
        <v>-1.7238940763245143E-7</v>
      </c>
      <c r="BN2367" t="n" s="89395">
        <v>0.0</v>
      </c>
      <c r="BO2367" t="n" s="89990">
        <v>0.0</v>
      </c>
      <c r="BP2367" t="n" s="90585">
        <v>-4.178752800638383E-7</v>
      </c>
      <c r="BQ2367" t="n" s="91180">
        <v>0.0</v>
      </c>
      <c r="BR2367" t="n" s="91775">
        <v>0.0014308456402196477</v>
      </c>
      <c r="BS2367" t="n" s="92370">
        <v>0.0017172601549551943</v>
      </c>
      <c r="BT2367" t="n" s="92965">
        <v>8.381986398089409E-4</v>
      </c>
      <c r="BU2367" t="n" s="93560">
        <v>9.234134547524183E-9</v>
      </c>
      <c r="BV2367" t="n" s="94155">
        <v>0.0012655479872538205</v>
      </c>
      <c r="BW2367" t="n" s="94750">
        <v>2.4655344063548915E-7</v>
      </c>
      <c r="BX2367" t="n" s="95345">
        <v>0.0</v>
      </c>
      <c r="BY2367" t="n" s="95940">
        <v>0.0</v>
      </c>
      <c r="BZ2367" t="s" s="96417">
        <v>5218</v>
      </c>
      <c r="CA2367" t="s" s="96895">
        <v>5228</v>
      </c>
      <c r="CB2367" t="n" s="97373">
        <v>0.015100473538041115</v>
      </c>
      <c r="CC2367" t="s" s="97851">
        <v>5233</v>
      </c>
      <c r="CD2367" t="s" s="98329">
        <v>5228</v>
      </c>
      <c r="CE2367" t="n" s="98807">
        <v>-0.0066325669176876545</v>
      </c>
    </row>
    <row r="2368" spans="1:23" x14ac:dyDescent="0.25">
      <c r="A2368" s="116" t="str">
        <f>IF(ISBLANK(TBL_DATA[[#This Row],[Row.names]]), "",   DATE(YEAR(TBL_DATA[[#This Row],[Row.names]]), MONTH(TBL_DATA[[#This Row],[Row.names]]), DAY(TBL_DATA[[#This Row],[Row.names]])))</f>
        <v/>
      </c>
      <c r="B2368" s="2568" t="s">
        <v>2513</v>
      </c>
      <c r="C2368" s="5099" t="s">
        <v>5044</v>
      </c>
      <c r="D2368" t="n" s="7630">
        <v>-0.00305518853705955</v>
      </c>
      <c r="E2368" s="10160" t="n">
        <v>-0.17141556417483295</v>
      </c>
      <c r="F2368" s="12454" t="n">
        <v>-0.012339028465757296</v>
      </c>
      <c r="G2368" s="14748" t="n">
        <v>0.38029883516182783</v>
      </c>
      <c r="H2368" s="17042" t="n">
        <v>0.7009635156396277</v>
      </c>
      <c r="I2368" s="19336" t="n">
        <v>0.003204315633926545</v>
      </c>
      <c r="J2368" s="21801" t="n">
        <v>0.022072546961736883</v>
      </c>
      <c r="K2368" s="24265" t="n">
        <v>0.7627531501352972</v>
      </c>
      <c r="L2368" s="26729" t="n">
        <v>0.6077309486373076</v>
      </c>
      <c r="M2368" s="29193" t="n">
        <v>0.003669992884156921</v>
      </c>
      <c r="N2368" s="31660" t="n">
        <v>0.09301938631717421</v>
      </c>
      <c r="O2368" s="34128" t="n">
        <v>0.07413450363791392</v>
      </c>
      <c r="P2368" s="36658" t="n">
        <v>-0.17141556417483295</v>
      </c>
      <c r="Q2368" s="39126" t="n">
        <v>-0.01592979128888017</v>
      </c>
      <c r="R2368" s="41594" t="n">
        <v>-0.013959968263278649</v>
      </c>
      <c r="S2368" s="43825" t="n">
        <v>0.01148695624987317</v>
      </c>
      <c r="T2368" s="46056" t="n">
        <v>0.05026409587388938</v>
      </c>
      <c r="U2368" s="48287" t="n">
        <v>0.22853203763365182</v>
      </c>
      <c r="V2368" s="50689" t="n">
        <v>0.025524877938136736</v>
      </c>
      <c r="W2368" s="53090" t="n">
        <v>0.055845701325081015</v>
      </c>
      <c r="X2368" t="n" s="55491">
        <v>0.457060746530068</v>
      </c>
      <c r="Y2368" t="n" s="57784">
        <v>0.837235639255537</v>
      </c>
      <c r="Z2368" t="n" s="60249">
        <v>0.7795710029479725</v>
      </c>
      <c r="AA2368" t="n" s="62778">
        <v>0.0</v>
      </c>
      <c r="AB2368" t="n" s="65308">
        <v>0.0</v>
      </c>
      <c r="AC2368" t="n" s="67838">
        <v>0.09402540000510883</v>
      </c>
      <c r="AD2368" t="n" s="68433">
        <v>0.02155475739212701</v>
      </c>
      <c r="AE2368" t="n" s="69029">
        <v>-0.004651033285623001</v>
      </c>
      <c r="AF2368" t="n" s="69625">
        <v>-7.31308693479002E-4</v>
      </c>
      <c r="AG2368" t="n" s="70221">
        <v>0.05286366192953999</v>
      </c>
      <c r="AH2368" t="n" s="70817">
        <v>0.13364391637802794</v>
      </c>
      <c r="AI2368" t="n" s="71413">
        <v>0.15421220980233508</v>
      </c>
      <c r="AJ2368" t="n" s="72009">
        <v>0.030282682032424995</v>
      </c>
      <c r="AK2368" t="n" s="72605">
        <v>0.0031909087707180034</v>
      </c>
      <c r="AL2368" t="n" s="73201">
        <v>0.015015803667098</v>
      </c>
      <c r="AM2368" t="n" s="73797">
        <v>0.07045114168877398</v>
      </c>
      <c r="AN2368" t="n" s="74393">
        <v>-0.086780014669385</v>
      </c>
      <c r="AO2368" t="n" s="74871">
        <v>0.9008696641659385</v>
      </c>
      <c r="AP2368" t="n" s="75349">
        <v>-0.5118169391533798</v>
      </c>
      <c r="AQ2368" t="n" s="75827">
        <v>0.3890527250125587</v>
      </c>
      <c r="AR2368" t="n" s="76305">
        <v>1.4126866033193184</v>
      </c>
      <c r="AS2368" t="n" s="76901">
        <v>1.9201988657163816E-4</v>
      </c>
      <c r="AT2368" t="n" s="77496">
        <v>-6.206000535898096E-5</v>
      </c>
      <c r="AU2368" t="n" s="78091">
        <v>1.681963120641763E-5</v>
      </c>
      <c r="AV2368" t="n" s="78686">
        <v>6.196895506191095E-4</v>
      </c>
      <c r="AW2368" t="n" s="79281">
        <v>0.002368059714491605</v>
      </c>
      <c r="AX2368" t="n" s="79876">
        <v>-8.095250419033368E-5</v>
      </c>
      <c r="AY2368" t="n" s="80471">
        <v>0.0023629444632651867</v>
      </c>
      <c r="AZ2368" t="n" s="81066">
        <v>4.1538575931997744E-4</v>
      </c>
      <c r="BA2368" t="n" s="81661">
        <v>-7.769079481584584E-4</v>
      </c>
      <c r="BB2368" t="n" s="82256">
        <v>7.683929562738664E-4</v>
      </c>
      <c r="BC2368" t="n" s="82851">
        <v>2.2028721598076192E-4</v>
      </c>
      <c r="BD2368" t="n" s="83446">
        <v>0.0016350396723460987</v>
      </c>
      <c r="BE2368" t="n" s="84041">
        <v>-1.03960329338403E-5</v>
      </c>
      <c r="BF2368" t="n" s="84636">
        <v>3.0739313909402773E-4</v>
      </c>
      <c r="BG2368" t="n" s="85231">
        <v>0.002469757918407722</v>
      </c>
      <c r="BH2368" t="n" s="85826">
        <v>8.245192292775886E-5</v>
      </c>
      <c r="BI2368" t="n" s="86421">
        <v>0.0015594321001790225</v>
      </c>
      <c r="BJ2368" t="n" s="87016">
        <v>0.0</v>
      </c>
      <c r="BK2368" t="n" s="87611">
        <v>1.846255596596818E-4</v>
      </c>
      <c r="BL2368" t="n" s="88206">
        <v>7.165188785010083E-4</v>
      </c>
      <c r="BM2368" t="n" s="88801">
        <v>-8.444081922535388E-7</v>
      </c>
      <c r="BN2368" t="n" s="89396">
        <v>0.0</v>
      </c>
      <c r="BO2368" t="n" s="89991">
        <v>0.0</v>
      </c>
      <c r="BP2368" t="n" s="90586">
        <v>-3.8271328510272643E-7</v>
      </c>
      <c r="BQ2368" t="n" s="91181">
        <v>0.0</v>
      </c>
      <c r="BR2368" t="n" s="91776">
        <v>0.0014460687103534373</v>
      </c>
      <c r="BS2368" t="n" s="92371">
        <v>0.0016670137648701002</v>
      </c>
      <c r="BT2368" t="n" s="92966">
        <v>7.929058479426219E-4</v>
      </c>
      <c r="BU2368" t="n" s="93561">
        <v>-2.0939108730117394E-8</v>
      </c>
      <c r="BV2368" t="n" s="94156">
        <v>0.00123658642051961</v>
      </c>
      <c r="BW2368" t="n" s="94751">
        <v>1.2075987604161937E-6</v>
      </c>
      <c r="BX2368" t="n" s="95346">
        <v>0.0</v>
      </c>
      <c r="BY2368" t="n" s="95941">
        <v>0.0</v>
      </c>
      <c r="BZ2368" t="s" s="96418">
        <v>5218</v>
      </c>
      <c r="CA2368" t="s" s="96896">
        <v>5228</v>
      </c>
      <c r="CB2368" t="n" s="97374">
        <v>0.0151243656873703</v>
      </c>
      <c r="CC2368" t="s" s="97852">
        <v>5233</v>
      </c>
      <c r="CD2368" t="s" s="98330">
        <v>5228</v>
      </c>
      <c r="CE2368" t="n" s="98808">
        <v>-0.006589383818209171</v>
      </c>
    </row>
    <row r="2369" spans="1:23" x14ac:dyDescent="0.25">
      <c r="A2369" s="116" t="str">
        <f>IF(ISBLANK(TBL_DATA[[#This Row],[Row.names]]), "",   DATE(YEAR(TBL_DATA[[#This Row],[Row.names]]), MONTH(TBL_DATA[[#This Row],[Row.names]]), DAY(TBL_DATA[[#This Row],[Row.names]])))</f>
        <v/>
      </c>
      <c r="B2369" s="2569" t="s">
        <v>2514</v>
      </c>
      <c r="C2369" s="5100" t="s">
        <v>5045</v>
      </c>
      <c r="D2369" t="n" s="7631">
        <v>-0.004137153622970402</v>
      </c>
      <c r="E2369" s="10161" t="n">
        <v>-0.174843545275444</v>
      </c>
      <c r="F2369" s="12455" t="n">
        <v>-0.0395758698758889</v>
      </c>
      <c r="G2369" s="14749" t="n">
        <v>0.37648704613072803</v>
      </c>
      <c r="H2369" s="17043" t="n">
        <v>0.6857727784105132</v>
      </c>
      <c r="I2369" s="19337" t="n">
        <v>0.0032845090087659577</v>
      </c>
      <c r="J2369" s="21802" t="n">
        <v>0.008320217635160887</v>
      </c>
      <c r="K2369" s="24266" t="n">
        <v>0.763332057620587</v>
      </c>
      <c r="L2369" s="26730" t="n">
        <v>0.6009360228819005</v>
      </c>
      <c r="M2369" s="29194" t="n">
        <v>0.003701432363775157</v>
      </c>
      <c r="N2369" s="31661" t="n">
        <v>0.09301410789859184</v>
      </c>
      <c r="O2369" s="34129" t="n">
        <v>0.07459483085335136</v>
      </c>
      <c r="P2369" s="36659" t="n">
        <v>-0.174843545275444</v>
      </c>
      <c r="Q2369" s="39127" t="n">
        <v>-0.01604505919472599</v>
      </c>
      <c r="R2369" s="41595" t="n">
        <v>-0.01407534794744159</v>
      </c>
      <c r="S2369" s="43826" t="n">
        <v>0.0075955408283303605</v>
      </c>
      <c r="T2369" s="46057" t="n">
        <v>0.05063140128709849</v>
      </c>
      <c r="U2369" s="48288" t="n">
        <v>0.15001640553578355</v>
      </c>
      <c r="V2369" s="50690" t="n">
        <v>0.028023640122910365</v>
      </c>
      <c r="W2369" s="53091" t="n">
        <v>0.055655690537784464</v>
      </c>
      <c r="X2369" t="n" s="55492">
        <v>0.5035179664851199</v>
      </c>
      <c r="Y2369" t="n" s="57785">
        <v>0.828113988778425</v>
      </c>
      <c r="Z2369" t="n" s="60250">
        <v>0.775200633953495</v>
      </c>
      <c r="AA2369" t="n" s="62779">
        <v>0.0</v>
      </c>
      <c r="AB2369" t="n" s="65309">
        <v>0.0</v>
      </c>
      <c r="AC2369" t="n" s="67839">
        <v>0.09116426733718926</v>
      </c>
      <c r="AD2369" t="n" s="68434">
        <v>0.020998994029539</v>
      </c>
      <c r="AE2369" t="n" s="69030">
        <v>-0.004740880325961998</v>
      </c>
      <c r="AF2369" t="n" s="69626">
        <v>-0.006042071719866002</v>
      </c>
      <c r="AG2369" t="n" s="70222">
        <v>0.053222456358439994</v>
      </c>
      <c r="AH2369" t="n" s="70818">
        <v>0.12769234789397602</v>
      </c>
      <c r="AI2369" t="n" s="71414">
        <v>0.15674470217003206</v>
      </c>
      <c r="AJ2369" t="n" s="72010">
        <v>0.026252952880949997</v>
      </c>
      <c r="AK2369" t="n" s="72606">
        <v>0.003750653154351001</v>
      </c>
      <c r="AL2369" t="n" s="73202">
        <v>0.014543281290486999</v>
      </c>
      <c r="AM2369" t="n" s="73798">
        <v>0.07022451374645</v>
      </c>
      <c r="AN2369" t="n" s="74394">
        <v>-0.088143731614986</v>
      </c>
      <c r="AO2369" t="n" s="74872">
        <v>0.8917493796864403</v>
      </c>
      <c r="AP2369" t="n" s="75350">
        <v>-0.517246161823029</v>
      </c>
      <c r="AQ2369" t="n" s="75828">
        <v>0.37450321786341134</v>
      </c>
      <c r="AR2369" t="n" s="76306">
        <v>1.4089955415094693</v>
      </c>
      <c r="AS2369" t="n" s="76902">
        <v>2.026395840218216E-4</v>
      </c>
      <c r="AT2369" t="n" s="77497">
        <v>-5.816191662125465E-5</v>
      </c>
      <c r="AU2369" t="n" s="78092">
        <v>5.061487977723955E-6</v>
      </c>
      <c r="AV2369" t="n" s="78687">
        <v>6.172691433028215E-4</v>
      </c>
      <c r="AW2369" t="n" s="79282">
        <v>0.0023414636563867833</v>
      </c>
      <c r="AX2369" t="n" s="79877">
        <v>-1.1360662520108965E-4</v>
      </c>
      <c r="AY2369" t="n" s="80472">
        <v>0.002309231330209854</v>
      </c>
      <c r="AZ2369" t="n" s="81067">
        <v>4.2645394774396434E-4</v>
      </c>
      <c r="BA2369" t="n" s="81662">
        <v>-7.89462351924175E-4</v>
      </c>
      <c r="BB2369" t="n" s="82257">
        <v>7.516689343965288E-4</v>
      </c>
      <c r="BC2369" t="n" s="82852">
        <v>2.1261201682618938E-4</v>
      </c>
      <c r="BD2369" t="n" s="83447">
        <v>0.0016266241303847595</v>
      </c>
      <c r="BE2369" t="n" s="84042">
        <v>-2.3994010850251095E-5</v>
      </c>
      <c r="BF2369" t="n" s="84637">
        <v>2.9674465655521204E-4</v>
      </c>
      <c r="BG2369" t="n" s="85232">
        <v>0.0024467701616727898</v>
      </c>
      <c r="BH2369" t="n" s="85827">
        <v>7.2516110303712E-5</v>
      </c>
      <c r="BI2369" t="n" s="86422">
        <v>0.0014865081590529445</v>
      </c>
      <c r="BJ2369" t="n" s="87017">
        <v>0.0</v>
      </c>
      <c r="BK2369" t="n" s="87612">
        <v>1.778545362576503E-4</v>
      </c>
      <c r="BL2369" t="n" s="88207">
        <v>7.071160974028723E-4</v>
      </c>
      <c r="BM2369" t="n" s="88802">
        <v>-1.6912031733687187E-7</v>
      </c>
      <c r="BN2369" t="n" s="89397">
        <v>0.0</v>
      </c>
      <c r="BO2369" t="n" s="89992">
        <v>0.0</v>
      </c>
      <c r="BP2369" t="n" s="90587">
        <v>-3.7903337003090735E-7</v>
      </c>
      <c r="BQ2369" t="n" s="91182">
        <v>0.0</v>
      </c>
      <c r="BR2369" t="n" s="91777">
        <v>0.0014123458227529096</v>
      </c>
      <c r="BS2369" t="n" s="92372">
        <v>0.0016529145603508693</v>
      </c>
      <c r="BT2369" t="n" s="92967">
        <v>7.601943981133934E-4</v>
      </c>
      <c r="BU2369" t="n" s="93562">
        <v>8.112461540314895E-9</v>
      </c>
      <c r="BV2369" t="n" s="94157">
        <v>0.0011950419567236708</v>
      </c>
      <c r="BW2369" t="n" s="94752">
        <v>2.4187674362817756E-7</v>
      </c>
      <c r="BX2369" t="n" s="95347">
        <v>0.0</v>
      </c>
      <c r="BY2369" t="n" s="95942">
        <v>0.0</v>
      </c>
      <c r="BZ2369" t="s" s="96419">
        <v>5218</v>
      </c>
      <c r="CA2369" t="s" s="96897">
        <v>5228</v>
      </c>
      <c r="CB2369" t="n" s="97375">
        <v>0.015485844574868679</v>
      </c>
      <c r="CC2369" t="s" s="97853">
        <v>5233</v>
      </c>
      <c r="CD2369" t="s" s="98331">
        <v>5228</v>
      </c>
      <c r="CE2369" t="n" s="98809">
        <v>-0.0066669536754488945</v>
      </c>
    </row>
    <row r="2370" spans="1:23" x14ac:dyDescent="0.25">
      <c r="A2370" s="116" t="str">
        <f>IF(ISBLANK(TBL_DATA[[#This Row],[Row.names]]), "",   DATE(YEAR(TBL_DATA[[#This Row],[Row.names]]), MONTH(TBL_DATA[[#This Row],[Row.names]]), DAY(TBL_DATA[[#This Row],[Row.names]])))</f>
        <v/>
      </c>
      <c r="B2370" s="2570" t="s">
        <v>2515</v>
      </c>
      <c r="C2370" s="5101" t="s">
        <v>5046</v>
      </c>
      <c r="D2370" t="n" s="7632">
        <v>-0.006039412442073178</v>
      </c>
      <c r="E2370" s="10162" t="n">
        <v>-0.1798270054347645</v>
      </c>
      <c r="F2370" s="12456" t="n">
        <v>-0.04885163344970256</v>
      </c>
      <c r="G2370" s="14750" t="n">
        <v>0.37757470969306356</v>
      </c>
      <c r="H2370" s="17044" t="n">
        <v>0.6895598360612306</v>
      </c>
      <c r="I2370" s="19338" t="n">
        <v>0.003284173509090312</v>
      </c>
      <c r="J2370" s="21803" t="n">
        <v>0.014633488704238085</v>
      </c>
      <c r="K2370" s="24267" t="n">
        <v>0.7643384850344555</v>
      </c>
      <c r="L2370" s="26731" t="n">
        <v>0.6062414220999524</v>
      </c>
      <c r="M2370" s="29195" t="n">
        <v>0.0036987259605326854</v>
      </c>
      <c r="N2370" s="31662" t="n">
        <v>0.09357016859441898</v>
      </c>
      <c r="O2370" s="34130" t="n">
        <v>0.0755664396450036</v>
      </c>
      <c r="P2370" s="36660" t="n">
        <v>-0.1798270054347645</v>
      </c>
      <c r="Q2370" s="39128" t="n">
        <v>-0.016255297196178704</v>
      </c>
      <c r="R2370" s="41596" t="n">
        <v>-0.014273810541577196</v>
      </c>
      <c r="S2370" s="43827" t="n">
        <v>0.004154085091786497</v>
      </c>
      <c r="T2370" s="46058" t="n">
        <v>0.050640219239570516</v>
      </c>
      <c r="U2370" s="48289" t="n">
        <v>0.08203134098085567</v>
      </c>
      <c r="V2370" s="50691" t="n">
        <v>0.03154764739751048</v>
      </c>
      <c r="W2370" s="53092" t="n">
        <v>0.05565279405344015</v>
      </c>
      <c r="X2370" t="n" s="55493">
        <v>0.5668654725083004</v>
      </c>
      <c r="Y2370" t="n" s="57786">
        <v>0.8303973964682396</v>
      </c>
      <c r="Z2370" t="n" s="60251">
        <v>0.7786150667049493</v>
      </c>
      <c r="AA2370" t="n" s="62780">
        <v>0.0</v>
      </c>
      <c r="AB2370" t="n" s="65310">
        <v>0.0</v>
      </c>
      <c r="AC2370" t="n" s="67840">
        <v>0.08931110079967958</v>
      </c>
      <c r="AD2370" t="n" s="68435">
        <v>0.024011687617081</v>
      </c>
      <c r="AE2370" t="n" s="69031">
        <v>-0.003939234062446999</v>
      </c>
      <c r="AF2370" t="n" s="69627">
        <v>-0.007219271309415002</v>
      </c>
      <c r="AG2370" t="n" s="70223">
        <v>0.053069771197519</v>
      </c>
      <c r="AH2370" t="n" s="70819">
        <v>0.10635935420459902</v>
      </c>
      <c r="AI2370" t="n" s="71415">
        <v>0.15579322963693595</v>
      </c>
      <c r="AJ2370" t="n" s="72011">
        <v>0.02518271250637299</v>
      </c>
      <c r="AK2370" t="n" s="72607">
        <v>6.591317264350045E-4</v>
      </c>
      <c r="AL2370" t="n" s="73203">
        <v>0.014328667554217</v>
      </c>
      <c r="AM2370" t="n" s="73799">
        <v>0.064213961553196</v>
      </c>
      <c r="AN2370" t="n" s="74395">
        <v>-0.088090406761446</v>
      </c>
      <c r="AO2370" t="n" s="74873">
        <v>0.8591952958312532</v>
      </c>
      <c r="AP2370" t="n" s="75351">
        <v>-0.5148256919682049</v>
      </c>
      <c r="AQ2370" t="n" s="75829">
        <v>0.34436960386304827</v>
      </c>
      <c r="AR2370" t="n" s="76307">
        <v>1.374020987799458</v>
      </c>
      <c r="AS2370" t="n" s="76903">
        <v>1.819833643748618E-4</v>
      </c>
      <c r="AT2370" t="n" s="77498">
        <v>-5.69754808925723E-5</v>
      </c>
      <c r="AU2370" t="n" s="78093">
        <v>-1.4359130570006348E-5</v>
      </c>
      <c r="AV2370" t="n" s="78688">
        <v>5.699793089745018E-4</v>
      </c>
      <c r="AW2370" t="n" s="79283">
        <v>0.002507587452358926</v>
      </c>
      <c r="AX2370" t="n" s="79878">
        <v>-9.701047951825115E-5</v>
      </c>
      <c r="AY2370" t="n" s="80473">
        <v>0.002145264600245617</v>
      </c>
      <c r="AZ2370" t="n" s="81068">
        <v>4.008593346482705E-4</v>
      </c>
      <c r="BA2370" t="n" s="81663">
        <v>-7.484913735554668E-4</v>
      </c>
      <c r="BB2370" t="n" s="82258">
        <v>7.189597021455273E-4</v>
      </c>
      <c r="BC2370" t="n" s="82853">
        <v>2.0358971018916318E-4</v>
      </c>
      <c r="BD2370" t="n" s="83448">
        <v>0.0016553979625816054</v>
      </c>
      <c r="BE2370" t="n" s="84043">
        <v>-4.067649609722995E-5</v>
      </c>
      <c r="BF2370" t="n" s="84638">
        <v>2.8611340325719657E-4</v>
      </c>
      <c r="BG2370" t="n" s="85233">
        <v>0.002350147982128141</v>
      </c>
      <c r="BH2370" t="n" s="85828">
        <v>9.891095271746265E-5</v>
      </c>
      <c r="BI2370" t="n" s="86423">
        <v>0.0014614932038133942</v>
      </c>
      <c r="BJ2370" t="n" s="87018">
        <v>0.0</v>
      </c>
      <c r="BK2370" t="n" s="87613">
        <v>1.6276656171960579E-4</v>
      </c>
      <c r="BL2370" t="n" s="88208">
        <v>6.361483858216677E-4</v>
      </c>
      <c r="BM2370" t="n" s="88803">
        <v>7.278719687173887E-7</v>
      </c>
      <c r="BN2370" t="n" s="89398">
        <v>0.0</v>
      </c>
      <c r="BO2370" t="n" s="89993">
        <v>0.0</v>
      </c>
      <c r="BP2370" t="n" s="90588">
        <v>-1.5810525365941027E-7</v>
      </c>
      <c r="BQ2370" t="n" s="91183">
        <v>0.0</v>
      </c>
      <c r="BR2370" t="n" s="91778">
        <v>0.0014156765887091466</v>
      </c>
      <c r="BS2370" t="n" s="92373">
        <v>0.0017650265213612808</v>
      </c>
      <c r="BT2370" t="n" s="92968">
        <v>6.786199760745875E-4</v>
      </c>
      <c r="BU2370" t="n" s="93563">
        <v>4.6819627717237485E-8</v>
      </c>
      <c r="BV2370" t="n" s="94158">
        <v>0.001153573290618366</v>
      </c>
      <c r="BW2370" t="n" s="94753">
        <v>-1.040902246859815E-6</v>
      </c>
      <c r="BX2370" t="n" s="95348">
        <v>0.0</v>
      </c>
      <c r="BY2370" t="n" s="95943">
        <v>0.0</v>
      </c>
      <c r="BZ2370" t="s" s="96420">
        <v>5218</v>
      </c>
      <c r="CA2370" t="s" s="96898">
        <v>5228</v>
      </c>
      <c r="CB2370" t="n" s="97376">
        <v>0.01566411554813385</v>
      </c>
      <c r="CC2370" t="s" s="97854">
        <v>5233</v>
      </c>
      <c r="CD2370" t="s" s="98332">
        <v>5228</v>
      </c>
      <c r="CE2370" t="n" s="98810">
        <v>-0.0063651977106928825</v>
      </c>
    </row>
    <row r="2371" spans="1:23" x14ac:dyDescent="0.25">
      <c r="A2371" s="116" t="str">
        <f>IF(ISBLANK(TBL_DATA[[#This Row],[Row.names]]), "",   DATE(YEAR(TBL_DATA[[#This Row],[Row.names]]), MONTH(TBL_DATA[[#This Row],[Row.names]]), DAY(TBL_DATA[[#This Row],[Row.names]])))</f>
        <v/>
      </c>
      <c r="B2371" s="2571" t="s">
        <v>2516</v>
      </c>
      <c r="C2371" s="5102" t="s">
        <v>5047</v>
      </c>
      <c r="D2371" t="n" s="7633">
        <v>-0.0013955746057817686</v>
      </c>
      <c r="E2371" s="10163" t="n">
        <v>-0.18097161803832773</v>
      </c>
      <c r="F2371" s="12457" t="n">
        <v>-0.0438261325370245</v>
      </c>
      <c r="G2371" s="14751" t="n">
        <v>0.3765203724222179</v>
      </c>
      <c r="H2371" s="17045" t="n">
        <v>0.688639079719757</v>
      </c>
      <c r="I2371" s="19339" t="n">
        <v>0.0032762505913473544</v>
      </c>
      <c r="J2371" s="21804" t="n">
        <v>0.027192310059477753</v>
      </c>
      <c r="K2371" s="24268" t="n">
        <v>0.7623086112349018</v>
      </c>
      <c r="L2371" s="26732" t="n">
        <v>0.6075509164050616</v>
      </c>
      <c r="M2371" s="29196" t="n">
        <v>0.003678211694756384</v>
      </c>
      <c r="N2371" s="31663" t="n">
        <v>0.09320631361629701</v>
      </c>
      <c r="O2371" s="34131" t="n">
        <v>0.07500578644174888</v>
      </c>
      <c r="P2371" s="36661" t="n">
        <v>-0.18097161803832773</v>
      </c>
      <c r="Q2371" s="39129" t="n">
        <v>-0.016140636485303245</v>
      </c>
      <c r="R2371" s="41597" t="n">
        <v>-0.014166854997788528</v>
      </c>
      <c r="S2371" s="43828" t="n">
        <v>0.019539026107722623</v>
      </c>
      <c r="T2371" s="46059" t="n">
        <v>0.049120118116547526</v>
      </c>
      <c r="U2371" s="48290" t="n">
        <v>0.39778051961036187</v>
      </c>
      <c r="V2371" s="50692" t="n">
        <v>0.04890564670158937</v>
      </c>
      <c r="W2371" s="53093" t="n">
        <v>0.05414739373543087</v>
      </c>
      <c r="X2371" t="n" s="55494">
        <v>0.903194841482987</v>
      </c>
      <c r="Y2371" t="n" s="57787">
        <v>0.8298428042224365</v>
      </c>
      <c r="Z2371" t="n" s="60252">
        <v>0.7794555256107057</v>
      </c>
      <c r="AA2371" t="n" s="62781">
        <v>0.0</v>
      </c>
      <c r="AB2371" t="n" s="65311">
        <v>0.0</v>
      </c>
      <c r="AC2371" t="n" s="67841">
        <v>0.08973428427809503</v>
      </c>
      <c r="AD2371" t="n" s="68436">
        <v>0.023347179434878997</v>
      </c>
      <c r="AE2371" t="n" s="69032">
        <v>-0.005326977342904001</v>
      </c>
      <c r="AF2371" t="n" s="69628">
        <v>-0.010132568194167002</v>
      </c>
      <c r="AG2371" t="n" s="70224">
        <v>0.053905079044166006</v>
      </c>
      <c r="AH2371" t="n" s="70820">
        <v>0.11706669591856098</v>
      </c>
      <c r="AI2371" t="n" s="71416">
        <v>0.15224020038355607</v>
      </c>
      <c r="AJ2371" t="n" s="72012">
        <v>0.021743029902018998</v>
      </c>
      <c r="AK2371" t="n" s="72608">
        <v>-0.0012549832540869992</v>
      </c>
      <c r="AL2371" t="n" s="73204">
        <v>0.011861361483298</v>
      </c>
      <c r="AM2371" t="n" s="73800">
        <v>0.059545638623078004</v>
      </c>
      <c r="AN2371" t="n" s="74396">
        <v>-0.07606749597132399</v>
      </c>
      <c r="AO2371" t="n" s="74874">
        <v>0.8650740297778818</v>
      </c>
      <c r="AP2371" t="n" s="75352">
        <v>-0.518146869750807</v>
      </c>
      <c r="AQ2371" t="n" s="75830">
        <v>0.3469271600270748</v>
      </c>
      <c r="AR2371" t="n" s="76308">
        <v>1.383220899528689</v>
      </c>
      <c r="AS2371" t="n" s="76904">
        <v>2.0479406106416954E-4</v>
      </c>
      <c r="AT2371" t="n" s="77499">
        <v>-6.138941780240353E-5</v>
      </c>
      <c r="AU2371" t="n" s="78094">
        <v>5.297939735725224E-6</v>
      </c>
      <c r="AV2371" t="n" s="78689">
        <v>5.680750581076424E-4</v>
      </c>
      <c r="AW2371" t="n" s="79284">
        <v>0.0025109711884308463</v>
      </c>
      <c r="AX2371" t="n" s="79879">
        <v>-1.0290959402365965E-4</v>
      </c>
      <c r="AY2371" t="n" s="80474">
        <v>0.002129649179745028</v>
      </c>
      <c r="AZ2371" t="n" s="81069">
        <v>4.1239598432693894E-4</v>
      </c>
      <c r="BA2371" t="n" s="81664">
        <v>-8.047630199281475E-4</v>
      </c>
      <c r="BB2371" t="n" s="82259">
        <v>7.494875989144199E-4</v>
      </c>
      <c r="BC2371" t="n" s="82854">
        <v>2.102922463852289E-4</v>
      </c>
      <c r="BD2371" t="n" s="83449">
        <v>0.0016160427932713052</v>
      </c>
      <c r="BE2371" t="n" s="84044">
        <v>-4.771180641757913E-5</v>
      </c>
      <c r="BF2371" t="n" s="84639">
        <v>3.1360888418022594E-4</v>
      </c>
      <c r="BG2371" t="n" s="85234">
        <v>0.0023461770103637906</v>
      </c>
      <c r="BH2371" t="n" s="85829">
        <v>8.675159962209407E-5</v>
      </c>
      <c r="BI2371" t="n" s="86424">
        <v>0.0015070327439359519</v>
      </c>
      <c r="BJ2371" t="n" s="87019">
        <v>0.0</v>
      </c>
      <c r="BK2371" t="n" s="87614">
        <v>1.6528007568849818E-4</v>
      </c>
      <c r="BL2371" t="n" s="88209">
        <v>6.49706087919761E-4</v>
      </c>
      <c r="BM2371" t="n" s="88804">
        <v>1.988609672124702E-6</v>
      </c>
      <c r="BN2371" t="n" s="89399">
        <v>0.0</v>
      </c>
      <c r="BO2371" t="n" s="89994">
        <v>0.0</v>
      </c>
      <c r="BP2371" t="n" s="90589">
        <v>-1.6923312938577261E-7</v>
      </c>
      <c r="BQ2371" t="n" s="91184">
        <v>0.0</v>
      </c>
      <c r="BR2371" t="n" s="91779">
        <v>0.0014369625033627976</v>
      </c>
      <c r="BS2371" t="n" s="92374">
        <v>0.0017344488609781503</v>
      </c>
      <c r="BT2371" t="n" s="92969">
        <v>6.826705474027704E-4</v>
      </c>
      <c r="BU2371" t="n" s="93564">
        <v>1.0128658568501986E-7</v>
      </c>
      <c r="BV2371" t="n" s="94159">
        <v>0.0011537563560289528</v>
      </c>
      <c r="BW2371" t="n" s="94754">
        <v>-2.843869553565094E-6</v>
      </c>
      <c r="BX2371" t="n" s="95349">
        <v>0.0</v>
      </c>
      <c r="BY2371" t="n" s="95944">
        <v>0.0</v>
      </c>
      <c r="BZ2371" t="s" s="96421">
        <v>5218</v>
      </c>
      <c r="CA2371" t="s" s="96899">
        <v>5228</v>
      </c>
      <c r="CB2371" t="n" s="97377">
        <v>0.01585395075380802</v>
      </c>
      <c r="CC2371" t="s" s="97855">
        <v>5233</v>
      </c>
      <c r="CD2371" t="s" s="98333">
        <v>5228</v>
      </c>
      <c r="CE2371" t="n" s="98811">
        <v>-0.0064302366226911545</v>
      </c>
    </row>
    <row r="2372" spans="1:23" x14ac:dyDescent="0.25">
      <c r="A2372" s="116" t="str">
        <f>IF(ISBLANK(TBL_DATA[[#This Row],[Row.names]]), "",   DATE(YEAR(TBL_DATA[[#This Row],[Row.names]]), MONTH(TBL_DATA[[#This Row],[Row.names]]), DAY(TBL_DATA[[#This Row],[Row.names]])))</f>
        <v/>
      </c>
      <c r="B2372" s="2572" t="s">
        <v>2517</v>
      </c>
      <c r="C2372" s="5103" t="s">
        <v>5048</v>
      </c>
      <c r="D2372" t="n" s="7634">
        <v>-0.0015362917437091728</v>
      </c>
      <c r="E2372" s="10164" t="n">
        <v>-0.18222988457939893</v>
      </c>
      <c r="F2372" s="12458" t="n">
        <v>-0.0655307653681576</v>
      </c>
      <c r="G2372" s="14752" t="n">
        <v>0.37750901205765347</v>
      </c>
      <c r="H2372" s="17046" t="n">
        <v>0.7006585723779937</v>
      </c>
      <c r="I2372" s="19340" t="n">
        <v>0.0031933435201759604</v>
      </c>
      <c r="J2372" s="21805" t="n">
        <v>0.004516042700298595</v>
      </c>
      <c r="K2372" s="24269" t="n">
        <v>0.7635426812483842</v>
      </c>
      <c r="L2372" s="26733" t="n">
        <v>0.6169704788636562</v>
      </c>
      <c r="M2372" s="29197" t="n">
        <v>0.0036122545830047713</v>
      </c>
      <c r="N2372" s="31664" t="n">
        <v>0.09265364248574018</v>
      </c>
      <c r="O2372" s="34132" t="n">
        <v>0.07506869366808241</v>
      </c>
      <c r="P2372" s="36662" t="n">
        <v>-0.18222988457939893</v>
      </c>
      <c r="Q2372" s="39130" t="n">
        <v>-0.016143419105866117</v>
      </c>
      <c r="R2372" s="41598" t="n">
        <v>-0.014181341246612762</v>
      </c>
      <c r="S2372" s="43829" t="n">
        <v>0.014742008405560947</v>
      </c>
      <c r="T2372" s="46060" t="n">
        <v>0.04902906652473115</v>
      </c>
      <c r="U2372" s="48291" t="n">
        <v>0.30067895333321937</v>
      </c>
      <c r="V2372" s="50693" t="n">
        <v>0.04179417432573862</v>
      </c>
      <c r="W2372" s="53094" t="n">
        <v>0.05394450573612188</v>
      </c>
      <c r="X2372" t="n" s="55495">
        <v>0.7747623924887079</v>
      </c>
      <c r="Y2372" t="n" s="57788">
        <v>0.8370535062814048</v>
      </c>
      <c r="Z2372" t="n" s="60253">
        <v>0.785474683782779</v>
      </c>
      <c r="AA2372" t="n" s="62782">
        <v>0.0</v>
      </c>
      <c r="AB2372" t="n" s="65312">
        <v>0.0</v>
      </c>
      <c r="AC2372" t="n" s="67842">
        <v>0.08626989314356753</v>
      </c>
      <c r="AD2372" t="n" s="68437">
        <v>0.02280253096423099</v>
      </c>
      <c r="AE2372" t="n" s="69033">
        <v>-0.006113844595541</v>
      </c>
      <c r="AF2372" t="n" s="69629">
        <v>-0.010496002780018998</v>
      </c>
      <c r="AG2372" t="n" s="70225">
        <v>0.053816946199648996</v>
      </c>
      <c r="AH2372" t="n" s="70821">
        <v>0.118445203580791</v>
      </c>
      <c r="AI2372" t="n" s="71417">
        <v>0.152288575717114</v>
      </c>
      <c r="AJ2372" t="n" s="72013">
        <v>0.019742295357944008</v>
      </c>
      <c r="AK2372" t="n" s="72609">
        <v>-0.004606033608370003</v>
      </c>
      <c r="AL2372" t="n" s="73205">
        <v>0.011600322720705</v>
      </c>
      <c r="AM2372" t="n" s="73801">
        <v>0.062116499117662004</v>
      </c>
      <c r="AN2372" t="n" s="74397">
        <v>-0.08072707608299098</v>
      </c>
      <c r="AO2372" t="n" s="74875">
        <v>0.8642635950609141</v>
      </c>
      <c r="AP2372" t="n" s="75353">
        <v>-0.5253941784697389</v>
      </c>
      <c r="AQ2372" t="n" s="75831">
        <v>0.3388694165911752</v>
      </c>
      <c r="AR2372" t="n" s="76309">
        <v>1.389657773530653</v>
      </c>
      <c r="AS2372" t="n" s="76905">
        <v>2.031597575448088E-4</v>
      </c>
      <c r="AT2372" t="n" s="77500">
        <v>-5.956463456340916E-5</v>
      </c>
      <c r="AU2372" t="n" s="78095">
        <v>-6.8377644534978255E-6</v>
      </c>
      <c r="AV2372" t="n" s="78690">
        <v>5.417483417477155E-4</v>
      </c>
      <c r="AW2372" t="n" s="79285">
        <v>0.00245350463901151</v>
      </c>
      <c r="AX2372" t="n" s="79880">
        <v>-1.0458095998760284E-4</v>
      </c>
      <c r="AY2372" t="n" s="80475">
        <v>0.0020534988661793734</v>
      </c>
      <c r="AZ2372" t="n" s="81070">
        <v>4.1488702679629534E-4</v>
      </c>
      <c r="BA2372" t="n" s="81665">
        <v>-7.770868853450029E-4</v>
      </c>
      <c r="BB2372" t="n" s="82260">
        <v>7.311942425718009E-4</v>
      </c>
      <c r="BC2372" t="n" s="82855">
        <v>2.041731138309452E-4</v>
      </c>
      <c r="BD2372" t="n" s="83450">
        <v>0.0015872039207605463</v>
      </c>
      <c r="BE2372" t="n" s="84045">
        <v>-4.798994859023089E-5</v>
      </c>
      <c r="BF2372" t="n" s="84640">
        <v>3.0344301875427903E-4</v>
      </c>
      <c r="BG2372" t="n" s="85235">
        <v>0.0022615313646095077</v>
      </c>
      <c r="BH2372" t="n" s="85830">
        <v>9.27581103566983E-5</v>
      </c>
      <c r="BI2372" t="n" s="86425">
        <v>0.0014571492774421361</v>
      </c>
      <c r="BJ2372" t="n" s="87020">
        <v>0.0</v>
      </c>
      <c r="BK2372" t="n" s="87615">
        <v>1.581348219136847E-4</v>
      </c>
      <c r="BL2372" t="n" s="88210">
        <v>6.311123524057506E-4</v>
      </c>
      <c r="BM2372" t="n" s="88805">
        <v>2.2260919028897423E-6</v>
      </c>
      <c r="BN2372" t="n" s="89400">
        <v>0.0</v>
      </c>
      <c r="BO2372" t="n" s="89995">
        <v>0.0</v>
      </c>
      <c r="BP2372" t="n" s="90590">
        <v>-1.7013905093857456E-7</v>
      </c>
      <c r="BQ2372" t="n" s="91185">
        <v>0.0</v>
      </c>
      <c r="BR2372" t="n" s="91780">
        <v>0.0013863742117200912</v>
      </c>
      <c r="BS2372" t="n" s="92375">
        <v>0.0016971737768460907</v>
      </c>
      <c r="BT2372" t="n" s="92970">
        <v>6.607294996346852E-4</v>
      </c>
      <c r="BU2372" t="n" s="93565">
        <v>1.1127177236588522E-7</v>
      </c>
      <c r="BV2372" t="n" s="94160">
        <v>0.001121587346852011</v>
      </c>
      <c r="BW2372" t="n" s="94755">
        <v>-3.183490663693895E-6</v>
      </c>
      <c r="BX2372" t="n" s="95350">
        <v>0.0</v>
      </c>
      <c r="BY2372" t="n" s="95945">
        <v>0.0</v>
      </c>
      <c r="BZ2372" t="s" s="96422">
        <v>5218</v>
      </c>
      <c r="CA2372" t="s" s="96900">
        <v>5228</v>
      </c>
      <c r="CB2372" t="n" s="97378">
        <v>0.01608768291771412</v>
      </c>
      <c r="CC2372" t="s" s="97856">
        <v>5233</v>
      </c>
      <c r="CD2372" t="s" s="98334">
        <v>5228</v>
      </c>
      <c r="CE2372" t="n" s="98812">
        <v>-0.006357444915920496</v>
      </c>
    </row>
    <row r="2373" spans="1:23" x14ac:dyDescent="0.25">
      <c r="A2373" s="116" t="str">
        <f>IF(ISBLANK(TBL_DATA[[#This Row],[Row.names]]), "",   DATE(YEAR(TBL_DATA[[#This Row],[Row.names]]), MONTH(TBL_DATA[[#This Row],[Row.names]]), DAY(TBL_DATA[[#This Row],[Row.names]])))</f>
        <v/>
      </c>
      <c r="B2373" s="2573" t="s">
        <v>2518</v>
      </c>
      <c r="C2373" s="5104" t="s">
        <v>5049</v>
      </c>
      <c r="D2373" t="n" s="7635">
        <v>-0.007313575241941317</v>
      </c>
      <c r="E2373" s="10165" t="n">
        <v>-0.18821070784913851</v>
      </c>
      <c r="F2373" s="12459" t="n">
        <v>-0.06471994148804483</v>
      </c>
      <c r="G2373" s="14753" t="n">
        <v>0.3776924064589488</v>
      </c>
      <c r="H2373" s="17047" t="n">
        <v>0.7017949115349356</v>
      </c>
      <c r="I2373" s="19341" t="n">
        <v>0.00318617842996963</v>
      </c>
      <c r="J2373" s="21806" t="n">
        <v>-0.006859618260651734</v>
      </c>
      <c r="K2373" s="24270" t="n">
        <v>0.75482366476818</v>
      </c>
      <c r="L2373" s="26734" t="n">
        <v>0.6026589087916908</v>
      </c>
      <c r="M2373" s="29198" t="n">
        <v>0.0036778525036551624</v>
      </c>
      <c r="N2373" s="31665" t="n">
        <v>0.09262171936168823</v>
      </c>
      <c r="O2373" s="34133" t="n">
        <v>0.07502577410671464</v>
      </c>
      <c r="P2373" s="36663" t="n">
        <v>-0.18821070784913851</v>
      </c>
      <c r="Q2373" s="39131" t="n">
        <v>-0.016136367442886282</v>
      </c>
      <c r="R2373" s="41599" t="n">
        <v>-0.014174965602980032</v>
      </c>
      <c r="S2373" s="43830" t="n">
        <v>-0.00935373984262744</v>
      </c>
      <c r="T2373" s="46061" t="n">
        <v>0.049604705178370866</v>
      </c>
      <c r="U2373" s="48292" t="n">
        <v>-0.1885655767732685</v>
      </c>
      <c r="V2373" s="50694" t="n">
        <v>0.017769890353242834</v>
      </c>
      <c r="W2373" s="53095" t="n">
        <v>0.05477079871053434</v>
      </c>
      <c r="X2373" t="n" s="55496">
        <v>0.32444095707198556</v>
      </c>
      <c r="Y2373" t="n" s="57789">
        <v>0.8377320046022688</v>
      </c>
      <c r="Z2373" t="n" s="60254">
        <v>0.7763110902155727</v>
      </c>
      <c r="AA2373" t="n" s="62783">
        <v>0.0</v>
      </c>
      <c r="AB2373" t="n" s="65313">
        <v>0.0</v>
      </c>
      <c r="AC2373" t="n" s="67843">
        <v>0.08300205419730117</v>
      </c>
      <c r="AD2373" t="n" s="68438">
        <v>0.022682616975521003</v>
      </c>
      <c r="AE2373" t="n" s="69034">
        <v>-0.006449276074791997</v>
      </c>
      <c r="AF2373" t="n" s="69630">
        <v>-0.01476695452137</v>
      </c>
      <c r="AG2373" t="n" s="70226">
        <v>0.053257809291262</v>
      </c>
      <c r="AH2373" t="n" s="70822">
        <v>0.10684787176583598</v>
      </c>
      <c r="AI2373" t="n" s="71418">
        <v>0.15549778490120997</v>
      </c>
      <c r="AJ2373" t="n" s="72014">
        <v>0.016514448894058995</v>
      </c>
      <c r="AK2373" t="n" s="72610">
        <v>-0.008937865929728993</v>
      </c>
      <c r="AL2373" t="n" s="73206">
        <v>0.011312512056606</v>
      </c>
      <c r="AM2373" t="n" s="73802">
        <v>0.06186756801597302</v>
      </c>
      <c r="AN2373" t="n" s="74398">
        <v>-0.05918474374853202</v>
      </c>
      <c r="AO2373" t="n" s="74876">
        <v>0.8442850330960309</v>
      </c>
      <c r="AP2373" t="n" s="75354">
        <v>-0.5056432614699872</v>
      </c>
      <c r="AQ2373" t="n" s="75832">
        <v>0.3386417716260437</v>
      </c>
      <c r="AR2373" t="n" s="76310">
        <v>1.349928294566018</v>
      </c>
      <c r="AS2373" t="n" s="76906">
        <v>2.0070199334005064E-4</v>
      </c>
      <c r="AT2373" t="n" s="77501">
        <v>-5.6455375772722E-5</v>
      </c>
      <c r="AU2373" t="n" s="78096">
        <v>-1.1159125767746414E-5</v>
      </c>
      <c r="AV2373" t="n" s="78691">
        <v>5.272970347043097E-4</v>
      </c>
      <c r="AW2373" t="n" s="79286">
        <v>0.0023878218790752983</v>
      </c>
      <c r="AX2373" t="n" s="79881">
        <v>-1.0545738448262293E-4</v>
      </c>
      <c r="AY2373" t="n" s="80476">
        <v>0.0019899992397304</v>
      </c>
      <c r="AZ2373" t="n" s="81071">
        <v>4.0909866669632607E-4</v>
      </c>
      <c r="BA2373" t="n" s="81666">
        <v>-7.597221299366836E-4</v>
      </c>
      <c r="BB2373" t="n" s="82261">
        <v>7.126935409338904E-4</v>
      </c>
      <c r="BC2373" t="n" s="82856">
        <v>1.987329652229448E-4</v>
      </c>
      <c r="BD2373" t="n" s="83451">
        <v>0.0015525057127033835</v>
      </c>
      <c r="BE2373" t="n" s="84046">
        <v>-4.7277842898931E-5</v>
      </c>
      <c r="BF2373" t="n" s="84641">
        <v>2.9443779991346477E-4</v>
      </c>
      <c r="BG2373" t="n" s="85236">
        <v>0.0021782479596002035</v>
      </c>
      <c r="BH2373" t="n" s="85831">
        <v>9.1149913645053E-5</v>
      </c>
      <c r="BI2373" t="n" s="86426">
        <v>0.001424487760780272</v>
      </c>
      <c r="BJ2373" t="n" s="87021">
        <v>0.0</v>
      </c>
      <c r="BK2373" t="n" s="87616">
        <v>1.5295854166151525E-4</v>
      </c>
      <c r="BL2373" t="n" s="88211">
        <v>6.175088360643869E-4</v>
      </c>
      <c r="BM2373" t="n" s="88806">
        <v>2.4919743032341628E-6</v>
      </c>
      <c r="BN2373" t="n" s="89401">
        <v>0.0</v>
      </c>
      <c r="BO2373" t="n" s="89996">
        <v>0.0</v>
      </c>
      <c r="BP2373" t="n" s="90591">
        <v>-1.6579769624789398E-7</v>
      </c>
      <c r="BQ2373" t="n" s="91186">
        <v>0.0</v>
      </c>
      <c r="BR2373" t="n" s="91781">
        <v>0.0013347989847795833</v>
      </c>
      <c r="BS2373" t="n" s="92376">
        <v>0.0016591236973120314</v>
      </c>
      <c r="BT2373" t="n" s="92971">
        <v>6.433166476682765E-4</v>
      </c>
      <c r="BU2373" t="n" s="93566">
        <v>1.2251314398454453E-7</v>
      </c>
      <c r="BV2373" t="n" s="94161">
        <v>0.0010869596330176094</v>
      </c>
      <c r="BW2373" t="n" s="94756">
        <v>-3.5637265109287645E-6</v>
      </c>
      <c r="BX2373" t="n" s="95351">
        <v>0.0</v>
      </c>
      <c r="BY2373" t="n" s="95946">
        <v>0.0</v>
      </c>
      <c r="BZ2373" t="s" s="96423">
        <v>5218</v>
      </c>
      <c r="CA2373" t="s" s="96901">
        <v>5228</v>
      </c>
      <c r="CB2373" t="n" s="97379">
        <v>0.016347849741578102</v>
      </c>
      <c r="CC2373" t="s" s="97857">
        <v>5230</v>
      </c>
      <c r="CD2373" t="s" s="98335">
        <v>5228</v>
      </c>
      <c r="CE2373" t="n" s="98813">
        <v>-0.0068367947824299335</v>
      </c>
    </row>
    <row r="2374" spans="1:23" x14ac:dyDescent="0.25">
      <c r="A2374" s="116" t="str">
        <f>IF(ISBLANK(TBL_DATA[[#This Row],[Row.names]]), "",   DATE(YEAR(TBL_DATA[[#This Row],[Row.names]]), MONTH(TBL_DATA[[#This Row],[Row.names]]), DAY(TBL_DATA[[#This Row],[Row.names]])))</f>
        <v/>
      </c>
      <c r="B2374" s="2574" t="s">
        <v>2519</v>
      </c>
      <c r="C2374" s="5105" t="s">
        <v>5050</v>
      </c>
      <c r="D2374" t="n" s="7636">
        <v>-0.015512249726390315</v>
      </c>
      <c r="E2374" s="10166" t="n">
        <v>-0.20080338607419224</v>
      </c>
      <c r="F2374" s="12460" t="n">
        <v>-0.07469203939835556</v>
      </c>
      <c r="G2374" s="14754" t="n">
        <v>0.3863556660273492</v>
      </c>
      <c r="H2374" s="17048" t="n">
        <v>0.7068813039439189</v>
      </c>
      <c r="I2374" s="19342" t="n">
        <v>0.003250794722385315</v>
      </c>
      <c r="J2374" s="21807" t="n">
        <v>-0.023424535777199162</v>
      </c>
      <c r="K2374" s="24271" t="n">
        <v>0.7816828722996894</v>
      </c>
      <c r="L2374" s="26735" t="n">
        <v>0.6054301699344211</v>
      </c>
      <c r="M2374" s="29199" t="n">
        <v>0.0037716355744485883</v>
      </c>
      <c r="N2374" s="31666" t="n">
        <v>0.09531649333143806</v>
      </c>
      <c r="O2374" s="34134" t="n">
        <v>0.07847230142039134</v>
      </c>
      <c r="P2374" s="36664" t="n">
        <v>-0.20080338607419224</v>
      </c>
      <c r="Q2374" s="39132" t="n">
        <v>-0.016666181090677672</v>
      </c>
      <c r="R2374" s="41600" t="n">
        <v>-0.014647713427994381</v>
      </c>
      <c r="S2374" s="43831" t="n">
        <v>-0.02290571200277991</v>
      </c>
      <c r="T2374" s="46062" t="n">
        <v>0.05004674645124336</v>
      </c>
      <c r="U2374" s="48293" t="n">
        <v>-0.45768633581595874</v>
      </c>
      <c r="V2374" s="50695" t="n">
        <v>0.0023761659111489752</v>
      </c>
      <c r="W2374" s="53096" t="n">
        <v>0.05536229375893019</v>
      </c>
      <c r="X2374" t="n" s="55497">
        <v>0.04292029375617568</v>
      </c>
      <c r="Y2374" t="n" s="57790">
        <v>0.8407623349936169</v>
      </c>
      <c r="Z2374" t="n" s="60255">
        <v>0.7780939338758665</v>
      </c>
      <c r="AA2374" t="n" s="62784">
        <v>0.0</v>
      </c>
      <c r="AB2374" t="n" s="65314">
        <v>0.0</v>
      </c>
      <c r="AC2374" t="n" s="67844">
        <v>0.08596815600102932</v>
      </c>
      <c r="AD2374" t="n" s="68439">
        <v>0.026165667418572017</v>
      </c>
      <c r="AE2374" t="n" s="69035">
        <v>-0.005726776772631002</v>
      </c>
      <c r="AF2374" t="n" s="69631">
        <v>-0.015280872319413998</v>
      </c>
      <c r="AG2374" t="n" s="70227">
        <v>0.052577772380322</v>
      </c>
      <c r="AH2374" t="n" s="70823">
        <v>0.10350830432834204</v>
      </c>
      <c r="AI2374" t="n" s="71419">
        <v>0.1526384912778179</v>
      </c>
      <c r="AJ2374" t="n" s="72015">
        <v>0.014675368572249005</v>
      </c>
      <c r="AK2374" t="n" s="72611">
        <v>-0.00610604264901301</v>
      </c>
      <c r="AL2374" t="n" s="73207">
        <v>0.012017798800786999</v>
      </c>
      <c r="AM2374" t="n" s="73803">
        <v>0.06037221208244801</v>
      </c>
      <c r="AN2374" t="n" s="74399">
        <v>-0.07359032411188401</v>
      </c>
      <c r="AO2374" t="n" s="74877">
        <v>0.8218610860495702</v>
      </c>
      <c r="AP2374" t="n" s="75355">
        <v>-0.500609487041974</v>
      </c>
      <c r="AQ2374" t="n" s="75833">
        <v>0.32125159900759614</v>
      </c>
      <c r="AR2374" t="n" s="76311">
        <v>1.3224705730915443</v>
      </c>
      <c r="AS2374" t="n" s="76907">
        <v>1.2515015021171167E-4</v>
      </c>
      <c r="AT2374" t="n" s="77502">
        <v>-6.671814899336182E-5</v>
      </c>
      <c r="AU2374" t="n" s="78097">
        <v>1.0789655879063848E-5</v>
      </c>
      <c r="AV2374" t="n" s="78692">
        <v>5.100844531414952E-4</v>
      </c>
      <c r="AW2374" t="n" s="79287">
        <v>0.002786003492031939</v>
      </c>
      <c r="AX2374" t="n" s="79882">
        <v>-7.976351234163849E-5</v>
      </c>
      <c r="AY2374" t="n" s="80477">
        <v>0.0018606955658976377</v>
      </c>
      <c r="AZ2374" t="n" s="81072">
        <v>3.828750919485081E-4</v>
      </c>
      <c r="BA2374" t="n" s="81667">
        <v>-7.888780672594942E-4</v>
      </c>
      <c r="BB2374" t="n" s="82262">
        <v>6.979849826920009E-4</v>
      </c>
      <c r="BC2374" t="n" s="82857">
        <v>1.761885905925591E-4</v>
      </c>
      <c r="BD2374" t="n" s="83452">
        <v>0.001555455015068985</v>
      </c>
      <c r="BE2374" t="n" s="84047">
        <v>-7.861024298631768E-5</v>
      </c>
      <c r="BF2374" t="n" s="84642">
        <v>3.235561687363028E-4</v>
      </c>
      <c r="BG2374" t="n" s="85237">
        <v>0.0021926236280310095</v>
      </c>
      <c r="BH2374" t="n" s="85832">
        <v>8.346616347785417E-5</v>
      </c>
      <c r="BI2374" t="n" s="86427">
        <v>0.0015379215214725867</v>
      </c>
      <c r="BJ2374" t="n" s="87022">
        <v>0.0</v>
      </c>
      <c r="BK2374" t="n" s="87617">
        <v>1.373622338629365E-4</v>
      </c>
      <c r="BL2374" t="n" s="88212">
        <v>5.810079911084924E-4</v>
      </c>
      <c r="BM2374" t="n" s="88807">
        <v>3.932179700101936E-6</v>
      </c>
      <c r="BN2374" t="n" s="89402">
        <v>0.0</v>
      </c>
      <c r="BO2374" t="n" s="89997">
        <v>0.0</v>
      </c>
      <c r="BP2374" t="n" s="90592">
        <v>-1.579439297131685E-7</v>
      </c>
      <c r="BQ2374" t="n" s="91187">
        <v>0.0</v>
      </c>
      <c r="BR2374" t="n" s="91782">
        <v>0.0013019932240463524</v>
      </c>
      <c r="BS2374" t="n" s="92377">
        <v>0.0019435634785889024</v>
      </c>
      <c r="BT2374" t="n" s="92972">
        <v>6.077474955445602E-4</v>
      </c>
      <c r="BU2374" t="n" s="93567">
        <v>1.847332869389714E-7</v>
      </c>
      <c r="BV2374" t="n" s="94162">
        <v>0.0010444022102104459</v>
      </c>
      <c r="BW2374" t="n" s="94757">
        <v>-5.6233486185970515E-6</v>
      </c>
      <c r="BX2374" t="n" s="95352">
        <v>0.0</v>
      </c>
      <c r="BY2374" t="n" s="95947">
        <v>0.0</v>
      </c>
      <c r="BZ2374" t="s" s="96424">
        <v>5218</v>
      </c>
      <c r="CA2374" t="s" s="96902">
        <v>5228</v>
      </c>
      <c r="CB2374" t="n" s="97380">
        <v>0.016286639496684074</v>
      </c>
      <c r="CC2374" t="s" s="97858">
        <v>5230</v>
      </c>
      <c r="CD2374" t="s" s="98336">
        <v>5228</v>
      </c>
      <c r="CE2374" t="n" s="98814">
        <v>-0.006885053124278784</v>
      </c>
    </row>
    <row r="2375" spans="1:23" x14ac:dyDescent="0.25">
      <c r="A2375" s="116" t="str">
        <f>IF(ISBLANK(TBL_DATA[[#This Row],[Row.names]]), "",   DATE(YEAR(TBL_DATA[[#This Row],[Row.names]]), MONTH(TBL_DATA[[#This Row],[Row.names]]), DAY(TBL_DATA[[#This Row],[Row.names]])))</f>
        <v/>
      </c>
      <c r="B2375" s="2575" t="s">
        <v>2520</v>
      </c>
      <c r="C2375" s="5106" t="s">
        <v>5051</v>
      </c>
      <c r="D2375" t="n" s="7637">
        <v>-0.006961306361738084</v>
      </c>
      <c r="E2375" s="10167" t="n">
        <v>-0.20636683854699356</v>
      </c>
      <c r="F2375" s="12461" t="n">
        <v>-0.11568591412300178</v>
      </c>
      <c r="G2375" s="14755" t="n">
        <v>0.383144156655328</v>
      </c>
      <c r="H2375" s="17049" t="n">
        <v>0.692627768960752</v>
      </c>
      <c r="I2375" s="19343" t="n">
        <v>0.003333549131932786</v>
      </c>
      <c r="J2375" s="21808" t="n">
        <v>-0.04775435814635509</v>
      </c>
      <c r="K2375" s="24272" t="n">
        <v>0.7826538647360123</v>
      </c>
      <c r="L2375" s="26736" t="n">
        <v>0.6063809864405363</v>
      </c>
      <c r="M2375" s="29200" t="n">
        <v>0.0037723552124107637</v>
      </c>
      <c r="N2375" s="31667" t="n">
        <v>0.0954497545834346</v>
      </c>
      <c r="O2375" s="34135" t="n">
        <v>0.07969781198540304</v>
      </c>
      <c r="P2375" s="36665" t="n">
        <v>-0.20636683854699356</v>
      </c>
      <c r="Q2375" s="39133" t="n">
        <v>-0.016872794765505458</v>
      </c>
      <c r="R2375" s="41601" t="n">
        <v>-0.014851505098797027</v>
      </c>
      <c r="S2375" s="43832" t="n">
        <v>-0.0364864996280615</v>
      </c>
      <c r="T2375" s="46063" t="n">
        <v>0.051128392553761254</v>
      </c>
      <c r="U2375" s="48294" t="n">
        <v>-0.7136250096205572</v>
      </c>
      <c r="V2375" s="50696" t="n">
        <v>0.0021553547133175144</v>
      </c>
      <c r="W2375" s="53097" t="n">
        <v>0.05539649701260225</v>
      </c>
      <c r="X2375" t="n" s="55498">
        <v>0.03890777990577976</v>
      </c>
      <c r="Y2375" t="n" s="57791">
        <v>0.8322426142422364</v>
      </c>
      <c r="Z2375" t="n" s="60256">
        <v>0.7787046849997348</v>
      </c>
      <c r="AA2375" t="n" s="62785">
        <v>0.0</v>
      </c>
      <c r="AB2375" t="n" s="65315">
        <v>0.0</v>
      </c>
      <c r="AC2375" t="n" s="67845">
        <v>0.10768038536548898</v>
      </c>
      <c r="AD2375" t="n" s="68440">
        <v>0.026760044563886008</v>
      </c>
      <c r="AE2375" t="n" s="69036">
        <v>-0.005814777076279001</v>
      </c>
      <c r="AF2375" t="n" s="69632">
        <v>-0.013538929844124999</v>
      </c>
      <c r="AG2375" t="n" s="70228">
        <v>0.05093304906621901</v>
      </c>
      <c r="AH2375" t="n" s="70824">
        <v>0.08269050234717101</v>
      </c>
      <c r="AI2375" t="n" s="71420">
        <v>0.14798074841134803</v>
      </c>
      <c r="AJ2375" t="n" s="72016">
        <v>0.008045106438444995</v>
      </c>
      <c r="AK2375" t="n" s="72612">
        <v>-0.007385114363655005</v>
      </c>
      <c r="AL2375" t="n" s="73208">
        <v>0.012380896593328</v>
      </c>
      <c r="AM2375" t="n" s="73804">
        <v>0.059266057527995</v>
      </c>
      <c r="AN2375" t="n" s="74400">
        <v>-0.07044769181813298</v>
      </c>
      <c r="AO2375" t="n" s="74878">
        <v>0.7973495621141284</v>
      </c>
      <c r="AP2375" t="n" s="75356">
        <v>-0.506479670267928</v>
      </c>
      <c r="AQ2375" t="n" s="75834">
        <v>0.2908698918462005</v>
      </c>
      <c r="AR2375" t="n" s="76312">
        <v>1.3038292323820564</v>
      </c>
      <c r="AS2375" t="n" s="76908">
        <v>1.9087727888138125E-4</v>
      </c>
      <c r="AT2375" t="n" s="77503">
        <v>-9.257414361879554E-5</v>
      </c>
      <c r="AU2375" t="n" s="78098">
        <v>-9.333133130667996E-5</v>
      </c>
      <c r="AV2375" t="n" s="78693">
        <v>5.96971256438108E-4</v>
      </c>
      <c r="AW2375" t="n" s="79288">
        <v>0.0034777473956632706</v>
      </c>
      <c r="AX2375" t="n" s="79883">
        <v>-1.123324376966628E-4</v>
      </c>
      <c r="AY2375" t="n" s="80478">
        <v>0.0020858228547145628</v>
      </c>
      <c r="AZ2375" t="n" s="81073">
        <v>4.6384837555636514E-4</v>
      </c>
      <c r="BA2375" t="n" s="81668">
        <v>-8.690420358427539E-4</v>
      </c>
      <c r="BB2375" t="n" s="82263">
        <v>8.372394357679118E-4</v>
      </c>
      <c r="BC2375" t="n" s="82858">
        <v>1.4355289118307357E-4</v>
      </c>
      <c r="BD2375" t="n" s="83453">
        <v>0.0018272184189944158</v>
      </c>
      <c r="BE2375" t="n" s="84048">
        <v>-7.034108691023027E-5</v>
      </c>
      <c r="BF2375" t="n" s="84643">
        <v>3.6375677120992813E-4</v>
      </c>
      <c r="BG2375" t="n" s="85238">
        <v>0.0025089888826580076</v>
      </c>
      <c r="BH2375" t="n" s="85833">
        <v>1.911914171817127E-4</v>
      </c>
      <c r="BI2375" t="n" s="86428">
        <v>0.001807965136605947</v>
      </c>
      <c r="BJ2375" t="n" s="87023">
        <v>0.0</v>
      </c>
      <c r="BK2375" t="n" s="87618">
        <v>1.7514748114561354E-4</v>
      </c>
      <c r="BL2375" t="n" s="88213">
        <v>6.328876909560617E-4</v>
      </c>
      <c r="BM2375" t="n" s="88808">
        <v>6.090004289837058E-6</v>
      </c>
      <c r="BN2375" t="n" s="89403">
        <v>0.0</v>
      </c>
      <c r="BO2375" t="n" s="89998">
        <v>0.0</v>
      </c>
      <c r="BP2375" t="n" s="90593">
        <v>6.097452756558555E-7</v>
      </c>
      <c r="BQ2375" t="n" s="91188">
        <v>0.0</v>
      </c>
      <c r="BR2375" t="n" s="91783">
        <v>0.0012940110806488217</v>
      </c>
      <c r="BS2375" t="n" s="92378">
        <v>0.0024902387003679837</v>
      </c>
      <c r="BT2375" t="n" s="92973">
        <v>9.16046636520888E-4</v>
      </c>
      <c r="BU2375" t="n" s="93568">
        <v>2.770787378183255E-7</v>
      </c>
      <c r="BV2375" t="n" s="94163">
        <v>0.001122180353059013</v>
      </c>
      <c r="BW2375" t="n" s="94758">
        <v>-8.709231261911782E-6</v>
      </c>
      <c r="BX2375" t="n" s="95353">
        <v>0.0</v>
      </c>
      <c r="BY2375" t="n" s="95948">
        <v>0.0</v>
      </c>
      <c r="BZ2375" t="s" s="96425">
        <v>5218</v>
      </c>
      <c r="CA2375" t="s" s="96903">
        <v>5228</v>
      </c>
      <c r="CB2375" t="n" s="97381">
        <v>0.01603100821375847</v>
      </c>
      <c r="CC2375" t="s" s="97859">
        <v>5230</v>
      </c>
      <c r="CD2375" t="s" s="98337">
        <v>5228</v>
      </c>
      <c r="CE2375" t="n" s="98815">
        <v>-0.0075098490342497826</v>
      </c>
    </row>
    <row r="2376" spans="1:23" x14ac:dyDescent="0.25">
      <c r="A2376" s="116" t="str">
        <f>IF(ISBLANK(TBL_DATA[[#This Row],[Row.names]]), "",   DATE(YEAR(TBL_DATA[[#This Row],[Row.names]]), MONTH(TBL_DATA[[#This Row],[Row.names]]), DAY(TBL_DATA[[#This Row],[Row.names]])))</f>
        <v/>
      </c>
      <c r="B2376" s="2576" t="s">
        <v>2521</v>
      </c>
      <c r="C2376" s="5107" t="s">
        <v>5052</v>
      </c>
      <c r="D2376" t="n" s="7638">
        <v>0.007829193573971827</v>
      </c>
      <c r="E2376" s="10168" t="n">
        <v>-0.2001533308992547</v>
      </c>
      <c r="F2376" s="12462" t="n">
        <v>-0.11437671765445612</v>
      </c>
      <c r="G2376" s="14756" t="n">
        <v>0.38443535457945976</v>
      </c>
      <c r="H2376" s="17050" t="n">
        <v>0.7006506097437281</v>
      </c>
      <c r="I2376" s="19344" t="n">
        <v>0.003334651644486396</v>
      </c>
      <c r="J2376" s="21809" t="n">
        <v>-0.04828260971218601</v>
      </c>
      <c r="K2376" s="24273" t="n">
        <v>0.7852726820094669</v>
      </c>
      <c r="L2376" s="26737" t="n">
        <v>0.6172142015615889</v>
      </c>
      <c r="M2376" s="29201" t="n">
        <v>0.003770849430111649</v>
      </c>
      <c r="N2376" s="31668" t="n">
        <v>0.09675235691515191</v>
      </c>
      <c r="O2376" s="34136" t="n">
        <v>0.07969781198540304</v>
      </c>
      <c r="P2376" s="36666" t="n">
        <v>-0.2001533308992547</v>
      </c>
      <c r="Q2376" s="39134" t="n">
        <v>-0.017012579361243674</v>
      </c>
      <c r="R2376" s="41602" t="n">
        <v>-0.014963705164387196</v>
      </c>
      <c r="S2376" s="43833" t="n">
        <v>-0.04016122596820049</v>
      </c>
      <c r="T2376" s="46064" t="n">
        <v>0.051038672104167716</v>
      </c>
      <c r="U2376" s="48295" t="n">
        <v>-0.7868783475838315</v>
      </c>
      <c r="V2376" s="50697" t="n">
        <v>0.004065198371034917</v>
      </c>
      <c r="W2376" s="53098" t="n">
        <v>0.055395493683717274</v>
      </c>
      <c r="X2376" t="n" s="55499">
        <v>0.07338500121048339</v>
      </c>
      <c r="Y2376" t="n" s="57792">
        <v>0.8370487499206533</v>
      </c>
      <c r="Z2376" t="n" s="60257">
        <v>0.785629812037189</v>
      </c>
      <c r="AA2376" t="n" s="62786">
        <v>0.0</v>
      </c>
      <c r="AB2376" t="n" s="65316">
        <v>0.0</v>
      </c>
      <c r="AC2376" t="n" s="67846">
        <v>0.10779458955563515</v>
      </c>
      <c r="AD2376" t="n" s="68441">
        <v>0.026356648909983</v>
      </c>
      <c r="AE2376" t="n" s="69037">
        <v>-0.0057118414216940005</v>
      </c>
      <c r="AF2376" t="n" s="69633">
        <v>-0.010596362264816004</v>
      </c>
      <c r="AG2376" t="n" s="70229">
        <v>0.05132672273563799</v>
      </c>
      <c r="AH2376" t="n" s="70825">
        <v>0.08647865011033302</v>
      </c>
      <c r="AI2376" t="n" s="71421">
        <v>0.147510197810972</v>
      </c>
      <c r="AJ2376" t="n" s="72017">
        <v>0.00937442237608</v>
      </c>
      <c r="AK2376" t="n" s="72613">
        <v>-0.006928005825998998</v>
      </c>
      <c r="AL2376" t="n" s="73209">
        <v>0.011953614387806</v>
      </c>
      <c r="AM2376" t="n" s="73805">
        <v>0.055931837282247994</v>
      </c>
      <c r="AN2376" t="n" s="74401">
        <v>-0.08613512979856403</v>
      </c>
      <c r="AO2376" t="n" s="74879">
        <v>0.7915541285453759</v>
      </c>
      <c r="AP2376" t="n" s="75357">
        <v>-0.5119933742433891</v>
      </c>
      <c r="AQ2376" t="n" s="75835">
        <v>0.2795607543019868</v>
      </c>
      <c r="AR2376" t="n" s="76313">
        <v>1.3035475027887649</v>
      </c>
      <c r="AS2376" t="n" s="76909">
        <v>2.259009796923648E-4</v>
      </c>
      <c r="AT2376" t="n" s="77504">
        <v>-8.310359394448574E-5</v>
      </c>
      <c r="AU2376" t="n" s="78099">
        <v>-5.385833072068827E-5</v>
      </c>
      <c r="AV2376" t="n" s="78694">
        <v>6.003843952456402E-4</v>
      </c>
      <c r="AW2376" t="n" s="79289">
        <v>0.0033915677505295897</v>
      </c>
      <c r="AX2376" t="n" s="79884">
        <v>-1.948932011260062E-5</v>
      </c>
      <c r="AY2376" t="n" s="80479">
        <v>0.0020782167650082208</v>
      </c>
      <c r="AZ2376" t="n" s="81074">
        <v>4.5027237103289846E-4</v>
      </c>
      <c r="BA2376" t="n" s="81669">
        <v>-8.39997355839934E-4</v>
      </c>
      <c r="BB2376" t="n" s="82264">
        <v>7.548948613685921E-4</v>
      </c>
      <c r="BC2376" t="n" s="82859">
        <v>1.4003373740396208E-4</v>
      </c>
      <c r="BD2376" t="n" s="83454">
        <v>0.001767525501344005</v>
      </c>
      <c r="BE2376" t="n" s="84049">
        <v>-2.074983664353443E-5</v>
      </c>
      <c r="BF2376" t="n" s="84644">
        <v>3.694538782169664E-4</v>
      </c>
      <c r="BG2376" t="n" s="85239">
        <v>0.002558130835241882</v>
      </c>
      <c r="BH2376" t="n" s="85834">
        <v>1.803046816183171E-4</v>
      </c>
      <c r="BI2376" t="n" s="86429">
        <v>0.001790157199885923</v>
      </c>
      <c r="BJ2376" t="n" s="87024">
        <v>0.0</v>
      </c>
      <c r="BK2376" t="n" s="87619">
        <v>1.9451755216002553E-4</v>
      </c>
      <c r="BL2376" t="n" s="88214">
        <v>6.215228667336022E-4</v>
      </c>
      <c r="BM2376" t="n" s="88809">
        <v>7.028129243240267E-6</v>
      </c>
      <c r="BN2376" t="n" s="89404">
        <v>0.0</v>
      </c>
      <c r="BO2376" t="n" s="89999">
        <v>0.0</v>
      </c>
      <c r="BP2376" t="n" s="90594">
        <v>5.636715179783326E-7</v>
      </c>
      <c r="BQ2376" t="n" s="91189">
        <v>0.0</v>
      </c>
      <c r="BR2376" t="n" s="91784">
        <v>0.001297870200877919</v>
      </c>
      <c r="BS2376" t="n" s="92379">
        <v>0.002421247438399459</v>
      </c>
      <c r="BT2376" t="n" s="92974">
        <v>8.812472425500192E-4</v>
      </c>
      <c r="BU2376" t="n" s="93569">
        <v>3.176948050750377E-7</v>
      </c>
      <c r="BV2376" t="n" s="94164">
        <v>0.0012305582968420569</v>
      </c>
      <c r="BW2376" t="n" s="94759">
        <v>-1.0050833465816173E-5</v>
      </c>
      <c r="BX2376" t="n" s="95354">
        <v>0.0</v>
      </c>
      <c r="BY2376" t="n" s="95949">
        <v>0.0</v>
      </c>
      <c r="BZ2376" t="s" s="96426">
        <v>5218</v>
      </c>
      <c r="CA2376" t="s" s="96904">
        <v>5228</v>
      </c>
      <c r="CB2376" t="n" s="97382">
        <v>0.016060536727309227</v>
      </c>
      <c r="CC2376" t="s" s="97860">
        <v>5230</v>
      </c>
      <c r="CD2376" t="s" s="98338">
        <v>5228</v>
      </c>
      <c r="CE2376" t="n" s="98816">
        <v>-0.007596219889819622</v>
      </c>
    </row>
    <row r="2377" spans="1:23" x14ac:dyDescent="0.25">
      <c r="A2377" s="116" t="str">
        <f>IF(ISBLANK(TBL_DATA[[#This Row],[Row.names]]), "",   DATE(YEAR(TBL_DATA[[#This Row],[Row.names]]), MONTH(TBL_DATA[[#This Row],[Row.names]]), DAY(TBL_DATA[[#This Row],[Row.names]])))</f>
        <v/>
      </c>
      <c r="B2377" s="2577" t="s">
        <v>2522</v>
      </c>
      <c r="C2377" s="5108" t="s">
        <v>5053</v>
      </c>
      <c r="D2377" t="n" s="7639">
        <v>0.0041160600752356835</v>
      </c>
      <c r="E2377" s="10169" t="n">
        <v>-0.1968611139582589</v>
      </c>
      <c r="F2377" s="12463" t="n">
        <v>-0.09559380002212359</v>
      </c>
      <c r="G2377" s="14757" t="n">
        <v>0.3856040341152369</v>
      </c>
      <c r="H2377" s="17051" t="n">
        <v>0.6983986079050747</v>
      </c>
      <c r="I2377" s="19345" t="n">
        <v>0.003364156015155098</v>
      </c>
      <c r="J2377" s="21810" t="n">
        <v>-0.03403996293156375</v>
      </c>
      <c r="K2377" s="24274" t="n">
        <v>0.7883143711529693</v>
      </c>
      <c r="L2377" s="26738" t="n">
        <v>0.6171266504606606</v>
      </c>
      <c r="M2377" s="29202" t="n">
        <v>0.003790417306216628</v>
      </c>
      <c r="N2377" s="31669" t="n">
        <v>0.09724330882164643</v>
      </c>
      <c r="O2377" s="34137" t="n">
        <v>0.07960159370210085</v>
      </c>
      <c r="P2377" s="36667" t="n">
        <v>-0.1968611139582589</v>
      </c>
      <c r="Q2377" s="39135" t="n">
        <v>-0.016997943798551143</v>
      </c>
      <c r="R2377" s="41603" t="n">
        <v>-0.014938672969248841</v>
      </c>
      <c r="S2377" s="43834" t="n">
        <v>-0.02991724523378647</v>
      </c>
      <c r="T2377" s="46065" t="n">
        <v>0.0512022902215606</v>
      </c>
      <c r="U2377" s="48296" t="n">
        <v>-0.584295059934423</v>
      </c>
      <c r="V2377" s="50698" t="n">
        <v>0.015453934683850035</v>
      </c>
      <c r="W2377" s="53099" t="n">
        <v>0.05541147867882539</v>
      </c>
      <c r="X2377" t="n" s="55500">
        <v>0.2788941037546343</v>
      </c>
      <c r="Y2377" t="n" s="57793">
        <v>0.8357024637423744</v>
      </c>
      <c r="Z2377" t="n" s="60258">
        <v>0.7855740897335275</v>
      </c>
      <c r="AA2377" t="n" s="62787">
        <v>0.0</v>
      </c>
      <c r="AB2377" t="n" s="65317">
        <v>0.0</v>
      </c>
      <c r="AC2377" t="n" s="67847">
        <v>0.10933430050021009</v>
      </c>
      <c r="AD2377" t="n" s="68442">
        <v>0.03404807122239602</v>
      </c>
      <c r="AE2377" t="n" s="69038">
        <v>-0.005296600481732</v>
      </c>
      <c r="AF2377" t="n" s="69634">
        <v>-0.009992217337284</v>
      </c>
      <c r="AG2377" t="n" s="70230">
        <v>0.054120595170403005</v>
      </c>
      <c r="AH2377" t="n" s="70826">
        <v>0.09135918971619097</v>
      </c>
      <c r="AI2377" t="n" s="71422">
        <v>0.153662896924942</v>
      </c>
      <c r="AJ2377" t="n" s="72018">
        <v>0.007102591347213005</v>
      </c>
      <c r="AK2377" t="n" s="72614">
        <v>-0.004617175608718004</v>
      </c>
      <c r="AL2377" t="n" s="73210">
        <v>0.008808273882561</v>
      </c>
      <c r="AM2377" t="n" s="73806">
        <v>0.057842730179941</v>
      </c>
      <c r="AN2377" t="n" s="74402">
        <v>-0.07510536154670902</v>
      </c>
      <c r="AO2377" t="n" s="74880">
        <v>0.7923100231101495</v>
      </c>
      <c r="AP2377" t="n" s="75358">
        <v>-0.48037702964094586</v>
      </c>
      <c r="AQ2377" t="n" s="75836">
        <v>0.31193299346920367</v>
      </c>
      <c r="AR2377" t="n" s="76314">
        <v>1.2726870527510954</v>
      </c>
      <c r="AS2377" t="n" s="76910">
        <v>2.7893059550784403E-4</v>
      </c>
      <c r="AT2377" t="n" s="77505">
        <v>-7.401759640355548E-5</v>
      </c>
      <c r="AU2377" t="n" s="78100">
        <v>-4.0315224953690566E-5</v>
      </c>
      <c r="AV2377" t="n" s="78695">
        <v>6.235142030656224E-4</v>
      </c>
      <c r="AW2377" t="n" s="79290">
        <v>0.003411388295810761</v>
      </c>
      <c r="AX2377" t="n" s="79885">
        <v>-1.2334837822192202E-5</v>
      </c>
      <c r="AY2377" t="n" s="80480">
        <v>0.0020509268758938577</v>
      </c>
      <c r="AZ2377" t="n" s="81075">
        <v>4.400162234243323E-4</v>
      </c>
      <c r="BA2377" t="n" s="81670">
        <v>-8.741850264776851E-4</v>
      </c>
      <c r="BB2377" t="n" s="82265">
        <v>7.885416360057881E-4</v>
      </c>
      <c r="BC2377" t="n" s="82860">
        <v>1.3399542749844233E-4</v>
      </c>
      <c r="BD2377" t="n" s="83455">
        <v>0.001833279139087931</v>
      </c>
      <c r="BE2377" t="n" s="84050">
        <v>-4.559751962408727E-5</v>
      </c>
      <c r="BF2377" t="n" s="84645">
        <v>3.870461728954738E-4</v>
      </c>
      <c r="BG2377" t="n" s="85240">
        <v>0.002467815357340102</v>
      </c>
      <c r="BH2377" t="n" s="85835">
        <v>2.1246728774908352E-4</v>
      </c>
      <c r="BI2377" t="n" s="86430">
        <v>0.0018714501341010215</v>
      </c>
      <c r="BJ2377" t="n" s="87025">
        <v>0.0</v>
      </c>
      <c r="BK2377" t="n" s="87620">
        <v>1.4163946695582494E-4</v>
      </c>
      <c r="BL2377" t="n" s="88215">
        <v>6.182825916582469E-4</v>
      </c>
      <c r="BM2377" t="n" s="88810">
        <v>5.0351664775505375E-6</v>
      </c>
      <c r="BN2377" t="n" s="89405">
        <v>0.0</v>
      </c>
      <c r="BO2377" t="n" s="90000">
        <v>0.0</v>
      </c>
      <c r="BP2377" t="n" s="90595">
        <v>5.312319710895985E-7</v>
      </c>
      <c r="BQ2377" t="n" s="91190">
        <v>0.0</v>
      </c>
      <c r="BR2377" t="n" s="91785">
        <v>0.0013866161334350265</v>
      </c>
      <c r="BS2377" t="n" s="92380">
        <v>0.0024562143780401213</v>
      </c>
      <c r="BT2377" t="n" s="92975">
        <v>8.290320437303845E-4</v>
      </c>
      <c r="BU2377" t="n" s="93570">
        <v>2.2950650350127896E-7</v>
      </c>
      <c r="BV2377" t="n" s="94165">
        <v>0.0012960807744775182</v>
      </c>
      <c r="BW2377" t="n" s="94760">
        <v>-7.2007216997391205E-6</v>
      </c>
      <c r="BX2377" t="n" s="95355">
        <v>0.0</v>
      </c>
      <c r="BY2377" t="n" s="95950">
        <v>0.0</v>
      </c>
      <c r="BZ2377" t="s" s="96427">
        <v>5218</v>
      </c>
      <c r="CA2377" t="s" s="96905">
        <v>5228</v>
      </c>
      <c r="CB2377" t="n" s="97383">
        <v>0.01636994443833828</v>
      </c>
      <c r="CC2377" t="s" s="97861">
        <v>5230</v>
      </c>
      <c r="CD2377" t="s" s="98339">
        <v>5228</v>
      </c>
      <c r="CE2377" t="n" s="98817">
        <v>-0.0076309083960950375</v>
      </c>
    </row>
    <row r="2378" spans="1:23" x14ac:dyDescent="0.25">
      <c r="A2378" s="116" t="str">
        <f>IF(ISBLANK(TBL_DATA[[#This Row],[Row.names]]), "",   DATE(YEAR(TBL_DATA[[#This Row],[Row.names]]), MONTH(TBL_DATA[[#This Row],[Row.names]]), DAY(TBL_DATA[[#This Row],[Row.names]])))</f>
        <v/>
      </c>
      <c r="B2378" s="2578" t="s">
        <v>2523</v>
      </c>
      <c r="C2378" s="5109" t="s">
        <v>5054</v>
      </c>
      <c r="D2378" t="n" s="7640">
        <v>0.005764216475314443</v>
      </c>
      <c r="E2378" s="10170" t="n">
        <v>-0.1922316475593714</v>
      </c>
      <c r="F2378" s="12464" t="n">
        <v>-0.10068563438667522</v>
      </c>
      <c r="G2378" s="14758" t="n">
        <v>0.38699949601752054</v>
      </c>
      <c r="H2378" s="17052" t="n">
        <v>0.7053964182384103</v>
      </c>
      <c r="I2378" s="19346" t="n">
        <v>0.0033544952298863555</v>
      </c>
      <c r="J2378" s="21811" t="n">
        <v>-0.04546330790698927</v>
      </c>
      <c r="K2378" s="24275" t="n">
        <v>0.8257280220413117</v>
      </c>
      <c r="L2378" s="26739" t="n">
        <v>0.6468278978592118</v>
      </c>
      <c r="M2378" s="29203" t="n">
        <v>0.0036728345276393795</v>
      </c>
      <c r="N2378" s="31670" t="n">
        <v>0.09810890706897767</v>
      </c>
      <c r="O2378" s="34138" t="n">
        <v>0.07960159370210085</v>
      </c>
      <c r="P2378" s="36668" t="n">
        <v>-0.1922316475593714</v>
      </c>
      <c r="Q2378" s="39136" t="n">
        <v>-0.017053897503879586</v>
      </c>
      <c r="R2378" s="41604" t="n">
        <v>-0.01497629635198518</v>
      </c>
      <c r="S2378" s="43835" t="n">
        <v>-0.025933858886103667</v>
      </c>
      <c r="T2378" s="46066" t="n">
        <v>0.05112138648087595</v>
      </c>
      <c r="U2378" s="48297" t="n">
        <v>-0.5072995994700826</v>
      </c>
      <c r="V2378" s="50699" t="n">
        <v>0.025065385547614394</v>
      </c>
      <c r="W2378" s="53100" t="n">
        <v>0.05554558260951963</v>
      </c>
      <c r="X2378" t="n" s="55501">
        <v>0.4512579465377429</v>
      </c>
      <c r="Y2378" t="n" s="57794">
        <v>0.8398788116379708</v>
      </c>
      <c r="Z2378" t="n" s="60259">
        <v>0.8042561145923677</v>
      </c>
      <c r="AA2378" t="n" s="62788">
        <v>0.0</v>
      </c>
      <c r="AB2378" t="n" s="65318">
        <v>0.0</v>
      </c>
      <c r="AC2378" t="n" s="67848">
        <v>0.10655560982004036</v>
      </c>
      <c r="AD2378" t="n" s="68443">
        <v>0.04148629620974097</v>
      </c>
      <c r="AE2378" t="n" s="69039">
        <v>-0.005564365556939999</v>
      </c>
      <c r="AF2378" t="n" s="69635">
        <v>-0.008104334688248003</v>
      </c>
      <c r="AG2378" t="n" s="70231">
        <v>0.053135320907397005</v>
      </c>
      <c r="AH2378" t="n" s="70827">
        <v>0.11188889722596004</v>
      </c>
      <c r="AI2378" t="n" s="71423">
        <v>0.15422350885907296</v>
      </c>
      <c r="AJ2378" t="n" s="72019">
        <v>0.00716269000903</v>
      </c>
      <c r="AK2378" t="n" s="72615">
        <v>-0.00814013828754899</v>
      </c>
      <c r="AL2378" t="n" s="73211">
        <v>0.01085828139544</v>
      </c>
      <c r="AM2378" t="n" s="73807">
        <v>0.061975304027914006</v>
      </c>
      <c r="AN2378" t="n" s="74403">
        <v>-0.059504344662816025</v>
      </c>
      <c r="AO2378" t="n" s="74881">
        <v>0.8461157586636558</v>
      </c>
      <c r="AP2378" t="n" s="75359">
        <v>-0.48669864322465384</v>
      </c>
      <c r="AQ2378" t="n" s="75837">
        <v>0.359417115439002</v>
      </c>
      <c r="AR2378" t="n" s="76315">
        <v>1.3328144018883097</v>
      </c>
      <c r="AS2378" t="n" s="76911">
        <v>2.7135172666461647E-4</v>
      </c>
      <c r="AT2378" t="n" s="77506">
        <v>-7.266516590433828E-5</v>
      </c>
      <c r="AU2378" t="n" s="78101">
        <v>-2.9953825008460568E-5</v>
      </c>
      <c r="AV2378" t="n" s="78696">
        <v>6.053296145164266E-4</v>
      </c>
      <c r="AW2378" t="n" s="79291">
        <v>0.0033552044884255804</v>
      </c>
      <c r="AX2378" t="n" s="79886">
        <v>5.020077938793491E-5</v>
      </c>
      <c r="AY2378" t="n" s="80481">
        <v>0.001959751282184772</v>
      </c>
      <c r="AZ2378" t="n" s="81076">
        <v>4.5375145312759774E-4</v>
      </c>
      <c r="BA2378" t="n" s="81671">
        <v>-8.482923585666252E-4</v>
      </c>
      <c r="BB2378" t="n" s="82266">
        <v>7.313377796003079E-4</v>
      </c>
      <c r="BC2378" t="n" s="82861">
        <v>1.2575202752892703E-4</v>
      </c>
      <c r="BD2378" t="n" s="83456">
        <v>0.0018499286508874436</v>
      </c>
      <c r="BE2378" t="n" s="84051">
        <v>-2.0526107867877773E-5</v>
      </c>
      <c r="BF2378" t="n" s="84646">
        <v>3.6845593047988174E-4</v>
      </c>
      <c r="BG2378" t="n" s="85241">
        <v>0.0024221093794439207</v>
      </c>
      <c r="BH2378" t="n" s="85836">
        <v>2.0215921505184145E-4</v>
      </c>
      <c r="BI2378" t="n" s="86431">
        <v>0.0017796407339615294</v>
      </c>
      <c r="BJ2378" t="n" s="87026">
        <v>0.0</v>
      </c>
      <c r="BK2378" t="n" s="87621">
        <v>1.339118776756123E-4</v>
      </c>
      <c r="BL2378" t="n" s="88216">
        <v>5.982407493016661E-4</v>
      </c>
      <c r="BM2378" t="n" s="88811">
        <v>4.016487614728031E-6</v>
      </c>
      <c r="BN2378" t="n" s="89406">
        <v>0.0</v>
      </c>
      <c r="BO2378" t="n" s="90001">
        <v>0.0</v>
      </c>
      <c r="BP2378" t="n" s="90596">
        <v>5.090617099850323E-7</v>
      </c>
      <c r="BQ2378" t="n" s="91191">
        <v>0.0</v>
      </c>
      <c r="BR2378" t="n" s="91786">
        <v>0.0013965779312368443</v>
      </c>
      <c r="BS2378" t="n" s="92381">
        <v>0.002402091167062818</v>
      </c>
      <c r="BT2378" t="n" s="92976">
        <v>7.570911428707451E-4</v>
      </c>
      <c r="BU2378" t="n" s="93571">
        <v>1.8440567405526506E-7</v>
      </c>
      <c r="BV2378" t="n" s="94166">
        <v>0.0013148889003124485</v>
      </c>
      <c r="BW2378" t="n" s="94761">
        <v>-5.743921502163634E-6</v>
      </c>
      <c r="BX2378" t="n" s="95356">
        <v>0.0</v>
      </c>
      <c r="BY2378" t="n" s="95951">
        <v>0.0</v>
      </c>
      <c r="BZ2378" t="s" s="96428">
        <v>5216</v>
      </c>
      <c r="CA2378" t="s" s="96906">
        <v>5228</v>
      </c>
      <c r="CB2378" t="n" s="97384">
        <v>0.0166054405272007</v>
      </c>
      <c r="CC2378" t="s" s="97862">
        <v>5230</v>
      </c>
      <c r="CD2378" t="s" s="98340">
        <v>5228</v>
      </c>
      <c r="CE2378" t="n" s="98818">
        <v>-0.00778565788641572</v>
      </c>
    </row>
    <row r="2379" spans="1:23" x14ac:dyDescent="0.25">
      <c r="A2379" s="116" t="str">
        <f>IF(ISBLANK(TBL_DATA[[#This Row],[Row.names]]), "",   DATE(YEAR(TBL_DATA[[#This Row],[Row.names]]), MONTH(TBL_DATA[[#This Row],[Row.names]]), DAY(TBL_DATA[[#This Row],[Row.names]])))</f>
        <v/>
      </c>
      <c r="B2379" s="2579" t="s">
        <v>2524</v>
      </c>
      <c r="C2379" s="5110" t="s">
        <v>5055</v>
      </c>
      <c r="D2379" t="n" s="7641">
        <v>0.002703907546004025</v>
      </c>
      <c r="E2379" s="10171" t="n">
        <v>-0.1900475166157839</v>
      </c>
      <c r="F2379" s="12465" t="n">
        <v>-0.09964683916125261</v>
      </c>
      <c r="G2379" s="14759" t="n">
        <v>0.38300293494930693</v>
      </c>
      <c r="H2379" s="17053" t="n">
        <v>0.7080032342739818</v>
      </c>
      <c r="I2379" s="19347" t="n">
        <v>0.0033453804194947556</v>
      </c>
      <c r="J2379" s="21812" t="n">
        <v>-0.05985389022277021</v>
      </c>
      <c r="K2379" s="24276" t="n">
        <v>0.8159998595974247</v>
      </c>
      <c r="L2379" s="26740" t="n">
        <v>0.6443317869718523</v>
      </c>
      <c r="M2379" s="29204" t="n">
        <v>0.0036921472787177292</v>
      </c>
      <c r="N2379" s="31671" t="n">
        <v>0.09827810199030043</v>
      </c>
      <c r="O2379" s="34139" t="n">
        <v>0.07944842562573279</v>
      </c>
      <c r="P2379" s="36669" t="n">
        <v>-0.1900475166157839</v>
      </c>
      <c r="Q2379" s="39137" t="n">
        <v>-0.01699998615612673</v>
      </c>
      <c r="R2379" s="41605" t="n">
        <v>-0.014918802051634678</v>
      </c>
      <c r="S2379" s="43836" t="n">
        <v>-0.03567092347195622</v>
      </c>
      <c r="T2379" s="46067" t="n">
        <v>0.05154515094507326</v>
      </c>
      <c r="U2379" s="48298" t="n">
        <v>-0.6920325737326352</v>
      </c>
      <c r="V2379" s="50700" t="n">
        <v>0.020813589087713025</v>
      </c>
      <c r="W2379" s="53101" t="n">
        <v>0.05570352753952043</v>
      </c>
      <c r="X2379" t="n" s="55502">
        <v>0.3736493900309319</v>
      </c>
      <c r="Y2379" t="n" s="57795">
        <v>0.8414292806136365</v>
      </c>
      <c r="Z2379" t="n" s="60260">
        <v>0.802702801148627</v>
      </c>
      <c r="AA2379" t="n" s="62789">
        <v>0.0</v>
      </c>
      <c r="AB2379" t="n" s="65319">
        <v>0.0</v>
      </c>
      <c r="AC2379" t="n" s="67849">
        <v>0.10552905911656887</v>
      </c>
      <c r="AD2379" t="n" s="68444">
        <v>0.04648248284633499</v>
      </c>
      <c r="AE2379" t="n" s="69040">
        <v>-0.003617197322057</v>
      </c>
      <c r="AF2379" t="n" s="69636">
        <v>-0.006999924720210999</v>
      </c>
      <c r="AG2379" t="n" s="70232">
        <v>0.05362057147806299</v>
      </c>
      <c r="AH2379" t="n" s="70828">
        <v>0.12279225929500492</v>
      </c>
      <c r="AI2379" t="n" s="71424">
        <v>0.15648352195749599</v>
      </c>
      <c r="AJ2379" t="n" s="72020">
        <v>0.007622457128656</v>
      </c>
      <c r="AK2379" t="n" s="72616">
        <v>-0.0040750161544439965</v>
      </c>
      <c r="AL2379" t="n" s="73212">
        <v>0.012226078592688</v>
      </c>
      <c r="AM2379" t="n" s="73808">
        <v>0.06024404695074401</v>
      </c>
      <c r="AN2379" t="n" s="74404">
        <v>-0.049645794911715</v>
      </c>
      <c r="AO2379" t="n" s="74882">
        <v>0.8725965119453254</v>
      </c>
      <c r="AP2379" t="n" s="75360">
        <v>-0.4774630268047651</v>
      </c>
      <c r="AQ2379" t="n" s="75838">
        <v>0.3951334851405603</v>
      </c>
      <c r="AR2379" t="n" s="76316">
        <v>1.3500595387500904</v>
      </c>
      <c r="AS2379" t="n" s="76912">
        <v>2.588672686650382E-4</v>
      </c>
      <c r="AT2379" t="n" s="77507">
        <v>-8.521476070499407E-5</v>
      </c>
      <c r="AU2379" t="n" s="78102">
        <v>-4.693983162904156E-5</v>
      </c>
      <c r="AV2379" t="n" s="78697">
        <v>6.11440018033153E-4</v>
      </c>
      <c r="AW2379" t="n" s="79292">
        <v>0.003291853244140462</v>
      </c>
      <c r="AX2379" t="n" s="79887">
        <v>2.8321283954487082E-5</v>
      </c>
      <c r="AY2379" t="n" s="80482">
        <v>0.0020352022042845743</v>
      </c>
      <c r="AZ2379" t="n" s="81077">
        <v>4.4089370687594524E-4</v>
      </c>
      <c r="BA2379" t="n" s="81672">
        <v>-8.574891417296398E-4</v>
      </c>
      <c r="BB2379" t="n" s="82267">
        <v>7.496384876872836E-4</v>
      </c>
      <c r="BC2379" t="n" s="82862">
        <v>1.3221170474070164E-4</v>
      </c>
      <c r="BD2379" t="n" s="83457">
        <v>0.0019039797549338974</v>
      </c>
      <c r="BE2379" t="n" s="84052">
        <v>-7.212024275551461E-6</v>
      </c>
      <c r="BF2379" t="n" s="84647">
        <v>3.6067093021917307E-4</v>
      </c>
      <c r="BG2379" t="n" s="85242">
        <v>0.0023406966250460884</v>
      </c>
      <c r="BH2379" t="n" s="85837">
        <v>1.8508352011971675E-4</v>
      </c>
      <c r="BI2379" t="n" s="86432">
        <v>0.0017755653782746458</v>
      </c>
      <c r="BJ2379" t="n" s="87027">
        <v>0.0</v>
      </c>
      <c r="BK2379" t="n" s="87622">
        <v>1.2791374055328263E-4</v>
      </c>
      <c r="BL2379" t="n" s="88217">
        <v>5.919090645014339E-4</v>
      </c>
      <c r="BM2379" t="n" s="88812">
        <v>2.668393099507582E-6</v>
      </c>
      <c r="BN2379" t="n" s="89407">
        <v>0.0</v>
      </c>
      <c r="BO2379" t="n" s="90002">
        <v>0.0</v>
      </c>
      <c r="BP2379" t="n" s="90597">
        <v>5.227151174415147E-7</v>
      </c>
      <c r="BQ2379" t="n" s="91192">
        <v>0.0</v>
      </c>
      <c r="BR2379" t="n" s="91787">
        <v>0.0012273475039843618</v>
      </c>
      <c r="BS2379" t="n" s="92382">
        <v>0.0024891805239825823</v>
      </c>
      <c r="BT2379" t="n" s="92977">
        <v>7.774149692536818E-4</v>
      </c>
      <c r="BU2379" t="n" s="93572">
        <v>1.2475645557636838E-7</v>
      </c>
      <c r="BV2379" t="n" s="94167">
        <v>0.0013455185453283955</v>
      </c>
      <c r="BW2379" t="n" s="94762">
        <v>-3.81602795829358E-6</v>
      </c>
      <c r="BX2379" t="n" s="95357">
        <v>0.0</v>
      </c>
      <c r="BY2379" t="n" s="95952">
        <v>0.0</v>
      </c>
      <c r="BZ2379" t="s" s="96429">
        <v>5216</v>
      </c>
      <c r="CA2379" t="s" s="96907">
        <v>5228</v>
      </c>
      <c r="CB2379" t="n" s="97385">
        <v>0.016620434820652008</v>
      </c>
      <c r="CC2379" t="s" s="97863">
        <v>5230</v>
      </c>
      <c r="CD2379" t="s" s="98341">
        <v>5228</v>
      </c>
      <c r="CE2379" t="n" s="98819">
        <v>-0.007903903722763062</v>
      </c>
    </row>
    <row r="2380" spans="1:23" x14ac:dyDescent="0.25">
      <c r="A2380" s="116" t="str">
        <f>IF(ISBLANK(TBL_DATA[[#This Row],[Row.names]]), "",   DATE(YEAR(TBL_DATA[[#This Row],[Row.names]]), MONTH(TBL_DATA[[#This Row],[Row.names]]), DAY(TBL_DATA[[#This Row],[Row.names]])))</f>
        <v/>
      </c>
      <c r="B2380" s="2580" t="s">
        <v>2525</v>
      </c>
      <c r="C2380" s="5111" t="s">
        <v>5056</v>
      </c>
      <c r="D2380" t="n" s="7642">
        <v>-0.007558265276831455</v>
      </c>
      <c r="E2380" s="10172" t="n">
        <v>-0.1961693523468303</v>
      </c>
      <c r="F2380" s="12466" t="n">
        <v>-0.11138832145438671</v>
      </c>
      <c r="G2380" s="14760" t="n">
        <v>0.38105986064601854</v>
      </c>
      <c r="H2380" s="17054" t="n">
        <v>0.6934833463379291</v>
      </c>
      <c r="I2380" s="19348" t="n">
        <v>0.0034089854322217087</v>
      </c>
      <c r="J2380" s="21813" t="n">
        <v>-0.08395930408435925</v>
      </c>
      <c r="K2380" s="24277" t="n">
        <v>0.8129890849878781</v>
      </c>
      <c r="L2380" s="26741" t="n">
        <v>0.6195848339728985</v>
      </c>
      <c r="M2380" s="29205" t="n">
        <v>0.003797755653109803</v>
      </c>
      <c r="N2380" s="31672" t="n">
        <v>0.0977458613305351</v>
      </c>
      <c r="O2380" s="34140" t="n">
        <v>0.07874772321016428</v>
      </c>
      <c r="P2380" s="36670" t="n">
        <v>-0.1961693523468303</v>
      </c>
      <c r="Q2380" s="39138" t="n">
        <v>-0.01688510760059822</v>
      </c>
      <c r="R2380" s="41606" t="n">
        <v>-0.014815194478944008</v>
      </c>
      <c r="S2380" s="43837" t="n">
        <v>-0.06404474863418341</v>
      </c>
      <c r="T2380" s="46068" t="n">
        <v>0.05064617643647888</v>
      </c>
      <c r="U2380" s="48299" t="n">
        <v>-1.264552492220399</v>
      </c>
      <c r="V2380" s="50701" t="n">
        <v>-0.007636407080863883</v>
      </c>
      <c r="W2380" s="53102" t="n">
        <v>0.055984396691482315</v>
      </c>
      <c r="X2380" t="n" s="55503">
        <v>-0.13640241803348246</v>
      </c>
      <c r="Y2380" t="n" s="57796">
        <v>0.8327564748099703</v>
      </c>
      <c r="Z2380" t="n" s="60261">
        <v>0.7871371125622895</v>
      </c>
      <c r="AA2380" t="n" s="62790">
        <v>0.0</v>
      </c>
      <c r="AB2380" t="n" s="65320">
        <v>0.0</v>
      </c>
      <c r="AC2380" t="n" s="67850">
        <v>0.10199358770812807</v>
      </c>
      <c r="AD2380" t="n" s="68445">
        <v>0.04637105339798701</v>
      </c>
      <c r="AE2380" t="n" s="69041">
        <v>-0.0036752373841319975</v>
      </c>
      <c r="AF2380" t="n" s="69637">
        <v>-0.007840936381556</v>
      </c>
      <c r="AG2380" t="n" s="70233">
        <v>0.053899559126097014</v>
      </c>
      <c r="AH2380" t="n" s="70829">
        <v>0.11974743551529103</v>
      </c>
      <c r="AI2380" t="n" s="71425">
        <v>0.157487510417769</v>
      </c>
      <c r="AJ2380" t="n" s="72021">
        <v>0.005829270590485995</v>
      </c>
      <c r="AK2380" t="n" s="72617">
        <v>-0.002859103887816996</v>
      </c>
      <c r="AL2380" t="n" s="73213">
        <v>0.013133429319354</v>
      </c>
      <c r="AM2380" t="n" s="73809">
        <v>0.061602051913318</v>
      </c>
      <c r="AN2380" t="n" s="74405">
        <v>-0.08628793573546499</v>
      </c>
      <c r="AO2380" t="n" s="74883">
        <v>0.8622248241994257</v>
      </c>
      <c r="AP2380" t="n" s="75361">
        <v>-0.5048177273080932</v>
      </c>
      <c r="AQ2380" t="n" s="75839">
        <v>0.35740709689133254</v>
      </c>
      <c r="AR2380" t="n" s="76317">
        <v>1.3670425515075189</v>
      </c>
      <c r="AS2380" t="n" s="76913">
        <v>2.8560463435158055E-4</v>
      </c>
      <c r="AT2380" t="n" s="77508">
        <v>-8.322394224938739E-5</v>
      </c>
      <c r="AU2380" t="n" s="78103">
        <v>-5.313230712536214E-5</v>
      </c>
      <c r="AV2380" t="n" s="78698">
        <v>6.042865557056402E-4</v>
      </c>
      <c r="AW2380" t="n" s="79293">
        <v>0.003155942381358223</v>
      </c>
      <c r="AX2380" t="n" s="79888">
        <v>1.2495535353364082E-5</v>
      </c>
      <c r="AY2380" t="n" s="80483">
        <v>0.0020002681197767505</v>
      </c>
      <c r="AZ2380" t="n" s="81078">
        <v>4.129582626497893E-4</v>
      </c>
      <c r="BA2380" t="n" s="81673">
        <v>-8.39211611881183E-4</v>
      </c>
      <c r="BB2380" t="n" s="82268">
        <v>7.61162525724369E-4</v>
      </c>
      <c r="BC2380" t="n" s="82863">
        <v>1.379981496045863E-4</v>
      </c>
      <c r="BD2380" t="n" s="83458">
        <v>0.0018266622866542903</v>
      </c>
      <c r="BE2380" t="n" s="84053">
        <v>-1.9470302239370665E-5</v>
      </c>
      <c r="BF2380" t="n" s="84648">
        <v>3.5993699205478754E-4</v>
      </c>
      <c r="BG2380" t="n" s="85243">
        <v>0.0022666425874608128</v>
      </c>
      <c r="BH2380" t="n" s="85838">
        <v>1.7512182571606793E-4</v>
      </c>
      <c r="BI2380" t="n" s="86433">
        <v>0.0017862549136217828</v>
      </c>
      <c r="BJ2380" t="n" s="87028">
        <v>0.0</v>
      </c>
      <c r="BK2380" t="n" s="87623">
        <v>1.2163329120032804E-4</v>
      </c>
      <c r="BL2380" t="n" s="88218">
        <v>6.069353872889953E-4</v>
      </c>
      <c r="BM2380" t="n" s="88813">
        <v>2.0217094196069288E-6</v>
      </c>
      <c r="BN2380" t="n" s="89408">
        <v>0.0</v>
      </c>
      <c r="BO2380" t="n" s="90003">
        <v>0.0</v>
      </c>
      <c r="BP2380" t="n" s="90598">
        <v>4.2088556693662697E-7</v>
      </c>
      <c r="BQ2380" t="n" s="91193">
        <v>0.0</v>
      </c>
      <c r="BR2380" t="n" s="91788">
        <v>0.0011948040074462624</v>
      </c>
      <c r="BS2380" t="n" s="92383">
        <v>0.0023640272120374747</v>
      </c>
      <c r="BT2380" t="n" s="92978">
        <v>7.873069954862782E-4</v>
      </c>
      <c r="BU2380" t="n" s="93573">
        <v>9.607740233075154E-8</v>
      </c>
      <c r="BV2380" t="n" s="94168">
        <v>0.0013207939510085965</v>
      </c>
      <c r="BW2380" t="n" s="94763">
        <v>-2.891213588439564E-6</v>
      </c>
      <c r="BX2380" t="n" s="95358">
        <v>0.0</v>
      </c>
      <c r="BY2380" t="n" s="95953">
        <v>0.0</v>
      </c>
      <c r="BZ2380" t="s" s="96430">
        <v>5218</v>
      </c>
      <c r="CA2380" t="s" s="96908">
        <v>5228</v>
      </c>
      <c r="CB2380" t="n" s="97386">
        <v>0.016002001240849495</v>
      </c>
      <c r="CC2380" t="s" s="97864">
        <v>5230</v>
      </c>
      <c r="CD2380" t="s" s="98342">
        <v>5228</v>
      </c>
      <c r="CE2380" t="n" s="98820">
        <v>-0.008080460131168365</v>
      </c>
    </row>
    <row r="2381" spans="1:23" x14ac:dyDescent="0.25">
      <c r="A2381" s="116" t="str">
        <f>IF(ISBLANK(TBL_DATA[[#This Row],[Row.names]]), "",   DATE(YEAR(TBL_DATA[[#This Row],[Row.names]]), MONTH(TBL_DATA[[#This Row],[Row.names]]), DAY(TBL_DATA[[#This Row],[Row.names]])))</f>
        <v/>
      </c>
      <c r="B2381" s="2581" t="s">
        <v>2526</v>
      </c>
      <c r="C2381" s="5112" t="s">
        <v>5057</v>
      </c>
      <c r="D2381" t="n" s="7643">
        <v>0.004546945901960697</v>
      </c>
      <c r="E2381" s="10173" t="n">
        <v>-0.19251437787761327</v>
      </c>
      <c r="F2381" s="12467" t="n">
        <v>-0.11052440972920197</v>
      </c>
      <c r="G2381" s="14761" t="n">
        <v>0.38209419749305096</v>
      </c>
      <c r="H2381" s="17055" t="n">
        <v>0.6957248936791536</v>
      </c>
      <c r="I2381" s="19349" t="n">
        <v>0.003410761838008523</v>
      </c>
      <c r="J2381" s="21814" t="n">
        <v>-0.04317608944326545</v>
      </c>
      <c r="K2381" s="24278" t="n">
        <v>0.8296564532345839</v>
      </c>
      <c r="L2381" s="26742" t="n">
        <v>0.6176427573203228</v>
      </c>
      <c r="M2381" s="29206" t="n">
        <v>0.0038234273659616415</v>
      </c>
      <c r="N2381" s="31673" t="n">
        <v>0.09815636211060073</v>
      </c>
      <c r="O2381" s="34141" t="n">
        <v>0.07874772321016428</v>
      </c>
      <c r="P2381" s="36671" t="n">
        <v>-0.19251437787761327</v>
      </c>
      <c r="Q2381" s="39139" t="n">
        <v>-0.016912641622939747</v>
      </c>
      <c r="R2381" s="41607" t="n">
        <v>-0.014834035540381195</v>
      </c>
      <c r="S2381" s="43838" t="n">
        <v>-0.05704357730734266</v>
      </c>
      <c r="T2381" s="46069" t="n">
        <v>0.05058038887071392</v>
      </c>
      <c r="U2381" s="48300" t="n">
        <v>-1.1277805208882237</v>
      </c>
      <c r="V2381" s="50702" t="n">
        <v>0.00937456056169439</v>
      </c>
      <c r="W2381" s="53103" t="n">
        <v>0.056385252934108086</v>
      </c>
      <c r="X2381" t="n" s="55504">
        <v>0.16625908502440379</v>
      </c>
      <c r="Y2381" t="n" s="57797">
        <v>0.8341012490574232</v>
      </c>
      <c r="Z2381" t="n" s="60262">
        <v>0.7859025113335133</v>
      </c>
      <c r="AA2381" t="n" s="62791">
        <v>0.0</v>
      </c>
      <c r="AB2381" t="n" s="65321">
        <v>0.0</v>
      </c>
      <c r="AC2381" t="n" s="67851">
        <v>0.10341805318253863</v>
      </c>
      <c r="AD2381" t="n" s="68446">
        <v>0.050911243384766</v>
      </c>
      <c r="AE2381" t="n" s="69042">
        <v>-0.0037723623056330003</v>
      </c>
      <c r="AF2381" t="n" s="69638">
        <v>-0.002312605570671005</v>
      </c>
      <c r="AG2381" t="n" s="70234">
        <v>0.05433669243375</v>
      </c>
      <c r="AH2381" t="n" s="70830">
        <v>0.105601392456761</v>
      </c>
      <c r="AI2381" t="n" s="71426">
        <v>0.16621245402726498</v>
      </c>
      <c r="AJ2381" t="n" s="72022">
        <v>0.017635737236300002</v>
      </c>
      <c r="AK2381" t="n" s="72618">
        <v>-0.004847813028025004</v>
      </c>
      <c r="AL2381" t="n" s="73214">
        <v>0.012976525962646002</v>
      </c>
      <c r="AM2381" t="n" s="73810">
        <v>0.06293423127226899</v>
      </c>
      <c r="AN2381" t="n" s="74406">
        <v>-0.055541972169454994</v>
      </c>
      <c r="AO2381" t="n" s="74884">
        <v>0.8741514855525979</v>
      </c>
      <c r="AP2381" t="n" s="75362">
        <v>-0.47001796185262473</v>
      </c>
      <c r="AQ2381" t="n" s="75840">
        <v>0.4041335236999732</v>
      </c>
      <c r="AR2381" t="n" s="76318">
        <v>1.3441694474052226</v>
      </c>
      <c r="AS2381" t="n" s="76914">
        <v>2.9759941578816844E-4</v>
      </c>
      <c r="AT2381" t="n" s="77509">
        <v>-7.858345235900079E-5</v>
      </c>
      <c r="AU2381" t="n" s="78104">
        <v>-5.5055503924502394E-5</v>
      </c>
      <c r="AV2381" t="n" s="78699">
        <v>6.013188357349729E-4</v>
      </c>
      <c r="AW2381" t="n" s="79294">
        <v>0.003334161481792993</v>
      </c>
      <c r="AX2381" t="n" s="79889">
        <v>1.7288337532671495E-5</v>
      </c>
      <c r="AY2381" t="n" s="80484">
        <v>0.0018299559568027794</v>
      </c>
      <c r="AZ2381" t="n" s="81079">
        <v>4.6254611610192147E-4</v>
      </c>
      <c r="BA2381" t="n" s="81674">
        <v>-7.936140030339118E-4</v>
      </c>
      <c r="BB2381" t="n" s="82269">
        <v>7.170207310662634E-4</v>
      </c>
      <c r="BC2381" t="n" s="82864">
        <v>1.3237091420385594E-4</v>
      </c>
      <c r="BD2381" t="n" s="83459">
        <v>0.0019654906640610187</v>
      </c>
      <c r="BE2381" t="n" s="84054">
        <v>-2.486238729969211E-5</v>
      </c>
      <c r="BF2381" t="n" s="84649">
        <v>3.233004174760178E-4</v>
      </c>
      <c r="BG2381" t="n" s="85244">
        <v>0.0023291687707186633</v>
      </c>
      <c r="BH2381" t="n" s="85839">
        <v>1.921865849218307E-4</v>
      </c>
      <c r="BI2381" t="n" s="86434">
        <v>0.0016797247798283725</v>
      </c>
      <c r="BJ2381" t="n" s="87029">
        <v>0.0</v>
      </c>
      <c r="BK2381" t="n" s="87624">
        <v>1.3694456827436228E-4</v>
      </c>
      <c r="BL2381" t="n" s="88219">
        <v>6.027589523556659E-4</v>
      </c>
      <c r="BM2381" t="n" s="88814">
        <v>3.348490913923699E-6</v>
      </c>
      <c r="BN2381" t="n" s="89409">
        <v>0.0</v>
      </c>
      <c r="BO2381" t="n" s="90004">
        <v>0.0</v>
      </c>
      <c r="BP2381" t="n" s="90599">
        <v>3.0248957785763055E-7</v>
      </c>
      <c r="BQ2381" t="n" s="91194">
        <v>0.0</v>
      </c>
      <c r="BR2381" t="n" s="91789">
        <v>0.0011932949841008472</v>
      </c>
      <c r="BS2381" t="n" s="92384">
        <v>0.002477184599225868</v>
      </c>
      <c r="BT2381" t="n" s="92979">
        <v>7.510457352173377E-4</v>
      </c>
      <c r="BU2381" t="n" s="93574">
        <v>1.5385173800811965E-7</v>
      </c>
      <c r="BV2381" t="n" s="94169">
        <v>0.001304763787128423</v>
      </c>
      <c r="BW2381" t="n" s="94764">
        <v>-4.788628826083245E-6</v>
      </c>
      <c r="BX2381" t="n" s="95359">
        <v>0.0</v>
      </c>
      <c r="BY2381" t="n" s="95954">
        <v>0.0</v>
      </c>
      <c r="BZ2381" t="s" s="96431">
        <v>5220</v>
      </c>
      <c r="CA2381" t="s" s="96909">
        <v>5228</v>
      </c>
      <c r="CB2381" t="n" s="97387">
        <v>0.01663268730044365</v>
      </c>
      <c r="CC2381" t="s" s="97865">
        <v>5230</v>
      </c>
      <c r="CD2381" t="s" s="98343">
        <v>5228</v>
      </c>
      <c r="CE2381" t="n" s="98821">
        <v>-0.008195538073778152</v>
      </c>
    </row>
    <row r="2382" spans="1:23" x14ac:dyDescent="0.25">
      <c r="A2382" s="116" t="str">
        <f>IF(ISBLANK(TBL_DATA[[#This Row],[Row.names]]), "",   DATE(YEAR(TBL_DATA[[#This Row],[Row.names]]), MONTH(TBL_DATA[[#This Row],[Row.names]]), DAY(TBL_DATA[[#This Row],[Row.names]])))</f>
        <v/>
      </c>
      <c r="B2382" s="2582" t="s">
        <v>2527</v>
      </c>
      <c r="C2382" s="5113" t="s">
        <v>5058</v>
      </c>
      <c r="D2382" t="n" s="7644">
        <v>-0.005046871615316251</v>
      </c>
      <c r="E2382" s="10174" t="n">
        <v>-0.19658965414367868</v>
      </c>
      <c r="F2382" s="12468" t="n">
        <v>-0.1559189691300914</v>
      </c>
      <c r="G2382" s="14762" t="n">
        <v>0.37009372726223344</v>
      </c>
      <c r="H2382" s="17056" t="n">
        <v>0.6701731295140243</v>
      </c>
      <c r="I2382" s="19350" t="n">
        <v>0.003492636654852218</v>
      </c>
      <c r="J2382" s="21815" t="n">
        <v>-0.07307872247039016</v>
      </c>
      <c r="K2382" s="24279" t="n">
        <v>0.8168685780044819</v>
      </c>
      <c r="L2382" s="26743" t="n">
        <v>0.5930698967473803</v>
      </c>
      <c r="M2382" s="29207" t="n">
        <v>0.003879451259346088</v>
      </c>
      <c r="N2382" s="31674" t="n">
        <v>0.09654074833628941</v>
      </c>
      <c r="O2382" s="34142" t="n">
        <v>0.07939198676938741</v>
      </c>
      <c r="P2382" s="36672" t="n">
        <v>-0.19658965414367868</v>
      </c>
      <c r="Q2382" s="39140" t="n">
        <v>-0.01686883611959422</v>
      </c>
      <c r="R2382" s="41608" t="n">
        <v>-0.014824443047238359</v>
      </c>
      <c r="S2382" s="43839" t="n">
        <v>-0.07600449727422132</v>
      </c>
      <c r="T2382" s="46070" t="n">
        <v>0.051898049593130005</v>
      </c>
      <c r="U2382" s="48301" t="n">
        <v>-1.4644962165260715</v>
      </c>
      <c r="V2382" s="50703" t="n">
        <v>-0.004298465774004279</v>
      </c>
      <c r="W2382" s="53104" t="n">
        <v>0.05697037496191466</v>
      </c>
      <c r="X2382" t="n" s="55505">
        <v>-0.0754508949059551</v>
      </c>
      <c r="Y2382" t="n" s="57798">
        <v>0.8186410260389007</v>
      </c>
      <c r="Z2382" t="n" s="60263">
        <v>0.7701103146610752</v>
      </c>
      <c r="AA2382" t="n" s="62792">
        <v>0.0</v>
      </c>
      <c r="AB2382" t="n" s="65322">
        <v>0.0</v>
      </c>
      <c r="AC2382" t="n" s="67852">
        <v>0.10135527396187662</v>
      </c>
      <c r="AD2382" t="n" s="68447">
        <v>0.046833617100262986</v>
      </c>
      <c r="AE2382" t="n" s="69043">
        <v>-0.004317506527491003</v>
      </c>
      <c r="AF2382" t="n" s="69639">
        <v>-0.0037080250626289964</v>
      </c>
      <c r="AG2382" t="n" s="70235">
        <v>0.05214203337402601</v>
      </c>
      <c r="AH2382" t="n" s="70831">
        <v>0.10609062924742002</v>
      </c>
      <c r="AI2382" t="n" s="71427">
        <v>0.17049344647164602</v>
      </c>
      <c r="AJ2382" t="n" s="72023">
        <v>0.02021819385594599</v>
      </c>
      <c r="AK2382" t="n" s="72619">
        <v>-0.01405101107941301</v>
      </c>
      <c r="AL2382" t="n" s="73215">
        <v>0.013484295142146</v>
      </c>
      <c r="AM2382" t="n" s="73811">
        <v>0.06445666307419201</v>
      </c>
      <c r="AN2382" t="n" s="74407">
        <v>-0.067630143776331</v>
      </c>
      <c r="AO2382" t="n" s="74885">
        <v>0.8708512383883309</v>
      </c>
      <c r="AP2382" t="n" s="75363">
        <v>-0.48683904656855614</v>
      </c>
      <c r="AQ2382" t="n" s="75841">
        <v>0.38401219181977475</v>
      </c>
      <c r="AR2382" t="n" s="76319">
        <v>1.357690284956887</v>
      </c>
      <c r="AS2382" t="n" s="76915">
        <v>3.3936058988465423E-4</v>
      </c>
      <c r="AT2382" t="n" s="77510">
        <v>-7.969050235609091E-5</v>
      </c>
      <c r="AU2382" t="n" s="78105">
        <v>-6.279604129512808E-5</v>
      </c>
      <c r="AV2382" t="n" s="78700">
        <v>6.216254481494576E-4</v>
      </c>
      <c r="AW2382" t="n" s="79295">
        <v>0.003177592344631451</v>
      </c>
      <c r="AX2382" t="n" s="79890">
        <v>-4.606902586497434E-6</v>
      </c>
      <c r="AY2382" t="n" s="80485">
        <v>0.0018542989941985931</v>
      </c>
      <c r="AZ2382" t="n" s="81080">
        <v>4.4395175548865795E-4</v>
      </c>
      <c r="BA2382" t="n" s="81675">
        <v>-7.686728383399201E-4</v>
      </c>
      <c r="BB2382" t="n" s="82270">
        <v>7.232502932661933E-4</v>
      </c>
      <c r="BC2382" t="n" s="82865">
        <v>1.2545829369754106E-4</v>
      </c>
      <c r="BD2382" t="n" s="83460">
        <v>0.001945152702514228</v>
      </c>
      <c r="BE2382" t="n" s="84055">
        <v>-6.538201903510076E-5</v>
      </c>
      <c r="BF2382" t="n" s="84650">
        <v>3.3031783151965446E-4</v>
      </c>
      <c r="BG2382" t="n" s="85245">
        <v>0.002259018451604509</v>
      </c>
      <c r="BH2382" t="n" s="85840">
        <v>1.8641087742261652E-4</v>
      </c>
      <c r="BI2382" t="n" s="86435">
        <v>0.001714253590713005</v>
      </c>
      <c r="BJ2382" t="n" s="87030">
        <v>0.0</v>
      </c>
      <c r="BK2382" t="n" s="87625">
        <v>1.362666459722077E-4</v>
      </c>
      <c r="BL2382" t="n" s="88220">
        <v>6.171626912951864E-4</v>
      </c>
      <c r="BM2382" t="n" s="88815">
        <v>2.2716294950672925E-6</v>
      </c>
      <c r="BN2382" t="n" s="89410">
        <v>0.0</v>
      </c>
      <c r="BO2382" t="n" s="90005">
        <v>0.0</v>
      </c>
      <c r="BP2382" t="n" s="90600">
        <v>3.4390959337628747E-7</v>
      </c>
      <c r="BQ2382" t="n" s="91195">
        <v>0.0</v>
      </c>
      <c r="BR2382" t="n" s="91790">
        <v>0.001194822817544737</v>
      </c>
      <c r="BS2382" t="n" s="92385">
        <v>0.002304974021394683</v>
      </c>
      <c r="BT2382" t="n" s="92980">
        <v>8.249160022806276E-4</v>
      </c>
      <c r="BU2382" t="n" s="93575">
        <v>1.0623595402620362E-7</v>
      </c>
      <c r="BV2382" t="n" s="94170">
        <v>0.0012921561035972727</v>
      </c>
      <c r="BW2382" t="n" s="94765">
        <v>-3.2486223882720793E-6</v>
      </c>
      <c r="BX2382" t="n" s="95360">
        <v>0.0</v>
      </c>
      <c r="BY2382" t="n" s="95955">
        <v>0.0</v>
      </c>
      <c r="BZ2382" t="s" s="96432">
        <v>5220</v>
      </c>
      <c r="CA2382" t="s" s="96910">
        <v>5228</v>
      </c>
      <c r="CB2382" t="n" s="97388">
        <v>0.017141474410891533</v>
      </c>
      <c r="CC2382" t="s" s="97866">
        <v>5230</v>
      </c>
      <c r="CD2382" t="s" s="98344">
        <v>5228</v>
      </c>
      <c r="CE2382" t="n" s="98822">
        <v>-0.008332734927535057</v>
      </c>
    </row>
    <row r="2383" spans="1:23" x14ac:dyDescent="0.25">
      <c r="A2383" s="116" t="str">
        <f>IF(ISBLANK(TBL_DATA[[#This Row],[Row.names]]), "",   DATE(YEAR(TBL_DATA[[#This Row],[Row.names]]), MONTH(TBL_DATA[[#This Row],[Row.names]]), DAY(TBL_DATA[[#This Row],[Row.names]])))</f>
        <v/>
      </c>
      <c r="B2383" s="2583" t="s">
        <v>2528</v>
      </c>
      <c r="C2383" s="5114" t="s">
        <v>5059</v>
      </c>
      <c r="D2383" t="n" s="7645">
        <v>9.104936307378075E-4</v>
      </c>
      <c r="E2383" s="10175" t="n">
        <v>-0.19585815414090768</v>
      </c>
      <c r="F2383" s="12469" t="n">
        <v>-0.1543534459900039</v>
      </c>
      <c r="G2383" s="14763" t="n">
        <v>0.36938102148126295</v>
      </c>
      <c r="H2383" s="17057" t="n">
        <v>0.6663937101781123</v>
      </c>
      <c r="I2383" s="19351" t="n">
        <v>0.003494986356487099</v>
      </c>
      <c r="J2383" s="21816" t="n">
        <v>-0.06100176196489726</v>
      </c>
      <c r="K2383" s="24280" t="n">
        <v>0.8180271450681178</v>
      </c>
      <c r="L2383" s="26744" t="n">
        <v>0.5863778309709549</v>
      </c>
      <c r="M2383" s="29208" t="n">
        <v>0.0038916186270073435</v>
      </c>
      <c r="N2383" s="31675" t="n">
        <v>0.096056916198862</v>
      </c>
      <c r="O2383" s="34143" t="n">
        <v>0.07939198676938741</v>
      </c>
      <c r="P2383" s="36673" t="n">
        <v>-0.19585815414090768</v>
      </c>
      <c r="Q2383" s="39141" t="n">
        <v>-0.01684163710971655</v>
      </c>
      <c r="R2383" s="41609" t="n">
        <v>-0.014807489898170616</v>
      </c>
      <c r="S2383" s="43840" t="n">
        <v>-0.07995656169216936</v>
      </c>
      <c r="T2383" s="46071" t="n">
        <v>0.051728878388086985</v>
      </c>
      <c r="U2383" s="48302" t="n">
        <v>-1.5456851991320795</v>
      </c>
      <c r="V2383" s="50704" t="n">
        <v>0.0010264994238522451</v>
      </c>
      <c r="W2383" s="53105" t="n">
        <v>0.05705606718654864</v>
      </c>
      <c r="X2383" t="n" s="55506">
        <v>0.017991065183235226</v>
      </c>
      <c r="Y2383" t="n" s="57799">
        <v>0.8163294127851282</v>
      </c>
      <c r="Z2383" t="n" s="60264">
        <v>0.7657531135888085</v>
      </c>
      <c r="AA2383" t="n" s="62793">
        <v>0.0</v>
      </c>
      <c r="AB2383" t="n" s="65323">
        <v>0.0</v>
      </c>
      <c r="AC2383" t="n" s="67853">
        <v>0.09973296439624094</v>
      </c>
      <c r="AD2383" t="n" s="68448">
        <v>0.052540014348604995</v>
      </c>
      <c r="AE2383" t="n" s="69044">
        <v>-0.002157048722756999</v>
      </c>
      <c r="AF2383" t="n" s="69640">
        <v>-0.0012627861357620042</v>
      </c>
      <c r="AG2383" t="n" s="70236">
        <v>0.04974794224476901</v>
      </c>
      <c r="AH2383" t="n" s="70832">
        <v>0.11238835437377799</v>
      </c>
      <c r="AI2383" t="n" s="71428">
        <v>0.17458537397292104</v>
      </c>
      <c r="AJ2383" t="n" s="72024">
        <v>0.01814897381317599</v>
      </c>
      <c r="AK2383" t="n" s="72620">
        <v>-0.007315732475424008</v>
      </c>
      <c r="AL2383" t="n" s="73216">
        <v>0.013547845729706999</v>
      </c>
      <c r="AM2383" t="n" s="73812">
        <v>0.06483172506211901</v>
      </c>
      <c r="AN2383" t="n" s="74408">
        <v>-0.059396614567563</v>
      </c>
      <c r="AO2383" t="n" s="74886">
        <v>0.8912377808162679</v>
      </c>
      <c r="AP2383" t="n" s="75364">
        <v>-0.4755797331726989</v>
      </c>
      <c r="AQ2383" t="n" s="75842">
        <v>0.415658047643569</v>
      </c>
      <c r="AR2383" t="n" s="76320">
        <v>1.366817513988967</v>
      </c>
      <c r="AS2383" t="n" s="76916">
        <v>2.620827620763185E-4</v>
      </c>
      <c r="AT2383" t="n" s="77511">
        <v>-5.9712118181409036E-5</v>
      </c>
      <c r="AU2383" t="n" s="78106">
        <v>-5.015984966730892E-5</v>
      </c>
      <c r="AV2383" t="n" s="78701">
        <v>6.057119445762599E-4</v>
      </c>
      <c r="AW2383" t="n" s="79296">
        <v>0.003098392932307688</v>
      </c>
      <c r="AX2383" t="n" s="79891">
        <v>7.794138989634571E-5</v>
      </c>
      <c r="AY2383" t="n" s="80486">
        <v>0.0018031818956674999</v>
      </c>
      <c r="AZ2383" t="n" s="81081">
        <v>4.013396658481402E-4</v>
      </c>
      <c r="BA2383" t="n" s="81676">
        <v>-6.327286071159238E-4</v>
      </c>
      <c r="BB2383" t="n" s="82271">
        <v>6.892354748071776E-4</v>
      </c>
      <c r="BC2383" t="n" s="82866">
        <v>9.932004010698187E-5</v>
      </c>
      <c r="BD2383" t="n" s="83461">
        <v>0.0019251851370467882</v>
      </c>
      <c r="BE2383" t="n" s="84056">
        <v>-5.5289835798982106E-5</v>
      </c>
      <c r="BF2383" t="n" s="84651">
        <v>2.9681116972611897E-4</v>
      </c>
      <c r="BG2383" t="n" s="85246">
        <v>0.002207074312821288</v>
      </c>
      <c r="BH2383" t="n" s="85841">
        <v>2.4591440588332046E-4</v>
      </c>
      <c r="BI2383" t="n" s="86436">
        <v>0.0016749103406432366</v>
      </c>
      <c r="BJ2383" t="n" s="87031">
        <v>0.0</v>
      </c>
      <c r="BK2383" t="n" s="87626">
        <v>1.090156556447233E-4</v>
      </c>
      <c r="BL2383" t="n" s="88221">
        <v>5.827343063908906E-4</v>
      </c>
      <c r="BM2383" t="n" s="88816">
        <v>3.1639155816480895E-6</v>
      </c>
      <c r="BN2383" t="n" s="89411">
        <v>0.0</v>
      </c>
      <c r="BO2383" t="n" s="90006">
        <v>0.0</v>
      </c>
      <c r="BP2383" t="n" s="90601">
        <v>2.6078719160525006E-7</v>
      </c>
      <c r="BQ2383" t="n" s="91196">
        <v>0.0</v>
      </c>
      <c r="BR2383" t="n" s="91791">
        <v>0.0013180764403638993</v>
      </c>
      <c r="BS2383" t="n" s="92386">
        <v>0.002221912160683125</v>
      </c>
      <c r="BT2383" t="n" s="92981">
        <v>8.601279857843484E-4</v>
      </c>
      <c r="BU2383" t="n" s="93576">
        <v>1.451187371521804E-7</v>
      </c>
      <c r="BV2383" t="n" s="94171">
        <v>0.0012036938305563282</v>
      </c>
      <c r="BW2383" t="n" s="94766">
        <v>-4.524670611951239E-6</v>
      </c>
      <c r="BX2383" t="n" s="95361">
        <v>0.0</v>
      </c>
      <c r="BY2383" t="n" s="95956">
        <v>0.0</v>
      </c>
      <c r="BZ2383" t="s" s="96433">
        <v>5216</v>
      </c>
      <c r="CA2383" t="s" s="96911">
        <v>5228</v>
      </c>
      <c r="CB2383" t="n" s="97389">
        <v>0.01640903949737549</v>
      </c>
      <c r="CC2383" t="s" s="97867">
        <v>5234</v>
      </c>
      <c r="CD2383" t="s" s="98345">
        <v>5228</v>
      </c>
      <c r="CE2383" t="n" s="98823">
        <v>-0.007270449306815863</v>
      </c>
    </row>
    <row r="2384" spans="1:23" x14ac:dyDescent="0.25">
      <c r="A2384" s="116" t="str">
        <f>IF(ISBLANK(TBL_DATA[[#This Row],[Row.names]]), "",   DATE(YEAR(TBL_DATA[[#This Row],[Row.names]]), MONTH(TBL_DATA[[#This Row],[Row.names]]), DAY(TBL_DATA[[#This Row],[Row.names]])))</f>
        <v/>
      </c>
      <c r="B2384" s="2584" t="s">
        <v>2529</v>
      </c>
      <c r="C2384" s="5115" t="s">
        <v>5060</v>
      </c>
      <c r="D2384" t="n" s="7646">
        <v>5.492743021238145E-4</v>
      </c>
      <c r="E2384" s="10176" t="n">
        <v>-0.19541645968971488</v>
      </c>
      <c r="F2384" s="12470" t="n">
        <v>-0.16464164094766653</v>
      </c>
      <c r="G2384" s="14764" t="n">
        <v>0.36781005254485427</v>
      </c>
      <c r="H2384" s="17058" t="n">
        <v>0.6681161316617893</v>
      </c>
      <c r="I2384" s="19352" t="n">
        <v>0.003463282686488175</v>
      </c>
      <c r="J2384" s="21817" t="n">
        <v>-0.07226683095943476</v>
      </c>
      <c r="K2384" s="24281" t="n">
        <v>0.8143227598347355</v>
      </c>
      <c r="L2384" s="26745" t="n">
        <v>0.5876845160235997</v>
      </c>
      <c r="M2384" s="29209" t="n">
        <v>0.003860198985868539</v>
      </c>
      <c r="N2384" s="31676" t="n">
        <v>0.0954322449832264</v>
      </c>
      <c r="O2384" s="34144" t="n">
        <v>0.07939198676938741</v>
      </c>
      <c r="P2384" s="36674" t="n">
        <v>-0.19541645968971488</v>
      </c>
      <c r="Q2384" s="39142" t="n">
        <v>-0.016804002743632543</v>
      </c>
      <c r="R2384" s="41610" t="n">
        <v>-0.014783083868594801</v>
      </c>
      <c r="S2384" s="43841" t="n">
        <v>-0.07337706198202942</v>
      </c>
      <c r="T2384" s="46072" t="n">
        <v>0.051532360012865236</v>
      </c>
      <c r="U2384" s="48303" t="n">
        <v>-1.4239026111691873</v>
      </c>
      <c r="V2384" s="50705" t="n">
        <v>0.005741373297550201</v>
      </c>
      <c r="W2384" s="53106" t="n">
        <v>0.05703534971104721</v>
      </c>
      <c r="X2384" t="n" s="55507">
        <v>0.10066341885580042</v>
      </c>
      <c r="Y2384" t="n" s="57800">
        <v>0.8173837113998476</v>
      </c>
      <c r="Z2384" t="n" s="60265">
        <v>0.7666058413706485</v>
      </c>
      <c r="AA2384" t="n" s="62794">
        <v>0.0</v>
      </c>
      <c r="AB2384" t="n" s="65324">
        <v>0.0</v>
      </c>
      <c r="AC2384" t="n" s="67854">
        <v>0.09576564255601276</v>
      </c>
      <c r="AD2384" t="n" s="68449">
        <v>0.05979318335765499</v>
      </c>
      <c r="AE2384" t="n" s="69045">
        <v>-0.002712835562957999</v>
      </c>
      <c r="AF2384" t="n" s="69641">
        <v>0.0017461827496539964</v>
      </c>
      <c r="AG2384" t="n" s="70237">
        <v>0.049888265378498005</v>
      </c>
      <c r="AH2384" t="n" s="70833">
        <v>0.11232093682871801</v>
      </c>
      <c r="AI2384" t="n" s="71429">
        <v>0.17064390520018208</v>
      </c>
      <c r="AJ2384" t="n" s="72025">
        <v>0.018158593034976998</v>
      </c>
      <c r="AK2384" t="n" s="72621">
        <v>-0.007533218981839995</v>
      </c>
      <c r="AL2384" t="n" s="73217">
        <v>0.013701261361893001</v>
      </c>
      <c r="AM2384" t="n" s="73813">
        <v>0.06676618168252099</v>
      </c>
      <c r="AN2384" t="n" s="74409">
        <v>-0.062405537779430004</v>
      </c>
      <c r="AO2384" t="n" s="74887">
        <v>0.8858904379080258</v>
      </c>
      <c r="AP2384" t="n" s="75365">
        <v>-0.46552352063815616</v>
      </c>
      <c r="AQ2384" t="n" s="75843">
        <v>0.42036691726986963</v>
      </c>
      <c r="AR2384" t="n" s="76321">
        <v>1.351413958546182</v>
      </c>
      <c r="AS2384" t="n" s="76917">
        <v>2.555559347048243E-4</v>
      </c>
      <c r="AT2384" t="n" s="77512">
        <v>-5.871882499987504E-5</v>
      </c>
      <c r="AU2384" t="n" s="78107">
        <v>-5.5087146214159517E-5</v>
      </c>
      <c r="AV2384" t="n" s="78702">
        <v>5.838950422711212E-4</v>
      </c>
      <c r="AW2384" t="n" s="79297">
        <v>0.002999395244829862</v>
      </c>
      <c r="AX2384" t="n" s="79892">
        <v>8.294145596374168E-5</v>
      </c>
      <c r="AY2384" t="n" s="80487">
        <v>0.0017600831023254287</v>
      </c>
      <c r="AZ2384" t="n" s="81082">
        <v>3.8306222669680666E-4</v>
      </c>
      <c r="BA2384" t="n" s="81677">
        <v>-6.100073810478937E-4</v>
      </c>
      <c r="BB2384" t="n" s="82272">
        <v>6.709205532726668E-4</v>
      </c>
      <c r="BC2384" t="n" s="82867">
        <v>9.54981986810277E-5</v>
      </c>
      <c r="BD2384" t="n" s="83462">
        <v>0.0018673455505896566</v>
      </c>
      <c r="BE2384" t="n" s="84057">
        <v>-5.040483804830791E-5</v>
      </c>
      <c r="BF2384" t="n" s="84652">
        <v>2.94698786734445E-4</v>
      </c>
      <c r="BG2384" t="n" s="85247">
        <v>0.0021391877035675504</v>
      </c>
      <c r="BH2384" t="n" s="85842">
        <v>2.3685367880863653E-4</v>
      </c>
      <c r="BI2384" t="n" s="86437">
        <v>0.0016198575248315699</v>
      </c>
      <c r="BJ2384" t="n" s="87032">
        <v>0.0</v>
      </c>
      <c r="BK2384" t="n" s="87627">
        <v>1.0356409730749569E-4</v>
      </c>
      <c r="BL2384" t="n" s="88222">
        <v>5.6608248699191E-4</v>
      </c>
      <c r="BM2384" t="n" s="88817">
        <v>2.8619465209965087E-6</v>
      </c>
      <c r="BN2384" t="n" s="89412">
        <v>0.0</v>
      </c>
      <c r="BO2384" t="n" s="90007">
        <v>0.0</v>
      </c>
      <c r="BP2384" t="n" s="90602">
        <v>2.660180287117633E-7</v>
      </c>
      <c r="BQ2384" t="n" s="91197">
        <v>0.0</v>
      </c>
      <c r="BR2384" t="n" s="91792">
        <v>0.0012825879123316967</v>
      </c>
      <c r="BS2384" t="n" s="92387">
        <v>0.002145358193338416</v>
      </c>
      <c r="BT2384" t="n" s="92982">
        <v>8.452684392981235E-4</v>
      </c>
      <c r="BU2384" t="n" s="93577">
        <v>1.3166220826515595E-7</v>
      </c>
      <c r="BV2384" t="n" s="94172">
        <v>0.0011655104789160104</v>
      </c>
      <c r="BW2384" t="n" s="94767">
        <v>-4.0928284580755525E-6</v>
      </c>
      <c r="BX2384" t="n" s="95362">
        <v>0.0</v>
      </c>
      <c r="BY2384" t="n" s="95957">
        <v>0.0</v>
      </c>
      <c r="BZ2384" t="s" s="96434">
        <v>5216</v>
      </c>
      <c r="CA2384" t="s" s="96912">
        <v>5228</v>
      </c>
      <c r="CB2384" t="n" s="97390">
        <v>0.01632385514676571</v>
      </c>
      <c r="CC2384" t="s" s="97868">
        <v>5234</v>
      </c>
      <c r="CD2384" t="s" s="98346">
        <v>5228</v>
      </c>
      <c r="CE2384" t="n" s="98824">
        <v>-0.007318803109228611</v>
      </c>
    </row>
    <row r="2385" spans="1:23" x14ac:dyDescent="0.25">
      <c r="A2385" s="116" t="str">
        <f>IF(ISBLANK(TBL_DATA[[#This Row],[Row.names]]), "",   DATE(YEAR(TBL_DATA[[#This Row],[Row.names]]), MONTH(TBL_DATA[[#This Row],[Row.names]]), DAY(TBL_DATA[[#This Row],[Row.names]])))</f>
        <v/>
      </c>
      <c r="B2385" s="2585" t="s">
        <v>2530</v>
      </c>
      <c r="C2385" s="5116" t="s">
        <v>5061</v>
      </c>
      <c r="D2385" t="n" s="7647">
        <v>-0.006615336605263922</v>
      </c>
      <c r="E2385" s="10177" t="n">
        <v>-0.20073905063592234</v>
      </c>
      <c r="F2385" s="12471" t="n">
        <v>-0.18044593119328167</v>
      </c>
      <c r="G2385" s="14765" t="n">
        <v>0.3697046710960343</v>
      </c>
      <c r="H2385" s="17059" t="n">
        <v>0.668387506850387</v>
      </c>
      <c r="I2385" s="19353" t="n">
        <v>0.003484923782790472</v>
      </c>
      <c r="J2385" s="21818" t="n">
        <v>-0.10044479140315288</v>
      </c>
      <c r="K2385" s="24282" t="n">
        <v>0.8151444576477943</v>
      </c>
      <c r="L2385" s="26746" t="n">
        <v>0.5809027597157471</v>
      </c>
      <c r="M2385" s="29210" t="n">
        <v>0.003917736681808481</v>
      </c>
      <c r="N2385" s="31677" t="n">
        <v>0.09606785917767734</v>
      </c>
      <c r="O2385" s="34145" t="n">
        <v>0.08048688263806945</v>
      </c>
      <c r="P2385" s="36675" t="n">
        <v>-0.20073905063592234</v>
      </c>
      <c r="Q2385" s="39143" t="n">
        <v>-0.017021863219986434</v>
      </c>
      <c r="R2385" s="41611" t="n">
        <v>-0.014987484274685926</v>
      </c>
      <c r="S2385" s="43842" t="n">
        <v>-0.07764485511522068</v>
      </c>
      <c r="T2385" s="46073" t="n">
        <v>0.05175568301056273</v>
      </c>
      <c r="U2385" s="48304" t="n">
        <v>-1.500218924738647</v>
      </c>
      <c r="V2385" s="50706" t="n">
        <v>-0.007637133267430096</v>
      </c>
      <c r="W2385" s="53107" t="n">
        <v>0.057664928816771224</v>
      </c>
      <c r="X2385" t="n" s="55508">
        <v>-0.1324398282307238</v>
      </c>
      <c r="Y2385" t="n" s="57801">
        <v>0.8175496968688735</v>
      </c>
      <c r="Z2385" t="n" s="60266">
        <v>0.7621697709275455</v>
      </c>
      <c r="AA2385" t="n" s="62795">
        <v>0.0</v>
      </c>
      <c r="AB2385" t="n" s="65325">
        <v>0.0</v>
      </c>
      <c r="AC2385" t="n" s="67855">
        <v>0.0918998303134175</v>
      </c>
      <c r="AD2385" t="n" s="68450">
        <v>0.059300571906210006</v>
      </c>
      <c r="AE2385" t="n" s="69046">
        <v>-0.0026394106931620018</v>
      </c>
      <c r="AF2385" t="n" s="69642">
        <v>-0.0017527316828850011</v>
      </c>
      <c r="AG2385" t="n" s="70238">
        <v>0.049334897997719014</v>
      </c>
      <c r="AH2385" t="n" s="70834">
        <v>0.11244856987100699</v>
      </c>
      <c r="AI2385" t="n" s="71430">
        <v>0.168374075353493</v>
      </c>
      <c r="AJ2385" t="n" s="72026">
        <v>0.016337734738906012</v>
      </c>
      <c r="AK2385" t="n" s="72622">
        <v>-0.007977061711237002</v>
      </c>
      <c r="AL2385" t="n" s="73218">
        <v>0.013825792869018999</v>
      </c>
      <c r="AM2385" t="n" s="73814">
        <v>0.06675168706689502</v>
      </c>
      <c r="AN2385" t="n" s="74410">
        <v>-0.05782586146553699</v>
      </c>
      <c r="AO2385" t="n" s="74888">
        <v>0.8809707578024001</v>
      </c>
      <c r="AP2385" t="n" s="75366">
        <v>-0.46479249355197194</v>
      </c>
      <c r="AQ2385" t="n" s="75844">
        <v>0.41617826425042814</v>
      </c>
      <c r="AR2385" t="n" s="76322">
        <v>1.345763251354372</v>
      </c>
      <c r="AS2385" t="n" s="76918">
        <v>2.5189092297468225E-4</v>
      </c>
      <c r="AT2385" t="n" s="77513">
        <v>-5.748836399747895E-5</v>
      </c>
      <c r="AU2385" t="n" s="78108">
        <v>-5.207341236263818E-5</v>
      </c>
      <c r="AV2385" t="n" s="78703">
        <v>5.708528243967739E-4</v>
      </c>
      <c r="AW2385" t="n" s="79298">
        <v>0.0029061530999526636</v>
      </c>
      <c r="AX2385" t="n" s="79893">
        <v>8.247035537536192E-5</v>
      </c>
      <c r="AY2385" t="n" s="80488">
        <v>0.001704318220750555</v>
      </c>
      <c r="AZ2385" t="n" s="81083">
        <v>3.6990600291330803E-4</v>
      </c>
      <c r="BA2385" t="n" s="81678">
        <v>-5.942868455868224E-4</v>
      </c>
      <c r="BB2385" t="n" s="82273">
        <v>6.492026209495458E-4</v>
      </c>
      <c r="BC2385" t="n" s="82868">
        <v>9.249939218562642E-5</v>
      </c>
      <c r="BD2385" t="n" s="83463">
        <v>0.0018185824058694377</v>
      </c>
      <c r="BE2385" t="n" s="84058">
        <v>-4.9048802908221946E-5</v>
      </c>
      <c r="BF2385" t="n" s="84653">
        <v>2.833642676355489E-4</v>
      </c>
      <c r="BG2385" t="n" s="85248">
        <v>0.002076794925637214</v>
      </c>
      <c r="BH2385" t="n" s="85843">
        <v>2.2428401199798209E-4</v>
      </c>
      <c r="BI2385" t="n" s="86438">
        <v>0.0015694680093196166</v>
      </c>
      <c r="BJ2385" t="n" s="87033">
        <v>0.0</v>
      </c>
      <c r="BK2385" t="n" s="87628">
        <v>1.0060416633736199E-4</v>
      </c>
      <c r="BL2385" t="n" s="88223">
        <v>5.513070619099762E-4</v>
      </c>
      <c r="BM2385" t="n" s="88818">
        <v>2.6402220126914092E-6</v>
      </c>
      <c r="BN2385" t="n" s="89413">
        <v>0.0</v>
      </c>
      <c r="BO2385" t="n" s="90008">
        <v>0.0</v>
      </c>
      <c r="BP2385" t="n" s="90603">
        <v>2.5010106723033E-7</v>
      </c>
      <c r="BQ2385" t="n" s="91198">
        <v>0.0</v>
      </c>
      <c r="BR2385" t="n" s="91793">
        <v>0.001240169412379961</v>
      </c>
      <c r="BS2385" t="n" s="92388">
        <v>0.0020806653963077195</v>
      </c>
      <c r="BT2385" t="n" s="92983">
        <v>8.203159295412488E-4</v>
      </c>
      <c r="BU2385" t="n" s="93578">
        <v>1.217392206905311E-7</v>
      </c>
      <c r="BV2385" t="n" s="94173">
        <v>0.0011311465318573576</v>
      </c>
      <c r="BW2385" t="n" s="94768">
        <v>-3.7757430826605416E-6</v>
      </c>
      <c r="BX2385" t="n" s="95363">
        <v>0.0</v>
      </c>
      <c r="BY2385" t="n" s="95958">
        <v>0.0</v>
      </c>
      <c r="BZ2385" t="s" s="96435">
        <v>5216</v>
      </c>
      <c r="CA2385" t="s" s="96913">
        <v>5228</v>
      </c>
      <c r="CB2385" t="n" s="97391">
        <v>0.015882475301623344</v>
      </c>
      <c r="CC2385" t="s" s="97869">
        <v>5234</v>
      </c>
      <c r="CD2385" t="s" s="98347">
        <v>5228</v>
      </c>
      <c r="CE2385" t="n" s="98825">
        <v>-0.007178497035056353</v>
      </c>
    </row>
    <row r="2386" spans="1:23" x14ac:dyDescent="0.25">
      <c r="A2386" s="116" t="str">
        <f>IF(ISBLANK(TBL_DATA[[#This Row],[Row.names]]), "",   DATE(YEAR(TBL_DATA[[#This Row],[Row.names]]), MONTH(TBL_DATA[[#This Row],[Row.names]]), DAY(TBL_DATA[[#This Row],[Row.names]])))</f>
        <v/>
      </c>
      <c r="B2386" s="2586" t="s">
        <v>2531</v>
      </c>
      <c r="C2386" s="5117" t="s">
        <v>5062</v>
      </c>
      <c r="D2386" t="n" s="7648">
        <v>6.103751222075182E-4</v>
      </c>
      <c r="E2386" s="10178" t="n">
        <v>-0.20025120163627852</v>
      </c>
      <c r="F2386" s="12472" t="n">
        <v>-0.17607153486800498</v>
      </c>
      <c r="G2386" s="14766" t="n">
        <v>0.36728422929615084</v>
      </c>
      <c r="H2386" s="17060" t="n">
        <v>0.6622042723774239</v>
      </c>
      <c r="I2386" s="19354" t="n">
        <v>0.00350079447011</v>
      </c>
      <c r="J2386" s="21819" t="n">
        <v>-0.09308031217067325</v>
      </c>
      <c r="K2386" s="24283" t="n">
        <v>0.8114734632769142</v>
      </c>
      <c r="L2386" s="26747" t="n">
        <v>0.5735658748198051</v>
      </c>
      <c r="M2386" s="29211" t="n">
        <v>0.00393337645609175</v>
      </c>
      <c r="N2386" s="31678" t="n">
        <v>0.09561803368341648</v>
      </c>
      <c r="O2386" s="34146" t="n">
        <v>0.08048688263806945</v>
      </c>
      <c r="P2386" s="36676" t="n">
        <v>-0.20025120163627852</v>
      </c>
      <c r="Q2386" s="39144" t="n">
        <v>-0.016998333605600373</v>
      </c>
      <c r="R2386" s="41612" t="n">
        <v>-0.014973480380165147</v>
      </c>
      <c r="S2386" s="43843" t="n">
        <v>-0.07899160188577159</v>
      </c>
      <c r="T2386" s="46074" t="n">
        <v>0.05166924793233231</v>
      </c>
      <c r="U2386" s="48305" t="n">
        <v>-1.5287933354327414</v>
      </c>
      <c r="V2386" s="50707" t="n">
        <v>-0.008790853994677494</v>
      </c>
      <c r="W2386" s="53108" t="n">
        <v>0.05762146867225305</v>
      </c>
      <c r="X2386" t="n" s="55509">
        <v>-0.1525621300053851</v>
      </c>
      <c r="Y2386" t="n" s="57802">
        <v>0.8137593454931403</v>
      </c>
      <c r="Z2386" t="n" s="60267">
        <v>0.7573413198946728</v>
      </c>
      <c r="AA2386" t="n" s="62796">
        <v>0.0</v>
      </c>
      <c r="AB2386" t="n" s="65326">
        <v>0.0</v>
      </c>
      <c r="AC2386" t="n" s="67856">
        <v>0.09289073915011961</v>
      </c>
      <c r="AD2386" t="n" s="68451">
        <v>0.06738114541786301</v>
      </c>
      <c r="AE2386" t="n" s="69047">
        <v>-0.0034752820806120003</v>
      </c>
      <c r="AF2386" t="n" s="69643">
        <v>-1.9042311321499977E-4</v>
      </c>
      <c r="AG2386" t="n" s="70239">
        <v>0.048579185637254996</v>
      </c>
      <c r="AH2386" t="n" s="70835">
        <v>0.10207666963755499</v>
      </c>
      <c r="AI2386" t="n" s="71431">
        <v>0.16488125418968702</v>
      </c>
      <c r="AJ2386" t="n" s="72027">
        <v>0.014983251912872008</v>
      </c>
      <c r="AK2386" t="n" s="72623">
        <v>-0.00870846800378201</v>
      </c>
      <c r="AL2386" t="n" s="73219">
        <v>0.013675585133761</v>
      </c>
      <c r="AM2386" t="n" s="73815">
        <v>0.066843242730066</v>
      </c>
      <c r="AN2386" t="n" s="74411">
        <v>-0.052503239949458005</v>
      </c>
      <c r="AO2386" t="n" s="74889">
        <v>0.8735507857256853</v>
      </c>
      <c r="AP2386" t="n" s="75367">
        <v>-0.4600078642136929</v>
      </c>
      <c r="AQ2386" t="n" s="75845">
        <v>0.41354292151199246</v>
      </c>
      <c r="AR2386" t="n" s="76323">
        <v>1.3335586499393783</v>
      </c>
      <c r="AS2386" t="n" s="76919">
        <v>2.850939777148203E-4</v>
      </c>
      <c r="AT2386" t="n" s="77514">
        <v>-6.353638163861785E-5</v>
      </c>
      <c r="AU2386" t="n" s="78109">
        <v>-4.964681224779322E-5</v>
      </c>
      <c r="AV2386" t="n" s="78704">
        <v>5.508922329384719E-4</v>
      </c>
      <c r="AW2386" t="n" s="79299">
        <v>0.0029933177781627453</v>
      </c>
      <c r="AX2386" t="n" s="79894">
        <v>1.19758108136677E-4</v>
      </c>
      <c r="AY2386" t="n" s="80489">
        <v>0.001658456944626437</v>
      </c>
      <c r="AZ2386" t="n" s="81084">
        <v>3.7316803312336733E-4</v>
      </c>
      <c r="BA2386" t="n" s="81679">
        <v>-6.107298617563889E-4</v>
      </c>
      <c r="BB2386" t="n" s="82274">
        <v>6.234726213117274E-4</v>
      </c>
      <c r="BC2386" t="n" s="82869">
        <v>8.29482334573393E-5</v>
      </c>
      <c r="BD2386" t="n" s="83464">
        <v>0.0018603591773586163</v>
      </c>
      <c r="BE2386" t="n" s="84059">
        <v>-4.5464379379368866E-5</v>
      </c>
      <c r="BF2386" t="n" s="84654">
        <v>3.0296210139632107E-4</v>
      </c>
      <c r="BG2386" t="n" s="85249">
        <v>0.0020304166694523995</v>
      </c>
      <c r="BH2386" t="n" s="85844">
        <v>2.1060632473627184E-4</v>
      </c>
      <c r="BI2386" t="n" s="86439">
        <v>0.001604314980264546</v>
      </c>
      <c r="BJ2386" t="n" s="87034">
        <v>0.0</v>
      </c>
      <c r="BK2386" t="n" s="87629">
        <v>1.608368751788203E-4</v>
      </c>
      <c r="BL2386" t="n" s="88224">
        <v>5.140280752716324E-4</v>
      </c>
      <c r="BM2386" t="n" s="88819">
        <v>3.861462977079602E-6</v>
      </c>
      <c r="BN2386" t="n" s="89414">
        <v>0.0</v>
      </c>
      <c r="BO2386" t="n" s="90009">
        <v>0.0</v>
      </c>
      <c r="BP2386" t="n" s="90604">
        <v>1.2509477528257175E-7</v>
      </c>
      <c r="BQ2386" t="n" s="91199">
        <v>0.0</v>
      </c>
      <c r="BR2386" t="n" s="91794">
        <v>0.0011896965357503179</v>
      </c>
      <c r="BS2386" t="n" s="92389">
        <v>0.0021581600276017227</v>
      </c>
      <c r="BT2386" t="n" s="92984">
        <v>7.568941121014394E-4</v>
      </c>
      <c r="BU2386" t="n" s="93579">
        <v>1.7500553057891837E-7</v>
      </c>
      <c r="BV2386" t="n" s="94174">
        <v>0.0011849399105301926</v>
      </c>
      <c r="BW2386" t="n" s="94769">
        <v>-5.522225888281308E-6</v>
      </c>
      <c r="BX2386" t="n" s="95364">
        <v>0.0</v>
      </c>
      <c r="BY2386" t="n" s="95959">
        <v>0.0</v>
      </c>
      <c r="BZ2386" t="s" s="96436">
        <v>5216</v>
      </c>
      <c r="CA2386" t="s" s="96914">
        <v>5228</v>
      </c>
      <c r="CB2386" t="n" s="97392">
        <v>0.0156888198107481</v>
      </c>
      <c r="CC2386" t="s" s="97870">
        <v>5234</v>
      </c>
      <c r="CD2386" t="s" s="98348">
        <v>5228</v>
      </c>
      <c r="CE2386" t="n" s="98826">
        <v>-0.007091970648616552</v>
      </c>
    </row>
    <row r="2387" spans="1:23" x14ac:dyDescent="0.25">
      <c r="A2387" s="116" t="str">
        <f>IF(ISBLANK(TBL_DATA[[#This Row],[Row.names]]), "",   DATE(YEAR(TBL_DATA[[#This Row],[Row.names]]), MONTH(TBL_DATA[[#This Row],[Row.names]]), DAY(TBL_DATA[[#This Row],[Row.names]])))</f>
        <v/>
      </c>
      <c r="B2387" s="2587" t="s">
        <v>2532</v>
      </c>
      <c r="C2387" s="5118" t="s">
        <v>5063</v>
      </c>
      <c r="D2387" t="n" s="7649">
        <v>0.011348501446507342</v>
      </c>
      <c r="E2387" s="10179" t="n">
        <v>-0.19117525124120538</v>
      </c>
      <c r="F2387" s="12473" t="n">
        <v>-0.17467153165167937</v>
      </c>
      <c r="G2387" s="14767" t="n">
        <v>0.3754217597898861</v>
      </c>
      <c r="H2387" s="17061" t="n">
        <v>0.6764681177310389</v>
      </c>
      <c r="I2387" s="19355" t="n">
        <v>0.003502453517799362</v>
      </c>
      <c r="J2387" s="21820" t="n">
        <v>-0.08151132649872128</v>
      </c>
      <c r="K2387" s="24284" t="n">
        <v>0.8275032755891021</v>
      </c>
      <c r="L2387" s="26748" t="n">
        <v>0.5798004697040579</v>
      </c>
      <c r="M2387" s="29212" t="n">
        <v>0.003991550419222284</v>
      </c>
      <c r="N2387" s="31679" t="n">
        <v>0.09774940184546324</v>
      </c>
      <c r="O2387" s="34147" t="n">
        <v>0.08048688263806945</v>
      </c>
      <c r="P2387" s="36677" t="n">
        <v>-0.19117525124120538</v>
      </c>
      <c r="Q2387" s="39145" t="n">
        <v>-0.017271130362345226</v>
      </c>
      <c r="R2387" s="41613" t="n">
        <v>-0.015201142265053093</v>
      </c>
      <c r="S2387" s="43844" t="n">
        <v>-0.06705598260883128</v>
      </c>
      <c r="T2387" s="46075" t="n">
        <v>0.05226661250193558</v>
      </c>
      <c r="U2387" s="48306" t="n">
        <v>-1.2829601804851616</v>
      </c>
      <c r="V2387" s="50708" t="n">
        <v>0.008954210271627794</v>
      </c>
      <c r="W2387" s="53109" t="n">
        <v>0.0584035740145125</v>
      </c>
      <c r="X2387" t="n" s="55510">
        <v>0.1533161355742166</v>
      </c>
      <c r="Y2387" t="n" s="57803">
        <v>0.8224768189627224</v>
      </c>
      <c r="Z2387" t="n" s="60268">
        <v>0.7614463012610002</v>
      </c>
      <c r="AA2387" t="n" s="62797">
        <v>0.0</v>
      </c>
      <c r="AB2387" t="n" s="65327">
        <v>0.0</v>
      </c>
      <c r="AC2387" t="n" s="67857">
        <v>0.0891529382519957</v>
      </c>
      <c r="AD2387" t="n" s="68452">
        <v>0.06210710595802201</v>
      </c>
      <c r="AE2387" t="n" s="69048">
        <v>-0.008020652826351001</v>
      </c>
      <c r="AF2387" t="n" s="69644">
        <v>3.0174137194800105E-4</v>
      </c>
      <c r="AG2387" t="n" s="70240">
        <v>0.049799004669179005</v>
      </c>
      <c r="AH2387" t="n" s="70836">
        <v>0.109466294181538</v>
      </c>
      <c r="AI2387" t="n" s="71432">
        <v>0.16320209490374396</v>
      </c>
      <c r="AJ2387" t="n" s="72028">
        <v>0.015940908174904005</v>
      </c>
      <c r="AK2387" t="n" s="72624">
        <v>-0.007732752375297</v>
      </c>
      <c r="AL2387" t="n" s="73220">
        <v>0.013574920332749001</v>
      </c>
      <c r="AM2387" t="n" s="73816">
        <v>0.068453094294368</v>
      </c>
      <c r="AN2387" t="n" s="74412">
        <v>-0.02715656911333499</v>
      </c>
      <c r="AO2387" t="n" s="74890">
        <v>0.9105890409288632</v>
      </c>
      <c r="AP2387" t="n" s="75368">
        <v>-0.47065385135739385</v>
      </c>
      <c r="AQ2387" t="n" s="75846">
        <v>0.4399351895714693</v>
      </c>
      <c r="AR2387" t="n" s="76324">
        <v>1.381242892286257</v>
      </c>
      <c r="AS2387" t="n" s="76920">
        <v>2.755369197486013E-4</v>
      </c>
      <c r="AT2387" t="n" s="77515">
        <v>-6.189122603170875E-5</v>
      </c>
      <c r="AU2387" t="n" s="78110">
        <v>-4.6350470540869664E-5</v>
      </c>
      <c r="AV2387" t="n" s="78705">
        <v>5.299172710217625E-4</v>
      </c>
      <c r="AW2387" t="n" s="79300">
        <v>0.002910748428519021</v>
      </c>
      <c r="AX2387" t="n" s="79895">
        <v>1.2141827531686148E-4</v>
      </c>
      <c r="AY2387" t="n" s="80490">
        <v>0.0015988095113632517</v>
      </c>
      <c r="AZ2387" t="n" s="81085">
        <v>3.59867133971034E-4</v>
      </c>
      <c r="BA2387" t="n" s="81680">
        <v>-5.89258504343312E-4</v>
      </c>
      <c r="BB2387" t="n" s="82275">
        <v>6.048194823277974E-4</v>
      </c>
      <c r="BC2387" t="n" s="82870">
        <v>8.056275601449931E-5</v>
      </c>
      <c r="BD2387" t="n" s="83465">
        <v>0.0018169435169473312</v>
      </c>
      <c r="BE2387" t="n" s="84060">
        <v>-4.5143387910018246E-5</v>
      </c>
      <c r="BF2387" t="n" s="84655">
        <v>2.9758991382696734E-4</v>
      </c>
      <c r="BG2387" t="n" s="85250">
        <v>0.0019613120905690074</v>
      </c>
      <c r="BH2387" t="n" s="85845">
        <v>2.0422007315914234E-4</v>
      </c>
      <c r="BI2387" t="n" s="86440">
        <v>0.0015492573707745088</v>
      </c>
      <c r="BJ2387" t="n" s="87035">
        <v>0.0</v>
      </c>
      <c r="BK2387" t="n" s="87630">
        <v>1.4656626601570742E-4</v>
      </c>
      <c r="BL2387" t="n" s="88225">
        <v>4.974801926418808E-4</v>
      </c>
      <c r="BM2387" t="n" s="88820">
        <v>3.58522850637776E-6</v>
      </c>
      <c r="BN2387" t="n" s="89415">
        <v>0.0</v>
      </c>
      <c r="BO2387" t="n" s="90010">
        <v>0.0</v>
      </c>
      <c r="BP2387" t="n" s="90605">
        <v>2.2073794337229447E-7</v>
      </c>
      <c r="BQ2387" t="n" s="91200">
        <v>0.0</v>
      </c>
      <c r="BR2387" t="n" s="91795">
        <v>0.0011576279188517046</v>
      </c>
      <c r="BS2387" t="n" s="92390">
        <v>0.0021011479569927748</v>
      </c>
      <c r="BT2387" t="n" s="92985">
        <v>7.299200221921007E-4</v>
      </c>
      <c r="BU2387" t="n" s="93580">
        <v>1.6270469792669074E-7</v>
      </c>
      <c r="BV2387" t="n" s="94175">
        <v>0.0011525957359614445</v>
      </c>
      <c r="BW2387" t="n" s="94770">
        <v>-5.127186436351395E-6</v>
      </c>
      <c r="BX2387" t="n" s="95365">
        <v>0.0</v>
      </c>
      <c r="BY2387" t="n" s="95960">
        <v>0.0</v>
      </c>
      <c r="BZ2387" t="s" s="96437">
        <v>5216</v>
      </c>
      <c r="CA2387" t="s" s="96915">
        <v>5228</v>
      </c>
      <c r="CB2387" t="n" s="97393">
        <v>0.01578887365758419</v>
      </c>
      <c r="CC2387" t="s" s="97871">
        <v>5233</v>
      </c>
      <c r="CD2387" t="s" s="98349">
        <v>5228</v>
      </c>
      <c r="CE2387" t="n" s="98827">
        <v>-0.0071082464419305325</v>
      </c>
    </row>
    <row r="2388" spans="1:23" x14ac:dyDescent="0.25">
      <c r="A2388" s="116" t="str">
        <f>IF(ISBLANK(TBL_DATA[[#This Row],[Row.names]]), "",   DATE(YEAR(TBL_DATA[[#This Row],[Row.names]]), MONTH(TBL_DATA[[#This Row],[Row.names]]), DAY(TBL_DATA[[#This Row],[Row.names]])))</f>
        <v/>
      </c>
      <c r="B2388" s="2588" t="s">
        <v>2533</v>
      </c>
      <c r="C2388" s="5119" t="s">
        <v>5064</v>
      </c>
      <c r="D2388" t="n" s="7650">
        <v>0.0028557295812257077</v>
      </c>
      <c r="E2388" s="10180" t="n">
        <v>-0.18886546648014746</v>
      </c>
      <c r="F2388" s="12474" t="n">
        <v>-0.17167378374001507</v>
      </c>
      <c r="G2388" s="14768" t="n">
        <v>0.3761612188651086</v>
      </c>
      <c r="H2388" s="17062" t="n">
        <v>0.6770723933074279</v>
      </c>
      <c r="I2388" s="19356" t="n">
        <v>0.0035083304726626113</v>
      </c>
      <c r="J2388" s="21821" t="n">
        <v>-0.07217405336211069</v>
      </c>
      <c r="K2388" s="24285" t="n">
        <v>0.8275087325402899</v>
      </c>
      <c r="L2388" s="26749" t="n">
        <v>0.576743553478413</v>
      </c>
      <c r="M2388" s="29213" t="n">
        <v>0.004016517832163202</v>
      </c>
      <c r="N2388" s="31680" t="n">
        <v>0.09800498783451538</v>
      </c>
      <c r="O2388" s="34148" t="n">
        <v>0.08048688263806945</v>
      </c>
      <c r="P2388" s="36678" t="n">
        <v>-0.18886546648014746</v>
      </c>
      <c r="Q2388" s="39146" t="n">
        <v>-0.017277239598138813</v>
      </c>
      <c r="R2388" s="41614" t="n">
        <v>-0.01520183908966887</v>
      </c>
      <c r="S2388" s="43845" t="n">
        <v>-0.06204698338230352</v>
      </c>
      <c r="T2388" s="46076" t="n">
        <v>0.05225897263786133</v>
      </c>
      <c r="U2388" s="48307" t="n">
        <v>-1.187298185371345</v>
      </c>
      <c r="V2388" s="50709" t="n">
        <v>0.010322979362265672</v>
      </c>
      <c r="W2388" s="53110" t="n">
        <v>0.05847390654689433</v>
      </c>
      <c r="X2388" t="n" s="55511">
        <v>0.17653992989141148</v>
      </c>
      <c r="Y2388" t="n" s="57804">
        <v>0.8228440880916796</v>
      </c>
      <c r="Z2388" t="n" s="60269">
        <v>0.7594363393191117</v>
      </c>
      <c r="AA2388" t="n" s="62798">
        <v>0.0</v>
      </c>
      <c r="AB2388" t="n" s="65328">
        <v>0.0</v>
      </c>
      <c r="AC2388" t="n" s="67858">
        <v>0.09974720447199457</v>
      </c>
      <c r="AD2388" t="n" s="68453">
        <v>0.06031676594625398</v>
      </c>
      <c r="AE2388" t="n" s="69049">
        <v>-0.009849807836727998</v>
      </c>
      <c r="AF2388" t="n" s="69645">
        <v>-0.0018885065076000027</v>
      </c>
      <c r="AG2388" t="n" s="70241">
        <v>0.049800733394195</v>
      </c>
      <c r="AH2388" t="n" s="70837">
        <v>0.12109974487227601</v>
      </c>
      <c r="AI2388" t="n" s="71433">
        <v>0.16488589483228797</v>
      </c>
      <c r="AJ2388" t="n" s="72029">
        <v>0.020324127864487996</v>
      </c>
      <c r="AK2388" t="n" s="72625">
        <v>-0.016738596291798</v>
      </c>
      <c r="AL2388" t="n" s="73221">
        <v>0.013725532386853999</v>
      </c>
      <c r="AM2388" t="n" s="73817">
        <v>0.06343599753119399</v>
      </c>
      <c r="AN2388" t="n" s="74413">
        <v>-0.04846337451777801</v>
      </c>
      <c r="AO2388" t="n" s="74891">
        <v>0.8886662979673333</v>
      </c>
      <c r="AP2388" t="n" s="75369">
        <v>-0.47201778629368774</v>
      </c>
      <c r="AQ2388" t="n" s="75847">
        <v>0.4166485116736456</v>
      </c>
      <c r="AR2388" t="n" s="76325">
        <v>1.360684084261021</v>
      </c>
      <c r="AS2388" t="n" s="76921">
        <v>3.121852153893004E-4</v>
      </c>
      <c r="AT2388" t="n" s="77516">
        <v>-6.670232883261926E-5</v>
      </c>
      <c r="AU2388" t="n" s="78111">
        <v>-6.617239408964007E-5</v>
      </c>
      <c r="AV2388" t="n" s="78706">
        <v>5.351042550436431E-4</v>
      </c>
      <c r="AW2388" t="n" s="79301">
        <v>0.002951369393576214</v>
      </c>
      <c r="AX2388" t="n" s="79896">
        <v>1.6052101269340132E-4</v>
      </c>
      <c r="AY2388" t="n" s="80491">
        <v>0.0018350428708217876</v>
      </c>
      <c r="AZ2388" t="n" s="81086">
        <v>3.689561679704504E-4</v>
      </c>
      <c r="BA2388" t="n" s="81681">
        <v>-5.407352388647234E-4</v>
      </c>
      <c r="BB2388" t="n" s="82276">
        <v>6.949148656127217E-4</v>
      </c>
      <c r="BC2388" t="n" s="82871">
        <v>8.242196884181917E-5</v>
      </c>
      <c r="BD2388" t="n" s="83466">
        <v>0.0019754391174246393</v>
      </c>
      <c r="BE2388" t="n" s="84061">
        <v>3.119057253985273E-6</v>
      </c>
      <c r="BF2388" t="n" s="84656">
        <v>3.3635878382833067E-4</v>
      </c>
      <c r="BG2388" t="n" s="85251">
        <v>0.0021221041799861762</v>
      </c>
      <c r="BH2388" t="n" s="85846">
        <v>2.0371716657332698E-4</v>
      </c>
      <c r="BI2388" t="n" s="86441">
        <v>0.0016261674830958962</v>
      </c>
      <c r="BJ2388" t="n" s="87036">
        <v>0.0</v>
      </c>
      <c r="BK2388" t="n" s="87631">
        <v>2.1267642324593105E-4</v>
      </c>
      <c r="BL2388" t="n" s="88226">
        <v>4.6799835070787644E-4</v>
      </c>
      <c r="BM2388" t="n" s="88821">
        <v>7.95845158188911E-7</v>
      </c>
      <c r="BN2388" t="n" s="89416">
        <v>0.0</v>
      </c>
      <c r="BO2388" t="n" s="90011">
        <v>0.0</v>
      </c>
      <c r="BP2388" t="n" s="90606">
        <v>3.841599031313001E-7</v>
      </c>
      <c r="BQ2388" t="n" s="91201">
        <v>0.0</v>
      </c>
      <c r="BR2388" t="n" s="91796">
        <v>0.0014664056939328635</v>
      </c>
      <c r="BS2388" t="n" s="92391">
        <v>0.0020185730953470584</v>
      </c>
      <c r="BT2388" t="n" s="92986">
        <v>8.916927621034741E-4</v>
      </c>
      <c r="BU2388" t="n" s="93581">
        <v>3.948030891635413E-8</v>
      </c>
      <c r="BV2388" t="n" s="94176">
        <v>0.001209478100493616</v>
      </c>
      <c r="BW2388" t="n" s="94771">
        <v>-1.1381230387014355E-6</v>
      </c>
      <c r="BX2388" t="n" s="95366">
        <v>0.0</v>
      </c>
      <c r="BY2388" t="n" s="95961">
        <v>0.0</v>
      </c>
      <c r="BZ2388" t="s" s="96438">
        <v>5216</v>
      </c>
      <c r="CA2388" t="s" s="96916">
        <v>5228</v>
      </c>
      <c r="CB2388" t="n" s="97394">
        <v>0.015177589841187</v>
      </c>
      <c r="CC2388" t="s" s="97872">
        <v>5234</v>
      </c>
      <c r="CD2388" t="s" s="98350">
        <v>5228</v>
      </c>
      <c r="CE2388" t="n" s="98828">
        <v>-0.008046774193644524</v>
      </c>
    </row>
    <row r="2389" spans="1:23" x14ac:dyDescent="0.25">
      <c r="A2389" s="116" t="str">
        <f>IF(ISBLANK(TBL_DATA[[#This Row],[Row.names]]), "",   DATE(YEAR(TBL_DATA[[#This Row],[Row.names]]), MONTH(TBL_DATA[[#This Row],[Row.names]]), DAY(TBL_DATA[[#This Row],[Row.names]])))</f>
        <v/>
      </c>
      <c r="B2389" s="2589" t="s">
        <v>2534</v>
      </c>
      <c r="C2389" s="5120" t="s">
        <v>5065</v>
      </c>
      <c r="D2389" t="n" s="7651">
        <v>0.0013450838713928714</v>
      </c>
      <c r="E2389" s="10181" t="n">
        <v>-0.18777442250158005</v>
      </c>
      <c r="F2389" s="12475" t="n">
        <v>-0.16745344797008677</v>
      </c>
      <c r="G2389" s="14769" t="n">
        <v>0.37653657383629635</v>
      </c>
      <c r="H2389" s="17063" t="n">
        <v>0.6762860586288217</v>
      </c>
      <c r="I2389" s="19357" t="n">
        <v>0.003516102797859098</v>
      </c>
      <c r="J2389" s="21822" t="n">
        <v>-0.06230572250989308</v>
      </c>
      <c r="K2389" s="24286" t="n">
        <v>0.829095962290222</v>
      </c>
      <c r="L2389" s="26750" t="n">
        <v>0.5781551974139172</v>
      </c>
      <c r="M2389" s="29214" t="n">
        <v>0.004013813721744154</v>
      </c>
      <c r="N2389" s="31681" t="n">
        <v>0.09810273887535284</v>
      </c>
      <c r="O2389" s="34149" t="n">
        <v>0.08042240969042927</v>
      </c>
      <c r="P2389" s="36679" t="n">
        <v>-0.18777442250158005</v>
      </c>
      <c r="Q2389" s="39147" t="n">
        <v>-0.017246607154521337</v>
      </c>
      <c r="R2389" s="41615" t="n">
        <v>-0.015169136623246027</v>
      </c>
      <c r="S2389" s="43846" t="n">
        <v>-0.06921210116647725</v>
      </c>
      <c r="T2389" s="46077" t="n">
        <v>0.051751457241830605</v>
      </c>
      <c r="U2389" s="48308" t="n">
        <v>-1.3373942465630366</v>
      </c>
      <c r="V2389" s="50710" t="n">
        <v>0.008915227240832602</v>
      </c>
      <c r="W2389" s="53111" t="n">
        <v>0.05845267055960939</v>
      </c>
      <c r="X2389" t="n" s="55512">
        <v>0.15252044355682517</v>
      </c>
      <c r="Y2389" t="n" s="57805">
        <v>0.8223661341694597</v>
      </c>
      <c r="Z2389" t="n" s="60270">
        <v>0.7603651737250445</v>
      </c>
      <c r="AA2389" t="n" s="62799">
        <v>0.0</v>
      </c>
      <c r="AB2389" t="n" s="65329">
        <v>0.0</v>
      </c>
      <c r="AC2389" t="n" s="67859">
        <v>0.0965832496458097</v>
      </c>
      <c r="AD2389" t="n" s="68454">
        <v>0.06761382444035399</v>
      </c>
      <c r="AE2389" t="n" s="69050">
        <v>-0.010290088404668</v>
      </c>
      <c r="AF2389" t="n" s="69646">
        <v>-0.0035389813768520024</v>
      </c>
      <c r="AG2389" t="n" s="70242">
        <v>0.049314187896121</v>
      </c>
      <c r="AH2389" t="n" s="70838">
        <v>0.125263717579619</v>
      </c>
      <c r="AI2389" t="n" s="71434">
        <v>0.16141400445489995</v>
      </c>
      <c r="AJ2389" t="n" s="72030">
        <v>0.019730738510593003</v>
      </c>
      <c r="AK2389" t="n" s="72626">
        <v>-0.016104383786283996</v>
      </c>
      <c r="AL2389" t="n" s="73222">
        <v>0.01021757460244</v>
      </c>
      <c r="AM2389" t="n" s="73818">
        <v>0.069386397673265</v>
      </c>
      <c r="AN2389" t="n" s="74414">
        <v>-0.06796743278153702</v>
      </c>
      <c r="AO2389" t="n" s="74892">
        <v>0.8974196930078728</v>
      </c>
      <c r="AP2389" t="n" s="75370">
        <v>-0.4923801341999218</v>
      </c>
      <c r="AQ2389" t="n" s="75848">
        <v>0.405039558807951</v>
      </c>
      <c r="AR2389" t="n" s="76326">
        <v>1.3897998272077947</v>
      </c>
      <c r="AS2389" t="n" s="76922">
        <v>2.8919679835352703E-4</v>
      </c>
      <c r="AT2389" t="n" s="77517">
        <v>-7.140971859040881E-5</v>
      </c>
      <c r="AU2389" t="n" s="78112">
        <v>-5.2224989875654826E-5</v>
      </c>
      <c r="AV2389" t="n" s="78707">
        <v>5.026669815399256E-4</v>
      </c>
      <c r="AW2389" t="n" s="79302">
        <v>0.0028485405586378214</v>
      </c>
      <c r="AX2389" t="n" s="79897">
        <v>2.2307291257753212E-4</v>
      </c>
      <c r="AY2389" t="n" s="80492">
        <v>0.0017891937575612068</v>
      </c>
      <c r="AZ2389" t="n" s="81087">
        <v>3.619058149971876E-4</v>
      </c>
      <c r="BA2389" t="n" s="81682">
        <v>-5.336750558761575E-4</v>
      </c>
      <c r="BB2389" t="n" s="82277">
        <v>6.807747706298969E-4</v>
      </c>
      <c r="BC2389" t="n" s="82872">
        <v>7.990537386204759E-5</v>
      </c>
      <c r="BD2389" t="n" s="83467">
        <v>0.0019310066439498029</v>
      </c>
      <c r="BE2389" t="n" s="84062">
        <v>3.7202042015729185E-7</v>
      </c>
      <c r="BF2389" t="n" s="84657">
        <v>3.2668955415441817E-4</v>
      </c>
      <c r="BG2389" t="n" s="85252">
        <v>0.002090836020771993</v>
      </c>
      <c r="BH2389" t="n" s="85847">
        <v>1.8649451840537556E-4</v>
      </c>
      <c r="BI2389" t="n" s="86442">
        <v>0.0015825484461151767</v>
      </c>
      <c r="BJ2389" t="n" s="87037">
        <v>0.0</v>
      </c>
      <c r="BK2389" t="n" s="87632">
        <v>2.146695110489738E-4</v>
      </c>
      <c r="BL2389" t="n" s="88227">
        <v>4.4804182418765453E-4</v>
      </c>
      <c r="BM2389" t="n" s="88822">
        <v>1.6002785631564012E-7</v>
      </c>
      <c r="BN2389" t="n" s="89417">
        <v>0.0</v>
      </c>
      <c r="BO2389" t="n" s="90012">
        <v>0.0</v>
      </c>
      <c r="BP2389" t="n" s="90607">
        <v>4.207255192736265E-7</v>
      </c>
      <c r="BQ2389" t="n" s="91202">
        <v>0.0</v>
      </c>
      <c r="BR2389" t="n" s="91797">
        <v>0.0013891355048893756</v>
      </c>
      <c r="BS2389" t="n" s="92392">
        <v>0.0019633597551560237</v>
      </c>
      <c r="BT2389" t="n" s="92987">
        <v>8.738965931123859E-4</v>
      </c>
      <c r="BU2389" t="n" s="93582">
        <v>1.1381795794898076E-8</v>
      </c>
      <c r="BV2389" t="n" s="94177">
        <v>0.0012284807286679516</v>
      </c>
      <c r="BW2389" t="n" s="94772">
        <v>-2.2884841682546242E-7</v>
      </c>
      <c r="BX2389" t="n" s="95367">
        <v>0.0</v>
      </c>
      <c r="BY2389" t="n" s="95962">
        <v>0.0</v>
      </c>
      <c r="BZ2389" t="s" s="96439">
        <v>5222</v>
      </c>
      <c r="CA2389" t="s" s="96917">
        <v>5228</v>
      </c>
      <c r="CB2389" t="n" s="97395">
        <v>0.016632895916700363</v>
      </c>
      <c r="CC2389" t="s" s="97873">
        <v>5234</v>
      </c>
      <c r="CD2389" t="s" s="98351">
        <v>5228</v>
      </c>
      <c r="CE2389" t="n" s="98829">
        <v>-0.008160384371876717</v>
      </c>
    </row>
    <row r="2390" spans="1:23" x14ac:dyDescent="0.25">
      <c r="A2390" s="116" t="str">
        <f>IF(ISBLANK(TBL_DATA[[#This Row],[Row.names]]), "",   DATE(YEAR(TBL_DATA[[#This Row],[Row.names]]), MONTH(TBL_DATA[[#This Row],[Row.names]]), DAY(TBL_DATA[[#This Row],[Row.names]])))</f>
        <v/>
      </c>
      <c r="B2390" s="2590" t="s">
        <v>2535</v>
      </c>
      <c r="C2390" s="5121" t="s">
        <v>5066</v>
      </c>
      <c r="D2390" t="n" s="7652">
        <v>-0.00342503242663017</v>
      </c>
      <c r="E2390" s="10182" t="n">
        <v>-0.19055632144225054</v>
      </c>
      <c r="F2390" s="12476" t="n">
        <v>-0.1732031873403992</v>
      </c>
      <c r="G2390" s="14770" t="n">
        <v>0.3766451268973431</v>
      </c>
      <c r="H2390" s="17064" t="n">
        <v>0.6750880810490989</v>
      </c>
      <c r="I2390" s="19358" t="n">
        <v>0.0035263650287531193</v>
      </c>
      <c r="J2390" s="21823" t="n">
        <v>-0.0659675825276601</v>
      </c>
      <c r="K2390" s="24287" t="n">
        <v>0.8300100468029507</v>
      </c>
      <c r="L2390" s="26751" t="n">
        <v>0.5786034740225047</v>
      </c>
      <c r="M2390" s="29215" t="n">
        <v>0.004015965005892576</v>
      </c>
      <c r="N2390" s="31682" t="n">
        <v>0.09820751336306217</v>
      </c>
      <c r="O2390" s="34150" t="n">
        <v>0.08061200087194696</v>
      </c>
      <c r="P2390" s="36680" t="n">
        <v>-0.19055632144225054</v>
      </c>
      <c r="Q2390" s="39148" t="n">
        <v>-0.0172862902150592</v>
      </c>
      <c r="R2390" s="41616" t="n">
        <v>-0.015206600929107503</v>
      </c>
      <c r="S2390" s="43847" t="n">
        <v>-0.07215072456665828</v>
      </c>
      <c r="T2390" s="46078" t="n">
        <v>0.05186077294396261</v>
      </c>
      <c r="U2390" s="48309" t="n">
        <v>-1.391238897357347</v>
      </c>
      <c r="V2390" s="50711" t="n">
        <v>0.0068873291888413846</v>
      </c>
      <c r="W2390" s="53112" t="n">
        <v>0.05848185333081789</v>
      </c>
      <c r="X2390" t="n" s="55513">
        <v>0.1177686546608126</v>
      </c>
      <c r="Y2390" t="n" s="57806">
        <v>0.8216374389285696</v>
      </c>
      <c r="Z2390" t="n" s="60271">
        <v>0.7606598937912429</v>
      </c>
      <c r="AA2390" t="n" s="62800">
        <v>0.0</v>
      </c>
      <c r="AB2390" t="n" s="65330">
        <v>0.0</v>
      </c>
      <c r="AC2390" t="n" s="67860">
        <v>0.09286280985383975</v>
      </c>
      <c r="AD2390" t="n" s="68455">
        <v>0.07796748341791401</v>
      </c>
      <c r="AE2390" t="n" s="69051">
        <v>-0.010846966464523999</v>
      </c>
      <c r="AF2390" t="n" s="69647">
        <v>-0.006332996929308</v>
      </c>
      <c r="AG2390" t="n" s="70243">
        <v>0.049222413551459</v>
      </c>
      <c r="AH2390" t="n" s="70839">
        <v>0.12185138707659096</v>
      </c>
      <c r="AI2390" t="n" s="71435">
        <v>0.16117451716136794</v>
      </c>
      <c r="AJ2390" t="n" s="72031">
        <v>0.019150416410491995</v>
      </c>
      <c r="AK2390" t="n" s="72627">
        <v>-0.017458950693230994</v>
      </c>
      <c r="AL2390" t="n" s="73223">
        <v>0.009833106491422</v>
      </c>
      <c r="AM2390" t="n" s="73819">
        <v>0.06947999661771803</v>
      </c>
      <c r="AN2390" t="n" s="74415">
        <v>-0.052649254132628</v>
      </c>
      <c r="AO2390" t="n" s="74893">
        <v>0.9039350913625993</v>
      </c>
      <c r="AP2390" t="n" s="75371">
        <v>-0.48254393885532604</v>
      </c>
      <c r="AQ2390" t="n" s="75849">
        <v>0.42139115250727327</v>
      </c>
      <c r="AR2390" t="n" s="76327">
        <v>1.3864790302179253</v>
      </c>
      <c r="AS2390" t="n" s="76923">
        <v>2.906505669746467E-4</v>
      </c>
      <c r="AT2390" t="n" s="77518">
        <v>-7.040650188603405E-5</v>
      </c>
      <c r="AU2390" t="n" s="78113">
        <v>-4.746985008663343E-5</v>
      </c>
      <c r="AV2390" t="n" s="78708">
        <v>4.888079382694172E-4</v>
      </c>
      <c r="AW2390" t="n" s="79303">
        <v>0.002769648254590403</v>
      </c>
      <c r="AX2390" t="n" s="79898">
        <v>2.216263547853848E-4</v>
      </c>
      <c r="AY2390" t="n" s="80493">
        <v>0.0017252541526735804</v>
      </c>
      <c r="AZ2390" t="n" s="81088">
        <v>3.4727499328852934E-4</v>
      </c>
      <c r="BA2390" t="n" s="81683">
        <v>-5.190283211396944E-4</v>
      </c>
      <c r="BB2390" t="n" s="82278">
        <v>6.560653884696442E-4</v>
      </c>
      <c r="BC2390" t="n" s="82873">
        <v>7.935912374458019E-5</v>
      </c>
      <c r="BD2390" t="n" s="83468">
        <v>0.0018724342241666222</v>
      </c>
      <c r="BE2390" t="n" s="84063">
        <v>2.390218307366976E-6</v>
      </c>
      <c r="BF2390" t="n" s="84658">
        <v>3.171770843350175E-4</v>
      </c>
      <c r="BG2390" t="n" s="85253">
        <v>0.002042361984310631</v>
      </c>
      <c r="BH2390" t="n" s="85848">
        <v>1.784119797987973E-4</v>
      </c>
      <c r="BI2390" t="n" s="86443">
        <v>0.0015290066087653884</v>
      </c>
      <c r="BJ2390" t="n" s="87038">
        <v>0.0</v>
      </c>
      <c r="BK2390" t="n" s="87633">
        <v>2.1419746512304512E-4</v>
      </c>
      <c r="BL2390" t="n" s="88228">
        <v>4.376186538610048E-4</v>
      </c>
      <c r="BM2390" t="n" s="88823">
        <v>-1.490186067686489E-7</v>
      </c>
      <c r="BN2390" t="n" s="89418">
        <v>0.0</v>
      </c>
      <c r="BO2390" t="n" s="90013">
        <v>0.0</v>
      </c>
      <c r="BP2390" t="n" s="90608">
        <v>4.149838440931649E-7</v>
      </c>
      <c r="BQ2390" t="n" s="91203">
        <v>0.0</v>
      </c>
      <c r="BR2390" t="n" s="91798">
        <v>0.0013489381738875166</v>
      </c>
      <c r="BS2390" t="n" s="92393">
        <v>0.0019080585767445694</v>
      </c>
      <c r="BT2390" t="n" s="92988">
        <v>8.457223813810531E-4</v>
      </c>
      <c r="BU2390" t="n" s="93583">
        <v>-2.3341143013822784E-9</v>
      </c>
      <c r="BV2390" t="n" s="94178">
        <v>0.0011867701024511573</v>
      </c>
      <c r="BW2390" t="n" s="94773">
        <v>2.1311511245404213E-7</v>
      </c>
      <c r="BX2390" t="n" s="95368">
        <v>0.0</v>
      </c>
      <c r="BY2390" t="n" s="95963">
        <v>0.0</v>
      </c>
      <c r="BZ2390" t="s" s="96440">
        <v>5222</v>
      </c>
      <c r="CA2390" t="s" s="96918">
        <v>5228</v>
      </c>
      <c r="CB2390" t="n" s="97396">
        <v>0.016316933557391167</v>
      </c>
      <c r="CC2390" t="s" s="97874">
        <v>5234</v>
      </c>
      <c r="CD2390" t="s" s="98352">
        <v>5228</v>
      </c>
      <c r="CE2390" t="n" s="98830">
        <v>-0.008081738837063313</v>
      </c>
    </row>
    <row r="2391" spans="1:23" x14ac:dyDescent="0.25">
      <c r="A2391" s="116" t="str">
        <f>IF(ISBLANK(TBL_DATA[[#This Row],[Row.names]]), "",   DATE(YEAR(TBL_DATA[[#This Row],[Row.names]]), MONTH(TBL_DATA[[#This Row],[Row.names]]), DAY(TBL_DATA[[#This Row],[Row.names]])))</f>
        <v/>
      </c>
      <c r="B2391" s="2591" t="s">
        <v>2536</v>
      </c>
      <c r="C2391" s="5122" t="s">
        <v>5067</v>
      </c>
      <c r="D2391" t="n" s="7653">
        <v>-0.007217257940724919</v>
      </c>
      <c r="E2391" s="10183" t="n">
        <v>-0.19639828525889114</v>
      </c>
      <c r="F2391" s="12477" t="n">
        <v>-0.1920205418519787</v>
      </c>
      <c r="G2391" s="14771" t="n">
        <v>0.3793340524114411</v>
      </c>
      <c r="H2391" s="17065" t="n">
        <v>0.6737949573249484</v>
      </c>
      <c r="I2391" s="19359" t="n">
        <v>0.0035621539862219424</v>
      </c>
      <c r="J2391" s="21824" t="n">
        <v>-0.0751218730219092</v>
      </c>
      <c r="K2391" s="24288" t="n">
        <v>0.8358314095527867</v>
      </c>
      <c r="L2391" s="26752" t="n">
        <v>0.581615431169979</v>
      </c>
      <c r="M2391" s="29216" t="n">
        <v>0.00403417917634718</v>
      </c>
      <c r="N2391" s="31683" t="n">
        <v>0.09900739288910022</v>
      </c>
      <c r="O2391" s="34151" t="n">
        <v>0.0818492784132912</v>
      </c>
      <c r="P2391" s="36681" t="n">
        <v>-0.19639828525889114</v>
      </c>
      <c r="Q2391" s="39149" t="n">
        <v>-0.017512563652443504</v>
      </c>
      <c r="R2391" s="41617" t="n">
        <v>-0.015415935734981982</v>
      </c>
      <c r="S2391" s="43848" t="n">
        <v>-0.07602130365961324</v>
      </c>
      <c r="T2391" s="46079" t="n">
        <v>0.05215155070657792</v>
      </c>
      <c r="U2391" s="48310" t="n">
        <v>-1.4576997736334734</v>
      </c>
      <c r="V2391" s="50712" t="n">
        <v>0.005970790215451327</v>
      </c>
      <c r="W2391" s="53113" t="n">
        <v>0.05856513896101636</v>
      </c>
      <c r="X2391" t="n" s="55514">
        <v>0.10195126864508523</v>
      </c>
      <c r="Y2391" t="n" s="57807">
        <v>0.820850143037661</v>
      </c>
      <c r="Z2391" t="n" s="60272">
        <v>0.7626371556447922</v>
      </c>
      <c r="AA2391" t="n" s="62801">
        <v>0.0</v>
      </c>
      <c r="AB2391" t="n" s="65331">
        <v>0.0</v>
      </c>
      <c r="AC2391" t="n" s="67861">
        <v>0.09032178840103462</v>
      </c>
      <c r="AD2391" t="n" s="68456">
        <v>0.08165352322662102</v>
      </c>
      <c r="AE2391" t="n" s="69052">
        <v>-0.01163582789913</v>
      </c>
      <c r="AF2391" t="n" s="69648">
        <v>-0.008801544429122996</v>
      </c>
      <c r="AG2391" t="n" s="70244">
        <v>0.049614238024076</v>
      </c>
      <c r="AH2391" t="n" s="70840">
        <v>0.109002445897091</v>
      </c>
      <c r="AI2391" t="n" s="71436">
        <v>0.160705827347712</v>
      </c>
      <c r="AJ2391" t="n" s="72032">
        <v>0.018344792354854002</v>
      </c>
      <c r="AK2391" t="n" s="72628">
        <v>-0.01183018797690199</v>
      </c>
      <c r="AL2391" t="n" s="73224">
        <v>0.009422412251699002</v>
      </c>
      <c r="AM2391" t="n" s="73820">
        <v>0.066325713578191</v>
      </c>
      <c r="AN2391" t="n" s="74416">
        <v>-0.04796581260120199</v>
      </c>
      <c r="AO2391" t="n" s="74894">
        <v>0.88329443499021</v>
      </c>
      <c r="AP2391" t="n" s="75372">
        <v>-0.46845885521632297</v>
      </c>
      <c r="AQ2391" t="n" s="75850">
        <v>0.414835579773887</v>
      </c>
      <c r="AR2391" t="n" s="76328">
        <v>1.351753290206533</v>
      </c>
      <c r="AS2391" t="n" s="76924">
        <v>2.6393937287731516E-4</v>
      </c>
      <c r="AT2391" t="n" s="77519">
        <v>-7.433579468502185E-5</v>
      </c>
      <c r="AU2391" t="n" s="78114">
        <v>-5.564450720575294E-5</v>
      </c>
      <c r="AV2391" t="n" s="78709">
        <v>4.852160317076033E-4</v>
      </c>
      <c r="AW2391" t="n" s="79304">
        <v>0.0028065899094765596</v>
      </c>
      <c r="AX2391" t="n" s="79899">
        <v>2.1773858263869576E-4</v>
      </c>
      <c r="AY2391" t="n" s="80494">
        <v>0.0016263502501193516</v>
      </c>
      <c r="AZ2391" t="n" s="81089">
        <v>3.3288840401463266E-4</v>
      </c>
      <c r="BA2391" t="n" s="81684">
        <v>-5.097775951900901E-4</v>
      </c>
      <c r="BB2391" t="n" s="82279">
        <v>6.540149637968295E-4</v>
      </c>
      <c r="BC2391" t="n" s="82874">
        <v>7.215380230122254E-5</v>
      </c>
      <c r="BD2391" t="n" s="83469">
        <v>0.001849221334983424</v>
      </c>
      <c r="BE2391" t="n" s="84064">
        <v>1.4130545653612314E-5</v>
      </c>
      <c r="BF2391" t="n" s="84659">
        <v>3.1752951172538964E-4</v>
      </c>
      <c r="BG2391" t="n" s="85254">
        <v>0.002003707105578322</v>
      </c>
      <c r="BH2391" t="n" s="85849">
        <v>1.7497637367029149E-4</v>
      </c>
      <c r="BI2391" t="n" s="86444">
        <v>0.001459568548240306</v>
      </c>
      <c r="BJ2391" t="n" s="87039">
        <v>0.0</v>
      </c>
      <c r="BK2391" t="n" s="87634">
        <v>2.1535626692472667E-4</v>
      </c>
      <c r="BL2391" t="n" s="88229">
        <v>4.161419315468639E-4</v>
      </c>
      <c r="BM2391" t="n" s="88824">
        <v>5.895695335190679E-7</v>
      </c>
      <c r="BN2391" t="n" s="89419">
        <v>0.0</v>
      </c>
      <c r="BO2391" t="n" s="90014">
        <v>0.0</v>
      </c>
      <c r="BP2391" t="n" s="90609">
        <v>3.28189302158466E-7</v>
      </c>
      <c r="BQ2391" t="n" s="91204">
        <v>0.0</v>
      </c>
      <c r="BR2391" t="n" s="91799">
        <v>0.0013083147447305063</v>
      </c>
      <c r="BS2391" t="n" s="92394">
        <v>0.0019445894650399467</v>
      </c>
      <c r="BT2391" t="n" s="92989">
        <v>8.028034777298747E-4</v>
      </c>
      <c r="BU2391" t="n" s="93584">
        <v>2.994199690297114E-8</v>
      </c>
      <c r="BV2391" t="n" s="94179">
        <v>0.0011318229643506237</v>
      </c>
      <c r="BW2391" t="n" s="94774">
        <v>-8.431313037766014E-7</v>
      </c>
      <c r="BX2391" t="n" s="95369">
        <v>0.0</v>
      </c>
      <c r="BY2391" t="n" s="95964">
        <v>0.0</v>
      </c>
      <c r="BZ2391" t="s" s="96441">
        <v>5218</v>
      </c>
      <c r="CA2391" t="s" s="96919">
        <v>5228</v>
      </c>
      <c r="CB2391" t="n" s="97397">
        <v>0.014719156548380852</v>
      </c>
      <c r="CC2391" t="s" s="97875">
        <v>5234</v>
      </c>
      <c r="CD2391" t="s" s="98353">
        <v>5228</v>
      </c>
      <c r="CE2391" t="n" s="98831">
        <v>-0.007307614199817181</v>
      </c>
    </row>
    <row r="2392" spans="1:23" x14ac:dyDescent="0.25">
      <c r="A2392" s="116" t="str">
        <f>IF(ISBLANK(TBL_DATA[[#This Row],[Row.names]]), "",   DATE(YEAR(TBL_DATA[[#This Row],[Row.names]]), MONTH(TBL_DATA[[#This Row],[Row.names]]), DAY(TBL_DATA[[#This Row],[Row.names]])))</f>
        <v/>
      </c>
      <c r="B2392" s="2592" t="s">
        <v>2537</v>
      </c>
      <c r="C2392" s="5123" t="s">
        <v>5068</v>
      </c>
      <c r="D2392" t="n" s="7654">
        <v>-0.0018900362402896054</v>
      </c>
      <c r="E2392" s="10184" t="n">
        <v>-0.19791712162251063</v>
      </c>
      <c r="F2392" s="12478" t="n">
        <v>-0.20976134306415262</v>
      </c>
      <c r="G2392" s="14772" t="n">
        <v>0.3669138440066493</v>
      </c>
      <c r="H2392" s="17066" t="n">
        <v>0.6489532875120162</v>
      </c>
      <c r="I2392" s="19360" t="n">
        <v>0.003670419155525418</v>
      </c>
      <c r="J2392" s="21825" t="n">
        <v>-0.08258644583573072</v>
      </c>
      <c r="K2392" s="24289" t="n">
        <v>0.8257396806241994</v>
      </c>
      <c r="L2392" s="26753" t="n">
        <v>0.5723825550569694</v>
      </c>
      <c r="M2392" s="29217" t="n">
        <v>0.0040509876086493955</v>
      </c>
      <c r="N2392" s="31684" t="n">
        <v>0.098340741369519</v>
      </c>
      <c r="O2392" s="34152" t="n">
        <v>0.08081842507068669</v>
      </c>
      <c r="P2392" s="36682" t="n">
        <v>-0.19791712162251063</v>
      </c>
      <c r="Q2392" s="39150" t="n">
        <v>-0.017324468011527594</v>
      </c>
      <c r="R2392" s="41618" t="n">
        <v>-0.015241957425574212</v>
      </c>
      <c r="S2392" s="43849" t="n">
        <v>-0.0875207537387731</v>
      </c>
      <c r="T2392" s="46080" t="n">
        <v>0.0533851880746578</v>
      </c>
      <c r="U2392" s="48311" t="n">
        <v>-1.639420163068033</v>
      </c>
      <c r="V2392" s="50713" t="n">
        <v>0.0018568276989756605</v>
      </c>
      <c r="W2392" s="53114" t="n">
        <v>0.05875278622770632</v>
      </c>
      <c r="X2392" t="n" s="55515">
        <v>0.03160407902663904</v>
      </c>
      <c r="Y2392" t="n" s="57808">
        <v>0.8055763697577134</v>
      </c>
      <c r="Z2392" t="n" s="60273">
        <v>0.7565596837374889</v>
      </c>
      <c r="AA2392" t="n" s="62802">
        <v>0.0</v>
      </c>
      <c r="AB2392" t="n" s="65332">
        <v>0.0</v>
      </c>
      <c r="AC2392" t="n" s="67862">
        <v>0.09235714724480855</v>
      </c>
      <c r="AD2392" t="n" s="68457">
        <v>0.07587424110907799</v>
      </c>
      <c r="AE2392" t="n" s="69053">
        <v>-0.006976233468289</v>
      </c>
      <c r="AF2392" t="n" s="69649">
        <v>-0.011521269911007003</v>
      </c>
      <c r="AG2392" t="n" s="70245">
        <v>0.050705548333759</v>
      </c>
      <c r="AH2392" t="n" s="70841">
        <v>0.09441409767960501</v>
      </c>
      <c r="AI2392" t="n" s="71437">
        <v>0.15969752320745007</v>
      </c>
      <c r="AJ2392" t="n" s="72033">
        <v>0.018795987156314996</v>
      </c>
      <c r="AK2392" t="n" s="72629">
        <v>-0.010470859661194997</v>
      </c>
      <c r="AL2392" t="n" s="73225">
        <v>0.009559771460032</v>
      </c>
      <c r="AM2392" t="n" s="73821">
        <v>0.06404061935689496</v>
      </c>
      <c r="AN2392" t="n" s="74417">
        <v>-0.053462200357303986</v>
      </c>
      <c r="AO2392" t="n" s="74895">
        <v>0.8771910761802844</v>
      </c>
      <c r="AP2392" t="n" s="75373">
        <v>-0.4865338512749453</v>
      </c>
      <c r="AQ2392" t="n" s="75851">
        <v>0.39065722490533905</v>
      </c>
      <c r="AR2392" t="n" s="76329">
        <v>1.3637249274552297</v>
      </c>
      <c r="AS2392" t="n" s="76925">
        <v>2.8126509926280576E-4</v>
      </c>
      <c r="AT2392" t="n" s="77520">
        <v>-6.982650828379342E-5</v>
      </c>
      <c r="AU2392" t="n" s="78115">
        <v>1.8520677018178606E-6</v>
      </c>
      <c r="AV2392" t="n" s="78710">
        <v>4.8556479576487366E-4</v>
      </c>
      <c r="AW2392" t="n" s="79305">
        <v>0.0027267647101047346</v>
      </c>
      <c r="AX2392" t="n" s="79900">
        <v>2.3250677367502772E-4</v>
      </c>
      <c r="AY2392" t="n" s="80495">
        <v>0.001683145096628944</v>
      </c>
      <c r="AZ2392" t="n" s="81090">
        <v>3.079598363160296E-4</v>
      </c>
      <c r="BA2392" t="n" s="81685">
        <v>-5.077913790068716E-4</v>
      </c>
      <c r="BB2392" t="n" s="82280">
        <v>6.999830859781186E-4</v>
      </c>
      <c r="BC2392" t="n" s="82875">
        <v>6.598505568141527E-5</v>
      </c>
      <c r="BD2392" t="n" s="83470">
        <v>0.001792458335370652</v>
      </c>
      <c r="BE2392" t="n" s="84065">
        <v>3.232540705184264E-5</v>
      </c>
      <c r="BF2392" t="n" s="84660">
        <v>3.1175867630304913E-4</v>
      </c>
      <c r="BG2392" t="n" s="85255">
        <v>0.002102257968473252</v>
      </c>
      <c r="BH2392" t="n" s="85850">
        <v>1.419185737863486E-4</v>
      </c>
      <c r="BI2392" t="n" s="86445">
        <v>0.0015266896728379576</v>
      </c>
      <c r="BJ2392" t="n" s="87040">
        <v>0.0</v>
      </c>
      <c r="BK2392" t="n" s="87635">
        <v>2.6490639839793614E-4</v>
      </c>
      <c r="BL2392" t="n" s="88230">
        <v>4.251037082634535E-4</v>
      </c>
      <c r="BM2392" t="n" s="88825">
        <v>2.0832203904668383E-6</v>
      </c>
      <c r="BN2392" t="n" s="89420">
        <v>0.0</v>
      </c>
      <c r="BO2392" t="n" s="90015">
        <v>0.0</v>
      </c>
      <c r="BP2392" t="n" s="90610">
        <v>1.5696773889631556E-7</v>
      </c>
      <c r="BQ2392" t="n" s="91205">
        <v>0.0</v>
      </c>
      <c r="BR2392" t="n" s="91800">
        <v>0.0011892211008081078</v>
      </c>
      <c r="BS2392" t="n" s="92395">
        <v>0.0018952807431720938</v>
      </c>
      <c r="BT2392" t="n" s="92990">
        <v>9.242090544034229E-4</v>
      </c>
      <c r="BU2392" t="n" s="93585">
        <v>9.525712289843671E-8</v>
      </c>
      <c r="BV2392" t="n" s="94180">
        <v>0.0012093313677098542</v>
      </c>
      <c r="BW2392" t="n" s="94775">
        <v>-2.9791841840283667E-6</v>
      </c>
      <c r="BX2392" t="n" s="95370">
        <v>0.0</v>
      </c>
      <c r="BY2392" t="n" s="95965">
        <v>0.0</v>
      </c>
      <c r="BZ2392" t="s" s="96442">
        <v>5223</v>
      </c>
      <c r="CA2392" t="s" s="96920">
        <v>5228</v>
      </c>
      <c r="CB2392" t="n" s="97398">
        <v>0.015028374269604683</v>
      </c>
      <c r="CC2392" t="s" s="97876">
        <v>5233</v>
      </c>
      <c r="CD2392" t="s" s="98354">
        <v>5228</v>
      </c>
      <c r="CE2392" t="n" s="98832">
        <v>-0.007184324786067009</v>
      </c>
    </row>
    <row r="2393" spans="1:23" x14ac:dyDescent="0.25">
      <c r="A2393" s="116" t="str">
        <f>IF(ISBLANK(TBL_DATA[[#This Row],[Row.names]]), "",   DATE(YEAR(TBL_DATA[[#This Row],[Row.names]]), MONTH(TBL_DATA[[#This Row],[Row.names]]), DAY(TBL_DATA[[#This Row],[Row.names]])))</f>
        <v/>
      </c>
      <c r="B2393" s="2593" t="s">
        <v>2538</v>
      </c>
      <c r="C2393" s="5124" t="s">
        <v>5069</v>
      </c>
      <c r="D2393" t="n" s="7655">
        <v>0.009073186165335478</v>
      </c>
      <c r="E2393" s="10185" t="n">
        <v>-0.1906396743469636</v>
      </c>
      <c r="F2393" s="12479" t="n">
        <v>-0.18208066622970653</v>
      </c>
      <c r="G2393" s="14773" t="n">
        <v>0.37107739963526215</v>
      </c>
      <c r="H2393" s="17067" t="n">
        <v>0.6485831256811041</v>
      </c>
      <c r="I2393" s="19361" t="n">
        <v>0.0037288336013514057</v>
      </c>
      <c r="J2393" s="21826" t="n">
        <v>-0.06599557095171471</v>
      </c>
      <c r="K2393" s="24290" t="n">
        <v>0.8465536533173795</v>
      </c>
      <c r="L2393" s="26754" t="n">
        <v>0.5751373134074541</v>
      </c>
      <c r="M2393" s="29218" t="n">
        <v>0.004100020169486892</v>
      </c>
      <c r="N2393" s="31685" t="n">
        <v>0.09985319558020651</v>
      </c>
      <c r="O2393" s="34153" t="n">
        <v>0.07999468117714852</v>
      </c>
      <c r="P2393" s="36683" t="n">
        <v>-0.1906396743469636</v>
      </c>
      <c r="Q2393" s="39151" t="n">
        <v>-0.017341010532272626</v>
      </c>
      <c r="R2393" s="41619" t="n">
        <v>-0.015226471492387908</v>
      </c>
      <c r="S2393" s="43850" t="n">
        <v>-0.06022641120170691</v>
      </c>
      <c r="T2393" s="46081" t="n">
        <v>0.05201068848042436</v>
      </c>
      <c r="U2393" s="48312" t="n">
        <v>-1.157962198950217</v>
      </c>
      <c r="V2393" s="50714" t="n">
        <v>0.038754135623336516</v>
      </c>
      <c r="W2393" s="53115" t="n">
        <v>0.05644540827032903</v>
      </c>
      <c r="X2393" t="n" s="55516">
        <v>0.6865772931915868</v>
      </c>
      <c r="Y2393" t="n" s="57809">
        <v>0.8053465873033201</v>
      </c>
      <c r="Z2393" t="n" s="60274">
        <v>0.7583780807799325</v>
      </c>
      <c r="AA2393" t="n" s="62803">
        <v>0.0</v>
      </c>
      <c r="AB2393" t="n" s="65333">
        <v>0.0</v>
      </c>
      <c r="AC2393" t="n" s="67863">
        <v>0.08895432039122761</v>
      </c>
      <c r="AD2393" t="n" s="68458">
        <v>0.08420922628130101</v>
      </c>
      <c r="AE2393" t="n" s="69054">
        <v>-0.012570675107940998</v>
      </c>
      <c r="AF2393" t="n" s="69650">
        <v>-0.005060780249210998</v>
      </c>
      <c r="AG2393" t="n" s="70246">
        <v>0.04926032399925499</v>
      </c>
      <c r="AH2393" t="n" s="70842">
        <v>0.08087281686939597</v>
      </c>
      <c r="AI2393" t="n" s="71438">
        <v>0.169234479516002</v>
      </c>
      <c r="AJ2393" t="n" s="72034">
        <v>0.023330506150327994</v>
      </c>
      <c r="AK2393" t="n" s="72630">
        <v>-0.011899722785236</v>
      </c>
      <c r="AL2393" t="n" s="73226">
        <v>0.009438938764929</v>
      </c>
      <c r="AM2393" t="n" s="73822">
        <v>0.07178408532790899</v>
      </c>
      <c r="AN2393" t="n" s="74418">
        <v>-0.05237315900842301</v>
      </c>
      <c r="AO2393" t="n" s="74896">
        <v>0.8854964228357649</v>
      </c>
      <c r="AP2393" t="n" s="75374">
        <v>-0.47927038307745556</v>
      </c>
      <c r="AQ2393" t="n" s="75852">
        <v>0.40622603975830934</v>
      </c>
      <c r="AR2393" t="n" s="76330">
        <v>1.3647668059132205</v>
      </c>
      <c r="AS2393" t="n" s="76926">
        <v>2.645854219114142E-4</v>
      </c>
      <c r="AT2393" t="n" s="77521">
        <v>-6.84027647909808E-5</v>
      </c>
      <c r="AU2393" t="n" s="78116">
        <v>1.0516701847477453E-5</v>
      </c>
      <c r="AV2393" t="n" s="78711">
        <v>4.580604131688034E-4</v>
      </c>
      <c r="AW2393" t="n" s="79306">
        <v>0.0027292987893300625</v>
      </c>
      <c r="AX2393" t="n" s="79901">
        <v>2.4032886581408082E-4</v>
      </c>
      <c r="AY2393" t="n" s="80496">
        <v>0.0015902425050341208</v>
      </c>
      <c r="AZ2393" t="n" s="81091">
        <v>2.820966872530443E-4</v>
      </c>
      <c r="BA2393" t="n" s="81686">
        <v>-4.811329637982246E-4</v>
      </c>
      <c r="BB2393" t="n" s="82281">
        <v>6.577304954269518E-4</v>
      </c>
      <c r="BC2393" t="n" s="82876">
        <v>6.146286792616196E-5</v>
      </c>
      <c r="BD2393" t="n" s="83471">
        <v>0.0017272735703227954</v>
      </c>
      <c r="BE2393" t="n" s="84066">
        <v>3.0433939373890785E-5</v>
      </c>
      <c r="BF2393" t="n" s="84661">
        <v>3.3479627130637623E-4</v>
      </c>
      <c r="BG2393" t="n" s="85256">
        <v>0.0020468846081413534</v>
      </c>
      <c r="BH2393" t="n" s="85851">
        <v>1.3312943910703825E-4</v>
      </c>
      <c r="BI2393" t="n" s="86446">
        <v>0.0014722691908714575</v>
      </c>
      <c r="BJ2393" t="n" s="87041">
        <v>0.0</v>
      </c>
      <c r="BK2393" t="n" s="87636">
        <v>2.551251154478148E-4</v>
      </c>
      <c r="BL2393" t="n" s="88231">
        <v>3.958339170445679E-4</v>
      </c>
      <c r="BM2393" t="n" s="88826">
        <v>2.4162892471609317E-6</v>
      </c>
      <c r="BN2393" t="n" s="89421">
        <v>0.0</v>
      </c>
      <c r="BO2393" t="n" s="90016">
        <v>0.0</v>
      </c>
      <c r="BP2393" t="n" s="90611">
        <v>1.1099414370455945E-7</v>
      </c>
      <c r="BQ2393" t="n" s="91206">
        <v>0.0</v>
      </c>
      <c r="BR2393" t="n" s="91801">
        <v>0.0012122138325513338</v>
      </c>
      <c r="BS2393" t="n" s="92396">
        <v>0.0018725346273565848</v>
      </c>
      <c r="BT2393" t="n" s="92991">
        <v>8.662683440974518E-4</v>
      </c>
      <c r="BU2393" t="n" s="93586">
        <v>1.0976348374596136E-7</v>
      </c>
      <c r="BV2393" t="n" s="94181">
        <v>0.0011436296379429083</v>
      </c>
      <c r="BW2393" t="n" s="94776">
        <v>-3.4555021923606972E-6</v>
      </c>
      <c r="BX2393" t="n" s="95371">
        <v>0.0</v>
      </c>
      <c r="BY2393" t="n" s="95966">
        <v>0.0</v>
      </c>
      <c r="BZ2393" t="s" s="96443">
        <v>5224</v>
      </c>
      <c r="CA2393" t="s" s="96921">
        <v>5228</v>
      </c>
      <c r="CB2393" t="n" s="97399">
        <v>0.015833735466003418</v>
      </c>
      <c r="CC2393" t="s" s="97877">
        <v>5234</v>
      </c>
      <c r="CD2393" t="s" s="98355">
        <v>5228</v>
      </c>
      <c r="CE2393" t="n" s="98833">
        <v>-0.007484186440706253</v>
      </c>
    </row>
    <row r="2394" spans="1:23" x14ac:dyDescent="0.25">
      <c r="A2394" s="116" t="str">
        <f>IF(ISBLANK(TBL_DATA[[#This Row],[Row.names]]), "",   DATE(YEAR(TBL_DATA[[#This Row],[Row.names]]), MONTH(TBL_DATA[[#This Row],[Row.names]]), DAY(TBL_DATA[[#This Row],[Row.names]])))</f>
        <v/>
      </c>
      <c r="B2394" s="2594" t="s">
        <v>2539</v>
      </c>
      <c r="C2394" s="5125" t="s">
        <v>5070</v>
      </c>
      <c r="D2394" t="n" s="7656">
        <v>-3.6617729622889783E-4</v>
      </c>
      <c r="E2394" s="10186" t="n">
        <v>-0.19093604372268613</v>
      </c>
      <c r="F2394" s="12480" t="n">
        <v>-0.17491945415274412</v>
      </c>
      <c r="G2394" s="14774" t="n">
        <v>0.37201550479006223</v>
      </c>
      <c r="H2394" s="17068" t="n">
        <v>0.6467901534443792</v>
      </c>
      <c r="I2394" s="19362" t="n">
        <v>0.0037291114289964133</v>
      </c>
      <c r="J2394" s="21827" t="n">
        <v>-0.06626921423803644</v>
      </c>
      <c r="K2394" s="24291" t="n">
        <v>0.846226599168887</v>
      </c>
      <c r="L2394" s="26755" t="n">
        <v>0.5730403888703303</v>
      </c>
      <c r="M2394" s="29219" t="n">
        <v>0.004099985839277529</v>
      </c>
      <c r="N2394" s="31686" t="n">
        <v>0.0996068554955064</v>
      </c>
      <c r="O2394" s="34154" t="n">
        <v>0.07999803347509696</v>
      </c>
      <c r="P2394" s="36684" t="n">
        <v>-0.19093604372268613</v>
      </c>
      <c r="Q2394" s="39152" t="n">
        <v>-0.017349628356026253</v>
      </c>
      <c r="R2394" s="41620" t="n">
        <v>-0.015240305931625505</v>
      </c>
      <c r="S2394" s="43851" t="n">
        <v>-0.05465278190907741</v>
      </c>
      <c r="T2394" s="46082" t="n">
        <v>0.05191462471209468</v>
      </c>
      <c r="U2394" s="48313" t="n">
        <v>-1.0527434651057934</v>
      </c>
      <c r="V2394" s="50715" t="n">
        <v>0.03926529735423623</v>
      </c>
      <c r="W2394" s="53116" t="n">
        <v>0.056441399834022354</v>
      </c>
      <c r="X2394" t="n" s="55517">
        <v>0.6956825569476303</v>
      </c>
      <c r="Y2394" t="n" s="57810">
        <v>0.8042326488301622</v>
      </c>
      <c r="Z2394" t="n" s="60275">
        <v>0.756994312310423</v>
      </c>
      <c r="AA2394" t="n" s="62804">
        <v>0.0</v>
      </c>
      <c r="AB2394" t="n" s="65334">
        <v>0.0</v>
      </c>
      <c r="AC2394" t="n" s="67864">
        <v>0.0947210253581893</v>
      </c>
      <c r="AD2394" t="n" s="68459">
        <v>0.08297201522593901</v>
      </c>
      <c r="AE2394" t="n" s="69055">
        <v>-0.012614221560019998</v>
      </c>
      <c r="AF2394" t="n" s="69651">
        <v>-0.004126429898599</v>
      </c>
      <c r="AG2394" t="n" s="70247">
        <v>0.04953905908418499</v>
      </c>
      <c r="AH2394" t="n" s="70843">
        <v>0.08966887832217593</v>
      </c>
      <c r="AI2394" t="n" s="71439">
        <v>0.16845763525457297</v>
      </c>
      <c r="AJ2394" t="n" s="72035">
        <v>0.022172026341375002</v>
      </c>
      <c r="AK2394" t="n" s="72631">
        <v>-0.012401461573443988</v>
      </c>
      <c r="AL2394" t="n" s="73227">
        <v>0.008491373361807001</v>
      </c>
      <c r="AM2394" t="n" s="73823">
        <v>0.07993635904006298</v>
      </c>
      <c r="AN2394" t="n" s="74419">
        <v>-0.09014063763579501</v>
      </c>
      <c r="AO2394" t="n" s="74897">
        <v>0.8851824129216198</v>
      </c>
      <c r="AP2394" t="n" s="75375">
        <v>-0.50322781695936</v>
      </c>
      <c r="AQ2394" t="n" s="75853">
        <v>0.3819545959622598</v>
      </c>
      <c r="AR2394" t="n" s="76331">
        <v>1.38841022988098</v>
      </c>
      <c r="AS2394" t="n" s="76927">
        <v>4.3670234321389163E-4</v>
      </c>
      <c r="AT2394" t="n" s="77522">
        <v>-1.0496644367829314E-4</v>
      </c>
      <c r="AU2394" t="n" s="78117">
        <v>2.556906752025978E-5</v>
      </c>
      <c r="AV2394" t="n" s="78712">
        <v>4.430426601271875E-4</v>
      </c>
      <c r="AW2394" t="n" s="79307">
        <v>0.0028063096989366693</v>
      </c>
      <c r="AX2394" t="n" s="79902">
        <v>2.1157244578056626E-4</v>
      </c>
      <c r="AY2394" t="n" s="80497">
        <v>0.0018335697324396495</v>
      </c>
      <c r="AZ2394" t="n" s="81092">
        <v>2.786749891189538E-4</v>
      </c>
      <c r="BA2394" t="n" s="81687">
        <v>-5.810769661324619E-4</v>
      </c>
      <c r="BB2394" t="n" s="82282">
        <v>6.015070262466873E-4</v>
      </c>
      <c r="BC2394" t="n" s="82877">
        <v>5.1314953748679714E-5</v>
      </c>
      <c r="BD2394" t="n" s="83472">
        <v>0.0017434074555149296</v>
      </c>
      <c r="BE2394" t="n" s="84067">
        <v>3.4995917845280673E-4</v>
      </c>
      <c r="BF2394" t="n" s="84662">
        <v>3.1692258740204603E-4</v>
      </c>
      <c r="BG2394" t="n" s="85257">
        <v>0.001982621389395085</v>
      </c>
      <c r="BH2394" t="n" s="85852">
        <v>2.5629147753160064E-5</v>
      </c>
      <c r="BI2394" t="n" s="86447">
        <v>0.0015836797488037618</v>
      </c>
      <c r="BJ2394" t="n" s="87042">
        <v>0.0</v>
      </c>
      <c r="BK2394" t="n" s="87637">
        <v>3.1830598397737057E-4</v>
      </c>
      <c r="BL2394" t="n" s="88232">
        <v>5.558639695090997E-4</v>
      </c>
      <c r="BM2394" t="n" s="88827">
        <v>2.4119982998860194E-7</v>
      </c>
      <c r="BN2394" t="n" s="89422">
        <v>0.0</v>
      </c>
      <c r="BO2394" t="n" s="90017">
        <v>0.0</v>
      </c>
      <c r="BP2394" t="n" s="90612">
        <v>2.952530793122604E-7</v>
      </c>
      <c r="BQ2394" t="n" s="91207">
        <v>0.0</v>
      </c>
      <c r="BR2394" t="n" s="91802">
        <v>0.0011849020581344812</v>
      </c>
      <c r="BS2394" t="n" s="92397">
        <v>0.0018818769200306792</v>
      </c>
      <c r="BT2394" t="n" s="92992">
        <v>9.667949796586883E-4</v>
      </c>
      <c r="BU2394" t="n" s="93587">
        <v>1.3851140328615363E-8</v>
      </c>
      <c r="BV2394" t="n" s="94182">
        <v>0.0010942702248569588</v>
      </c>
      <c r="BW2394" t="n" s="94777">
        <v>-3.44932895117502E-7</v>
      </c>
      <c r="BX2394" t="n" s="95372">
        <v>0.0</v>
      </c>
      <c r="BY2394" t="n" s="95967">
        <v>0.0</v>
      </c>
      <c r="BZ2394" t="s" s="96444">
        <v>5224</v>
      </c>
      <c r="CA2394" t="s" s="96922">
        <v>5228</v>
      </c>
      <c r="CB2394" t="n" s="97400">
        <v>0.01609133370220661</v>
      </c>
      <c r="CC2394" t="s" s="97878">
        <v>5234</v>
      </c>
      <c r="CD2394" t="s" s="98356">
        <v>5228</v>
      </c>
      <c r="CE2394" t="n" s="98834">
        <v>-0.007393253967165947</v>
      </c>
    </row>
    <row r="2395" spans="1:23" x14ac:dyDescent="0.25">
      <c r="A2395" s="116" t="str">
        <f>IF(ISBLANK(TBL_DATA[[#This Row],[Row.names]]), "",   DATE(YEAR(TBL_DATA[[#This Row],[Row.names]]), MONTH(TBL_DATA[[#This Row],[Row.names]]), DAY(TBL_DATA[[#This Row],[Row.names]])))</f>
        <v/>
      </c>
      <c r="B2395" s="2595" t="s">
        <v>2540</v>
      </c>
      <c r="C2395" s="5126" t="s">
        <v>5071</v>
      </c>
      <c r="D2395" t="n" s="7657">
        <v>0.002749849503567825</v>
      </c>
      <c r="E2395" s="10187" t="n">
        <v>-0.18871123960416236</v>
      </c>
      <c r="F2395" s="12481" t="n">
        <v>-0.14528743695503965</v>
      </c>
      <c r="G2395" s="14775" t="n">
        <v>0.37396918012576896</v>
      </c>
      <c r="H2395" s="17069" t="n">
        <v>0.6482121052910297</v>
      </c>
      <c r="I2395" s="19363" t="n">
        <v>0.0037287907975617988</v>
      </c>
      <c r="J2395" s="21828" t="n">
        <v>-0.026932222723056953</v>
      </c>
      <c r="K2395" s="24292" t="n">
        <v>0.8649080294701491</v>
      </c>
      <c r="L2395" s="26756" t="n">
        <v>0.5869307507965951</v>
      </c>
      <c r="M2395" s="29220" t="n">
        <v>0.004040536229881403</v>
      </c>
      <c r="N2395" s="31687" t="n">
        <v>0.09979937994477843</v>
      </c>
      <c r="O2395" s="34155" t="n">
        <v>0.07986235619989862</v>
      </c>
      <c r="P2395" s="36685" t="n">
        <v>-0.18871123960416236</v>
      </c>
      <c r="Q2395" s="39153" t="n">
        <v>-0.017301084013866243</v>
      </c>
      <c r="R2395" s="41621" t="n">
        <v>-0.01518768459962303</v>
      </c>
      <c r="S2395" s="43852" t="n">
        <v>-0.047270571037601794</v>
      </c>
      <c r="T2395" s="46083" t="n">
        <v>0.05222024384524201</v>
      </c>
      <c r="U2395" s="48314" t="n">
        <v>-0.9052154405423903</v>
      </c>
      <c r="V2395" s="50716" t="n">
        <v>0.04564383020762808</v>
      </c>
      <c r="W2395" s="53117" t="n">
        <v>0.056586826870288785</v>
      </c>
      <c r="X2395" t="n" s="55518">
        <v>0.8066158279603696</v>
      </c>
      <c r="Y2395" t="n" s="57811">
        <v>0.8051162060789919</v>
      </c>
      <c r="Z2395" t="n" s="60276">
        <v>0.7661140586078519</v>
      </c>
      <c r="AA2395" t="n" s="62805">
        <v>0.0</v>
      </c>
      <c r="AB2395" t="n" s="65335">
        <v>0.0</v>
      </c>
      <c r="AC2395" t="n" s="67865">
        <v>0.09086175816623758</v>
      </c>
      <c r="AD2395" t="n" s="68460">
        <v>0.07311678224413504</v>
      </c>
      <c r="AE2395" t="n" s="69056">
        <v>-0.013041136656907999</v>
      </c>
      <c r="AF2395" t="n" s="69652">
        <v>-0.0023579052418800026</v>
      </c>
      <c r="AG2395" t="n" s="70248">
        <v>0.049901192464472</v>
      </c>
      <c r="AH2395" t="n" s="70844">
        <v>0.08806047469219898</v>
      </c>
      <c r="AI2395" t="n" s="71440">
        <v>0.168127245530314</v>
      </c>
      <c r="AJ2395" t="n" s="72036">
        <v>0.022921960349231992</v>
      </c>
      <c r="AK2395" t="n" s="72632">
        <v>-0.011837731373601001</v>
      </c>
      <c r="AL2395" t="n" s="73228">
        <v>0.008346841454603</v>
      </c>
      <c r="AM2395" t="n" s="73824">
        <v>0.07514214923144899</v>
      </c>
      <c r="AN2395" t="n" s="74420">
        <v>-0.10323755884692401</v>
      </c>
      <c r="AO2395" t="n" s="74898">
        <v>0.8621814628041404</v>
      </c>
      <c r="AP2395" t="n" s="75376">
        <v>-0.5070391489570488</v>
      </c>
      <c r="AQ2395" t="n" s="75854">
        <v>0.3551423138470916</v>
      </c>
      <c r="AR2395" t="n" s="76332">
        <v>1.3692206117611891</v>
      </c>
      <c r="AS2395" t="n" s="76928">
        <v>4.2260682340817943E-4</v>
      </c>
      <c r="AT2395" t="n" s="77523">
        <v>-1.0222066271099835E-4</v>
      </c>
      <c r="AU2395" t="n" s="78118">
        <v>2.4377448650753688E-5</v>
      </c>
      <c r="AV2395" t="n" s="78713">
        <v>4.272175823790092E-4</v>
      </c>
      <c r="AW2395" t="n" s="79308">
        <v>0.002718710756306433</v>
      </c>
      <c r="AX2395" t="n" s="79903">
        <v>2.0592413526493366E-4</v>
      </c>
      <c r="AY2395" t="n" s="80498">
        <v>0.0017821529433462927</v>
      </c>
      <c r="AZ2395" t="n" s="81093">
        <v>2.724231006613104E-4</v>
      </c>
      <c r="BA2395" t="n" s="81688">
        <v>-5.6377651799039E-4</v>
      </c>
      <c r="BB2395" t="n" s="82283">
        <v>5.823426712536586E-4</v>
      </c>
      <c r="BC2395" t="n" s="82878">
        <v>5.004007177709413E-5</v>
      </c>
      <c r="BD2395" t="n" s="83473">
        <v>0.001690804730764057</v>
      </c>
      <c r="BE2395" t="n" s="84068">
        <v>3.382459878921144E-4</v>
      </c>
      <c r="BF2395" t="n" s="84663">
        <v>3.062640511138778E-4</v>
      </c>
      <c r="BG2395" t="n" s="85258">
        <v>0.0019186898558255327</v>
      </c>
      <c r="BH2395" t="n" s="85853">
        <v>2.453467799664641E-5</v>
      </c>
      <c r="BI2395" t="n" s="86448">
        <v>0.0015412590487540489</v>
      </c>
      <c r="BJ2395" t="n" s="87043">
        <v>0.0</v>
      </c>
      <c r="BK2395" t="n" s="87638">
        <v>3.0907406970352784E-4</v>
      </c>
      <c r="BL2395" t="n" s="88233">
        <v>5.392006793119786E-4</v>
      </c>
      <c r="BM2395" t="n" s="88828">
        <v>2.969177467358428E-7</v>
      </c>
      <c r="BN2395" t="n" s="89423">
        <v>0.0</v>
      </c>
      <c r="BO2395" t="n" s="90018">
        <v>0.0</v>
      </c>
      <c r="BP2395" t="n" s="90613">
        <v>2.827927281237576E-7</v>
      </c>
      <c r="BQ2395" t="n" s="91208">
        <v>0.0</v>
      </c>
      <c r="BR2395" t="n" s="91803">
        <v>0.0011489272387818718</v>
      </c>
      <c r="BS2395" t="n" s="92398">
        <v>0.0018224378390074712</v>
      </c>
      <c r="BT2395" t="n" s="92993">
        <v>9.367296938474946E-4</v>
      </c>
      <c r="BU2395" t="n" s="93588">
        <v>1.6199359918546354E-8</v>
      </c>
      <c r="BV2395" t="n" s="94183">
        <v>0.0010632575364172613</v>
      </c>
      <c r="BW2395" t="n" s="94778">
        <v>-4.2461455810648766E-7</v>
      </c>
      <c r="BX2395" t="n" s="95373">
        <v>0.0</v>
      </c>
      <c r="BY2395" t="n" s="95968">
        <v>0.0</v>
      </c>
      <c r="BZ2395" t="s" s="96445">
        <v>5216</v>
      </c>
      <c r="CA2395" t="s" s="96923">
        <v>5228</v>
      </c>
      <c r="CB2395" t="n" s="97401">
        <v>0.015241159126162529</v>
      </c>
      <c r="CC2395" t="s" s="97879">
        <v>5234</v>
      </c>
      <c r="CD2395" t="s" s="98357">
        <v>5228</v>
      </c>
      <c r="CE2395" t="n" s="98835">
        <v>-0.007342291995882988</v>
      </c>
    </row>
    <row r="2396" spans="1:23" x14ac:dyDescent="0.25">
      <c r="A2396" s="116" t="str">
        <f>IF(ISBLANK(TBL_DATA[[#This Row],[Row.names]]), "",   DATE(YEAR(TBL_DATA[[#This Row],[Row.names]]), MONTH(TBL_DATA[[#This Row],[Row.names]]), DAY(TBL_DATA[[#This Row],[Row.names]])))</f>
        <v/>
      </c>
      <c r="B2396" s="2596" t="s">
        <v>2541</v>
      </c>
      <c r="C2396" s="5127" t="s">
        <v>5072</v>
      </c>
      <c r="D2396" t="n" s="7658">
        <v>0.006358817813525208</v>
      </c>
      <c r="E2396" s="10188" t="n">
        <v>-0.18355240218264446</v>
      </c>
      <c r="F2396" s="12482" t="n">
        <v>-0.14438595929384912</v>
      </c>
      <c r="G2396" s="14776" t="n">
        <v>0.3765601998198098</v>
      </c>
      <c r="H2396" s="17070" t="n">
        <v>0.6538885042837788</v>
      </c>
      <c r="I2396" s="19364" t="n">
        <v>0.0037313992539128003</v>
      </c>
      <c r="J2396" s="21829" t="n">
        <v>-0.03420661710218997</v>
      </c>
      <c r="K2396" s="24293" t="n">
        <v>0.8718278103219159</v>
      </c>
      <c r="L2396" s="26757" t="n">
        <v>0.598295635264141</v>
      </c>
      <c r="M2396" s="29221" t="n">
        <v>0.0040199160500435935</v>
      </c>
      <c r="N2396" s="31688" t="n">
        <v>0.10068481552230853</v>
      </c>
      <c r="O2396" s="34156" t="n">
        <v>0.07986235619989862</v>
      </c>
      <c r="P2396" s="36686" t="n">
        <v>-0.18355240218264446</v>
      </c>
      <c r="Q2396" s="39154" t="n">
        <v>-0.01737409584988837</v>
      </c>
      <c r="R2396" s="41622" t="n">
        <v>-0.01524194602825848</v>
      </c>
      <c r="S2396" s="43853" t="n">
        <v>-0.035422200243223734</v>
      </c>
      <c r="T2396" s="46084" t="n">
        <v>0.05189652104731784</v>
      </c>
      <c r="U2396" s="48315" t="n">
        <v>-0.6825544280882861</v>
      </c>
      <c r="V2396" s="50717" t="n">
        <v>0.06084739285917662</v>
      </c>
      <c r="W2396" s="53118" t="n">
        <v>0.05591492823321392</v>
      </c>
      <c r="X2396" t="n" s="55519">
        <v>1.0882137343607063</v>
      </c>
      <c r="Y2396" t="n" s="57812">
        <v>0.8086337269022231</v>
      </c>
      <c r="Z2396" t="n" s="60277">
        <v>0.7734957241408263</v>
      </c>
      <c r="AA2396" t="n" s="62806">
        <v>0.0</v>
      </c>
      <c r="AB2396" t="n" s="65336">
        <v>0.0</v>
      </c>
      <c r="AC2396" t="n" s="67866">
        <v>0.08807852223435392</v>
      </c>
      <c r="AD2396" t="n" s="68461">
        <v>0.079081365437546</v>
      </c>
      <c r="AE2396" t="n" s="69057">
        <v>-0.010931376021602998</v>
      </c>
      <c r="AF2396" t="n" s="69653">
        <v>-8.973839953799977E-4</v>
      </c>
      <c r="AG2396" t="n" s="70249">
        <v>0.04925783306465099</v>
      </c>
      <c r="AH2396" t="n" s="70845">
        <v>0.10427189347796498</v>
      </c>
      <c r="AI2396" t="n" s="71441">
        <v>0.18282214208697203</v>
      </c>
      <c r="AJ2396" t="n" s="72037">
        <v>0.023989196473113</v>
      </c>
      <c r="AK2396" t="n" s="72633">
        <v>-0.014763326751939995</v>
      </c>
      <c r="AL2396" t="n" s="73229">
        <v>0.004611409969961</v>
      </c>
      <c r="AM2396" t="n" s="73825">
        <v>0.07747697886122999</v>
      </c>
      <c r="AN2396" t="n" s="74421">
        <v>-0.08106976377822699</v>
      </c>
      <c r="AO2396" t="n" s="74899">
        <v>0.9195157201931011</v>
      </c>
      <c r="AP2396" t="n" s="75377">
        <v>-0.5056667513688128</v>
      </c>
      <c r="AQ2396" t="n" s="75855">
        <v>0.41384896882428834</v>
      </c>
      <c r="AR2396" t="n" s="76333">
        <v>1.425182471561914</v>
      </c>
      <c r="AS2396" t="n" s="76929">
        <v>3.9867462837196634E-4</v>
      </c>
      <c r="AT2396" t="n" s="77524">
        <v>-1.0402770818315491E-4</v>
      </c>
      <c r="AU2396" t="n" s="78119">
        <v>2.1313651306464626E-5</v>
      </c>
      <c r="AV2396" t="n" s="78714">
        <v>4.134940285409229E-4</v>
      </c>
      <c r="AW2396" t="n" s="79309">
        <v>0.002722025519278948</v>
      </c>
      <c r="AX2396" t="n" s="79904">
        <v>2.2475109979082814E-4</v>
      </c>
      <c r="AY2396" t="n" s="80499">
        <v>0.0017184920636445222</v>
      </c>
      <c r="AZ2396" t="n" s="81094">
        <v>2.5325346769200746E-4</v>
      </c>
      <c r="BA2396" t="n" s="81689">
        <v>-5.313730251043572E-4</v>
      </c>
      <c r="BB2396" t="n" s="82284">
        <v>5.227275000952427E-4</v>
      </c>
      <c r="BC2396" t="n" s="82879">
        <v>4.513763485729024E-5</v>
      </c>
      <c r="BD2396" t="n" s="83474">
        <v>0.0016860977634015116</v>
      </c>
      <c r="BE2396" t="n" s="84069">
        <v>3.5530959089959813E-4</v>
      </c>
      <c r="BF2396" t="n" s="84664">
        <v>2.8681008315767576E-4</v>
      </c>
      <c r="BG2396" t="n" s="85259">
        <v>0.0018497163464705317</v>
      </c>
      <c r="BH2396" t="n" s="85854">
        <v>1.805263561480558E-5</v>
      </c>
      <c r="BI2396" t="n" s="86449">
        <v>0.0014884824407465586</v>
      </c>
      <c r="BJ2396" t="n" s="87044">
        <v>0.0</v>
      </c>
      <c r="BK2396" t="n" s="87639">
        <v>2.8918297750259197E-4</v>
      </c>
      <c r="BL2396" t="n" s="88234">
        <v>4.885699357401623E-4</v>
      </c>
      <c r="BM2396" t="n" s="88829">
        <v>-3.432058056681904E-7</v>
      </c>
      <c r="BN2396" t="n" s="89424">
        <v>0.0</v>
      </c>
      <c r="BO2396" t="n" s="90019">
        <v>0.0</v>
      </c>
      <c r="BP2396" t="n" s="90614">
        <v>3.396141562278411E-7</v>
      </c>
      <c r="BQ2396" t="n" s="91209">
        <v>0.0</v>
      </c>
      <c r="BR2396" t="n" s="91804">
        <v>0.0011492225845906572</v>
      </c>
      <c r="BS2396" t="n" s="92399">
        <v>0.0018345461607334624</v>
      </c>
      <c r="BT2396" t="n" s="92994">
        <v>8.965661131951394E-4</v>
      </c>
      <c r="BU2396" t="n" s="93589">
        <v>-1.2039319507619676E-8</v>
      </c>
      <c r="BV2396" t="n" s="94184">
        <v>0.0010259059010533451</v>
      </c>
      <c r="BW2396" t="n" s="94779">
        <v>4.908184442707764E-7</v>
      </c>
      <c r="BX2396" t="n" s="95374">
        <v>0.0</v>
      </c>
      <c r="BY2396" t="n" s="95969">
        <v>0.0</v>
      </c>
      <c r="BZ2396" t="s" s="96446">
        <v>5220</v>
      </c>
      <c r="CA2396" t="s" s="96924">
        <v>5228</v>
      </c>
      <c r="CB2396" t="n" s="97402">
        <v>0.01619800738990307</v>
      </c>
      <c r="CC2396" t="s" s="97880">
        <v>5234</v>
      </c>
      <c r="CD2396" t="s" s="98358">
        <v>5228</v>
      </c>
      <c r="CE2396" t="n" s="98836">
        <v>-0.007629007566720247</v>
      </c>
    </row>
    <row r="2397" spans="1:23" x14ac:dyDescent="0.25">
      <c r="A2397" s="116" t="str">
        <f>IF(ISBLANK(TBL_DATA[[#This Row],[Row.names]]), "",   DATE(YEAR(TBL_DATA[[#This Row],[Row.names]]), MONTH(TBL_DATA[[#This Row],[Row.names]]), DAY(TBL_DATA[[#This Row],[Row.names]])))</f>
        <v/>
      </c>
      <c r="B2397" s="2597" t="s">
        <v>2542</v>
      </c>
      <c r="C2397" s="5128" t="s">
        <v>5073</v>
      </c>
      <c r="D2397" t="n" s="7659">
        <v>-0.0034664474555640146</v>
      </c>
      <c r="E2397" s="10189" t="n">
        <v>-0.18638257488069987</v>
      </c>
      <c r="F2397" s="12483" t="n">
        <v>-0.16554995418744234</v>
      </c>
      <c r="G2397" s="14777" t="n">
        <v>0.3773718072513614</v>
      </c>
      <c r="H2397" s="17071" t="n">
        <v>0.6562541049335426</v>
      </c>
      <c r="I2397" s="19365" t="n">
        <v>0.003719074010135826</v>
      </c>
      <c r="J2397" s="21830" t="n">
        <v>-0.0584375429270636</v>
      </c>
      <c r="K2397" s="24294" t="n">
        <v>0.8666726413708267</v>
      </c>
      <c r="L2397" s="26758" t="n">
        <v>0.5917653781354356</v>
      </c>
      <c r="M2397" s="29222" t="n">
        <v>0.004052947495187247</v>
      </c>
      <c r="N2397" s="31689" t="n">
        <v>0.10069695338493638</v>
      </c>
      <c r="O2397" s="34157" t="n">
        <v>0.0801627155830454</v>
      </c>
      <c r="P2397" s="36687" t="n">
        <v>-0.18638257488069987</v>
      </c>
      <c r="Q2397" s="39155" t="n">
        <v>-0.017463851828916497</v>
      </c>
      <c r="R2397" s="41623" t="n">
        <v>-0.015331444970100782</v>
      </c>
      <c r="S2397" s="43854" t="n">
        <v>-0.04158972974469943</v>
      </c>
      <c r="T2397" s="46085" t="n">
        <v>0.052092205511858246</v>
      </c>
      <c r="U2397" s="48316" t="n">
        <v>-0.7983868092364023</v>
      </c>
      <c r="V2397" s="50718" t="n">
        <v>0.044334376762169336</v>
      </c>
      <c r="W2397" s="53119" t="n">
        <v>0.056182068377723354</v>
      </c>
      <c r="X2397" t="n" s="55520">
        <v>0.789119696770514</v>
      </c>
      <c r="Y2397" t="n" s="57813">
        <v>0.8100951209170085</v>
      </c>
      <c r="Z2397" t="n" s="60278">
        <v>0.7692628797332128</v>
      </c>
      <c r="AA2397" t="n" s="62807">
        <v>0.0</v>
      </c>
      <c r="AB2397" t="n" s="65337">
        <v>0.0</v>
      </c>
      <c r="AC2397" t="n" s="67867">
        <v>0.08930430741040447</v>
      </c>
      <c r="AD2397" t="n" s="68462">
        <v>0.08003585887943801</v>
      </c>
      <c r="AE2397" t="n" s="69058">
        <v>-0.013335474836791001</v>
      </c>
      <c r="AF2397" t="n" s="69654">
        <v>0.0016790495442220023</v>
      </c>
      <c r="AG2397" t="n" s="70250">
        <v>0.049573458934834</v>
      </c>
      <c r="AH2397" t="n" s="70846">
        <v>0.10893738737612503</v>
      </c>
      <c r="AI2397" t="n" s="71442">
        <v>0.18859180574219397</v>
      </c>
      <c r="AJ2397" t="n" s="72038">
        <v>0.026721788352782</v>
      </c>
      <c r="AK2397" t="n" s="72634">
        <v>-0.018699246734757997</v>
      </c>
      <c r="AL2397" t="n" s="73230">
        <v>0.004717083302227</v>
      </c>
      <c r="AM2397" t="n" s="73826">
        <v>0.07504335685885</v>
      </c>
      <c r="AN2397" t="n" s="74422">
        <v>-0.07222824331457602</v>
      </c>
      <c r="AO2397" t="n" s="74900">
        <v>0.9141799006838195</v>
      </c>
      <c r="AP2397" t="n" s="75378">
        <v>-0.4831430765792733</v>
      </c>
      <c r="AQ2397" t="n" s="75856">
        <v>0.4310368241045462</v>
      </c>
      <c r="AR2397" t="n" s="76334">
        <v>1.3973229772630928</v>
      </c>
      <c r="AS2397" t="n" s="76930">
        <v>3.901530895065775E-4</v>
      </c>
      <c r="AT2397" t="n" s="77525">
        <v>-9.507095820346844E-5</v>
      </c>
      <c r="AU2397" t="n" s="78120">
        <v>5.94663515460266E-5</v>
      </c>
      <c r="AV2397" t="n" s="78715">
        <v>4.4798294255728177E-4</v>
      </c>
      <c r="AW2397" t="n" s="79310">
        <v>0.002651294859219638</v>
      </c>
      <c r="AX2397" t="n" s="79905">
        <v>1.1261308158714207E-4</v>
      </c>
      <c r="AY2397" t="n" s="80500">
        <v>0.001801515271715993</v>
      </c>
      <c r="AZ2397" t="n" s="81095">
        <v>2.701586600699336E-4</v>
      </c>
      <c r="BA2397" t="n" s="81690">
        <v>-5.612498860255709E-4</v>
      </c>
      <c r="BB2397" t="n" s="82285">
        <v>6.104999705936287E-4</v>
      </c>
      <c r="BC2397" t="n" s="82880">
        <v>4.406787771083795E-5</v>
      </c>
      <c r="BD2397" t="n" s="83475">
        <v>0.001600799468046702</v>
      </c>
      <c r="BE2397" t="n" s="84070">
        <v>3.102155892002123E-4</v>
      </c>
      <c r="BF2397" t="n" s="84665">
        <v>3.054883617554749E-4</v>
      </c>
      <c r="BG2397" t="n" s="85260">
        <v>0.0019439102328038863</v>
      </c>
      <c r="BH2397" t="n" s="85855">
        <v>2.1889248522006434E-5</v>
      </c>
      <c r="BI2397" t="n" s="86450">
        <v>0.0015491283599497379</v>
      </c>
      <c r="BJ2397" t="n" s="87045">
        <v>0.0</v>
      </c>
      <c r="BK2397" t="n" s="87640">
        <v>3.070301252657602E-4</v>
      </c>
      <c r="BL2397" t="n" s="88235">
        <v>5.329263686631655E-4</v>
      </c>
      <c r="BM2397" t="n" s="88830">
        <v>-1.7433605539336262E-6</v>
      </c>
      <c r="BN2397" t="n" s="89425">
        <v>0.0</v>
      </c>
      <c r="BO2397" t="n" s="90020">
        <v>0.0</v>
      </c>
      <c r="BP2397" t="n" s="90615">
        <v>4.6109694220437507E-7</v>
      </c>
      <c r="BQ2397" t="n" s="91210">
        <v>0.0</v>
      </c>
      <c r="BR2397" t="n" s="91805">
        <v>0.0010955556506451244</v>
      </c>
      <c r="BS2397" t="n" s="92400">
        <v>0.0018050861724331836</v>
      </c>
      <c r="BT2397" t="n" s="92995">
        <v>9.538464613834754E-4</v>
      </c>
      <c r="BU2397" t="n" s="93590">
        <v>-7.3752254584805E-8</v>
      </c>
      <c r="BV2397" t="n" s="94185">
        <v>0.0010358493347553707</v>
      </c>
      <c r="BW2397" t="n" s="94780">
        <v>2.4931629982536672E-6</v>
      </c>
      <c r="BX2397" t="n" s="95375">
        <v>0.0</v>
      </c>
      <c r="BY2397" t="n" s="95970">
        <v>0.0</v>
      </c>
      <c r="BZ2397" t="s" s="96447">
        <v>5220</v>
      </c>
      <c r="CA2397" t="s" s="96925">
        <v>5228</v>
      </c>
      <c r="CB2397" t="n" s="97403">
        <v>0.017113808542490005</v>
      </c>
      <c r="CC2397" t="s" s="97881">
        <v>5234</v>
      </c>
      <c r="CD2397" t="s" s="98359">
        <v>5228</v>
      </c>
      <c r="CE2397" t="n" s="98837">
        <v>-0.007795078679919243</v>
      </c>
    </row>
    <row r="2398" spans="1:23" x14ac:dyDescent="0.25">
      <c r="A2398" s="116" t="str">
        <f>IF(ISBLANK(TBL_DATA[[#This Row],[Row.names]]), "",   DATE(YEAR(TBL_DATA[[#This Row],[Row.names]]), MONTH(TBL_DATA[[#This Row],[Row.names]]), DAY(TBL_DATA[[#This Row],[Row.names]])))</f>
        <v/>
      </c>
      <c r="B2398" s="2598" t="s">
        <v>2543</v>
      </c>
      <c r="C2398" s="5129" t="s">
        <v>5074</v>
      </c>
      <c r="D2398" t="n" s="7660">
        <v>0.004907626064028614</v>
      </c>
      <c r="E2398" s="10190" t="n">
        <v>-0.18238964479903652</v>
      </c>
      <c r="F2398" s="12484" t="n">
        <v>-0.14044053966373093</v>
      </c>
      <c r="G2398" s="14778" t="n">
        <v>0.3742501498255386</v>
      </c>
      <c r="H2398" s="17072" t="n">
        <v>0.6387445579169535</v>
      </c>
      <c r="I2398" s="19366" t="n">
        <v>0.0038351793224916312</v>
      </c>
      <c r="J2398" s="21831" t="n">
        <v>-0.03531923266837922</v>
      </c>
      <c r="K2398" s="24295" t="n">
        <v>0.8693519070319311</v>
      </c>
      <c r="L2398" s="26759" t="n">
        <v>0.5887469784390467</v>
      </c>
      <c r="M2398" s="29223" t="n">
        <v>0.004091975520878304</v>
      </c>
      <c r="N2398" s="31690" t="n">
        <v>0.10129283968194921</v>
      </c>
      <c r="O2398" s="34158" t="n">
        <v>0.08008915956922959</v>
      </c>
      <c r="P2398" s="36688" t="n">
        <v>-0.18238964479903652</v>
      </c>
      <c r="Q2398" s="39156" t="n">
        <v>-0.017457952443160087</v>
      </c>
      <c r="R2398" s="41624" t="n">
        <v>-0.015312926811043789</v>
      </c>
      <c r="S2398" s="43855" t="n">
        <v>-0.02784045890805742</v>
      </c>
      <c r="T2398" s="46086" t="n">
        <v>0.05301557131381447</v>
      </c>
      <c r="U2398" s="48317" t="n">
        <v>-0.5251373929984025</v>
      </c>
      <c r="V2398" s="50719" t="n">
        <v>0.056420383735810375</v>
      </c>
      <c r="W2398" s="53120" t="n">
        <v>0.05647169373361581</v>
      </c>
      <c r="X2398" t="n" s="55521">
        <v>0.999091403242703</v>
      </c>
      <c r="Y2398" t="n" s="57814">
        <v>0.7992149635216759</v>
      </c>
      <c r="Z2398" t="n" s="60279">
        <v>0.7672984937031003</v>
      </c>
      <c r="AA2398" t="n" s="62808">
        <v>0.0</v>
      </c>
      <c r="AB2398" t="n" s="65338">
        <v>0.0</v>
      </c>
      <c r="AC2398" t="n" s="67868">
        <v>0.08698993318647522</v>
      </c>
      <c r="AD2398" t="n" s="68463">
        <v>0.07204974204004</v>
      </c>
      <c r="AE2398" t="n" s="69059">
        <v>-0.013357120837939997</v>
      </c>
      <c r="AF2398" t="n" s="69655">
        <v>0.006615102543006</v>
      </c>
      <c r="AG2398" t="n" s="70251">
        <v>0.043394624254743</v>
      </c>
      <c r="AH2398" t="n" s="70847">
        <v>0.12066483609235697</v>
      </c>
      <c r="AI2398" t="n" s="71443">
        <v>0.168303476783916</v>
      </c>
      <c r="AJ2398" t="n" s="72039">
        <v>0.02570185262977699</v>
      </c>
      <c r="AK2398" t="n" s="72635">
        <v>-0.019111515800882</v>
      </c>
      <c r="AL2398" t="n" s="73231">
        <v>0.004810163233601</v>
      </c>
      <c r="AM2398" t="n" s="73827">
        <v>0.065729549580015</v>
      </c>
      <c r="AN2398" t="n" s="74423">
        <v>-0.062591084110191</v>
      </c>
      <c r="AO2398" t="n" s="74901">
        <v>0.879364329998257</v>
      </c>
      <c r="AP2398" t="n" s="75379">
        <v>-0.46715470358981487</v>
      </c>
      <c r="AQ2398" t="n" s="75857">
        <v>0.4122096264084421</v>
      </c>
      <c r="AR2398" t="n" s="76335">
        <v>1.346519033588072</v>
      </c>
      <c r="AS2398" t="n" s="76931">
        <v>3.7203426020722283E-4</v>
      </c>
      <c r="AT2398" t="n" s="77526">
        <v>-1.0449266246854404E-4</v>
      </c>
      <c r="AU2398" t="n" s="78121">
        <v>4.644822015339898E-5</v>
      </c>
      <c r="AV2398" t="n" s="78716">
        <v>4.316111433804821E-4</v>
      </c>
      <c r="AW2398" t="n" s="79311">
        <v>0.00255094101558937</v>
      </c>
      <c r="AX2398" t="n" s="79906">
        <v>1.5939086277205546E-4</v>
      </c>
      <c r="AY2398" t="n" s="80501">
        <v>0.0018043771367557593</v>
      </c>
      <c r="AZ2398" t="n" s="81096">
        <v>2.5894032797047303E-4</v>
      </c>
      <c r="BA2398" t="n" s="81691">
        <v>-5.514985809715198E-4</v>
      </c>
      <c r="BB2398" t="n" s="82286">
        <v>6.096693253922288E-4</v>
      </c>
      <c r="BC2398" t="n" s="82881">
        <v>4.100182172800874E-5</v>
      </c>
      <c r="BD2398" t="n" s="83476">
        <v>0.0015771404356717106</v>
      </c>
      <c r="BE2398" t="n" s="84071">
        <v>2.59116205672041E-4</v>
      </c>
      <c r="BF2398" t="n" s="84666">
        <v>3.0582339523045404E-4</v>
      </c>
      <c r="BG2398" t="n" s="85261">
        <v>0.0019108990702044045</v>
      </c>
      <c r="BH2398" t="n" s="85856">
        <v>2.3502318567450732E-5</v>
      </c>
      <c r="BI2398" t="n" s="86451">
        <v>0.0015419414451628745</v>
      </c>
      <c r="BJ2398" t="n" s="87046">
        <v>0.0</v>
      </c>
      <c r="BK2398" t="n" s="87641">
        <v>3.230590775305335E-4</v>
      </c>
      <c r="BL2398" t="n" s="88236">
        <v>5.159047714191683E-4</v>
      </c>
      <c r="BM2398" t="n" s="88831">
        <v>-9.059631838864353E-7</v>
      </c>
      <c r="BN2398" t="n" s="89426">
        <v>0.0</v>
      </c>
      <c r="BO2398" t="n" s="90021">
        <v>0.0</v>
      </c>
      <c r="BP2398" t="n" s="90616">
        <v>3.3760195324781134E-7</v>
      </c>
      <c r="BQ2398" t="n" s="91211">
        <v>0.0</v>
      </c>
      <c r="BR2398" t="n" s="91806">
        <v>0.0010547971811897235</v>
      </c>
      <c r="BS2398" t="n" s="92401">
        <v>0.0017312915871105748</v>
      </c>
      <c r="BT2398" t="n" s="92996">
        <v>9.910679528421895E-4</v>
      </c>
      <c r="BU2398" t="n" s="93591">
        <v>-3.708264724168166E-8</v>
      </c>
      <c r="BV2398" t="n" s="94186">
        <v>0.001001612133561077</v>
      </c>
      <c r="BW2398" t="n" s="94781">
        <v>1.2956107335487315E-6</v>
      </c>
      <c r="BX2398" t="n" s="95376">
        <v>0.0</v>
      </c>
      <c r="BY2398" t="n" s="95971">
        <v>0.0</v>
      </c>
      <c r="BZ2398" t="s" s="96448">
        <v>5220</v>
      </c>
      <c r="CA2398" t="s" s="96926">
        <v>5228</v>
      </c>
      <c r="CB2398" t="n" s="97404">
        <v>0.01806402951478958</v>
      </c>
      <c r="CC2398" t="s" s="97882">
        <v>5234</v>
      </c>
      <c r="CD2398" t="s" s="98360">
        <v>5228</v>
      </c>
      <c r="CE2398" t="n" s="98838">
        <v>-0.007797689642757177</v>
      </c>
    </row>
    <row r="2399" spans="1:23" x14ac:dyDescent="0.25">
      <c r="A2399" s="116" t="str">
        <f>IF(ISBLANK(TBL_DATA[[#This Row],[Row.names]]), "",   DATE(YEAR(TBL_DATA[[#This Row],[Row.names]]), MONTH(TBL_DATA[[#This Row],[Row.names]]), DAY(TBL_DATA[[#This Row],[Row.names]])))</f>
        <v/>
      </c>
      <c r="B2399" s="2599" t="s">
        <v>2544</v>
      </c>
      <c r="C2399" s="5130" t="s">
        <v>5075</v>
      </c>
      <c r="D2399" t="n" s="7661">
        <v>0.00509028770120401</v>
      </c>
      <c r="E2399" s="10191" t="n">
        <v>-0.17822777286357994</v>
      </c>
      <c r="F2399" s="12485" t="n">
        <v>-0.13058911693390263</v>
      </c>
      <c r="G2399" s="14779" t="n">
        <v>0.3751496051297134</v>
      </c>
      <c r="H2399" s="17073" t="n">
        <v>0.6427741749319325</v>
      </c>
      <c r="I2399" s="19367" t="n">
        <v>0.003832666143890669</v>
      </c>
      <c r="J2399" s="21832" t="n">
        <v>-0.019043024534983077</v>
      </c>
      <c r="K2399" s="24296" t="n">
        <v>0.8730065515386356</v>
      </c>
      <c r="L2399" s="26760" t="n">
        <v>0.5937643305876003</v>
      </c>
      <c r="M2399" s="29224" t="n">
        <v>0.004087131333398269</v>
      </c>
      <c r="N2399" s="31691" t="n">
        <v>0.10179579460236922</v>
      </c>
      <c r="O2399" s="34159" t="n">
        <v>0.07985696570484338</v>
      </c>
      <c r="P2399" s="36689" t="n">
        <v>-0.17822777286357994</v>
      </c>
      <c r="Q2399" s="39157" t="n">
        <v>-0.017412557664865137</v>
      </c>
      <c r="R2399" s="41625" t="n">
        <v>-0.015256881218737818</v>
      </c>
      <c r="S2399" s="43856" t="n">
        <v>-0.02229682122717358</v>
      </c>
      <c r="T2399" s="46087" t="n">
        <v>0.05291331302809739</v>
      </c>
      <c r="U2399" s="48318" t="n">
        <v>-0.421383957102323</v>
      </c>
      <c r="V2399" s="50720" t="n">
        <v>0.06429242838070248</v>
      </c>
      <c r="W2399" s="53121" t="n">
        <v>0.056418150345988106</v>
      </c>
      <c r="X2399" t="n" s="55522">
        <v>1.1395699431198087</v>
      </c>
      <c r="Y2399" t="n" s="57815">
        <v>0.8017319844760668</v>
      </c>
      <c r="Z2399" t="n" s="60280">
        <v>0.7705610492281584</v>
      </c>
      <c r="AA2399" t="n" s="62809">
        <v>0.0</v>
      </c>
      <c r="AB2399" t="n" s="65339">
        <v>0.0</v>
      </c>
      <c r="AC2399" t="n" s="67869">
        <v>0.0864009659215558</v>
      </c>
      <c r="AD2399" t="n" s="68464">
        <v>0.05650434018444098</v>
      </c>
      <c r="AE2399" t="n" s="69060">
        <v>-0.014778390128948002</v>
      </c>
      <c r="AF2399" t="n" s="69656">
        <v>0.004459598346604999</v>
      </c>
      <c r="AG2399" t="n" s="70252">
        <v>0.041010423128664</v>
      </c>
      <c r="AH2399" t="n" s="70848">
        <v>0.11382470761627199</v>
      </c>
      <c r="AI2399" t="n" s="71444">
        <v>0.16614973743491793</v>
      </c>
      <c r="AJ2399" t="n" s="72040">
        <v>0.028161577463628</v>
      </c>
      <c r="AK2399" t="n" s="72636">
        <v>-0.01732435465285099</v>
      </c>
      <c r="AL2399" t="n" s="73232">
        <v>0.005106504956569</v>
      </c>
      <c r="AM2399" t="n" s="73828">
        <v>0.06362314510809298</v>
      </c>
      <c r="AN2399" t="n" s="74424">
        <v>-0.044366292980639994</v>
      </c>
      <c r="AO2399" t="n" s="74902">
        <v>0.882086885854684</v>
      </c>
      <c r="AP2399" t="n" s="75380">
        <v>-0.47971588937793297</v>
      </c>
      <c r="AQ2399" t="n" s="75858">
        <v>0.402370996476751</v>
      </c>
      <c r="AR2399" t="n" s="76336">
        <v>1.361802775232617</v>
      </c>
      <c r="AS2399" t="n" s="76932">
        <v>3.715694735817684E-4</v>
      </c>
      <c r="AT2399" t="n" s="77527">
        <v>-7.326782018954866E-5</v>
      </c>
      <c r="AU2399" t="n" s="78122">
        <v>1.6758493153917598E-4</v>
      </c>
      <c r="AV2399" t="n" s="78717">
        <v>4.033075703532208E-4</v>
      </c>
      <c r="AW2399" t="n" s="79312">
        <v>0.0023193442863073998</v>
      </c>
      <c r="AX2399" t="n" s="79907">
        <v>1.282711800138997E-4</v>
      </c>
      <c r="AY2399" t="n" s="80502">
        <v>0.0018407856818996964</v>
      </c>
      <c r="AZ2399" t="n" s="81097">
        <v>2.700524658032369E-4</v>
      </c>
      <c r="BA2399" t="n" s="81692">
        <v>-4.697965281057736E-4</v>
      </c>
      <c r="BB2399" t="n" s="82287">
        <v>5.805374980576725E-4</v>
      </c>
      <c r="BC2399" t="n" s="82882">
        <v>4.4750904048649835E-5</v>
      </c>
      <c r="BD2399" t="n" s="83477">
        <v>0.0015739804828318212</v>
      </c>
      <c r="BE2399" t="n" s="84072">
        <v>2.411394345855647E-4</v>
      </c>
      <c r="BF2399" t="n" s="84667">
        <v>3.2315829076394307E-4</v>
      </c>
      <c r="BG2399" t="n" s="85262">
        <v>0.0018772428171248932</v>
      </c>
      <c r="BH2399" t="n" s="85857">
        <v>5.1298804181926124E-5</v>
      </c>
      <c r="BI2399" t="n" s="86452">
        <v>0.00151631981382125</v>
      </c>
      <c r="BJ2399" t="n" s="87047">
        <v>0.0</v>
      </c>
      <c r="BK2399" t="n" s="87642">
        <v>3.150018363506049E-4</v>
      </c>
      <c r="BL2399" t="n" s="88237">
        <v>5.161620665632654E-4</v>
      </c>
      <c r="BM2399" t="n" s="88832">
        <v>-1.9940828593801614E-6</v>
      </c>
      <c r="BN2399" t="n" s="89427">
        <v>0.0</v>
      </c>
      <c r="BO2399" t="n" s="90022">
        <v>0.0</v>
      </c>
      <c r="BP2399" t="n" s="90617">
        <v>4.2826240773418687E-7</v>
      </c>
      <c r="BQ2399" t="n" s="91212">
        <v>0.0</v>
      </c>
      <c r="BR2399" t="n" s="91807">
        <v>0.0010120094938794908</v>
      </c>
      <c r="BS2399" t="n" s="92402">
        <v>0.0016003522000014904</v>
      </c>
      <c r="BT2399" t="n" s="92997">
        <v>0.0010267996817215626</v>
      </c>
      <c r="BU2399" t="n" s="93592">
        <v>-8.502937094233071E-8</v>
      </c>
      <c r="BV2399" t="n" s="94187">
        <v>0.001111613496935852</v>
      </c>
      <c r="BW2399" t="n" s="94782">
        <v>2.851717679720036E-6</v>
      </c>
      <c r="BX2399" t="n" s="95377">
        <v>0.0</v>
      </c>
      <c r="BY2399" t="n" s="95972">
        <v>0.0</v>
      </c>
      <c r="BZ2399" t="s" s="96449">
        <v>5220</v>
      </c>
      <c r="CA2399" t="s" s="96927">
        <v>5228</v>
      </c>
      <c r="CB2399" t="n" s="97405">
        <v>0.01913316175341606</v>
      </c>
      <c r="CC2399" t="s" s="97883">
        <v>5234</v>
      </c>
      <c r="CD2399" t="s" s="98361">
        <v>5228</v>
      </c>
      <c r="CE2399" t="n" s="98839">
        <v>-0.007858864963054657</v>
      </c>
    </row>
    <row r="2400" spans="1:23" x14ac:dyDescent="0.25">
      <c r="A2400" s="116" t="str">
        <f>IF(ISBLANK(TBL_DATA[[#This Row],[Row.names]]), "",   DATE(YEAR(TBL_DATA[[#This Row],[Row.names]]), MONTH(TBL_DATA[[#This Row],[Row.names]]), DAY(TBL_DATA[[#This Row],[Row.names]])))</f>
        <v/>
      </c>
      <c r="B2400" s="2600" t="s">
        <v>2545</v>
      </c>
      <c r="C2400" s="5131" t="s">
        <v>5076</v>
      </c>
      <c r="D2400" t="n" s="7662">
        <v>-8.893157889858783E-4</v>
      </c>
      <c r="E2400" s="10192" t="n">
        <v>-0.17895858788012253</v>
      </c>
      <c r="F2400" s="12486" t="n">
        <v>-0.14710143255280472</v>
      </c>
      <c r="G2400" s="14780" t="n">
        <v>0.37389512906124384</v>
      </c>
      <c r="H2400" s="17074" t="n">
        <v>0.6437892268756213</v>
      </c>
      <c r="I2400" s="19368" t="n">
        <v>0.0038107058005852606</v>
      </c>
      <c r="J2400" s="21833" t="n">
        <v>-0.040471953455677</v>
      </c>
      <c r="K2400" s="24297" t="n">
        <v>0.8735867506437177</v>
      </c>
      <c r="L2400" s="26761" t="n">
        <v>0.5997143822288209</v>
      </c>
      <c r="M2400" s="29225" t="n">
        <v>0.00403958628629577</v>
      </c>
      <c r="N2400" s="31692" t="n">
        <v>0.10135663097297551</v>
      </c>
      <c r="O2400" s="34160" t="n">
        <v>0.07987677072763201</v>
      </c>
      <c r="P2400" s="36690" t="n">
        <v>-0.17895858788012253</v>
      </c>
      <c r="Q2400" s="39158" t="n">
        <v>-0.017420243330739327</v>
      </c>
      <c r="R2400" s="41626" t="n">
        <v>-0.015273866823726173</v>
      </c>
      <c r="S2400" s="43857" t="n">
        <v>-0.025463114298771128</v>
      </c>
      <c r="T2400" s="46088" t="n">
        <v>0.05297963234583812</v>
      </c>
      <c r="U2400" s="48319" t="n">
        <v>-0.4806208191962173</v>
      </c>
      <c r="V2400" s="50721" t="n">
        <v>0.05926328453166829</v>
      </c>
      <c r="W2400" s="53122" t="n">
        <v>0.05639632923800999</v>
      </c>
      <c r="X2400" t="n" s="55523">
        <v>1.0508358492900993</v>
      </c>
      <c r="Y2400" t="n" s="57816">
        <v>0.8023647717064984</v>
      </c>
      <c r="Z2400" t="n" s="60281">
        <v>0.7744122818168763</v>
      </c>
      <c r="AA2400" t="n" s="62810">
        <v>0.0</v>
      </c>
      <c r="AB2400" t="n" s="65340">
        <v>0.0</v>
      </c>
      <c r="AC2400" t="n" s="67870">
        <v>0.08607348719643172</v>
      </c>
      <c r="AD2400" t="n" s="68465">
        <v>0.05926214778228399</v>
      </c>
      <c r="AE2400" t="n" s="69061">
        <v>-0.020207316072615</v>
      </c>
      <c r="AF2400" t="n" s="69657">
        <v>0.005673025199858999</v>
      </c>
      <c r="AG2400" t="n" s="70253">
        <v>0.040555586935017</v>
      </c>
      <c r="AH2400" t="n" s="70849">
        <v>0.125119544924363</v>
      </c>
      <c r="AI2400" t="n" s="71445">
        <v>0.167280291266871</v>
      </c>
      <c r="AJ2400" t="n" s="72041">
        <v>0.026734590223625</v>
      </c>
      <c r="AK2400" t="n" s="72637">
        <v>-0.014843093074671</v>
      </c>
      <c r="AL2400" t="n" s="73233">
        <v>0.005182826707716</v>
      </c>
      <c r="AM2400" t="n" s="73829">
        <v>0.06370240925578201</v>
      </c>
      <c r="AN2400" t="n" s="74425">
        <v>-0.036448479194979996</v>
      </c>
      <c r="AO2400" t="n" s="74903">
        <v>0.9037258408591939</v>
      </c>
      <c r="AP2400" t="n" s="75381">
        <v>-0.4817143069059429</v>
      </c>
      <c r="AQ2400" t="n" s="75859">
        <v>0.42201153395325103</v>
      </c>
      <c r="AR2400" t="n" s="76337">
        <v>1.3854401477651368</v>
      </c>
      <c r="AS2400" t="n" s="76933">
        <v>3.9077521215560585E-4</v>
      </c>
      <c r="AT2400" t="n" s="77528">
        <v>-8.546148031734292E-5</v>
      </c>
      <c r="AU2400" t="n" s="78123">
        <v>1.6487284192293872E-4</v>
      </c>
      <c r="AV2400" t="n" s="78718">
        <v>3.870237535954787E-4</v>
      </c>
      <c r="AW2400" t="n" s="79313">
        <v>0.002360751599173798</v>
      </c>
      <c r="AX2400" t="n" s="79908">
        <v>7.277912277442129E-5</v>
      </c>
      <c r="AY2400" t="n" s="80503">
        <v>0.0018403374871001224</v>
      </c>
      <c r="AZ2400" t="n" s="81098">
        <v>2.702140840176709E-4</v>
      </c>
      <c r="BA2400" t="n" s="81693">
        <v>-4.985340060142552E-4</v>
      </c>
      <c r="BB2400" t="n" s="82288">
        <v>6.044657286213864E-4</v>
      </c>
      <c r="BC2400" t="n" s="82883">
        <v>5.155462452772817E-5</v>
      </c>
      <c r="BD2400" t="n" s="83478">
        <v>0.0015243306651929005</v>
      </c>
      <c r="BE2400" t="n" s="84073">
        <v>2.546877937603139E-4</v>
      </c>
      <c r="BF2400" t="n" s="84668">
        <v>3.148340334656852E-4</v>
      </c>
      <c r="BG2400" t="n" s="85263">
        <v>0.0019510212958657974</v>
      </c>
      <c r="BH2400" t="n" s="85858">
        <v>1.7377162020553864E-5</v>
      </c>
      <c r="BI2400" t="n" s="86453">
        <v>0.0014965280172523022</v>
      </c>
      <c r="BJ2400" t="n" s="87048">
        <v>0.0</v>
      </c>
      <c r="BK2400" t="n" s="87643">
        <v>2.9623052586261016E-4</v>
      </c>
      <c r="BL2400" t="n" s="88238">
        <v>5.063807531383351E-4</v>
      </c>
      <c r="BM2400" t="n" s="88833">
        <v>-3.0622493321833444E-6</v>
      </c>
      <c r="BN2400" t="n" s="89428">
        <v>0.0</v>
      </c>
      <c r="BO2400" t="n" s="90023">
        <v>0.0</v>
      </c>
      <c r="BP2400" t="n" s="90618">
        <v>5.448795271694689E-7</v>
      </c>
      <c r="BQ2400" t="n" s="91213">
        <v>0.0</v>
      </c>
      <c r="BR2400" t="n" s="91808">
        <v>0.0010328420232038917</v>
      </c>
      <c r="BS2400" t="n" s="92403">
        <v>0.0015788956967499384</v>
      </c>
      <c r="BT2400" t="n" s="92998">
        <v>0.0010322957203294564</v>
      </c>
      <c r="BU2400" t="n" s="93593">
        <v>-1.3209631368235062E-7</v>
      </c>
      <c r="BV2400" t="n" s="94188">
        <v>0.0011104044246021563</v>
      </c>
      <c r="BW2400" t="n" s="94783">
        <v>4.379289789861374E-6</v>
      </c>
      <c r="BX2400" t="n" s="95378">
        <v>0.0</v>
      </c>
      <c r="BY2400" t="n" s="95973">
        <v>0.0</v>
      </c>
      <c r="BZ2400" t="s" s="96450">
        <v>5220</v>
      </c>
      <c r="CA2400" t="s" s="96928">
        <v>5228</v>
      </c>
      <c r="CB2400" t="n" s="97406">
        <v>0.019222913309931755</v>
      </c>
      <c r="CC2400" t="s" s="97884">
        <v>5234</v>
      </c>
      <c r="CD2400" t="s" s="98362">
        <v>5228</v>
      </c>
      <c r="CE2400" t="n" s="98840">
        <v>-0.007842757739126682</v>
      </c>
    </row>
    <row r="2401" spans="1:23" x14ac:dyDescent="0.25">
      <c r="A2401" s="116" t="str">
        <f>IF(ISBLANK(TBL_DATA[[#This Row],[Row.names]]), "",   DATE(YEAR(TBL_DATA[[#This Row],[Row.names]]), MONTH(TBL_DATA[[#This Row],[Row.names]]), DAY(TBL_DATA[[#This Row],[Row.names]])))</f>
        <v/>
      </c>
      <c r="B2401" s="2601" t="s">
        <v>2546</v>
      </c>
      <c r="C2401" s="5132" t="s">
        <v>5077</v>
      </c>
      <c r="D2401" t="n" s="7663">
        <v>-0.0018463388291219962</v>
      </c>
      <c r="E2401" s="10193" t="n">
        <v>-0.18047450851963653</v>
      </c>
      <c r="F2401" s="12487" t="n">
        <v>-0.10743360199837493</v>
      </c>
      <c r="G2401" s="14781" t="n">
        <v>0.36635553317515873</v>
      </c>
      <c r="H2401" s="17075" t="n">
        <v>0.668488645131167</v>
      </c>
      <c r="I2401" s="19369" t="n">
        <v>0.0035276059309569323</v>
      </c>
      <c r="J2401" s="21834" t="n">
        <v>0.007319396003021561</v>
      </c>
      <c r="K2401" s="24298" t="n">
        <v>0.8563433912338791</v>
      </c>
      <c r="L2401" s="26762" t="n">
        <v>0.6254774073599138</v>
      </c>
      <c r="M2401" s="29226" t="n">
        <v>0.0037494698911133854</v>
      </c>
      <c r="N2401" s="31693" t="n">
        <v>0.09725929793937807</v>
      </c>
      <c r="O2401" s="34161" t="n">
        <v>0.07439503394894045</v>
      </c>
      <c r="P2401" s="36691" t="n">
        <v>-0.18047450851963653</v>
      </c>
      <c r="Q2401" s="39159" t="n">
        <v>-0.01653446823212991</v>
      </c>
      <c r="R2401" s="41627" t="n">
        <v>-0.014474858809621243</v>
      </c>
      <c r="S2401" s="43858" t="n">
        <v>-0.031564247440423854</v>
      </c>
      <c r="T2401" s="46089" t="n">
        <v>0.052846074798502764</v>
      </c>
      <c r="U2401" s="48320" t="n">
        <v>-0.5972865072907578</v>
      </c>
      <c r="V2401" s="50722" t="n">
        <v>0.05030203799661903</v>
      </c>
      <c r="W2401" s="53123" t="n">
        <v>0.056008097976669606</v>
      </c>
      <c r="X2401" t="n" s="55524">
        <v>0.8981208042017879</v>
      </c>
      <c r="Y2401" t="n" s="57817">
        <v>0.8176115490446347</v>
      </c>
      <c r="Z2401" t="n" s="60282">
        <v>0.7908712963307708</v>
      </c>
      <c r="AA2401" t="n" s="62811">
        <v>0.0</v>
      </c>
      <c r="AB2401" t="n" s="65341">
        <v>0.0</v>
      </c>
      <c r="AC2401" t="n" s="67871">
        <v>0.08263701386119662</v>
      </c>
      <c r="AD2401" t="n" s="68466">
        <v>0.058249090133949</v>
      </c>
      <c r="AE2401" t="n" s="69062">
        <v>-0.020999977956639</v>
      </c>
      <c r="AF2401" t="n" s="69658">
        <v>0.009313754367902992</v>
      </c>
      <c r="AG2401" t="n" s="70254">
        <v>0.039172578504832</v>
      </c>
      <c r="AH2401" t="n" s="70850">
        <v>0.12582486600644296</v>
      </c>
      <c r="AI2401" t="n" s="71446">
        <v>0.16819578631894105</v>
      </c>
      <c r="AJ2401" t="n" s="72042">
        <v>0.025143345782978003</v>
      </c>
      <c r="AK2401" t="n" s="72638">
        <v>-0.015466704384119005</v>
      </c>
      <c r="AL2401" t="n" s="73234">
        <v>0.005072838805675</v>
      </c>
      <c r="AM2401" t="n" s="73830">
        <v>0.059255450055105</v>
      </c>
      <c r="AN2401" t="n" s="74426">
        <v>-0.10135385443214201</v>
      </c>
      <c r="AO2401" t="n" s="74904">
        <v>0.8768979709332991</v>
      </c>
      <c r="AP2401" t="n" s="75382">
        <v>-0.5244907977303729</v>
      </c>
      <c r="AQ2401" t="n" s="75860">
        <v>0.35240717320292625</v>
      </c>
      <c r="AR2401" t="n" s="76338">
        <v>1.4013887686636721</v>
      </c>
      <c r="AS2401" t="n" s="76934">
        <v>3.929382966260867E-4</v>
      </c>
      <c r="AT2401" t="n" s="77529">
        <v>-7.580167496969899E-5</v>
      </c>
      <c r="AU2401" t="n" s="78124">
        <v>1.5442724172451576E-4</v>
      </c>
      <c r="AV2401" t="n" s="78719">
        <v>3.788539664271196E-4</v>
      </c>
      <c r="AW2401" t="n" s="79314">
        <v>0.002274489653046076</v>
      </c>
      <c r="AX2401" t="n" s="79909">
        <v>7.29863372087884E-5</v>
      </c>
      <c r="AY2401" t="n" s="80504">
        <v>0.0017791946431022587</v>
      </c>
      <c r="AZ2401" t="n" s="81099">
        <v>2.7110066505026565E-4</v>
      </c>
      <c r="BA2401" t="n" s="81694">
        <v>-4.8356939165690314E-4</v>
      </c>
      <c r="BB2401" t="n" s="82289">
        <v>5.79584304712148E-4</v>
      </c>
      <c r="BC2401" t="n" s="82884">
        <v>4.8926585603449486E-5</v>
      </c>
      <c r="BD2401" t="n" s="83479">
        <v>0.0014817670299563045</v>
      </c>
      <c r="BE2401" t="n" s="84074">
        <v>2.462208503363092E-4</v>
      </c>
      <c r="BF2401" t="n" s="84669">
        <v>3.0662709182510385E-4</v>
      </c>
      <c r="BG2401" t="n" s="85264">
        <v>0.0019069565403998733</v>
      </c>
      <c r="BH2401" t="n" s="85859">
        <v>1.9896948086808765E-5</v>
      </c>
      <c r="BI2401" t="n" s="86454">
        <v>0.0014316621662697072</v>
      </c>
      <c r="BJ2401" t="n" s="87049">
        <v>0.0</v>
      </c>
      <c r="BK2401" t="n" s="87644">
        <v>2.891555689703154E-4</v>
      </c>
      <c r="BL2401" t="n" s="88239">
        <v>4.905283992163796E-4</v>
      </c>
      <c r="BM2401" t="n" s="88834">
        <v>-2.775014594890144E-6</v>
      </c>
      <c r="BN2401" t="n" s="89429">
        <v>0.0</v>
      </c>
      <c r="BO2401" t="n" s="90024">
        <v>0.0</v>
      </c>
      <c r="BP2401" t="n" s="90619">
        <v>5.105654848171411E-7</v>
      </c>
      <c r="BQ2401" t="n" s="91214">
        <v>0.0</v>
      </c>
      <c r="BR2401" t="n" s="91809">
        <v>0.0010061847357359282</v>
      </c>
      <c r="BS2401" t="n" s="92404">
        <v>0.0015266434444397659</v>
      </c>
      <c r="BT2401" t="n" s="92999">
        <v>9.985001539738047E-4</v>
      </c>
      <c r="BU2401" t="n" s="93594">
        <v>-1.195538855549621E-7</v>
      </c>
      <c r="BV2401" t="n" s="94189">
        <v>0.0010805338088546758</v>
      </c>
      <c r="BW2401" t="n" s="94784">
        <v>3.9685186788652E-6</v>
      </c>
      <c r="BX2401" t="n" s="95379">
        <v>0.0</v>
      </c>
      <c r="BY2401" t="n" s="95974">
        <v>0.0</v>
      </c>
      <c r="BZ2401" t="s" s="96451">
        <v>5220</v>
      </c>
      <c r="CA2401" t="s" s="96929">
        <v>5228</v>
      </c>
      <c r="CB2401" t="n" s="97407">
        <v>0.020427905023097992</v>
      </c>
      <c r="CC2401" t="s" s="97885">
        <v>5234</v>
      </c>
      <c r="CD2401" t="s" s="98363">
        <v>5228</v>
      </c>
      <c r="CE2401" t="n" s="98841">
        <v>-0.007706829812377691</v>
      </c>
    </row>
    <row r="2402" spans="1:23" x14ac:dyDescent="0.25">
      <c r="A2402" s="116" t="str">
        <f>IF(ISBLANK(TBL_DATA[[#This Row],[Row.names]]), "",   DATE(YEAR(TBL_DATA[[#This Row],[Row.names]]), MONTH(TBL_DATA[[#This Row],[Row.names]]), DAY(TBL_DATA[[#This Row],[Row.names]])))</f>
        <v/>
      </c>
      <c r="B2402" s="2602" t="s">
        <v>2547</v>
      </c>
      <c r="C2402" s="5133" t="s">
        <v>5078</v>
      </c>
      <c r="D2402" t="n" s="7664">
        <v>-0.003294101077102929</v>
      </c>
      <c r="E2402" s="10194" t="n">
        <v>-0.1831741083238354</v>
      </c>
      <c r="F2402" s="12488" t="n">
        <v>-0.12086137249906748</v>
      </c>
      <c r="G2402" s="14782" t="n">
        <v>0.36697988040683444</v>
      </c>
      <c r="H2402" s="17076" t="n">
        <v>0.6678144638825629</v>
      </c>
      <c r="I2402" s="19370" t="n">
        <v>0.0035377020851538443</v>
      </c>
      <c r="J2402" s="21835" t="n">
        <v>-0.012074163762819001</v>
      </c>
      <c r="K2402" s="24299" t="n">
        <v>0.8589026850088641</v>
      </c>
      <c r="L2402" s="26763" t="n">
        <v>0.6252793397272685</v>
      </c>
      <c r="M2402" s="29227" t="n">
        <v>0.003757376523773929</v>
      </c>
      <c r="N2402" s="31694" t="n">
        <v>0.09743862989544391</v>
      </c>
      <c r="O2402" s="34162" t="n">
        <v>0.074684880924647</v>
      </c>
      <c r="P2402" s="36692" t="n">
        <v>-0.1831741083238354</v>
      </c>
      <c r="Q2402" s="39160" t="n">
        <v>-0.016613128091354016</v>
      </c>
      <c r="R2402" s="41628" t="n">
        <v>-0.01454972104955038</v>
      </c>
      <c r="S2402" s="43859" t="n">
        <v>-0.04070051328021185</v>
      </c>
      <c r="T2402" s="46090" t="n">
        <v>0.052918753937500555</v>
      </c>
      <c r="U2402" s="48321" t="n">
        <v>-0.7691132207738867</v>
      </c>
      <c r="V2402" s="50723" t="n">
        <v>0.04074497963612633</v>
      </c>
      <c r="W2402" s="53124" t="n">
        <v>0.05613761065880864</v>
      </c>
      <c r="X2402" t="n" s="55525">
        <v>0.7258053764305157</v>
      </c>
      <c r="Y2402" t="n" s="57818">
        <v>0.817199158028545</v>
      </c>
      <c r="Z2402" t="n" s="60283">
        <v>0.7907460652619578</v>
      </c>
      <c r="AA2402" t="n" s="62812">
        <v>0.0</v>
      </c>
      <c r="AB2402" t="n" s="65342">
        <v>0.0</v>
      </c>
      <c r="AC2402" t="n" s="67872">
        <v>0.0796545453933812</v>
      </c>
      <c r="AD2402" t="n" s="68467">
        <v>0.05758108384810401</v>
      </c>
      <c r="AE2402" t="n" s="69063">
        <v>-0.020970628932939002</v>
      </c>
      <c r="AF2402" t="n" s="69659">
        <v>0.0071680430943330065</v>
      </c>
      <c r="AG2402" t="n" s="70255">
        <v>0.03754832159404199</v>
      </c>
      <c r="AH2402" t="n" s="70851">
        <v>0.11275993329373607</v>
      </c>
      <c r="AI2402" t="n" s="71447">
        <v>0.159982327421375</v>
      </c>
      <c r="AJ2402" t="n" s="72043">
        <v>0.027494975483885003</v>
      </c>
      <c r="AK2402" t="n" s="72639">
        <v>-0.012251396019401986</v>
      </c>
      <c r="AL2402" t="n" s="73235">
        <v>0.005138482520417</v>
      </c>
      <c r="AM2402" t="n" s="73831">
        <v>0.06399860426751601</v>
      </c>
      <c r="AN2402" t="n" s="74427">
        <v>-0.10164039258704499</v>
      </c>
      <c r="AO2402" t="n" s="74905">
        <v>0.8627769309587492</v>
      </c>
      <c r="AP2402" t="n" s="75383">
        <v>-0.525967576974727</v>
      </c>
      <c r="AQ2402" t="n" s="75861">
        <v>0.33680935398402223</v>
      </c>
      <c r="AR2402" t="n" s="76339">
        <v>1.3887445079334761</v>
      </c>
      <c r="AS2402" t="n" s="76935">
        <v>3.8164955128753317E-4</v>
      </c>
      <c r="AT2402" t="n" s="77530">
        <v>-7.664745313392536E-5</v>
      </c>
      <c r="AU2402" t="n" s="78125">
        <v>1.5214550714566296E-4</v>
      </c>
      <c r="AV2402" t="n" s="78720">
        <v>3.7480708228354267E-4</v>
      </c>
      <c r="AW2402" t="n" s="79315">
        <v>0.002213493112162046</v>
      </c>
      <c r="AX2402" t="n" s="79910">
        <v>8.409427020198965E-5</v>
      </c>
      <c r="AY2402" t="n" s="80505">
        <v>0.0017182924671722514</v>
      </c>
      <c r="AZ2402" t="n" s="81100">
        <v>2.562425842036761E-4</v>
      </c>
      <c r="BA2402" t="n" s="81695">
        <v>-4.664809292442619E-4</v>
      </c>
      <c r="BB2402" t="n" s="82290">
        <v>5.612232364658704E-4</v>
      </c>
      <c r="BC2402" t="n" s="82885">
        <v>4.815423353707054E-5</v>
      </c>
      <c r="BD2402" t="n" s="83480">
        <v>0.0014589893312782639</v>
      </c>
      <c r="BE2402" t="n" s="84075">
        <v>2.2124564078419978E-4</v>
      </c>
      <c r="BF2402" t="n" s="84670">
        <v>2.858761829777419E-4</v>
      </c>
      <c r="BG2402" t="n" s="85265">
        <v>0.001854729135299895</v>
      </c>
      <c r="BH2402" t="n" s="85860">
        <v>2.8661647928373398E-5</v>
      </c>
      <c r="BI2402" t="n" s="86455">
        <v>0.0013974717238129828</v>
      </c>
      <c r="BJ2402" t="n" s="87050">
        <v>0.0</v>
      </c>
      <c r="BK2402" t="n" s="87645">
        <v>2.7797373184261574E-4</v>
      </c>
      <c r="BL2402" t="n" s="88240">
        <v>4.68154766692355E-4</v>
      </c>
      <c r="BM2402" t="n" s="88835">
        <v>-2.2503457491200717E-6</v>
      </c>
      <c r="BN2402" t="n" s="89430">
        <v>0.0</v>
      </c>
      <c r="BO2402" t="n" s="90025">
        <v>0.0</v>
      </c>
      <c r="BP2402" t="n" s="90620">
        <v>4.5933235957286787E-7</v>
      </c>
      <c r="BQ2402" t="n" s="91215">
        <v>0.0</v>
      </c>
      <c r="BR2402" t="n" s="91810">
        <v>9.508266895413491E-4</v>
      </c>
      <c r="BS2402" t="n" s="92405">
        <v>0.0015137456582951546</v>
      </c>
      <c r="BT2402" t="n" s="93000">
        <v>9.601092338312414E-4</v>
      </c>
      <c r="BU2402" t="n" s="93595">
        <v>-9.658519604902645E-8</v>
      </c>
      <c r="BV2402" t="n" s="94190">
        <v>0.0010748329846237293</v>
      </c>
      <c r="BW2402" t="n" s="94785">
        <v>3.2181958406075726E-6</v>
      </c>
      <c r="BX2402" t="n" s="95380">
        <v>0.0</v>
      </c>
      <c r="BY2402" t="n" s="95975">
        <v>0.0</v>
      </c>
      <c r="BZ2402" t="s" s="96452">
        <v>5220</v>
      </c>
      <c r="CA2402" t="s" s="96930">
        <v>5228</v>
      </c>
      <c r="CB2402" t="n" s="97408">
        <v>0.020807623863220215</v>
      </c>
      <c r="CC2402" t="s" s="97886">
        <v>5234</v>
      </c>
      <c r="CD2402" t="s" s="98364">
        <v>5228</v>
      </c>
      <c r="CE2402" t="n" s="98842">
        <v>-0.007427556440234184</v>
      </c>
    </row>
    <row r="2403" spans="1:23" x14ac:dyDescent="0.25">
      <c r="A2403" s="116" t="str">
        <f>IF(ISBLANK(TBL_DATA[[#This Row],[Row.names]]), "",   DATE(YEAR(TBL_DATA[[#This Row],[Row.names]]), MONTH(TBL_DATA[[#This Row],[Row.names]]), DAY(TBL_DATA[[#This Row],[Row.names]])))</f>
        <v/>
      </c>
      <c r="B2403" s="2603" t="s">
        <v>2548</v>
      </c>
      <c r="C2403" s="5134" t="s">
        <v>5079</v>
      </c>
      <c r="D2403" t="n" s="7665">
        <v>0.004123024501032413</v>
      </c>
      <c r="E2403" s="10195" t="n">
        <v>-0.17980631515937684</v>
      </c>
      <c r="F2403" s="12489" t="n">
        <v>-0.09985203463862069</v>
      </c>
      <c r="G2403" s="14783" t="n">
        <v>0.3681512758308267</v>
      </c>
      <c r="H2403" s="17077" t="n">
        <v>0.6604120145900869</v>
      </c>
      <c r="I2403" s="19371" t="n">
        <v>0.0035836367434510176</v>
      </c>
      <c r="J2403" s="21836" t="n">
        <v>0.009590287887425664</v>
      </c>
      <c r="K2403" s="24300" t="n">
        <v>0.8724164289580608</v>
      </c>
      <c r="L2403" s="26764" t="n">
        <v>0.6281079928688538</v>
      </c>
      <c r="M2403" s="29228" t="n">
        <v>0.0037502156751063375</v>
      </c>
      <c r="N2403" s="31695" t="n">
        <v>0.09762208812584008</v>
      </c>
      <c r="O2403" s="34163" t="n">
        <v>0.074684880924647</v>
      </c>
      <c r="P2403" s="36693" t="n">
        <v>-0.17980631515937684</v>
      </c>
      <c r="Q2403" s="39161" t="n">
        <v>-0.016625947639953634</v>
      </c>
      <c r="R2403" s="41629" t="n">
        <v>-0.014558655598895777</v>
      </c>
      <c r="S2403" s="43860" t="n">
        <v>-0.03752148250621323</v>
      </c>
      <c r="T2403" s="46091" t="n">
        <v>0.0531416509323318</v>
      </c>
      <c r="U2403" s="48322" t="n">
        <v>-0.7060654279256663</v>
      </c>
      <c r="V2403" s="50724" t="n">
        <v>0.04549381326739099</v>
      </c>
      <c r="W2403" s="53125" t="n">
        <v>0.05621486639086502</v>
      </c>
      <c r="X2403" t="n" s="55526">
        <v>0.8092843795281845</v>
      </c>
      <c r="Y2403" t="n" s="57819">
        <v>0.8126573783520868</v>
      </c>
      <c r="Z2403" t="n" s="60284">
        <v>0.7925326446707756</v>
      </c>
      <c r="AA2403" t="n" s="62813">
        <v>0.0</v>
      </c>
      <c r="AB2403" t="n" s="65343">
        <v>0.0</v>
      </c>
      <c r="AC2403" t="n" s="67873">
        <v>0.0777457108742845</v>
      </c>
      <c r="AD2403" t="n" s="68468">
        <v>0.049292112039872</v>
      </c>
      <c r="AE2403" t="n" s="69064">
        <v>-0.020830803771792004</v>
      </c>
      <c r="AF2403" t="n" s="69660">
        <v>0.007332938800599999</v>
      </c>
      <c r="AG2403" t="n" s="70256">
        <v>0.03799683431301801</v>
      </c>
      <c r="AH2403" t="n" s="70852">
        <v>0.11510746403124501</v>
      </c>
      <c r="AI2403" t="n" s="71448">
        <v>0.15663772510453602</v>
      </c>
      <c r="AJ2403" t="n" s="72044">
        <v>0.024547765962083006</v>
      </c>
      <c r="AK2403" t="n" s="72640">
        <v>-0.005156370615781996</v>
      </c>
      <c r="AL2403" t="n" s="73236">
        <v>0.005242239372111</v>
      </c>
      <c r="AM2403" t="n" s="73832">
        <v>0.066601222287307</v>
      </c>
      <c r="AN2403" t="n" s="74428">
        <v>-0.059279268532869</v>
      </c>
      <c r="AO2403" t="n" s="74906">
        <v>0.8521418269605963</v>
      </c>
      <c r="AP2403" t="n" s="75384">
        <v>-0.47464996797026693</v>
      </c>
      <c r="AQ2403" t="n" s="75862">
        <v>0.37749185899032933</v>
      </c>
      <c r="AR2403" t="n" s="76340">
        <v>1.3267917949308632</v>
      </c>
      <c r="AS2403" t="n" s="76936">
        <v>3.637336921099383E-4</v>
      </c>
      <c r="AT2403" t="n" s="77531">
        <v>-7.728980412890196E-5</v>
      </c>
      <c r="AU2403" t="n" s="78126">
        <v>1.5049043456628972E-4</v>
      </c>
      <c r="AV2403" t="n" s="78721">
        <v>3.7206317855968397E-4</v>
      </c>
      <c r="AW2403" t="n" s="79316">
        <v>0.0021857850660090424</v>
      </c>
      <c r="AX2403" t="n" s="79911">
        <v>1.109623717777919E-4</v>
      </c>
      <c r="AY2403" t="n" s="80506">
        <v>0.0016959181401513834</v>
      </c>
      <c r="AZ2403" t="n" s="81101">
        <v>2.3050964852958458E-4</v>
      </c>
      <c r="BA2403" t="n" s="81696">
        <v>-4.546561414622011E-4</v>
      </c>
      <c r="BB2403" t="n" s="82291">
        <v>5.290355614456205E-4</v>
      </c>
      <c r="BC2403" t="n" s="82886">
        <v>4.233314505382356E-5</v>
      </c>
      <c r="BD2403" t="n" s="83481">
        <v>0.0013934921990978965</v>
      </c>
      <c r="BE2403" t="n" s="84076">
        <v>1.8070987854761626E-4</v>
      </c>
      <c r="BF2403" t="n" s="84671">
        <v>2.87084798037364E-4</v>
      </c>
      <c r="BG2403" t="n" s="85266">
        <v>0.0018504712054944203</v>
      </c>
      <c r="BH2403" t="n" s="85861">
        <v>3.970396462391583E-5</v>
      </c>
      <c r="BI2403" t="n" s="86456">
        <v>0.0013974232468108422</v>
      </c>
      <c r="BJ2403" t="n" s="87051">
        <v>0.0</v>
      </c>
      <c r="BK2403" t="n" s="87646">
        <v>2.827182119087188E-4</v>
      </c>
      <c r="BL2403" t="n" s="88241">
        <v>4.817245126670111E-4</v>
      </c>
      <c r="BM2403" t="n" s="88836">
        <v>-1.354871077771627E-6</v>
      </c>
      <c r="BN2403" t="n" s="89431">
        <v>0.0</v>
      </c>
      <c r="BO2403" t="n" s="90026">
        <v>0.0</v>
      </c>
      <c r="BP2403" t="n" s="90621">
        <v>3.8157721249685857E-7</v>
      </c>
      <c r="BQ2403" t="n" s="91216">
        <v>0.0</v>
      </c>
      <c r="BR2403" t="n" s="91811">
        <v>9.285145236133203E-4</v>
      </c>
      <c r="BS2403" t="n" s="92406">
        <v>0.0014697954261583416</v>
      </c>
      <c r="BT2403" t="n" s="93001">
        <v>8.97216788238293E-4</v>
      </c>
      <c r="BU2403" t="n" s="93596">
        <v>-5.7343505565122944E-8</v>
      </c>
      <c r="BV2403" t="n" s="94191">
        <v>0.0010880088794594383</v>
      </c>
      <c r="BW2403" t="n" s="94786">
        <v>1.937587937771399E-6</v>
      </c>
      <c r="BX2403" t="n" s="95381">
        <v>0.0</v>
      </c>
      <c r="BY2403" t="n" s="95976">
        <v>0.0</v>
      </c>
      <c r="BZ2403" t="s" s="96453">
        <v>5220</v>
      </c>
      <c r="CA2403" t="s" s="96931">
        <v>5228</v>
      </c>
      <c r="CB2403" t="n" s="97409">
        <v>0.021447492763400078</v>
      </c>
      <c r="CC2403" t="s" s="97887">
        <v>5234</v>
      </c>
      <c r="CD2403" t="s" s="98365">
        <v>5228</v>
      </c>
      <c r="CE2403" t="n" s="98843">
        <v>-0.007319098338484764</v>
      </c>
    </row>
    <row r="2404" spans="1:23" x14ac:dyDescent="0.25">
      <c r="A2404" s="116" t="str">
        <f>IF(ISBLANK(TBL_DATA[[#This Row],[Row.names]]), "",   DATE(YEAR(TBL_DATA[[#This Row],[Row.names]]), MONTH(TBL_DATA[[#This Row],[Row.names]]), DAY(TBL_DATA[[#This Row],[Row.names]])))</f>
        <v/>
      </c>
      <c r="B2404" s="2604" t="s">
        <v>2549</v>
      </c>
      <c r="C2404" s="5135" t="s">
        <v>5080</v>
      </c>
      <c r="D2404" t="n" s="7666">
        <v>-0.002622432025295107</v>
      </c>
      <c r="E2404" s="10196" t="n">
        <v>-0.18195721734544779</v>
      </c>
      <c r="F2404" s="12490" t="n">
        <v>-0.08946441408647465</v>
      </c>
      <c r="G2404" s="14784" t="n">
        <v>0.3657545600408055</v>
      </c>
      <c r="H2404" s="17078" t="n">
        <v>0.6577657859498974</v>
      </c>
      <c r="I2404" s="19372" t="n">
        <v>0.003582067895716575</v>
      </c>
      <c r="J2404" s="21837" t="n">
        <v>0.024805351041108592</v>
      </c>
      <c r="K2404" s="24301" t="n">
        <v>0.8654789650476378</v>
      </c>
      <c r="L2404" s="26765" t="n">
        <v>0.6266923783650639</v>
      </c>
      <c r="M2404" s="29229" t="n">
        <v>0.0037411535134590002</v>
      </c>
      <c r="N2404" s="31696" t="n">
        <v>0.0972013666802477</v>
      </c>
      <c r="O2404" s="34164" t="n">
        <v>0.07409158888555376</v>
      </c>
      <c r="P2404" s="36694" t="n">
        <v>-0.18195721734544779</v>
      </c>
      <c r="Q2404" s="39162" t="n">
        <v>-0.01651210390810102</v>
      </c>
      <c r="R2404" s="41630" t="n">
        <v>-0.014453721265650315</v>
      </c>
      <c r="S2404" s="43861" t="n">
        <v>-0.034604816729967625</v>
      </c>
      <c r="T2404" s="46092" t="n">
        <v>0.053174299721650456</v>
      </c>
      <c r="U2404" s="48323" t="n">
        <v>-0.6507808642730075</v>
      </c>
      <c r="V2404" s="50725" t="n">
        <v>0.04505631196369664</v>
      </c>
      <c r="W2404" s="53126" t="n">
        <v>0.05620561221552014</v>
      </c>
      <c r="X2404" t="n" s="55527">
        <v>0.8016336836778583</v>
      </c>
      <c r="Y2404" t="n" s="57820">
        <v>0.8110276110897194</v>
      </c>
      <c r="Z2404" t="n" s="60285">
        <v>0.7916390455031028</v>
      </c>
      <c r="AA2404" t="n" s="62814">
        <v>0.0</v>
      </c>
      <c r="AB2404" t="n" s="65344">
        <v>0.0</v>
      </c>
      <c r="AC2404" t="n" s="67874">
        <v>0.07693148556034833</v>
      </c>
      <c r="AD2404" t="n" s="68469">
        <v>0.052998361786802006</v>
      </c>
      <c r="AE2404" t="n" s="69065">
        <v>-0.020678171278747</v>
      </c>
      <c r="AF2404" t="n" s="69661">
        <v>0.009662312600834996</v>
      </c>
      <c r="AG2404" t="n" s="70257">
        <v>0.041025408252928004</v>
      </c>
      <c r="AH2404" t="n" s="70853">
        <v>0.11002692448431002</v>
      </c>
      <c r="AI2404" t="n" s="71449">
        <v>0.154547139537163</v>
      </c>
      <c r="AJ2404" t="n" s="72045">
        <v>0.025461734065296008</v>
      </c>
      <c r="AK2404" t="n" s="72641">
        <v>-0.005647884702137998</v>
      </c>
      <c r="AL2404" t="n" s="73237">
        <v>0.005186417615456</v>
      </c>
      <c r="AM2404" t="n" s="73833">
        <v>0.07493075136341901</v>
      </c>
      <c r="AN2404" t="n" s="74429">
        <v>-0.096584084283093</v>
      </c>
      <c r="AO2404" t="n" s="74907">
        <v>0.8565304524079721</v>
      </c>
      <c r="AP2404" t="n" s="75385">
        <v>-0.5056015429657409</v>
      </c>
      <c r="AQ2404" t="n" s="75863">
        <v>0.3509289094422312</v>
      </c>
      <c r="AR2404" t="n" s="76341">
        <v>1.362131995373713</v>
      </c>
      <c r="AS2404" t="n" s="76937">
        <v>3.673986606731608E-4</v>
      </c>
      <c r="AT2404" t="n" s="77532">
        <v>-6.959369818947775E-5</v>
      </c>
      <c r="AU2404" t="n" s="78127">
        <v>1.4520039379626231E-4</v>
      </c>
      <c r="AV2404" t="n" s="78722">
        <v>3.5943858690218317E-4</v>
      </c>
      <c r="AW2404" t="n" s="79317">
        <v>0.0019843273712322543</v>
      </c>
      <c r="AX2404" t="n" s="79912">
        <v>1.3845586666758988E-4</v>
      </c>
      <c r="AY2404" t="n" s="80507">
        <v>0.0018634870641886492</v>
      </c>
      <c r="AZ2404" t="n" s="81102">
        <v>2.3360715600631552E-4</v>
      </c>
      <c r="BA2404" t="n" s="81697">
        <v>-4.8137726183955086E-4</v>
      </c>
      <c r="BB2404" t="n" s="82292">
        <v>5.081943515829974E-4</v>
      </c>
      <c r="BC2404" t="n" s="82887">
        <v>4.639987149339776E-5</v>
      </c>
      <c r="BD2404" t="n" s="83482">
        <v>0.001225870464949625</v>
      </c>
      <c r="BE2404" t="n" s="84077">
        <v>1.517219509198493E-4</v>
      </c>
      <c r="BF2404" t="n" s="84672">
        <v>2.633664591132677E-4</v>
      </c>
      <c r="BG2404" t="n" s="85267">
        <v>0.0020207171276791116</v>
      </c>
      <c r="BH2404" t="n" s="85862">
        <v>-8.915312221415378E-6</v>
      </c>
      <c r="BI2404" t="n" s="86457">
        <v>0.001442777672073344</v>
      </c>
      <c r="BJ2404" t="n" s="87052">
        <v>0.0</v>
      </c>
      <c r="BK2404" t="n" s="87647">
        <v>2.861874787595299E-4</v>
      </c>
      <c r="BL2404" t="n" s="88242">
        <v>4.890598875189629E-4</v>
      </c>
      <c r="BM2404" t="n" s="88837">
        <v>-2.326831174714095E-6</v>
      </c>
      <c r="BN2404" t="n" s="89432">
        <v>0.0</v>
      </c>
      <c r="BO2404" t="n" s="90027">
        <v>0.0</v>
      </c>
      <c r="BP2404" t="n" s="90622">
        <v>4.441185798164345E-7</v>
      </c>
      <c r="BQ2404" t="n" s="91217">
        <v>0.0</v>
      </c>
      <c r="BR2404" t="n" s="91812">
        <v>8.168056126011062E-4</v>
      </c>
      <c r="BS2404" t="n" s="92407">
        <v>0.0013157581275859446</v>
      </c>
      <c r="BT2404" t="n" s="93002">
        <v>0.0010728648033370295</v>
      </c>
      <c r="BU2404" t="n" s="93597">
        <v>-1.0014974472199588E-7</v>
      </c>
      <c r="BV2404" t="n" s="94192">
        <v>0.0011135177385641556</v>
      </c>
      <c r="BW2404" t="n" s="94787">
        <v>3.327576486673185E-6</v>
      </c>
      <c r="BX2404" t="n" s="95382">
        <v>0.0</v>
      </c>
      <c r="BY2404" t="n" s="95977">
        <v>0.0</v>
      </c>
      <c r="BZ2404" t="s" s="96454">
        <v>5220</v>
      </c>
      <c r="CA2404" t="s" s="96932">
        <v>5228</v>
      </c>
      <c r="CB2404" t="n" s="97410">
        <v>0.02104887366294861</v>
      </c>
      <c r="CC2404" t="s" s="97888">
        <v>5234</v>
      </c>
      <c r="CD2404" t="s" s="98366">
        <v>5228</v>
      </c>
      <c r="CE2404" t="n" s="98844">
        <v>-0.0071829515509307384</v>
      </c>
    </row>
    <row r="2405" spans="1:23" x14ac:dyDescent="0.25">
      <c r="A2405" s="116" t="str">
        <f>IF(ISBLANK(TBL_DATA[[#This Row],[Row.names]]), "",   DATE(YEAR(TBL_DATA[[#This Row],[Row.names]]), MONTH(TBL_DATA[[#This Row],[Row.names]]), DAY(TBL_DATA[[#This Row],[Row.names]])))</f>
        <v/>
      </c>
      <c r="B2405" s="2605" t="s">
        <v>2550</v>
      </c>
      <c r="C2405" s="5136" t="s">
        <v>5081</v>
      </c>
      <c r="D2405" t="n" s="7667">
        <v>-0.0029398921120249444</v>
      </c>
      <c r="E2405" s="10197" t="n">
        <v>-0.18436217486947282</v>
      </c>
      <c r="F2405" s="12491" t="n">
        <v>-0.11049434204320141</v>
      </c>
      <c r="G2405" s="14785" t="n">
        <v>0.3650581950505961</v>
      </c>
      <c r="H2405" s="17079" t="n">
        <v>0.6561242359829738</v>
      </c>
      <c r="I2405" s="19373" t="n">
        <v>0.003588540336283123</v>
      </c>
      <c r="J2405" s="21838" t="n">
        <v>-0.014120228564637904</v>
      </c>
      <c r="K2405" s="24302" t="n">
        <v>0.8754600422909876</v>
      </c>
      <c r="L2405" s="26766" t="n">
        <v>0.6378137820402234</v>
      </c>
      <c r="M2405" s="29230" t="n">
        <v>0.0036828413294069124</v>
      </c>
      <c r="N2405" s="31697" t="n">
        <v>0.09714429893541866</v>
      </c>
      <c r="O2405" s="34165" t="n">
        <v>0.07432452762115141</v>
      </c>
      <c r="P2405" s="36695" t="n">
        <v>-0.18436217486947282</v>
      </c>
      <c r="Q2405" s="39163" t="n">
        <v>-0.016591958487819997</v>
      </c>
      <c r="R2405" s="41631" t="n">
        <v>-0.014534784339235288</v>
      </c>
      <c r="S2405" s="43862" t="n">
        <v>-0.04242261434508965</v>
      </c>
      <c r="T2405" s="46093" t="n">
        <v>0.053397693040564964</v>
      </c>
      <c r="U2405" s="48324" t="n">
        <v>-0.79446530232799</v>
      </c>
      <c r="V2405" s="50726" t="n">
        <v>0.03911643653214236</v>
      </c>
      <c r="W2405" s="53127" t="n">
        <v>0.0564418873541471</v>
      </c>
      <c r="X2405" t="n" s="55528">
        <v>0.6930391304370204</v>
      </c>
      <c r="Y2405" t="n" s="57821">
        <v>0.8100149603451616</v>
      </c>
      <c r="Z2405" t="n" s="60286">
        <v>0.7986324448957878</v>
      </c>
      <c r="AA2405" t="n" s="62815">
        <v>0.0</v>
      </c>
      <c r="AB2405" t="n" s="65345">
        <v>0.0</v>
      </c>
      <c r="AC2405" t="n" s="67875">
        <v>0.0746619111419076</v>
      </c>
      <c r="AD2405" t="n" s="68470">
        <v>0.050664605739353004</v>
      </c>
      <c r="AE2405" t="n" s="69066">
        <v>-0.020651044899632</v>
      </c>
      <c r="AF2405" t="n" s="69662">
        <v>0.009360374188957996</v>
      </c>
      <c r="AG2405" t="n" s="70258">
        <v>0.041457528412711</v>
      </c>
      <c r="AH2405" t="n" s="70854">
        <v>0.10494138917367599</v>
      </c>
      <c r="AI2405" t="n" s="71450">
        <v>0.14964815610959992</v>
      </c>
      <c r="AJ2405" t="n" s="72046">
        <v>0.025093802980829003</v>
      </c>
      <c r="AK2405" t="n" s="72642">
        <v>2.2508392881299163E-4</v>
      </c>
      <c r="AL2405" t="n" s="73238">
        <v>0.005064625396275</v>
      </c>
      <c r="AM2405" t="n" s="73834">
        <v>0.074055205439501</v>
      </c>
      <c r="AN2405" t="n" s="74430">
        <v>-0.07454364655978798</v>
      </c>
      <c r="AO2405" t="n" s="74908">
        <v>0.849389912080377</v>
      </c>
      <c r="AP2405" t="n" s="75386">
        <v>-0.4840738321700809</v>
      </c>
      <c r="AQ2405" t="n" s="75864">
        <v>0.3653160799102961</v>
      </c>
      <c r="AR2405" t="n" s="76342">
        <v>1.3334637442504578</v>
      </c>
      <c r="AS2405" t="n" s="76938">
        <v>3.907182720515968E-4</v>
      </c>
      <c r="AT2405" t="n" s="77533">
        <v>-7.309156622447015E-5</v>
      </c>
      <c r="AU2405" t="n" s="78128">
        <v>1.4001738875545462E-4</v>
      </c>
      <c r="AV2405" t="n" s="78723">
        <v>3.455230800185227E-4</v>
      </c>
      <c r="AW2405" t="n" s="79318">
        <v>0.0018866514770382238</v>
      </c>
      <c r="AX2405" t="n" s="79913">
        <v>1.0212183835160134E-4</v>
      </c>
      <c r="AY2405" t="n" s="80508">
        <v>0.0018672406467957166</v>
      </c>
      <c r="AZ2405" t="n" s="81103">
        <v>2.394544708705338E-4</v>
      </c>
      <c r="BA2405" t="n" s="81698">
        <v>-4.750225489588418E-4</v>
      </c>
      <c r="BB2405" t="n" s="82293">
        <v>5.092564446056582E-4</v>
      </c>
      <c r="BC2405" t="n" s="82888">
        <v>4.651678418982089E-5</v>
      </c>
      <c r="BD2405" t="n" s="83483">
        <v>0.0011885962918148979</v>
      </c>
      <c r="BE2405" t="n" s="84078">
        <v>1.392990581593055E-4</v>
      </c>
      <c r="BF2405" t="n" s="84673">
        <v>2.7606464807098736E-4</v>
      </c>
      <c r="BG2405" t="n" s="85268">
        <v>0.0019583393208335827</v>
      </c>
      <c r="BH2405" t="n" s="85863">
        <v>1.4198461194640014E-5</v>
      </c>
      <c r="BI2405" t="n" s="86458">
        <v>0.0014028885074204042</v>
      </c>
      <c r="BJ2405" t="n" s="87053">
        <v>0.0</v>
      </c>
      <c r="BK2405" t="n" s="87648">
        <v>2.992201750258871E-4</v>
      </c>
      <c r="BL2405" t="n" s="88243">
        <v>4.818024527994531E-4</v>
      </c>
      <c r="BM2405" t="n" s="88838">
        <v>-1.589831161974144E-6</v>
      </c>
      <c r="BN2405" t="n" s="89433">
        <v>0.0</v>
      </c>
      <c r="BO2405" t="n" s="90028">
        <v>0.0</v>
      </c>
      <c r="BP2405" t="n" s="90623">
        <v>4.435212212666666E-7</v>
      </c>
      <c r="BQ2405" t="n" s="91218">
        <v>0.0</v>
      </c>
      <c r="BR2405" t="n" s="91813">
        <v>8.190664363881937E-4</v>
      </c>
      <c r="BS2405" t="n" s="92408">
        <v>0.0012304612494183791</v>
      </c>
      <c r="BT2405" t="n" s="93003">
        <v>0.001066846637743207</v>
      </c>
      <c r="BU2405" t="n" s="93598">
        <v>-6.785276088542161E-8</v>
      </c>
      <c r="BV2405" t="n" s="94193">
        <v>0.0010809298974720515</v>
      </c>
      <c r="BW2405" t="n" s="94788">
        <v>2.2736013482384334E-6</v>
      </c>
      <c r="BX2405" t="n" s="95383">
        <v>0.0</v>
      </c>
      <c r="BY2405" t="n" s="95978">
        <v>0.0</v>
      </c>
      <c r="BZ2405" t="s" s="96455">
        <v>5220</v>
      </c>
      <c r="CA2405" t="s" s="96933">
        <v>5228</v>
      </c>
      <c r="CB2405" t="n" s="97411">
        <v>0.018214141950011253</v>
      </c>
      <c r="CC2405" t="s" s="97889">
        <v>5234</v>
      </c>
      <c r="CD2405" t="s" s="98367">
        <v>5228</v>
      </c>
      <c r="CE2405" t="n" s="98845">
        <v>-0.007166336756199598</v>
      </c>
    </row>
    <row r="2406" spans="1:23" x14ac:dyDescent="0.25">
      <c r="A2406" s="116" t="str">
        <f>IF(ISBLANK(TBL_DATA[[#This Row],[Row.names]]), "",   DATE(YEAR(TBL_DATA[[#This Row],[Row.names]]), MONTH(TBL_DATA[[#This Row],[Row.names]]), DAY(TBL_DATA[[#This Row],[Row.names]])))</f>
        <v/>
      </c>
      <c r="B2406" s="2606" t="s">
        <v>2551</v>
      </c>
      <c r="C2406" s="5137" t="s">
        <v>5082</v>
      </c>
      <c r="D2406" t="n" s="7668">
        <v>-0.0018020517283380277</v>
      </c>
      <c r="E2406" s="10198" t="n">
        <v>-0.18583199642194714</v>
      </c>
      <c r="F2406" s="12492" t="n">
        <v>-0.12963779017292676</v>
      </c>
      <c r="G2406" s="14786" t="n">
        <v>0.36567272544125845</v>
      </c>
      <c r="H2406" s="17080" t="n">
        <v>0.6651431808506427</v>
      </c>
      <c r="I2406" s="19374" t="n">
        <v>0.003524491549365291</v>
      </c>
      <c r="J2406" s="21839" t="n">
        <v>-0.03308066591535874</v>
      </c>
      <c r="K2406" s="24303" t="n">
        <v>0.873554517149036</v>
      </c>
      <c r="L2406" s="26767" t="n">
        <v>0.6407931698247997</v>
      </c>
      <c r="M2406" s="29231" t="n">
        <v>0.0036503893848417192</v>
      </c>
      <c r="N2406" s="31698" t="n">
        <v>0.09668679631003121</v>
      </c>
      <c r="O2406" s="34166" t="n">
        <v>0.07441186039761218</v>
      </c>
      <c r="P2406" s="36696" t="n">
        <v>-0.18583199642194714</v>
      </c>
      <c r="Q2406" s="39164" t="n">
        <v>-0.016614176591427672</v>
      </c>
      <c r="R2406" s="41632" t="n">
        <v>-0.01456669073730976</v>
      </c>
      <c r="S2406" s="43863" t="n">
        <v>-0.045440208516924985</v>
      </c>
      <c r="T2406" s="46094" t="n">
        <v>0.05337155993140665</v>
      </c>
      <c r="U2406" s="48325" t="n">
        <v>-0.8513936743712368</v>
      </c>
      <c r="V2406" s="50727" t="n">
        <v>0.02873622870471393</v>
      </c>
      <c r="W2406" s="53128" t="n">
        <v>0.05620934697334989</v>
      </c>
      <c r="X2406" t="n" s="55529">
        <v>0.5112357686407284</v>
      </c>
      <c r="Y2406" t="n" s="57822">
        <v>0.8155631066022068</v>
      </c>
      <c r="Z2406" t="n" s="60287">
        <v>0.80049557764225</v>
      </c>
      <c r="AA2406" t="n" s="62816">
        <v>0.0</v>
      </c>
      <c r="AB2406" t="n" s="65346">
        <v>0.0</v>
      </c>
      <c r="AC2406" t="n" s="67876">
        <v>0.07274844500983196</v>
      </c>
      <c r="AD2406" t="n" s="68471">
        <v>0.04692256624482499</v>
      </c>
      <c r="AE2406" t="n" s="69067">
        <v>-0.020289603731769003</v>
      </c>
      <c r="AF2406" t="n" s="69663">
        <v>0.006295897048444002</v>
      </c>
      <c r="AG2406" t="n" s="70259">
        <v>0.041279636161325996</v>
      </c>
      <c r="AH2406" t="n" s="70855">
        <v>0.114058321166263</v>
      </c>
      <c r="AI2406" t="n" s="71451">
        <v>0.142155888762864</v>
      </c>
      <c r="AJ2406" t="n" s="72047">
        <v>0.025358291759074995</v>
      </c>
      <c r="AK2406" t="n" s="72643">
        <v>4.6799361260600845E-4</v>
      </c>
      <c r="AL2406" t="n" s="73239">
        <v>0.004887894443706</v>
      </c>
      <c r="AM2406" t="n" s="73835">
        <v>0.07160804442434202</v>
      </c>
      <c r="AN2406" t="n" s="74431">
        <v>-0.065005616178449</v>
      </c>
      <c r="AO2406" t="n" s="74909">
        <v>0.8419173522604312</v>
      </c>
      <c r="AP2406" t="n" s="75387">
        <v>-0.4741780385471979</v>
      </c>
      <c r="AQ2406" t="n" s="75865">
        <v>0.36773931371323326</v>
      </c>
      <c r="AR2406" t="n" s="76343">
        <v>1.3160953908076292</v>
      </c>
      <c r="AS2406" t="n" s="76939">
        <v>3.74537800930966E-4</v>
      </c>
      <c r="AT2406" t="n" s="77534">
        <v>-7.167501423194568E-5</v>
      </c>
      <c r="AU2406" t="n" s="78129">
        <v>1.6708325075874238E-4</v>
      </c>
      <c r="AV2406" t="n" s="78724">
        <v>3.2988921053991865E-4</v>
      </c>
      <c r="AW2406" t="n" s="79319">
        <v>0.0018157243483351172</v>
      </c>
      <c r="AX2406" t="n" s="79914">
        <v>1.2288556694110839E-4</v>
      </c>
      <c r="AY2406" t="n" s="80509">
        <v>0.0018604303653919222</v>
      </c>
      <c r="AZ2406" t="n" s="81104">
        <v>2.2752163668390658E-4</v>
      </c>
      <c r="BA2406" t="n" s="81699">
        <v>-4.683690024616915E-4</v>
      </c>
      <c r="BB2406" t="n" s="82294">
        <v>4.7161955512581673E-4</v>
      </c>
      <c r="BC2406" t="n" s="82889">
        <v>4.883118040205774E-5</v>
      </c>
      <c r="BD2406" t="n" s="83484">
        <v>0.0011368905097367508</v>
      </c>
      <c r="BE2406" t="n" s="84079">
        <v>1.343414160867042E-4</v>
      </c>
      <c r="BF2406" t="n" s="84674">
        <v>2.7396122582846067E-4</v>
      </c>
      <c r="BG2406" t="n" s="85269">
        <v>0.0019048799446787343</v>
      </c>
      <c r="BH2406" t="n" s="85864">
        <v>9.125980059771267E-6</v>
      </c>
      <c r="BI2406" t="n" s="86459">
        <v>0.0014192798220254983</v>
      </c>
      <c r="BJ2406" t="n" s="87054">
        <v>0.0</v>
      </c>
      <c r="BK2406" t="n" s="87649">
        <v>2.9062430696985244E-4</v>
      </c>
      <c r="BL2406" t="n" s="88244">
        <v>4.8472742193394976E-4</v>
      </c>
      <c r="BM2406" t="n" s="88839">
        <v>-7.790518455590629E-7</v>
      </c>
      <c r="BN2406" t="n" s="89434">
        <v>0.0</v>
      </c>
      <c r="BO2406" t="n" s="90029">
        <v>0.0</v>
      </c>
      <c r="BP2406" t="n" s="90624">
        <v>3.6252974767848174E-7</v>
      </c>
      <c r="BQ2406" t="n" s="91219">
        <v>0.0</v>
      </c>
      <c r="BR2406" t="n" s="91814">
        <v>7.819642634722956E-4</v>
      </c>
      <c r="BS2406" t="n" s="92409">
        <v>0.0011767130386000127</v>
      </c>
      <c r="BT2406" t="n" s="93004">
        <v>0.0010286826299758117</v>
      </c>
      <c r="BU2406" t="n" s="93599">
        <v>-3.231667213994391E-8</v>
      </c>
      <c r="BV2406" t="n" s="94194">
        <v>0.0011151019609399531</v>
      </c>
      <c r="BW2406" t="n" s="94789">
        <v>1.1141152940643623E-6</v>
      </c>
      <c r="BX2406" t="n" s="95384">
        <v>0.0</v>
      </c>
      <c r="BY2406" t="n" s="95979">
        <v>0.0</v>
      </c>
      <c r="BZ2406" t="s" s="96456">
        <v>5220</v>
      </c>
      <c r="CA2406" t="s" s="96934">
        <v>5228</v>
      </c>
      <c r="CB2406" t="n" s="97412">
        <v>0.019078612327575684</v>
      </c>
      <c r="CC2406" t="s" s="97890">
        <v>5234</v>
      </c>
      <c r="CD2406" t="s" s="98368">
        <v>5228</v>
      </c>
      <c r="CE2406" t="n" s="98846">
        <v>-0.0072215162217617035</v>
      </c>
    </row>
    <row r="2407" spans="1:23" x14ac:dyDescent="0.25">
      <c r="A2407" s="116" t="str">
        <f>IF(ISBLANK(TBL_DATA[[#This Row],[Row.names]]), "",   DATE(YEAR(TBL_DATA[[#This Row],[Row.names]]), MONTH(TBL_DATA[[#This Row],[Row.names]]), DAY(TBL_DATA[[#This Row],[Row.names]])))</f>
        <v/>
      </c>
      <c r="B2407" s="2607" t="s">
        <v>2552</v>
      </c>
      <c r="C2407" s="5138" t="s">
        <v>5083</v>
      </c>
      <c r="D2407" t="n" s="7669">
        <v>-0.0017098714825833916</v>
      </c>
      <c r="E2407" s="10199" t="n">
        <v>-0.18722411907329706</v>
      </c>
      <c r="F2407" s="12493" t="n">
        <v>-0.11909199796062264</v>
      </c>
      <c r="G2407" s="14787" t="n">
        <v>0.3608105485934847</v>
      </c>
      <c r="H2407" s="17081" t="n">
        <v>0.6584953396624926</v>
      </c>
      <c r="I2407" s="19375" t="n">
        <v>0.003556454184897336</v>
      </c>
      <c r="J2407" s="21840" t="n">
        <v>-0.02726524575983602</v>
      </c>
      <c r="K2407" s="24304" t="n">
        <v>0.8683764517031638</v>
      </c>
      <c r="L2407" s="26768" t="n">
        <v>0.6381553761627351</v>
      </c>
      <c r="M2407" s="29232" t="n">
        <v>0.003660833384303356</v>
      </c>
      <c r="N2407" s="31699" t="n">
        <v>0.09660935251775378</v>
      </c>
      <c r="O2407" s="34167" t="n">
        <v>0.07449039944705312</v>
      </c>
      <c r="P2407" s="36697" t="n">
        <v>-0.18722411907329706</v>
      </c>
      <c r="Q2407" s="39165" t="n">
        <v>-0.016655579440478307</v>
      </c>
      <c r="R2407" s="41633" t="n">
        <v>-0.014609733573155167</v>
      </c>
      <c r="S2407" s="43864" t="n">
        <v>-0.03774445842875762</v>
      </c>
      <c r="T2407" s="46095" t="n">
        <v>0.05365144310429354</v>
      </c>
      <c r="U2407" s="48326" t="n">
        <v>-0.703512454555711</v>
      </c>
      <c r="V2407" s="50728" t="n">
        <v>0.03738221531569286</v>
      </c>
      <c r="W2407" s="53129" t="n">
        <v>0.05617387265235241</v>
      </c>
      <c r="X2407" t="n" s="55530">
        <v>0.6654733517669872</v>
      </c>
      <c r="Y2407" t="n" s="57823">
        <v>0.8114772576372627</v>
      </c>
      <c r="Z2407" t="n" s="60288">
        <v>0.7988462781804365</v>
      </c>
      <c r="AA2407" t="n" s="62817">
        <v>0.0</v>
      </c>
      <c r="AB2407" t="n" s="65347">
        <v>0.0</v>
      </c>
      <c r="AC2407" t="n" s="67877">
        <v>0.07020064792520839</v>
      </c>
      <c r="AD2407" t="n" s="68472">
        <v>0.04776930228777701</v>
      </c>
      <c r="AE2407" t="n" s="69068">
        <v>-0.019888624123473</v>
      </c>
      <c r="AF2407" t="n" s="69664">
        <v>0.006801099298299004</v>
      </c>
      <c r="AG2407" t="n" s="70260">
        <v>0.038313474589993006</v>
      </c>
      <c r="AH2407" t="n" s="70856">
        <v>0.106597063791461</v>
      </c>
      <c r="AI2407" t="n" s="71452">
        <v>0.14599613749466708</v>
      </c>
      <c r="AJ2407" t="n" s="72048">
        <v>0.025190598006640003</v>
      </c>
      <c r="AK2407" t="n" s="72644">
        <v>0.0012902404705960001</v>
      </c>
      <c r="AL2407" t="n" s="73240">
        <v>0.004712245566673</v>
      </c>
      <c r="AM2407" t="n" s="73836">
        <v>0.07222256203697201</v>
      </c>
      <c r="AN2407" t="n" s="74432">
        <v>-0.06792686619183601</v>
      </c>
      <c r="AO2407" t="n" s="74910">
        <v>0.8233973242395924</v>
      </c>
      <c r="AP2407" t="n" s="75388">
        <v>-0.46232009101182403</v>
      </c>
      <c r="AQ2407" t="n" s="75866">
        <v>0.3610772332277684</v>
      </c>
      <c r="AR2407" t="n" s="76344">
        <v>1.2857174152514164</v>
      </c>
      <c r="AS2407" t="n" s="76940">
        <v>3.704886856027572E-4</v>
      </c>
      <c r="AT2407" t="n" s="77535">
        <v>-7.850876718970861E-5</v>
      </c>
      <c r="AU2407" t="n" s="78130">
        <v>1.8096491803513731E-4</v>
      </c>
      <c r="AV2407" t="n" s="78725">
        <v>3.243148153113835E-4</v>
      </c>
      <c r="AW2407" t="n" s="79320">
        <v>0.0017836724876112387</v>
      </c>
      <c r="AX2407" t="n" s="79915">
        <v>1.272462295395561E-4</v>
      </c>
      <c r="AY2407" t="n" s="80510">
        <v>0.001795830616659717</v>
      </c>
      <c r="AZ2407" t="n" s="81105">
        <v>2.1014053032057735E-4</v>
      </c>
      <c r="BA2407" t="n" s="81700">
        <v>-4.6379365828963526E-4</v>
      </c>
      <c r="BB2407" t="n" s="82295">
        <v>4.465844431213241E-4</v>
      </c>
      <c r="BC2407" t="n" s="82890">
        <v>5.158059803924358E-5</v>
      </c>
      <c r="BD2407" t="n" s="83485">
        <v>0.00108597684701127</v>
      </c>
      <c r="BE2407" t="n" s="84080">
        <v>1.1577168744521714E-4</v>
      </c>
      <c r="BF2407" t="n" s="84675">
        <v>2.686369106200336E-4</v>
      </c>
      <c r="BG2407" t="n" s="85270">
        <v>0.0018549553872489338</v>
      </c>
      <c r="BH2407" t="n" s="85865">
        <v>2.2067594974319425E-6</v>
      </c>
      <c r="BI2407" t="n" s="86460">
        <v>0.001420973306938705</v>
      </c>
      <c r="BJ2407" t="n" s="87055">
        <v>0.0</v>
      </c>
      <c r="BK2407" t="n" s="87650">
        <v>2.830807863884757E-4</v>
      </c>
      <c r="BL2407" t="n" s="88245">
        <v>4.678364740619668E-4</v>
      </c>
      <c r="BM2407" t="n" s="88840">
        <v>-2.9307491062357193E-7</v>
      </c>
      <c r="BN2407" t="n" s="89435">
        <v>0.0</v>
      </c>
      <c r="BO2407" t="n" s="90030">
        <v>0.0</v>
      </c>
      <c r="BP2407" t="n" s="90625">
        <v>3.140692072411347E-7</v>
      </c>
      <c r="BQ2407" t="n" s="91220">
        <v>0.0</v>
      </c>
      <c r="BR2407" t="n" s="91815">
        <v>7.519890410005002E-4</v>
      </c>
      <c r="BS2407" t="n" s="92410">
        <v>0.0011460852327729375</v>
      </c>
      <c r="BT2407" t="n" s="93005">
        <v>9.892612869847797E-4</v>
      </c>
      <c r="BU2407" t="n" s="93600">
        <v>-1.1033559808824773E-8</v>
      </c>
      <c r="BV2407" t="n" s="94195">
        <v>0.0011098389914963574</v>
      </c>
      <c r="BW2407" t="n" s="94790">
        <v>4.1912531976528906E-7</v>
      </c>
      <c r="BX2407" t="n" s="95385">
        <v>0.0</v>
      </c>
      <c r="BY2407" t="n" s="95980">
        <v>0.0</v>
      </c>
      <c r="BZ2407" t="s" s="96457">
        <v>5220</v>
      </c>
      <c r="CA2407" t="s" s="96935">
        <v>5228</v>
      </c>
      <c r="CB2407" t="n" s="97413">
        <v>0.01885039173066616</v>
      </c>
      <c r="CC2407" t="s" s="97891">
        <v>5234</v>
      </c>
      <c r="CD2407" t="s" s="98369">
        <v>5228</v>
      </c>
      <c r="CE2407" t="n" s="98847">
        <v>-0.007014695554971695</v>
      </c>
    </row>
    <row r="2408" spans="1:23" x14ac:dyDescent="0.25">
      <c r="A2408" s="116" t="str">
        <f>IF(ISBLANK(TBL_DATA[[#This Row],[Row.names]]), "",   DATE(YEAR(TBL_DATA[[#This Row],[Row.names]]), MONTH(TBL_DATA[[#This Row],[Row.names]]), DAY(TBL_DATA[[#This Row],[Row.names]])))</f>
        <v/>
      </c>
      <c r="B2408" s="2608" t="s">
        <v>2553</v>
      </c>
      <c r="C2408" s="5139" t="s">
        <v>5084</v>
      </c>
      <c r="D2408" t="n" s="7670">
        <v>0.003170087021608259</v>
      </c>
      <c r="E2408" s="10200" t="n">
        <v>-0.1846475488016951</v>
      </c>
      <c r="F2408" s="12494" t="n">
        <v>-0.10655150397738422</v>
      </c>
      <c r="G2408" s="14788" t="n">
        <v>0.35175791170137233</v>
      </c>
      <c r="H2408" s="17082" t="n">
        <v>0.6364489721839416</v>
      </c>
      <c r="I2408" s="19376" t="n">
        <v>0.003652286184979044</v>
      </c>
      <c r="J2408" s="21841" t="n">
        <v>-0.025323513946651666</v>
      </c>
      <c r="K2408" s="24305" t="n">
        <v>0.8600620257986363</v>
      </c>
      <c r="L2408" s="26769" t="n">
        <v>0.631490427657876</v>
      </c>
      <c r="M2408" s="29233" t="n">
        <v>0.0036771089585424872</v>
      </c>
      <c r="N2408" s="31700" t="n">
        <v>0.0961573270678142</v>
      </c>
      <c r="O2408" s="34168" t="n">
        <v>0.07449039944705312</v>
      </c>
      <c r="P2408" s="36698" t="n">
        <v>-0.1846475488016951</v>
      </c>
      <c r="Q2408" s="39166" t="n">
        <v>-0.016615329509725482</v>
      </c>
      <c r="R2408" s="41634" t="n">
        <v>-0.014579055949581542</v>
      </c>
      <c r="S2408" s="43865" t="n">
        <v>-0.030107350905064334</v>
      </c>
      <c r="T2408" s="46096" t="n">
        <v>0.054502016310753826</v>
      </c>
      <c r="U2408" s="48327" t="n">
        <v>-0.5524080197951104</v>
      </c>
      <c r="V2408" s="50729" t="n">
        <v>0.03706585727308909</v>
      </c>
      <c r="W2408" s="53130" t="n">
        <v>0.05617284355704457</v>
      </c>
      <c r="X2408" t="n" s="55531">
        <v>0.659853675298599</v>
      </c>
      <c r="Y2408" t="n" s="57824">
        <v>0.7977775204804542</v>
      </c>
      <c r="Z2408" t="n" s="60289">
        <v>0.7946637198575736</v>
      </c>
      <c r="AA2408" t="n" s="62818">
        <v>0.0</v>
      </c>
      <c r="AB2408" t="n" s="65348">
        <v>0.0</v>
      </c>
      <c r="AC2408" t="n" s="67878">
        <v>0.06772640077473255</v>
      </c>
      <c r="AD2408" t="n" s="68473">
        <v>0.05087606967257999</v>
      </c>
      <c r="AE2408" t="n" s="69069">
        <v>-0.018681693965351</v>
      </c>
      <c r="AF2408" t="n" s="69665">
        <v>0.008832010807235995</v>
      </c>
      <c r="AG2408" t="n" s="70261">
        <v>0.035720992755843</v>
      </c>
      <c r="AH2408" t="n" s="70857">
        <v>0.10941339117114895</v>
      </c>
      <c r="AI2408" t="n" s="71453">
        <v>0.14440727931991704</v>
      </c>
      <c r="AJ2408" t="n" s="72049">
        <v>0.025989794917571</v>
      </c>
      <c r="AK2408" t="n" s="72645">
        <v>-0.007103071295518005</v>
      </c>
      <c r="AL2408" t="n" s="73241">
        <v>0.004654017007671</v>
      </c>
      <c r="AM2408" t="n" s="73837">
        <v>0.07193866500074002</v>
      </c>
      <c r="AN2408" t="n" s="74433">
        <v>-0.06666997683339702</v>
      </c>
      <c r="AO2408" t="n" s="74911">
        <v>0.8264119085618975</v>
      </c>
      <c r="AP2408" t="n" s="75389">
        <v>-0.46703443000345585</v>
      </c>
      <c r="AQ2408" t="n" s="75867">
        <v>0.35937747855844165</v>
      </c>
      <c r="AR2408" t="n" s="76345">
        <v>1.2934463385653534</v>
      </c>
      <c r="AS2408" t="n" s="76941">
        <v>3.601770992828388E-4</v>
      </c>
      <c r="AT2408" t="n" s="77536">
        <v>-8.515178944414348E-5</v>
      </c>
      <c r="AU2408" t="n" s="78131">
        <v>1.7070553341276825E-4</v>
      </c>
      <c r="AV2408" t="n" s="78726">
        <v>3.3589983787163694E-4</v>
      </c>
      <c r="AW2408" t="n" s="79321">
        <v>0.0017454804297528004</v>
      </c>
      <c r="AX2408" t="n" s="79916">
        <v>1.0495726182598496E-4</v>
      </c>
      <c r="AY2408" t="n" s="80511">
        <v>0.0017542247528027207</v>
      </c>
      <c r="AZ2408" t="n" s="81106">
        <v>2.188064882987335E-4</v>
      </c>
      <c r="BA2408" t="n" s="81701">
        <v>-4.739399753267285E-4</v>
      </c>
      <c r="BB2408" t="n" s="82296">
        <v>4.3846846148141636E-4</v>
      </c>
      <c r="BC2408" t="n" s="82891">
        <v>5.161608595088359E-5</v>
      </c>
      <c r="BD2408" t="n" s="83486">
        <v>0.0010414950712728445</v>
      </c>
      <c r="BE2408" t="n" s="84081">
        <v>1.1122812389479724E-4</v>
      </c>
      <c r="BF2408" t="n" s="84676">
        <v>2.664224522506492E-4</v>
      </c>
      <c r="BG2408" t="n" s="85271">
        <v>0.0018248727438775205</v>
      </c>
      <c r="BH2408" t="n" s="85866">
        <v>-1.3131282382510772E-6</v>
      </c>
      <c r="BI2408" t="n" s="86461">
        <v>0.0013785389228513517</v>
      </c>
      <c r="BJ2408" t="n" s="87056">
        <v>0.0</v>
      </c>
      <c r="BK2408" t="n" s="87651">
        <v>2.776252164779469E-4</v>
      </c>
      <c r="BL2408" t="n" s="88246">
        <v>4.56221925674728E-4</v>
      </c>
      <c r="BM2408" t="n" s="88841">
        <v>1.662762128998033E-7</v>
      </c>
      <c r="BN2408" t="n" s="89436">
        <v>0.0</v>
      </c>
      <c r="BO2408" t="n" s="90031">
        <v>0.0</v>
      </c>
      <c r="BP2408" t="n" s="90626">
        <v>2.6553243871371105E-7</v>
      </c>
      <c r="BQ2408" t="n" s="91221">
        <v>0.0</v>
      </c>
      <c r="BR2408" t="n" s="91816">
        <v>7.314846387175051E-4</v>
      </c>
      <c r="BS2408" t="n" s="92411">
        <v>0.0011180273229369955</v>
      </c>
      <c r="BT2408" t="n" s="93006">
        <v>9.54346418375629E-4</v>
      </c>
      <c r="BU2408" t="n" s="93601">
        <v>9.082448712909645E-9</v>
      </c>
      <c r="BV2408" t="n" s="94196">
        <v>0.001083335560017762</v>
      </c>
      <c r="BW2408" t="n" s="94791">
        <v>-2.3778739198103785E-7</v>
      </c>
      <c r="BX2408" t="n" s="95386">
        <v>0.0</v>
      </c>
      <c r="BY2408" t="n" s="95981">
        <v>0.0</v>
      </c>
      <c r="BZ2408" t="s" s="96458">
        <v>5220</v>
      </c>
      <c r="CA2408" t="s" s="96936">
        <v>5228</v>
      </c>
      <c r="CB2408" t="n" s="97414">
        <v>0.018784934654831886</v>
      </c>
      <c r="CC2408" t="s" s="97892">
        <v>5234</v>
      </c>
      <c r="CD2408" t="s" s="98370">
        <v>5228</v>
      </c>
      <c r="CE2408" t="n" s="98848">
        <v>-0.007045998703688383</v>
      </c>
    </row>
    <row r="2409" spans="1:23" x14ac:dyDescent="0.25">
      <c r="A2409" s="116" t="str">
        <f>IF(ISBLANK(TBL_DATA[[#This Row],[Row.names]]), "",   DATE(YEAR(TBL_DATA[[#This Row],[Row.names]]), MONTH(TBL_DATA[[#This Row],[Row.names]]), DAY(TBL_DATA[[#This Row],[Row.names]])))</f>
        <v/>
      </c>
      <c r="B2409" s="2609" t="s">
        <v>2554</v>
      </c>
      <c r="C2409" s="5140" t="s">
        <v>5085</v>
      </c>
      <c r="D2409" t="n" s="7671">
        <v>-6.586174637011055E-4</v>
      </c>
      <c r="E2409" s="10201" t="n">
        <v>-0.1851845541651258</v>
      </c>
      <c r="F2409" s="12495" t="n">
        <v>-0.11695568888509833</v>
      </c>
      <c r="G2409" s="14789" t="n">
        <v>0.3442072486379728</v>
      </c>
      <c r="H2409" s="17083" t="n">
        <v>0.6246504438369718</v>
      </c>
      <c r="I2409" s="19377" t="n">
        <v>0.0037016783598724417</v>
      </c>
      <c r="J2409" s="21842" t="n">
        <v>-0.028397401385316434</v>
      </c>
      <c r="K2409" s="24306" t="n">
        <v>0.8546956787009949</v>
      </c>
      <c r="L2409" s="26770" t="n">
        <v>0.6284318048355951</v>
      </c>
      <c r="M2409" s="29234" t="n">
        <v>0.0036829853657128087</v>
      </c>
      <c r="N2409" s="31701" t="n">
        <v>0.09591377780671602</v>
      </c>
      <c r="O2409" s="34169" t="n">
        <v>0.07407834488105203</v>
      </c>
      <c r="P2409" s="36699" t="n">
        <v>-0.1851845541651258</v>
      </c>
      <c r="Q2409" s="39167" t="n">
        <v>-0.016522248586270313</v>
      </c>
      <c r="R2409" s="41635" t="n">
        <v>-0.014491132541794594</v>
      </c>
      <c r="S2409" s="43866" t="n">
        <v>-0.0448330384852933</v>
      </c>
      <c r="T2409" s="46097" t="n">
        <v>0.05519331750310664</v>
      </c>
      <c r="U2409" s="48328" t="n">
        <v>-0.8122910619165047</v>
      </c>
      <c r="V2409" s="50730" t="n">
        <v>0.03241189088089502</v>
      </c>
      <c r="W2409" s="53131" t="n">
        <v>0.05629804227538873</v>
      </c>
      <c r="X2409" t="n" s="55532">
        <v>0.5757196799552693</v>
      </c>
      <c r="Y2409" t="n" s="57825">
        <v>0.7903483053926108</v>
      </c>
      <c r="Z2409" t="n" s="60290">
        <v>0.7927369077036814</v>
      </c>
      <c r="AA2409" t="n" s="62819">
        <v>0.0</v>
      </c>
      <c r="AB2409" t="n" s="65349">
        <v>0.0</v>
      </c>
      <c r="AC2409" t="n" s="67879">
        <v>0.06658834956692825</v>
      </c>
      <c r="AD2409" t="n" s="68474">
        <v>0.047366728407584</v>
      </c>
      <c r="AE2409" t="n" s="69070">
        <v>-0.019519604486171</v>
      </c>
      <c r="AF2409" t="n" s="69666">
        <v>0.008235155804965002</v>
      </c>
      <c r="AG2409" t="n" s="70262">
        <v>0.034572791918461</v>
      </c>
      <c r="AH2409" t="n" s="70858">
        <v>0.111453589914933</v>
      </c>
      <c r="AI2409" t="n" s="71454">
        <v>0.15045170515258607</v>
      </c>
      <c r="AJ2409" t="n" s="72050">
        <v>0.038188723394205995</v>
      </c>
      <c r="AK2409" t="n" s="72646">
        <v>-0.003960578248548999</v>
      </c>
      <c r="AL2409" t="n" s="73242">
        <v>0.004689003514795</v>
      </c>
      <c r="AM2409" t="n" s="73838">
        <v>0.071748870981382</v>
      </c>
      <c r="AN2409" t="n" s="74434">
        <v>-0.054048945246566</v>
      </c>
      <c r="AO2409" t="n" s="74912">
        <v>0.869269978908995</v>
      </c>
      <c r="AP2409" t="n" s="75390">
        <v>-0.480092537801369</v>
      </c>
      <c r="AQ2409" t="n" s="75868">
        <v>0.38917744110762603</v>
      </c>
      <c r="AR2409" t="n" s="76346">
        <v>1.349362516710364</v>
      </c>
      <c r="AS2409" t="n" s="76942">
        <v>3.363869411433089E-4</v>
      </c>
      <c r="AT2409" t="n" s="77537">
        <v>-5.9010707471382305E-5</v>
      </c>
      <c r="AU2409" t="n" s="78132">
        <v>1.5305596941241227E-4</v>
      </c>
      <c r="AV2409" t="n" s="78727">
        <v>3.247419482618244E-4</v>
      </c>
      <c r="AW2409" t="n" s="79322">
        <v>0.0018134088017037798</v>
      </c>
      <c r="AX2409" t="n" s="79917">
        <v>1.14985109526084E-4</v>
      </c>
      <c r="AY2409" t="n" s="80512">
        <v>0.001598271651589298</v>
      </c>
      <c r="AZ2409" t="n" s="81107">
        <v>2.1679497648550595E-4</v>
      </c>
      <c r="BA2409" t="n" s="81702">
        <v>-3.8212786992606896E-4</v>
      </c>
      <c r="BB2409" t="n" s="82297">
        <v>3.8647715392581137E-4</v>
      </c>
      <c r="BC2409" t="n" s="82892">
        <v>4.742286739615218E-5</v>
      </c>
      <c r="BD2409" t="n" s="83487">
        <v>0.001077059885114491</v>
      </c>
      <c r="BE2409" t="n" s="84082">
        <v>7.701836237593702E-5</v>
      </c>
      <c r="BF2409" t="n" s="84677">
        <v>2.494358987069962E-4</v>
      </c>
      <c r="BG2409" t="n" s="85272">
        <v>0.0017780490754841416</v>
      </c>
      <c r="BH2409" t="n" s="85867">
        <v>1.1989696390418545E-5</v>
      </c>
      <c r="BI2409" t="n" s="86462">
        <v>0.001356853923974742</v>
      </c>
      <c r="BJ2409" t="n" s="87057">
        <v>0.0</v>
      </c>
      <c r="BK2409" t="n" s="87652">
        <v>2.6837889080496023E-4</v>
      </c>
      <c r="BL2409" t="n" s="88247">
        <v>4.075125459006917E-4</v>
      </c>
      <c r="BM2409" t="n" s="88842">
        <v>-7.469965903778558E-7</v>
      </c>
      <c r="BN2409" t="n" s="89437">
        <v>0.0</v>
      </c>
      <c r="BO2409" t="n" s="90032">
        <v>0.0</v>
      </c>
      <c r="BP2409" t="n" s="90627">
        <v>3.3492087266445465E-7</v>
      </c>
      <c r="BQ2409" t="n" s="91222">
        <v>0.0</v>
      </c>
      <c r="BR2409" t="n" s="91817">
        <v>7.567668543720422E-4</v>
      </c>
      <c r="BS2409" t="n" s="92412">
        <v>0.0011984669680864543</v>
      </c>
      <c r="BT2409" t="n" s="93007">
        <v>8.866356520803079E-4</v>
      </c>
      <c r="BU2409" t="n" s="93602">
        <v>-3.1117315733119216E-8</v>
      </c>
      <c r="BV2409" t="n" s="94197">
        <v>0.0010320208506501604</v>
      </c>
      <c r="BW2409" t="n" s="94792">
        <v>1.0682731855558116E-6</v>
      </c>
      <c r="BX2409" t="n" s="95387">
        <v>0.0</v>
      </c>
      <c r="BY2409" t="n" s="95982">
        <v>0.0</v>
      </c>
      <c r="BZ2409" t="s" s="96459">
        <v>5220</v>
      </c>
      <c r="CA2409" t="s" s="96937">
        <v>5228</v>
      </c>
      <c r="CB2409" t="n" s="97415">
        <v>0.01932510733604431</v>
      </c>
      <c r="CC2409" t="s" s="97893">
        <v>5235</v>
      </c>
      <c r="CD2409" t="s" s="98371">
        <v>5228</v>
      </c>
      <c r="CE2409" t="n" s="98849">
        <v>-0.006712095811963081</v>
      </c>
    </row>
    <row r="2410" spans="1:23" x14ac:dyDescent="0.25">
      <c r="A2410" s="116" t="str">
        <f>IF(ISBLANK(TBL_DATA[[#This Row],[Row.names]]), "",   DATE(YEAR(TBL_DATA[[#This Row],[Row.names]]), MONTH(TBL_DATA[[#This Row],[Row.names]]), DAY(TBL_DATA[[#This Row],[Row.names]])))</f>
        <v/>
      </c>
      <c r="B2410" s="2610" t="s">
        <v>2555</v>
      </c>
      <c r="C2410" s="5141" t="s">
        <v>5086</v>
      </c>
      <c r="D2410" t="n" s="7672">
        <v>0.002206156222020361</v>
      </c>
      <c r="E2410" s="10202" t="n">
        <v>-0.18338694399949895</v>
      </c>
      <c r="F2410" s="12496" t="n">
        <v>-0.1003539871254121</v>
      </c>
      <c r="G2410" s="14790" t="n">
        <v>0.3428474556134699</v>
      </c>
      <c r="H2410" s="17084" t="n">
        <v>0.619669581918747</v>
      </c>
      <c r="I2410" s="19378" t="n">
        <v>0.0037162551210098878</v>
      </c>
      <c r="J2410" s="21843" t="n">
        <v>-0.01141140646547223</v>
      </c>
      <c r="K2410" s="24307" t="n">
        <v>0.8519454368538172</v>
      </c>
      <c r="L2410" s="26771" t="n">
        <v>0.6246115864400547</v>
      </c>
      <c r="M2410" s="29235" t="n">
        <v>0.003692031708211401</v>
      </c>
      <c r="N2410" s="31702" t="n">
        <v>0.09565887315502461</v>
      </c>
      <c r="O2410" s="34170" t="n">
        <v>0.07343176677967049</v>
      </c>
      <c r="P2410" s="36700" t="n">
        <v>-0.18338694399949895</v>
      </c>
      <c r="Q2410" s="39168" t="n">
        <v>-0.016367265843773297</v>
      </c>
      <c r="R2410" s="41636" t="n">
        <v>-0.014341547782149482</v>
      </c>
      <c r="S2410" s="43867" t="n">
        <v>-0.04139511585503386</v>
      </c>
      <c r="T2410" s="46098" t="n">
        <v>0.05531791065095236</v>
      </c>
      <c r="U2410" s="48329" t="n">
        <v>-0.7483130756009708</v>
      </c>
      <c r="V2410" s="50731" t="n">
        <v>0.03731334898671124</v>
      </c>
      <c r="W2410" s="53132" t="n">
        <v>0.056404826491473437</v>
      </c>
      <c r="X2410" t="n" s="55533">
        <v>0.6615275909474129</v>
      </c>
      <c r="Y2410" t="n" s="57826">
        <v>0.7871909437479239</v>
      </c>
      <c r="Z2410" t="n" s="60291">
        <v>0.7903237225593412</v>
      </c>
      <c r="AA2410" t="n" s="62820">
        <v>0.0</v>
      </c>
      <c r="AB2410" t="n" s="65350">
        <v>0.0</v>
      </c>
      <c r="AC2410" t="n" s="67880">
        <v>0.06392054340236848</v>
      </c>
      <c r="AD2410" t="n" s="68475">
        <v>0.04697357292194799</v>
      </c>
      <c r="AE2410" t="n" s="69071">
        <v>-0.019269506837902992</v>
      </c>
      <c r="AF2410" t="n" s="69667">
        <v>0.015608369844256006</v>
      </c>
      <c r="AG2410" t="n" s="70263">
        <v>0.03612092419772799</v>
      </c>
      <c r="AH2410" t="n" s="70859">
        <v>0.11209759216323499</v>
      </c>
      <c r="AI2410" t="n" s="71455">
        <v>0.14783898754497904</v>
      </c>
      <c r="AJ2410" t="n" s="72051">
        <v>0.03516169043708102</v>
      </c>
      <c r="AK2410" t="n" s="72647">
        <v>-0.006088856883740008</v>
      </c>
      <c r="AL2410" t="n" s="73243">
        <v>0.004641584808851</v>
      </c>
      <c r="AM2410" t="n" s="73839">
        <v>0.06588870782536599</v>
      </c>
      <c r="AN2410" t="n" s="74435">
        <v>-0.067634626472444</v>
      </c>
      <c r="AO2410" t="n" s="74913">
        <v>0.8434914268612373</v>
      </c>
      <c r="AP2410" t="n" s="75391">
        <v>-0.47215298731187993</v>
      </c>
      <c r="AQ2410" t="n" s="75869">
        <v>0.3713384395493574</v>
      </c>
      <c r="AR2410" t="n" s="76347">
        <v>1.3156444141731174</v>
      </c>
      <c r="AS2410" t="n" s="76943">
        <v>3.2768657065446465E-4</v>
      </c>
      <c r="AT2410" t="n" s="77538">
        <v>-5.399781582591008E-5</v>
      </c>
      <c r="AU2410" t="n" s="78133">
        <v>1.4966735088084286E-4</v>
      </c>
      <c r="AV2410" t="n" s="78728">
        <v>3.142973202369323E-4</v>
      </c>
      <c r="AW2410" t="n" s="79323">
        <v>0.0017838849650189323</v>
      </c>
      <c r="AX2410" t="n" s="79918">
        <v>1.0531312856155154E-4</v>
      </c>
      <c r="AY2410" t="n" s="80513">
        <v>0.0015361748786269609</v>
      </c>
      <c r="AZ2410" t="n" s="81108">
        <v>2.0178233970829035E-4</v>
      </c>
      <c r="BA2410" t="n" s="81703">
        <v>-3.655188531566177E-4</v>
      </c>
      <c r="BB2410" t="n" s="82298">
        <v>3.6936950243715626E-4</v>
      </c>
      <c r="BC2410" t="n" s="82893">
        <v>4.54940778764718E-5</v>
      </c>
      <c r="BD2410" t="n" s="83488">
        <v>0.001040601126398917</v>
      </c>
      <c r="BE2410" t="n" s="84083">
        <v>7.491173204514369E-5</v>
      </c>
      <c r="BF2410" t="n" s="84678">
        <v>2.436984457148895E-4</v>
      </c>
      <c r="BG2410" t="n" s="85273">
        <v>0.0017207745034073898</v>
      </c>
      <c r="BH2410" t="n" s="85868">
        <v>1.2629376668450917E-5</v>
      </c>
      <c r="BI2410" t="n" s="86463">
        <v>0.001321538280784286</v>
      </c>
      <c r="BJ2410" t="n" s="87058">
        <v>0.0</v>
      </c>
      <c r="BK2410" t="n" s="87653">
        <v>2.565557257177599E-4</v>
      </c>
      <c r="BL2410" t="n" s="88248">
        <v>3.9210836694614513E-4</v>
      </c>
      <c r="BM2410" t="n" s="88843">
        <v>-5.539303974740361E-7</v>
      </c>
      <c r="BN2410" t="n" s="89438">
        <v>0.0</v>
      </c>
      <c r="BO2410" t="n" s="90033">
        <v>0.0</v>
      </c>
      <c r="BP2410" t="n" s="90628">
        <v>3.2305903097601665E-7</v>
      </c>
      <c r="BQ2410" t="n" s="91223">
        <v>0.0</v>
      </c>
      <c r="BR2410" t="n" s="91818">
        <v>7.594634980878268E-4</v>
      </c>
      <c r="BS2410" t="n" s="92413">
        <v>0.0011627407832733776</v>
      </c>
      <c r="BT2410" t="n" s="93008">
        <v>8.553661423751491E-4</v>
      </c>
      <c r="BU2410" t="n" s="93603">
        <v>-2.2688719188420115E-8</v>
      </c>
      <c r="BV2410" t="n" s="94198">
        <v>9.873803372745379E-4</v>
      </c>
      <c r="BW2410" t="n" s="94793">
        <v>7.92171429965875E-7</v>
      </c>
      <c r="BX2410" t="n" s="95388">
        <v>0.0</v>
      </c>
      <c r="BY2410" t="n" s="95983">
        <v>0.0</v>
      </c>
      <c r="BZ2410" t="s" s="96460">
        <v>5220</v>
      </c>
      <c r="CA2410" t="s" s="96938">
        <v>5228</v>
      </c>
      <c r="CB2410" t="n" s="97416">
        <v>0.018642054870724678</v>
      </c>
      <c r="CC2410" t="s" s="97894">
        <v>5235</v>
      </c>
      <c r="CD2410" t="s" s="98372">
        <v>5228</v>
      </c>
      <c r="CE2410" t="n" s="98850">
        <v>-0.0066733649000525475</v>
      </c>
    </row>
    <row r="2411" spans="1:23" x14ac:dyDescent="0.25">
      <c r="A2411" s="116" t="str">
        <f>IF(ISBLANK(TBL_DATA[[#This Row],[Row.names]]), "",   DATE(YEAR(TBL_DATA[[#This Row],[Row.names]]), MONTH(TBL_DATA[[#This Row],[Row.names]]), DAY(TBL_DATA[[#This Row],[Row.names]])))</f>
        <v/>
      </c>
      <c r="B2411" s="2611" t="s">
        <v>2556</v>
      </c>
      <c r="C2411" s="5142" t="s">
        <v>5087</v>
      </c>
      <c r="D2411" t="n" s="7673">
        <v>0.005123140725915798</v>
      </c>
      <c r="E2411" s="10203" t="n">
        <v>-0.1792033203949882</v>
      </c>
      <c r="F2411" s="12497" t="n">
        <v>-0.08534045088639752</v>
      </c>
      <c r="G2411" s="14791" t="n">
        <v>0.33555775752660755</v>
      </c>
      <c r="H2411" s="17085" t="n">
        <v>0.6099776835641585</v>
      </c>
      <c r="I2411" s="19379" t="n">
        <v>0.0036810341313457326</v>
      </c>
      <c r="J2411" s="21844" t="n">
        <v>0.003343089350312578</v>
      </c>
      <c r="K2411" s="24308" t="n">
        <v>0.8445512890533005</v>
      </c>
      <c r="L2411" s="26772" t="n">
        <v>0.6078708770561079</v>
      </c>
      <c r="M2411" s="29236" t="n">
        <v>0.003690962770763116</v>
      </c>
      <c r="N2411" s="31703" t="n">
        <v>0.09356757760295446</v>
      </c>
      <c r="O2411" s="34171" t="n">
        <v>0.06969524071466145</v>
      </c>
      <c r="P2411" s="36701" t="n">
        <v>-0.1792033203949882</v>
      </c>
      <c r="Q2411" s="39169" t="n">
        <v>-0.01575409335606805</v>
      </c>
      <c r="R2411" s="41637" t="n">
        <v>-0.013772661569541336</v>
      </c>
      <c r="S2411" s="43868" t="n">
        <v>-0.04223179497308116</v>
      </c>
      <c r="T2411" s="46099" t="n">
        <v>0.05532737872235815</v>
      </c>
      <c r="U2411" s="48330" t="n">
        <v>-0.763307352495538</v>
      </c>
      <c r="V2411" s="50732" t="n">
        <v>0.04057253303713115</v>
      </c>
      <c r="W2411" s="53133" t="n">
        <v>0.05645769356366008</v>
      </c>
      <c r="X2411" t="n" s="55534">
        <v>0.7186360348104325</v>
      </c>
      <c r="Y2411" t="n" s="57827">
        <v>0.7810106808259145</v>
      </c>
      <c r="Z2411" t="n" s="60292">
        <v>0.7796607448474675</v>
      </c>
      <c r="AA2411" t="n" s="62821">
        <v>0.0</v>
      </c>
      <c r="AB2411" t="n" s="65351">
        <v>0.0</v>
      </c>
      <c r="AC2411" t="n" s="67881">
        <v>0.062170236655884295</v>
      </c>
      <c r="AD2411" t="n" s="68476">
        <v>0.04668100730827901</v>
      </c>
      <c r="AE2411" t="n" s="69072">
        <v>-0.018669221926919003</v>
      </c>
      <c r="AF2411" t="n" s="69668">
        <v>0.010651215776883995</v>
      </c>
      <c r="AG2411" t="n" s="70264">
        <v>0.03736058114454399</v>
      </c>
      <c r="AH2411" t="n" s="70860">
        <v>0.11418085235073998</v>
      </c>
      <c r="AI2411" t="n" s="71456">
        <v>0.15247728707240701</v>
      </c>
      <c r="AJ2411" t="n" s="72052">
        <v>0.03777966728940699</v>
      </c>
      <c r="AK2411" t="n" s="72648">
        <v>-0.011081303553578012</v>
      </c>
      <c r="AL2411" t="n" s="73244">
        <v>0.004436278190295</v>
      </c>
      <c r="AM2411" t="n" s="73840">
        <v>0.06591363130932398</v>
      </c>
      <c r="AN2411" t="n" s="74436">
        <v>-0.07432606338370701</v>
      </c>
      <c r="AO2411" t="n" s="74914">
        <v>0.8565217554008356</v>
      </c>
      <c r="AP2411" t="n" s="75392">
        <v>-0.49111782382315994</v>
      </c>
      <c r="AQ2411" t="n" s="75870">
        <v>0.3654039315776757</v>
      </c>
      <c r="AR2411" t="n" s="76348">
        <v>1.3476395792239955</v>
      </c>
      <c r="AS2411" t="n" s="76944">
        <v>3.136512274524531E-4</v>
      </c>
      <c r="AT2411" t="n" s="77539">
        <v>-5.07132765005336E-5</v>
      </c>
      <c r="AU2411" t="n" s="78134">
        <v>1.3755136109825755E-4</v>
      </c>
      <c r="AV2411" t="n" s="78729">
        <v>3.0728477239323526E-4</v>
      </c>
      <c r="AW2411" t="n" s="79324">
        <v>0.0017765780449173975</v>
      </c>
      <c r="AX2411" t="n" s="79919">
        <v>9.534261652713708E-5</v>
      </c>
      <c r="AY2411" t="n" s="80514">
        <v>0.0014904575676729743</v>
      </c>
      <c r="AZ2411" t="n" s="81109">
        <v>2.0255117734771028E-4</v>
      </c>
      <c r="BA2411" t="n" s="81704">
        <v>-3.507220113421757E-4</v>
      </c>
      <c r="BB2411" t="n" s="82299">
        <v>3.514684805919156E-4</v>
      </c>
      <c r="BC2411" t="n" s="82894">
        <v>4.2483819931987973E-5</v>
      </c>
      <c r="BD2411" t="n" s="83489">
        <v>0.0010576994402188744</v>
      </c>
      <c r="BE2411" t="n" s="84084">
        <v>5.694554812098368E-5</v>
      </c>
      <c r="BF2411" t="n" s="84679">
        <v>2.1820244567786548E-4</v>
      </c>
      <c r="BG2411" t="n" s="85274">
        <v>0.0017065206208592097</v>
      </c>
      <c r="BH2411" t="n" s="85869">
        <v>8.590497630573813E-6</v>
      </c>
      <c r="BI2411" t="n" s="86464">
        <v>0.0012679752275828531</v>
      </c>
      <c r="BJ2411" t="n" s="87059">
        <v>0.0</v>
      </c>
      <c r="BK2411" t="n" s="87654">
        <v>2.559715545416111E-4</v>
      </c>
      <c r="BL2411" t="n" s="88249">
        <v>3.810444955205374E-4</v>
      </c>
      <c r="BM2411" t="n" s="88844">
        <v>-1.203269203650456E-6</v>
      </c>
      <c r="BN2411" t="n" s="89439">
        <v>0.0</v>
      </c>
      <c r="BO2411" t="n" s="90034">
        <v>0.0</v>
      </c>
      <c r="BP2411" t="n" s="90629">
        <v>3.748686200540441E-7</v>
      </c>
      <c r="BQ2411" t="n" s="91224">
        <v>0.0</v>
      </c>
      <c r="BR2411" t="n" s="91819">
        <v>7.514977162461322E-4</v>
      </c>
      <c r="BS2411" t="n" s="92414">
        <v>0.0011666578330363903</v>
      </c>
      <c r="BT2411" t="n" s="93009">
        <v>8.283501821085367E-4</v>
      </c>
      <c r="BU2411" t="n" s="93604">
        <v>-5.127698263552977E-8</v>
      </c>
      <c r="BV2411" t="n" s="94199">
        <v>9.315708930748939E-4</v>
      </c>
      <c r="BW2411" t="n" s="94794">
        <v>1.7207831284900159E-6</v>
      </c>
      <c r="BX2411" t="n" s="95389">
        <v>0.0</v>
      </c>
      <c r="BY2411" t="n" s="95984">
        <v>0.0</v>
      </c>
      <c r="BZ2411" t="s" s="96461">
        <v>5220</v>
      </c>
      <c r="CA2411" t="s" s="96939">
        <v>5228</v>
      </c>
      <c r="CB2411" t="n" s="97417">
        <v>0.01899745501577854</v>
      </c>
      <c r="CC2411" t="s" s="97895">
        <v>5236</v>
      </c>
      <c r="CD2411" t="s" s="98373">
        <v>5228</v>
      </c>
      <c r="CE2411" t="n" s="98851">
        <v>-0.0076828147284686565</v>
      </c>
    </row>
    <row r="2412" spans="1:23" x14ac:dyDescent="0.25">
      <c r="A2412" s="116" t="str">
        <f>IF(ISBLANK(TBL_DATA[[#This Row],[Row.names]]), "",   DATE(YEAR(TBL_DATA[[#This Row],[Row.names]]), MONTH(TBL_DATA[[#This Row],[Row.names]]), DAY(TBL_DATA[[#This Row],[Row.names]])))</f>
        <v/>
      </c>
      <c r="B2412" s="2612" t="s">
        <v>2557</v>
      </c>
      <c r="C2412" s="5143" t="s">
        <v>5088</v>
      </c>
      <c r="D2412" t="n" s="7674">
        <v>-0.0044368098525249255</v>
      </c>
      <c r="E2412" s="10204" t="n">
        <v>-0.18284503918997952</v>
      </c>
      <c r="F2412" s="12498" t="n">
        <v>-0.1070918840468833</v>
      </c>
      <c r="G2412" s="14792" t="n">
        <v>0.3420648735077708</v>
      </c>
      <c r="H2412" s="17086" t="n">
        <v>0.5938835564871917</v>
      </c>
      <c r="I2412" s="19380" t="n">
        <v>0.00370156199356572</v>
      </c>
      <c r="J2412" s="21845" t="n">
        <v>-0.026241020139490034</v>
      </c>
      <c r="K2412" s="24309" t="n">
        <v>0.8733960721895663</v>
      </c>
      <c r="L2412" s="26773" t="n">
        <v>0.5932314034498117</v>
      </c>
      <c r="M2412" s="29237" t="n">
        <v>0.0037045328367833153</v>
      </c>
      <c r="N2412" s="31704" t="n">
        <v>0.09220617586349118</v>
      </c>
      <c r="O2412" s="34172" t="n">
        <v>0.06784949761569077</v>
      </c>
      <c r="P2412" s="36702" t="n">
        <v>-0.18284503918997952</v>
      </c>
      <c r="Q2412" s="39170" t="n">
        <v>-0.015453027194346691</v>
      </c>
      <c r="R2412" s="41638" t="n">
        <v>-0.013500425102356392</v>
      </c>
      <c r="S2412" s="43869" t="n">
        <v>-0.054832899665135604</v>
      </c>
      <c r="T2412" s="46100" t="n">
        <v>0.05545441745544203</v>
      </c>
      <c r="U2412" s="48331" t="n">
        <v>-0.9887922762725653</v>
      </c>
      <c r="V2412" s="50733" t="n">
        <v>0.028125842905303733</v>
      </c>
      <c r="W2412" s="53134" t="n">
        <v>0.05676303895850675</v>
      </c>
      <c r="X2412" t="n" s="55535">
        <v>0.49549572083100524</v>
      </c>
      <c r="Y2412" t="n" s="57828">
        <v>0.770638408390856</v>
      </c>
      <c r="Z2412" t="n" s="60293">
        <v>0.7702151669824555</v>
      </c>
      <c r="AA2412" t="n" s="62822">
        <v>0.0</v>
      </c>
      <c r="AB2412" t="n" s="65352">
        <v>0.0</v>
      </c>
      <c r="AC2412" t="n" s="67882">
        <v>0.06405886130988897</v>
      </c>
      <c r="AD2412" t="n" s="68477">
        <v>0.050122711858449</v>
      </c>
      <c r="AE2412" t="n" s="69073">
        <v>-0.019238830484684007</v>
      </c>
      <c r="AF2412" t="n" s="69669">
        <v>0.01190818597493101</v>
      </c>
      <c r="AG2412" t="n" s="70265">
        <v>0.038100200986966995</v>
      </c>
      <c r="AH2412" t="n" s="70861">
        <v>0.11824553432914703</v>
      </c>
      <c r="AI2412" t="n" s="71457">
        <v>0.1578898531174679</v>
      </c>
      <c r="AJ2412" t="n" s="72053">
        <v>0.03566309513744601</v>
      </c>
      <c r="AK2412" t="n" s="72649">
        <v>-0.011690887912152998</v>
      </c>
      <c r="AL2412" t="n" s="73245">
        <v>0.004465762891232</v>
      </c>
      <c r="AM2412" t="n" s="73841">
        <v>0.067438240794436</v>
      </c>
      <c r="AN2412" t="n" s="74437">
        <v>-0.063703406089958</v>
      </c>
      <c r="AO2412" t="n" s="74915">
        <v>0.8843769990965342</v>
      </c>
      <c r="AP2412" t="n" s="75393">
        <v>-0.49517653849325316</v>
      </c>
      <c r="AQ2412" t="n" s="75871">
        <v>0.38920046060328106</v>
      </c>
      <c r="AR2412" t="n" s="76349">
        <v>1.3795535375897874</v>
      </c>
      <c r="AS2412" t="n" s="76945">
        <v>2.8548857423118363E-4</v>
      </c>
      <c r="AT2412" t="n" s="77540">
        <v>-8.614150901160075E-5</v>
      </c>
      <c r="AU2412" t="n" s="78135">
        <v>1.4960837283716313E-4</v>
      </c>
      <c r="AV2412" t="n" s="78730">
        <v>3.034544826792127E-4</v>
      </c>
      <c r="AW2412" t="n" s="79325">
        <v>0.0018791724126482913</v>
      </c>
      <c r="AX2412" t="n" s="79920">
        <v>6.068992477356683E-5</v>
      </c>
      <c r="AY2412" t="n" s="80515">
        <v>0.0015698190280729913</v>
      </c>
      <c r="AZ2412" t="n" s="81110">
        <v>2.264515335236381E-4</v>
      </c>
      <c r="BA2412" t="n" s="81705">
        <v>-4.198528462317541E-4</v>
      </c>
      <c r="BB2412" t="n" s="82300">
        <v>3.766627696883959E-4</v>
      </c>
      <c r="BC2412" t="n" s="82895">
        <v>2.849428616795002E-5</v>
      </c>
      <c r="BD2412" t="n" s="83490">
        <v>0.001019702048247209</v>
      </c>
      <c r="BE2412" t="n" s="84085">
        <v>7.887079168058282E-5</v>
      </c>
      <c r="BF2412" t="n" s="84680">
        <v>2.2765608824691836E-4</v>
      </c>
      <c r="BG2412" t="n" s="85275">
        <v>0.0018030891640303053</v>
      </c>
      <c r="BH2412" t="n" s="85870">
        <v>1.5353707065767462E-6</v>
      </c>
      <c r="BI2412" t="n" s="86465">
        <v>0.0012429935664674467</v>
      </c>
      <c r="BJ2412" t="n" s="87060">
        <v>0.0</v>
      </c>
      <c r="BK2412" t="n" s="87655">
        <v>2.544220501128525E-4</v>
      </c>
      <c r="BL2412" t="n" s="88250">
        <v>3.9920639636777783E-4</v>
      </c>
      <c r="BM2412" t="n" s="88845">
        <v>-2.6255538306908535E-6</v>
      </c>
      <c r="BN2412" t="n" s="89440">
        <v>0.0</v>
      </c>
      <c r="BO2412" t="n" s="90035">
        <v>0.0</v>
      </c>
      <c r="BP2412" t="n" s="90630">
        <v>5.012667215045874E-7</v>
      </c>
      <c r="BQ2412" t="n" s="91225">
        <v>0.0</v>
      </c>
      <c r="BR2412" t="n" s="91820">
        <v>7.333911017407811E-4</v>
      </c>
      <c r="BS2412" t="n" s="92415">
        <v>0.0012515029826208218</v>
      </c>
      <c r="BT2412" t="n" s="93010">
        <v>7.867411328802698E-4</v>
      </c>
      <c r="BU2412" t="n" s="93605">
        <v>-1.1387098747072029E-7</v>
      </c>
      <c r="BV2412" t="n" s="94200">
        <v>9.470667482758654E-4</v>
      </c>
      <c r="BW2412" t="n" s="94795">
        <v>3.7547754773270194E-6</v>
      </c>
      <c r="BX2412" t="n" s="95390">
        <v>0.0</v>
      </c>
      <c r="BY2412" t="n" s="95985">
        <v>0.0</v>
      </c>
      <c r="BZ2412" t="s" s="96462">
        <v>5220</v>
      </c>
      <c r="CA2412" t="s" s="96940">
        <v>5228</v>
      </c>
      <c r="CB2412" t="n" s="97418">
        <v>0.01886393502354622</v>
      </c>
      <c r="CC2412" t="s" s="97896">
        <v>5237</v>
      </c>
      <c r="CD2412" t="s" s="98374">
        <v>5228</v>
      </c>
      <c r="CE2412" t="n" s="98852">
        <v>-0.008806692436337471</v>
      </c>
    </row>
    <row r="2413" spans="1:23" x14ac:dyDescent="0.25">
      <c r="A2413" s="116" t="str">
        <f>IF(ISBLANK(TBL_DATA[[#This Row],[Row.names]]), "",   DATE(YEAR(TBL_DATA[[#This Row],[Row.names]]), MONTH(TBL_DATA[[#This Row],[Row.names]]), DAY(TBL_DATA[[#This Row],[Row.names]])))</f>
        <v/>
      </c>
      <c r="B2413" s="2613" t="s">
        <v>2558</v>
      </c>
      <c r="C2413" s="5144" t="s">
        <v>5089</v>
      </c>
      <c r="D2413" t="n" s="7675">
        <v>0.0032280354444920167</v>
      </c>
      <c r="E2413" s="10205" t="n">
        <v>-0.18020723401284222</v>
      </c>
      <c r="F2413" s="12499" t="n">
        <v>-0.08037900513486151</v>
      </c>
      <c r="G2413" s="14793" t="n">
        <v>0.327000636058805</v>
      </c>
      <c r="H2413" s="17087" t="n">
        <v>0.5326818371873746</v>
      </c>
      <c r="I2413" s="19381" t="n">
        <v>0.003682340330164227</v>
      </c>
      <c r="J2413" s="21846" t="n">
        <v>-0.02103906727642124</v>
      </c>
      <c r="K2413" s="24310" t="n">
        <v>0.8804225170086692</v>
      </c>
      <c r="L2413" s="26774" t="n">
        <v>0.5253603638910634</v>
      </c>
      <c r="M2413" s="29238" t="n">
        <v>0.003711073837141577</v>
      </c>
      <c r="N2413" s="31705" t="n">
        <v>0.08551018864806122</v>
      </c>
      <c r="O2413" s="34173" t="n">
        <v>0.05832568374932905</v>
      </c>
      <c r="P2413" s="36703" t="n">
        <v>-0.18020723401284222</v>
      </c>
      <c r="Q2413" s="39171" t="n">
        <v>-0.014011419219934115</v>
      </c>
      <c r="R2413" s="41639" t="n">
        <v>-0.012200614556612211</v>
      </c>
      <c r="S2413" s="43870" t="n">
        <v>-0.05023092161571352</v>
      </c>
      <c r="T2413" s="46101" t="n">
        <v>0.055518849322166046</v>
      </c>
      <c r="U2413" s="48332" t="n">
        <v>-0.9047543713349026</v>
      </c>
      <c r="V2413" s="50734" t="n">
        <v>0.03654086008441948</v>
      </c>
      <c r="W2413" s="53135" t="n">
        <v>0.05669980728916383</v>
      </c>
      <c r="X2413" t="n" s="55536">
        <v>0.6444618038658304</v>
      </c>
      <c r="Y2413" t="n" s="57829">
        <v>0.7298505581195198</v>
      </c>
      <c r="Z2413" t="n" s="60294">
        <v>0.7248174693611237</v>
      </c>
      <c r="AA2413" t="n" s="62823">
        <v>0.0</v>
      </c>
      <c r="AB2413" t="n" s="65353">
        <v>0.0</v>
      </c>
      <c r="AC2413" t="n" s="67883">
        <v>0.06447016344899827</v>
      </c>
      <c r="AD2413" t="n" s="68478">
        <v>0.054841445039870984</v>
      </c>
      <c r="AE2413" t="n" s="69074">
        <v>-0.019937460166324996</v>
      </c>
      <c r="AF2413" t="n" s="69670">
        <v>0.013369438313104</v>
      </c>
      <c r="AG2413" t="n" s="70266">
        <v>0.0378347360539</v>
      </c>
      <c r="AH2413" t="n" s="70862">
        <v>0.11024585724509807</v>
      </c>
      <c r="AI2413" t="n" s="71458">
        <v>0.16478488049469794</v>
      </c>
      <c r="AJ2413" t="n" s="72054">
        <v>0.03428216163153599</v>
      </c>
      <c r="AK2413" t="n" s="72650">
        <v>-0.014212991082327004</v>
      </c>
      <c r="AL2413" t="n" s="73246">
        <v>0.004370601589298</v>
      </c>
      <c r="AM2413" t="n" s="73842">
        <v>0.06663895021548101</v>
      </c>
      <c r="AN2413" t="n" s="74438">
        <v>-0.04010169599221101</v>
      </c>
      <c r="AO2413" t="n" s="74916">
        <v>0.8864964290060853</v>
      </c>
      <c r="AP2413" t="n" s="75394">
        <v>-0.4743805056639619</v>
      </c>
      <c r="AQ2413" t="n" s="75872">
        <v>0.4121159233421234</v>
      </c>
      <c r="AR2413" t="n" s="76350">
        <v>1.3608769346700471</v>
      </c>
      <c r="AS2413" t="n" s="76946">
        <v>2.526876690997404E-4</v>
      </c>
      <c r="AT2413" t="n" s="77541">
        <v>-6.24498735372416E-5</v>
      </c>
      <c r="AU2413" t="n" s="78136">
        <v>1.4515709882150524E-4</v>
      </c>
      <c r="AV2413" t="n" s="78731">
        <v>3.0310695949632975E-4</v>
      </c>
      <c r="AW2413" t="n" s="79326">
        <v>0.0019270203343177048</v>
      </c>
      <c r="AX2413" t="n" s="79921">
        <v>9.901921400619636E-5</v>
      </c>
      <c r="AY2413" t="n" s="80516">
        <v>0.001454322121404268</v>
      </c>
      <c r="AZ2413" t="n" s="81111">
        <v>2.2290576756039002E-4</v>
      </c>
      <c r="BA2413" t="n" s="81706">
        <v>-3.6979884162902045E-4</v>
      </c>
      <c r="BB2413" t="n" s="82301">
        <v>3.6726294742938926E-4</v>
      </c>
      <c r="BC2413" t="n" s="82896">
        <v>3.358197339062793E-5</v>
      </c>
      <c r="BD2413" t="n" s="83491">
        <v>9.911530243332358E-4</v>
      </c>
      <c r="BE2413" t="n" s="84086">
        <v>6.647995361907658E-5</v>
      </c>
      <c r="BF2413" t="n" s="84681">
        <v>2.450564639075175E-4</v>
      </c>
      <c r="BG2413" t="n" s="85276">
        <v>0.0018061858637497992</v>
      </c>
      <c r="BH2413" t="n" s="85871">
        <v>2.3775573786795433E-5</v>
      </c>
      <c r="BI2413" t="n" s="86466">
        <v>0.001240164490963466</v>
      </c>
      <c r="BJ2413" t="n" s="87061">
        <v>0.0</v>
      </c>
      <c r="BK2413" t="n" s="87656">
        <v>2.454936364583242E-4</v>
      </c>
      <c r="BL2413" t="n" s="88251">
        <v>3.8572501700787147E-4</v>
      </c>
      <c r="BM2413" t="n" s="88846">
        <v>-1.203074834478036E-6</v>
      </c>
      <c r="BN2413" t="n" s="89441">
        <v>0.0</v>
      </c>
      <c r="BO2413" t="n" s="90036">
        <v>0.0</v>
      </c>
      <c r="BP2413" t="n" s="90631">
        <v>3.423361770966551E-7</v>
      </c>
      <c r="BQ2413" t="n" s="91226">
        <v>0.0</v>
      </c>
      <c r="BR2413" t="n" s="91821">
        <v>7.995883828512173E-4</v>
      </c>
      <c r="BS2413" t="n" s="92416">
        <v>0.001256899092159943</v>
      </c>
      <c r="BT2413" t="n" s="93011">
        <v>7.310930137519763E-4</v>
      </c>
      <c r="BU2413" t="n" s="93606">
        <v>-5.147068869050743E-8</v>
      </c>
      <c r="BV2413" t="n" s="94201">
        <v>9.53207932570465E-4</v>
      </c>
      <c r="BW2413" t="n" s="94796">
        <v>1.7205049061643791E-6</v>
      </c>
      <c r="BX2413" t="n" s="95391">
        <v>0.0</v>
      </c>
      <c r="BY2413" t="n" s="95986">
        <v>0.0</v>
      </c>
      <c r="BZ2413" t="s" s="96463">
        <v>5220</v>
      </c>
      <c r="CA2413" t="s" s="96941">
        <v>5228</v>
      </c>
      <c r="CB2413" t="n" s="97419">
        <v>0.01914628967642784</v>
      </c>
      <c r="CC2413" t="s" s="97897">
        <v>5237</v>
      </c>
      <c r="CD2413" t="s" s="98375">
        <v>5228</v>
      </c>
      <c r="CE2413" t="n" s="98853">
        <v>-0.010234442539513111</v>
      </c>
    </row>
    <row r="2414" spans="1:23" x14ac:dyDescent="0.25">
      <c r="A2414" s="116" t="str">
        <f>IF(ISBLANK(TBL_DATA[[#This Row],[Row.names]]), "",   DATE(YEAR(TBL_DATA[[#This Row],[Row.names]]), MONTH(TBL_DATA[[#This Row],[Row.names]]), DAY(TBL_DATA[[#This Row],[Row.names]])))</f>
        <v/>
      </c>
      <c r="B2414" s="2614" t="s">
        <v>2559</v>
      </c>
      <c r="C2414" s="5145" t="s">
        <v>5090</v>
      </c>
      <c r="D2414" t="n" s="7676">
        <v>-0.0013487601262738291</v>
      </c>
      <c r="E2414" s="10206" t="n">
        <v>-0.18131293780741342</v>
      </c>
      <c r="F2414" s="12500" t="n">
        <v>-0.10088636643251625</v>
      </c>
      <c r="G2414" s="14794" t="n">
        <v>0.33447639126150974</v>
      </c>
      <c r="H2414" s="17088" t="n">
        <v>0.5427444401617464</v>
      </c>
      <c r="I2414" s="19382" t="n">
        <v>0.003644221766008968</v>
      </c>
      <c r="J2414" s="21847" t="n">
        <v>-0.00714330673906638</v>
      </c>
      <c r="K2414" s="24311" t="n">
        <v>0.8948274987450113</v>
      </c>
      <c r="L2414" s="26775" t="n">
        <v>0.5360610900673272</v>
      </c>
      <c r="M2414" s="29239" t="n">
        <v>0.003670757536991957</v>
      </c>
      <c r="N2414" s="31706" t="n">
        <v>0.0855510946242838</v>
      </c>
      <c r="O2414" s="34174" t="n">
        <v>0.05837381779645304</v>
      </c>
      <c r="P2414" s="36704" t="n">
        <v>-0.18131293780741342</v>
      </c>
      <c r="Q2414" s="39172" t="n">
        <v>-0.014029417586373915</v>
      </c>
      <c r="R2414" s="41640" t="n">
        <v>-0.012217746678529895</v>
      </c>
      <c r="S2414" s="43871" t="n">
        <v>-0.06408062679544457</v>
      </c>
      <c r="T2414" s="46102" t="n">
        <v>0.05470825489483033</v>
      </c>
      <c r="U2414" s="48333" t="n">
        <v>-1.1713154974259632</v>
      </c>
      <c r="V2414" s="50735" t="n">
        <v>0.018368346449290085</v>
      </c>
      <c r="W2414" s="53136" t="n">
        <v>0.05563643593587532</v>
      </c>
      <c r="X2414" t="n" s="55537">
        <v>0.33014958884966716</v>
      </c>
      <c r="Y2414" t="n" s="57830">
        <v>0.7367119112392214</v>
      </c>
      <c r="Z2414" t="n" s="60295">
        <v>0.7321619288568116</v>
      </c>
      <c r="AA2414" t="n" s="62824">
        <v>0.0</v>
      </c>
      <c r="AB2414" t="n" s="65354">
        <v>0.0</v>
      </c>
      <c r="AC2414" t="n" s="67884">
        <v>0.06360553243986047</v>
      </c>
      <c r="AD2414" t="n" s="68479">
        <v>0.059573625839368996</v>
      </c>
      <c r="AE2414" t="n" s="69075">
        <v>-0.020392220113148</v>
      </c>
      <c r="AF2414" t="n" s="69671">
        <v>0.014068331259921995</v>
      </c>
      <c r="AG2414" t="n" s="70267">
        <v>0.038936738685375</v>
      </c>
      <c r="AH2414" t="n" s="70863">
        <v>0.09818039266907701</v>
      </c>
      <c r="AI2414" t="n" s="71459">
        <v>0.17874803740465708</v>
      </c>
      <c r="AJ2414" t="n" s="72055">
        <v>0.03330037726178301</v>
      </c>
      <c r="AK2414" t="n" s="72651">
        <v>-0.016875661844709997</v>
      </c>
      <c r="AL2414" t="n" s="73247">
        <v>0.004313629974735</v>
      </c>
      <c r="AM2414" t="n" s="73843">
        <v>0.066740667733984</v>
      </c>
      <c r="AN2414" t="n" s="74439">
        <v>-0.048076928773843015</v>
      </c>
      <c r="AO2414" t="n" s="74917">
        <v>0.901364834302792</v>
      </c>
      <c r="AP2414" t="n" s="75395">
        <v>-0.4928478442055912</v>
      </c>
      <c r="AQ2414" t="n" s="75873">
        <v>0.4085169900972008</v>
      </c>
      <c r="AR2414" t="n" s="76351">
        <v>1.3942126785083833</v>
      </c>
      <c r="AS2414" t="n" s="76947">
        <v>2.651724043374796E-4</v>
      </c>
      <c r="AT2414" t="n" s="77542">
        <v>-4.832979230661101E-5</v>
      </c>
      <c r="AU2414" t="n" s="78137">
        <v>1.6169406726129754E-4</v>
      </c>
      <c r="AV2414" t="n" s="78732">
        <v>3.0478532049342836E-4</v>
      </c>
      <c r="AW2414" t="n" s="79327">
        <v>0.001881509148705293</v>
      </c>
      <c r="AX2414" t="n" s="79922">
        <v>8.884910258431165E-5</v>
      </c>
      <c r="AY2414" t="n" s="80517">
        <v>0.0013928967828239498</v>
      </c>
      <c r="AZ2414" t="n" s="81112">
        <v>2.1554066272020425E-4</v>
      </c>
      <c r="BA2414" t="n" s="81707">
        <v>-3.706879033711524E-4</v>
      </c>
      <c r="BB2414" t="n" s="82302">
        <v>3.954287559325361E-4</v>
      </c>
      <c r="BC2414" t="n" s="82897">
        <v>2.850327441485514E-5</v>
      </c>
      <c r="BD2414" t="n" s="83492">
        <v>9.145143860982053E-4</v>
      </c>
      <c r="BE2414" t="n" s="84087">
        <v>1.0994511760009744E-4</v>
      </c>
      <c r="BF2414" t="n" s="84682">
        <v>2.5136027833347325E-4</v>
      </c>
      <c r="BG2414" t="n" s="85277">
        <v>0.00177542589046672</v>
      </c>
      <c r="BH2414" t="n" s="85872">
        <v>2.5268655383629717E-5</v>
      </c>
      <c r="BI2414" t="n" s="86467">
        <v>0.0012388474957134672</v>
      </c>
      <c r="BJ2414" t="n" s="87062">
        <v>0.0</v>
      </c>
      <c r="BK2414" t="n" s="87657">
        <v>2.7126441952582945E-4</v>
      </c>
      <c r="BL2414" t="n" s="88252">
        <v>3.8083104723861736E-4</v>
      </c>
      <c r="BM2414" t="n" s="88847">
        <v>-2.113376480306458E-6</v>
      </c>
      <c r="BN2414" t="n" s="89442">
        <v>0.0</v>
      </c>
      <c r="BO2414" t="n" s="90037">
        <v>0.0</v>
      </c>
      <c r="BP2414" t="n" s="90632">
        <v>4.301256869558277E-7</v>
      </c>
      <c r="BQ2414" t="n" s="91227">
        <v>0.0</v>
      </c>
      <c r="BR2414" t="n" s="91822">
        <v>8.014882753788887E-4</v>
      </c>
      <c r="BS2414" t="n" s="92417">
        <v>0.0012369774290953589</v>
      </c>
      <c r="BT2414" t="n" s="93012">
        <v>7.014306054158688E-4</v>
      </c>
      <c r="BU2414" t="n" s="93607">
        <v>-9.152475290480767E-8</v>
      </c>
      <c r="BV2414" t="n" s="94202">
        <v>9.221225060015497E-4</v>
      </c>
      <c r="BW2414" t="n" s="94797">
        <v>3.022316485735088E-6</v>
      </c>
      <c r="BX2414" t="n" s="95392">
        <v>0.0</v>
      </c>
      <c r="BY2414" t="n" s="95987">
        <v>0.0</v>
      </c>
      <c r="BZ2414" t="s" s="96464">
        <v>5220</v>
      </c>
      <c r="CA2414" t="s" s="96942">
        <v>5228</v>
      </c>
      <c r="CB2414" t="n" s="97420">
        <v>0.01997849904000759</v>
      </c>
      <c r="CC2414" t="s" s="97898">
        <v>5237</v>
      </c>
      <c r="CD2414" t="s" s="98376">
        <v>5228</v>
      </c>
      <c r="CE2414" t="n" s="98854">
        <v>-0.01199828740209341</v>
      </c>
    </row>
    <row r="2415" spans="1:23" x14ac:dyDescent="0.25">
      <c r="A2415" s="116" t="str">
        <f>IF(ISBLANK(TBL_DATA[[#This Row],[Row.names]]), "",   DATE(YEAR(TBL_DATA[[#This Row],[Row.names]]), MONTH(TBL_DATA[[#This Row],[Row.names]]), DAY(TBL_DATA[[#This Row],[Row.names]])))</f>
        <v/>
      </c>
      <c r="B2415" s="2615" t="s">
        <v>2560</v>
      </c>
      <c r="C2415" s="5146" t="s">
        <v>5091</v>
      </c>
      <c r="D2415" t="n" s="7677">
        <v>8.746216320691946E-4</v>
      </c>
      <c r="E2415" s="10207" t="n">
        <v>-0.18059689639292464</v>
      </c>
      <c r="F2415" s="12501" t="n">
        <v>-0.09550307897584298</v>
      </c>
      <c r="G2415" s="14795" t="n">
        <v>0.33999256389829957</v>
      </c>
      <c r="H2415" s="17089" t="n">
        <v>0.507360300721644</v>
      </c>
      <c r="I2415" s="19383" t="n">
        <v>0.0036427612513129756</v>
      </c>
      <c r="J2415" s="21848" t="n">
        <v>-0.025678555224117883</v>
      </c>
      <c r="K2415" s="24312" t="n">
        <v>0.8634369893539904</v>
      </c>
      <c r="L2415" s="26776" t="n">
        <v>0.5184201611971552</v>
      </c>
      <c r="M2415" s="29240" t="n">
        <v>0.0036016387773156098</v>
      </c>
      <c r="N2415" s="31707" t="n">
        <v>0.08238843918890618</v>
      </c>
      <c r="O2415" s="34175" t="n">
        <v>0.05837381779645304</v>
      </c>
      <c r="P2415" s="36705" t="n">
        <v>-0.18059689639292464</v>
      </c>
      <c r="Q2415" s="39173" t="n">
        <v>-0.013672743896166361</v>
      </c>
      <c r="R2415" s="41641" t="n">
        <v>-0.011928046892852394</v>
      </c>
      <c r="S2415" s="43872" t="n">
        <v>-0.0646073782460137</v>
      </c>
      <c r="T2415" s="46103" t="n">
        <v>0.05469985313694848</v>
      </c>
      <c r="U2415" s="48334" t="n">
        <v>-1.1811252597746542</v>
      </c>
      <c r="V2415" s="50736" t="n">
        <v>0.013581486727804348</v>
      </c>
      <c r="W2415" s="53137" t="n">
        <v>0.05549327269933415</v>
      </c>
      <c r="X2415" t="n" s="55538">
        <v>0.24474113828877334</v>
      </c>
      <c r="Y2415" t="n" s="57831">
        <v>0.7122922860186287</v>
      </c>
      <c r="Z2415" t="n" s="60296">
        <v>0.7200140006952331</v>
      </c>
      <c r="AA2415" t="n" s="62825">
        <v>0.0</v>
      </c>
      <c r="AB2415" t="n" s="65355">
        <v>0.0</v>
      </c>
      <c r="AC2415" t="n" s="67885">
        <v>0.06127005837245862</v>
      </c>
      <c r="AD2415" t="n" s="68480">
        <v>0.054259900448586994</v>
      </c>
      <c r="AE2415" t="n" s="69076">
        <v>-0.021194532394511</v>
      </c>
      <c r="AF2415" t="n" s="69672">
        <v>0.014149255889427996</v>
      </c>
      <c r="AG2415" t="n" s="70268">
        <v>0.038913995418299</v>
      </c>
      <c r="AH2415" t="n" s="70864">
        <v>0.08113256757549804</v>
      </c>
      <c r="AI2415" t="n" s="71460">
        <v>0.17830972816475896</v>
      </c>
      <c r="AJ2415" t="n" s="72056">
        <v>0.030120395819020998</v>
      </c>
      <c r="AK2415" t="n" s="72652">
        <v>-0.004496988290690006</v>
      </c>
      <c r="AL2415" t="n" s="73248">
        <v>0.004520852306726</v>
      </c>
      <c r="AM2415" t="n" s="73844">
        <v>0.065392675332348</v>
      </c>
      <c r="AN2415" t="n" s="74440">
        <v>-0.046070117293914</v>
      </c>
      <c r="AO2415" t="n" s="74918">
        <v>0.8775916008430075</v>
      </c>
      <c r="AP2415" t="n" s="75396">
        <v>-0.4825538678674569</v>
      </c>
      <c r="AQ2415" t="n" s="75874">
        <v>0.39503773297555056</v>
      </c>
      <c r="AR2415" t="n" s="76352">
        <v>1.3601454687104644</v>
      </c>
      <c r="AS2415" t="n" s="76948">
        <v>2.5962882984463146E-4</v>
      </c>
      <c r="AT2415" t="n" s="77543">
        <v>-4.353421822268182E-5</v>
      </c>
      <c r="AU2415" t="n" s="78138">
        <v>1.5794559546474996E-4</v>
      </c>
      <c r="AV2415" t="n" s="78733">
        <v>2.8692758819430286E-4</v>
      </c>
      <c r="AW2415" t="n" s="79328">
        <v>0.0018187169614962391</v>
      </c>
      <c r="AX2415" t="n" s="79923">
        <v>1.0418760869168108E-4</v>
      </c>
      <c r="AY2415" t="n" s="80518">
        <v>0.0013398756262112076</v>
      </c>
      <c r="AZ2415" t="n" s="81113">
        <v>2.0883251448191225E-4</v>
      </c>
      <c r="BA2415" t="n" s="81708">
        <v>-3.5956994849202555E-4</v>
      </c>
      <c r="BB2415" t="n" s="82303">
        <v>3.92928270350918E-4</v>
      </c>
      <c r="BC2415" t="n" s="82898">
        <v>2.9581987086209103E-5</v>
      </c>
      <c r="BD2415" t="n" s="83493">
        <v>8.736474895597193E-4</v>
      </c>
      <c r="BE2415" t="n" s="84088">
        <v>1.1493318343744621E-4</v>
      </c>
      <c r="BF2415" t="n" s="84683">
        <v>2.4199703263590123E-4</v>
      </c>
      <c r="BG2415" t="n" s="85278">
        <v>0.0016999783839954188</v>
      </c>
      <c r="BH2415" t="n" s="85873">
        <v>3.1096510345020565E-5</v>
      </c>
      <c r="BI2415" t="n" s="86468">
        <v>0.0012338682151336385</v>
      </c>
      <c r="BJ2415" t="n" s="87063">
        <v>0.0</v>
      </c>
      <c r="BK2415" t="n" s="87658">
        <v>2.622915500758913E-4</v>
      </c>
      <c r="BL2415" t="n" s="88253">
        <v>3.6542025667443765E-4</v>
      </c>
      <c r="BM2415" t="n" s="88848">
        <v>-1.657596296725779E-6</v>
      </c>
      <c r="BN2415" t="n" s="89443">
        <v>0.0</v>
      </c>
      <c r="BO2415" t="n" s="90038">
        <v>0.0</v>
      </c>
      <c r="BP2415" t="n" s="90633">
        <v>4.0331678045013687E-7</v>
      </c>
      <c r="BQ2415" t="n" s="91228">
        <v>0.0</v>
      </c>
      <c r="BR2415" t="n" s="91823">
        <v>7.865164061834285E-4</v>
      </c>
      <c r="BS2415" t="n" s="92418">
        <v>0.0011935772955422978</v>
      </c>
      <c r="BT2415" t="n" s="93013">
        <v>6.754626302750267E-4</v>
      </c>
      <c r="BU2415" t="n" s="93608">
        <v>-7.154636312608797E-8</v>
      </c>
      <c r="BV2415" t="n" s="94203">
        <v>9.112079916778338E-4</v>
      </c>
      <c r="BW2415" t="n" s="94798">
        <v>2.370510557630158E-6</v>
      </c>
      <c r="BX2415" t="n" s="95393">
        <v>0.0</v>
      </c>
      <c r="BY2415" t="n" s="95988">
        <v>0.0</v>
      </c>
      <c r="BZ2415" t="s" s="96465">
        <v>5220</v>
      </c>
      <c r="CA2415" t="s" s="96943">
        <v>5228</v>
      </c>
      <c r="CB2415" t="n" s="97421">
        <v>0.020450741052627563</v>
      </c>
      <c r="CC2415" t="s" s="97899">
        <v>5238</v>
      </c>
      <c r="CD2415" t="s" s="98377">
        <v>5228</v>
      </c>
      <c r="CE2415" t="n" s="98855">
        <v>-0.00840835366398096</v>
      </c>
    </row>
    <row r="2416" spans="1:23" x14ac:dyDescent="0.25">
      <c r="A2416" s="116" t="str">
        <f>IF(ISBLANK(TBL_DATA[[#This Row],[Row.names]]), "",   DATE(YEAR(TBL_DATA[[#This Row],[Row.names]]), MONTH(TBL_DATA[[#This Row],[Row.names]]), DAY(TBL_DATA[[#This Row],[Row.names]])))</f>
        <v/>
      </c>
      <c r="B2416" s="2616" t="s">
        <v>2561</v>
      </c>
      <c r="C2416" s="5147" t="s">
        <v>5092</v>
      </c>
      <c r="D2416" t="n" s="7678">
        <v>0.0016961759049129999</v>
      </c>
      <c r="E2416" s="10208" t="n">
        <v>-0.1792070445921754</v>
      </c>
      <c r="F2416" s="12502" t="n">
        <v>-0.08315293133232426</v>
      </c>
      <c r="G2416" s="14796" t="n">
        <v>0.34519659062509345</v>
      </c>
      <c r="H2416" s="17090" t="n">
        <v>0.49534730278202826</v>
      </c>
      <c r="I2416" s="19384" t="n">
        <v>0.0036460640521555564</v>
      </c>
      <c r="J2416" s="21849" t="n">
        <v>0.0010044055208751068</v>
      </c>
      <c r="K2416" s="24313" t="n">
        <v>0.9571742737801937</v>
      </c>
      <c r="L2416" s="26777" t="n">
        <v>0.5358589838793301</v>
      </c>
      <c r="M2416" s="29241" t="n">
        <v>0.00349665648439999</v>
      </c>
      <c r="N2416" s="31708" t="n">
        <v>0.08147573085139707</v>
      </c>
      <c r="O2416" s="34176" t="n">
        <v>0.05837381779645304</v>
      </c>
      <c r="P2416" s="36706" t="n">
        <v>-0.1792070445921754</v>
      </c>
      <c r="Q2416" s="39174" t="n">
        <v>-0.013593932976832705</v>
      </c>
      <c r="R2416" s="41642" t="n">
        <v>-0.011868563921918155</v>
      </c>
      <c r="S2416" s="43873" t="n">
        <v>-0.06819849643446652</v>
      </c>
      <c r="T2416" s="46104" t="n">
        <v>0.054493135791365624</v>
      </c>
      <c r="U2416" s="48335" t="n">
        <v>-1.2515061841104855</v>
      </c>
      <c r="V2416" s="50737" t="n">
        <v>0.008847951464611814</v>
      </c>
      <c r="W2416" s="53138" t="n">
        <v>0.05535438093646686</v>
      </c>
      <c r="X2416" t="n" s="55539">
        <v>0.15984193689686593</v>
      </c>
      <c r="Y2416" t="n" s="57832">
        <v>0.7038091380353259</v>
      </c>
      <c r="Z2416" t="n" s="60297">
        <v>0.7320238957024082</v>
      </c>
      <c r="AA2416" t="n" s="62826">
        <v>0.0</v>
      </c>
      <c r="AB2416" t="n" s="65356">
        <v>0.0</v>
      </c>
      <c r="AC2416" t="n" s="67886">
        <v>0.05892712829501123</v>
      </c>
      <c r="AD2416" t="n" s="68481">
        <v>0.05108415437633302</v>
      </c>
      <c r="AE2416" t="n" s="69077">
        <v>-0.021220151437718004</v>
      </c>
      <c r="AF2416" t="n" s="69673">
        <v>0.018030211249789995</v>
      </c>
      <c r="AG2416" t="n" s="70269">
        <v>0.037879922764183</v>
      </c>
      <c r="AH2416" t="n" s="70865">
        <v>0.0730494901383</v>
      </c>
      <c r="AI2416" t="n" s="71461">
        <v>0.177095197064693</v>
      </c>
      <c r="AJ2416" t="n" s="72057">
        <v>0.032245566023067995</v>
      </c>
      <c r="AK2416" t="n" s="72653">
        <v>7.016817553130025E-4</v>
      </c>
      <c r="AL2416" t="n" s="73249">
        <v>0.00445459337146</v>
      </c>
      <c r="AM2416" t="n" s="73845">
        <v>0.065064293665467</v>
      </c>
      <c r="AN2416" t="n" s="74441">
        <v>-0.064723192171039</v>
      </c>
      <c r="AO2416" t="n" s="74919">
        <v>0.8466711370587636</v>
      </c>
      <c r="AP2416" t="n" s="75397">
        <v>-0.47300937025891393</v>
      </c>
      <c r="AQ2416" t="n" s="75875">
        <v>0.3736617667998497</v>
      </c>
      <c r="AR2416" t="n" s="76353">
        <v>1.3196805073176776</v>
      </c>
      <c r="AS2416" t="n" s="76949">
        <v>2.509263788728183E-4</v>
      </c>
      <c r="AT2416" t="n" s="77544">
        <v>-4.465585504188693E-5</v>
      </c>
      <c r="AU2416" t="n" s="78139">
        <v>1.61220546004668E-4</v>
      </c>
      <c r="AV2416" t="n" s="78734">
        <v>2.7831877285135827E-4</v>
      </c>
      <c r="AW2416" t="n" s="79329">
        <v>0.0017682458123367412</v>
      </c>
      <c r="AX2416" t="n" s="79924">
        <v>1.0104025617915586E-4</v>
      </c>
      <c r="AY2416" t="n" s="80519">
        <v>0.0012984123808968085</v>
      </c>
      <c r="AZ2416" t="n" s="81114">
        <v>2.0318432492040655E-4</v>
      </c>
      <c r="BA2416" t="n" s="81709">
        <v>-3.531099438131653E-4</v>
      </c>
      <c r="BB2416" t="n" s="82304">
        <v>3.7838100158190297E-4</v>
      </c>
      <c r="BC2416" t="n" s="82899">
        <v>3.146212601362198E-5</v>
      </c>
      <c r="BD2416" t="n" s="83494">
        <v>8.452499929336928E-4</v>
      </c>
      <c r="BE2416" t="n" s="84089">
        <v>1.1029818026001245E-4</v>
      </c>
      <c r="BF2416" t="n" s="84684">
        <v>2.3874849054057683E-4</v>
      </c>
      <c r="BG2416" t="n" s="85279">
        <v>0.001657804991794025</v>
      </c>
      <c r="BH2416" t="n" s="85874">
        <v>2.0381189962414038E-5</v>
      </c>
      <c r="BI2416" t="n" s="86469">
        <v>0.0012009429553117088</v>
      </c>
      <c r="BJ2416" t="n" s="87064">
        <v>0.0</v>
      </c>
      <c r="BK2416" t="n" s="87659">
        <v>2.5397689212643934E-4</v>
      </c>
      <c r="BL2416" t="n" s="88254">
        <v>3.4820981817237267E-4</v>
      </c>
      <c r="BM2416" t="n" s="88849">
        <v>-1.8795009831072386E-6</v>
      </c>
      <c r="BN2416" t="n" s="89444">
        <v>0.0</v>
      </c>
      <c r="BO2416" t="n" s="90039">
        <v>0.0</v>
      </c>
      <c r="BP2416" t="n" s="90634">
        <v>4.073238335114947E-7</v>
      </c>
      <c r="BQ2416" t="n" s="91229">
        <v>0.0</v>
      </c>
      <c r="BR2416" t="n" s="91824">
        <v>7.542360431039111E-4</v>
      </c>
      <c r="BS2416" t="n" s="92419">
        <v>0.0011630709608368435</v>
      </c>
      <c r="BT2416" t="n" s="93014">
        <v>6.525235280693258E-4</v>
      </c>
      <c r="BU2416" t="n" s="93609">
        <v>-8.133481837139472E-8</v>
      </c>
      <c r="BV2416" t="n" s="94204">
        <v>9.002742166767165E-4</v>
      </c>
      <c r="BW2416" t="n" s="94799">
        <v>2.6878537847876544E-6</v>
      </c>
      <c r="BX2416" t="n" s="95394">
        <v>0.0</v>
      </c>
      <c r="BY2416" t="n" s="95989">
        <v>0.0</v>
      </c>
      <c r="BZ2416" t="s" s="96466">
        <v>5220</v>
      </c>
      <c r="CA2416" t="s" s="96944">
        <v>5228</v>
      </c>
      <c r="CB2416" t="n" s="97422">
        <v>0.020518263801932335</v>
      </c>
      <c r="CC2416" t="s" s="97900">
        <v>5238</v>
      </c>
      <c r="CD2416" t="s" s="98378">
        <v>5228</v>
      </c>
      <c r="CE2416" t="n" s="98856">
        <v>-0.008412303403019905</v>
      </c>
    </row>
    <row r="2417" spans="1:23" x14ac:dyDescent="0.25">
      <c r="A2417" s="116" t="str">
        <f>IF(ISBLANK(TBL_DATA[[#This Row],[Row.names]]), "",   DATE(YEAR(TBL_DATA[[#This Row],[Row.names]]), MONTH(TBL_DATA[[#This Row],[Row.names]]), DAY(TBL_DATA[[#This Row],[Row.names]])))</f>
        <v/>
      </c>
      <c r="B2417" s="2617" t="s">
        <v>2562</v>
      </c>
      <c r="C2417" s="5148" t="s">
        <v>5093</v>
      </c>
      <c r="D2417" t="n" s="7679">
        <v>0.0029990466562488383</v>
      </c>
      <c r="E2417" s="10209" t="n">
        <v>-0.1767454482237869</v>
      </c>
      <c r="F2417" s="12503" t="n">
        <v>-0.07921134615532033</v>
      </c>
      <c r="G2417" s="14797" t="n">
        <v>0.3452019540105362</v>
      </c>
      <c r="H2417" s="17091" t="n">
        <v>0.49372152530996183</v>
      </c>
      <c r="I2417" s="19385" t="n">
        <v>0.0036579901098058617</v>
      </c>
      <c r="J2417" s="21850" t="n">
        <v>0.008399257012458694</v>
      </c>
      <c r="K2417" s="24314" t="n">
        <v>0.9590478540735224</v>
      </c>
      <c r="L2417" s="26778" t="n">
        <v>0.5349456624481339</v>
      </c>
      <c r="M2417" s="29242" t="n">
        <v>0.003505900974550681</v>
      </c>
      <c r="N2417" s="31709" t="n">
        <v>0.08161088093934774</v>
      </c>
      <c r="O2417" s="34177" t="n">
        <v>0.05837381779645304</v>
      </c>
      <c r="P2417" s="36707" t="n">
        <v>-0.1767454482237869</v>
      </c>
      <c r="Q2417" s="39175" t="n">
        <v>-0.01359897473699095</v>
      </c>
      <c r="R2417" s="41643" t="n">
        <v>-0.011870743679157468</v>
      </c>
      <c r="S2417" s="43874" t="n">
        <v>-0.06871250379136151</v>
      </c>
      <c r="T2417" s="46105" t="n">
        <v>0.05446116260680096</v>
      </c>
      <c r="U2417" s="48336" t="n">
        <v>-1.261678974564911</v>
      </c>
      <c r="V2417" s="50738" t="n">
        <v>0.009383091761348439</v>
      </c>
      <c r="W2417" s="53139" t="n">
        <v>0.05537549072100198</v>
      </c>
      <c r="X2417" t="n" s="55540">
        <v>0.16944485076661833</v>
      </c>
      <c r="Y2417" t="n" s="57833">
        <v>0.7026532041554794</v>
      </c>
      <c r="Z2417" t="n" s="60298">
        <v>0.7313997965874298</v>
      </c>
      <c r="AA2417" t="n" s="62827">
        <v>0.0</v>
      </c>
      <c r="AB2417" t="n" s="65357">
        <v>0.0</v>
      </c>
      <c r="AC2417" t="n" s="67887">
        <v>0.057086240343848633</v>
      </c>
      <c r="AD2417" t="n" s="68482">
        <v>0.047944065267072004</v>
      </c>
      <c r="AE2417" t="n" s="69078">
        <v>-0.020370301814824004</v>
      </c>
      <c r="AF2417" t="n" s="69674">
        <v>0.017341086180314005</v>
      </c>
      <c r="AG2417" t="n" s="70270">
        <v>0.037733800074576</v>
      </c>
      <c r="AH2417" t="n" s="70866">
        <v>0.07604000120532894</v>
      </c>
      <c r="AI2417" t="n" s="71462">
        <v>0.17485111043886697</v>
      </c>
      <c r="AJ2417" t="n" s="72058">
        <v>0.031284126320735</v>
      </c>
      <c r="AK2417" t="n" s="72654">
        <v>-0.0038855108995079993</v>
      </c>
      <c r="AL2417" t="n" s="73250">
        <v>0.004452742252326</v>
      </c>
      <c r="AM2417" t="n" s="73846">
        <v>0.06535571374895399</v>
      </c>
      <c r="AN2417" t="n" s="74442">
        <v>-0.046831942610638014</v>
      </c>
      <c r="AO2417" t="n" s="74920">
        <v>0.8587030212836702</v>
      </c>
      <c r="AP2417" t="n" s="75398">
        <v>-0.474788131120467</v>
      </c>
      <c r="AQ2417" t="n" s="75876">
        <v>0.3839148901632031</v>
      </c>
      <c r="AR2417" t="n" s="76354">
        <v>1.3334911524041373</v>
      </c>
      <c r="AS2417" t="n" s="76950">
        <v>2.2522413405761567E-4</v>
      </c>
      <c r="AT2417" t="n" s="77545">
        <v>-5.441562947270067E-5</v>
      </c>
      <c r="AU2417" t="n" s="78140">
        <v>1.6038508774532249E-4</v>
      </c>
      <c r="AV2417" t="n" s="78735">
        <v>2.6339458828577515E-4</v>
      </c>
      <c r="AW2417" t="n" s="79330">
        <v>0.0017448146437302875</v>
      </c>
      <c r="AX2417" t="n" s="79925">
        <v>1.0336562415540519E-4</v>
      </c>
      <c r="AY2417" t="n" s="80520">
        <v>0.0012903021707643693</v>
      </c>
      <c r="AZ2417" t="n" s="81115">
        <v>1.866525130052553E-4</v>
      </c>
      <c r="BA2417" t="n" s="81710">
        <v>-3.380418294078988E-4</v>
      </c>
      <c r="BB2417" t="n" s="82305">
        <v>3.658143265279813E-4</v>
      </c>
      <c r="BC2417" t="n" s="82900">
        <v>2.8808161397266448E-5</v>
      </c>
      <c r="BD2417" t="n" s="83495">
        <v>8.096220801056866E-4</v>
      </c>
      <c r="BE2417" t="n" s="84090">
        <v>9.974783854212595E-5</v>
      </c>
      <c r="BF2417" t="n" s="84685">
        <v>2.2941561922099247E-4</v>
      </c>
      <c r="BG2417" t="n" s="85280">
        <v>0.0016395093093903674</v>
      </c>
      <c r="BH2417" t="n" s="85875">
        <v>1.7483829143944677E-5</v>
      </c>
      <c r="BI2417" t="n" s="86470">
        <v>0.0011805251143855626</v>
      </c>
      <c r="BJ2417" t="n" s="87065">
        <v>0.0</v>
      </c>
      <c r="BK2417" t="n" s="87660">
        <v>2.521579812817592E-4</v>
      </c>
      <c r="BL2417" t="n" s="88255">
        <v>3.3773565739027175E-4</v>
      </c>
      <c r="BM2417" t="n" s="88850">
        <v>-2.4128501518745356E-6</v>
      </c>
      <c r="BN2417" t="n" s="89445">
        <v>0.0</v>
      </c>
      <c r="BO2417" t="n" s="90040">
        <v>0.0</v>
      </c>
      <c r="BP2417" t="n" s="90635">
        <v>4.2925119116462455E-7</v>
      </c>
      <c r="BQ2417" t="n" s="91230">
        <v>0.0</v>
      </c>
      <c r="BR2417" t="n" s="91825">
        <v>7.307422825373986E-4</v>
      </c>
      <c r="BS2417" t="n" s="92420">
        <v>0.0011521527333407347</v>
      </c>
      <c r="BT2417" t="n" s="93015">
        <v>6.462691046708567E-4</v>
      </c>
      <c r="BU2417" t="n" s="93610">
        <v>-1.0480982335085787E-7</v>
      </c>
      <c r="BV2417" t="n" s="94205">
        <v>8.558838502599868E-4</v>
      </c>
      <c r="BW2417" t="n" s="94800">
        <v>3.4505900917319273E-6</v>
      </c>
      <c r="BX2417" t="n" s="95395">
        <v>0.0</v>
      </c>
      <c r="BY2417" t="n" s="95990">
        <v>0.0</v>
      </c>
      <c r="BZ2417" t="s" s="96467">
        <v>5220</v>
      </c>
      <c r="CA2417" t="s" s="96945">
        <v>5228</v>
      </c>
      <c r="CB2417" t="n" s="97423">
        <v>0.019175514578819275</v>
      </c>
      <c r="CC2417" t="s" s="97901">
        <v>5238</v>
      </c>
      <c r="CD2417" t="s" s="98379">
        <v>5228</v>
      </c>
      <c r="CE2417" t="n" s="98857">
        <v>-0.008366096764802933</v>
      </c>
    </row>
    <row r="2418" spans="1:23" x14ac:dyDescent="0.25">
      <c r="A2418" s="116" t="str">
        <f>IF(ISBLANK(TBL_DATA[[#This Row],[Row.names]]), "",   DATE(YEAR(TBL_DATA[[#This Row],[Row.names]]), MONTH(TBL_DATA[[#This Row],[Row.names]]), DAY(TBL_DATA[[#This Row],[Row.names]])))</f>
        <v/>
      </c>
      <c r="B2418" s="2618" t="s">
        <v>2563</v>
      </c>
      <c r="C2418" s="5149" t="s">
        <v>5094</v>
      </c>
      <c r="D2418" t="n" s="7680">
        <v>-0.002885676549396976</v>
      </c>
      <c r="E2418" s="10210" t="n">
        <v>-0.17912109457803194</v>
      </c>
      <c r="F2418" s="12504" t="n">
        <v>-0.06713702442682434</v>
      </c>
      <c r="G2418" s="14798" t="n">
        <v>0.3405849979570038</v>
      </c>
      <c r="H2418" s="17092" t="n">
        <v>0.48949883332894606</v>
      </c>
      <c r="I2418" s="19386" t="n">
        <v>0.0036250415751860445</v>
      </c>
      <c r="J2418" s="21851" t="n">
        <v>0.020448627393422125</v>
      </c>
      <c r="K2418" s="24315" t="n">
        <v>0.9506618882706349</v>
      </c>
      <c r="L2418" s="26779" t="n">
        <v>0.5385187789027094</v>
      </c>
      <c r="M2418" s="29243" t="n">
        <v>0.0034466059935295943</v>
      </c>
      <c r="N2418" s="31710" t="n">
        <v>0.08054060595344596</v>
      </c>
      <c r="O2418" s="34178" t="n">
        <v>0.05690025986574003</v>
      </c>
      <c r="P2418" s="36708" t="n">
        <v>-0.17912109457803194</v>
      </c>
      <c r="Q2418" s="39176" t="n">
        <v>-0.013353393979352469</v>
      </c>
      <c r="R2418" s="41644" t="n">
        <v>-0.011647827576645457</v>
      </c>
      <c r="S2418" s="43875" t="n">
        <v>-0.06562753479575056</v>
      </c>
      <c r="T2418" s="46106" t="n">
        <v>0.05435605786889148</v>
      </c>
      <c r="U2418" s="48337" t="n">
        <v>-1.20736376714526</v>
      </c>
      <c r="V2418" s="50739" t="n">
        <v>0.010635251886858876</v>
      </c>
      <c r="W2418" s="53140" t="n">
        <v>0.055308199814089035</v>
      </c>
      <c r="X2418" t="n" s="55541">
        <v>0.19229068967364377</v>
      </c>
      <c r="Y2418" t="n" s="57834">
        <v>0.699641932226011</v>
      </c>
      <c r="Z2418" t="n" s="60299">
        <v>0.7338383874551053</v>
      </c>
      <c r="AA2418" t="n" s="62828">
        <v>0.0</v>
      </c>
      <c r="AB2418" t="n" s="65358">
        <v>0.0</v>
      </c>
      <c r="AC2418" t="n" s="67888">
        <v>0.056483094710471846</v>
      </c>
      <c r="AD2418" t="n" s="68483">
        <v>0.049299695645972995</v>
      </c>
      <c r="AE2418" t="n" s="69079">
        <v>-0.022476214129392998</v>
      </c>
      <c r="AF2418" t="n" s="69675">
        <v>0.018529970806615</v>
      </c>
      <c r="AG2418" t="n" s="70271">
        <v>0.03674257986552</v>
      </c>
      <c r="AH2418" t="n" s="70867">
        <v>0.07555558435448499</v>
      </c>
      <c r="AI2418" t="n" s="71463">
        <v>0.17518476896443297</v>
      </c>
      <c r="AJ2418" t="n" s="72059">
        <v>0.031774558594545</v>
      </c>
      <c r="AK2418" t="n" s="72655">
        <v>-0.004443629345588999</v>
      </c>
      <c r="AL2418" t="n" s="73251">
        <v>0.004511034194632</v>
      </c>
      <c r="AM2418" t="n" s="73847">
        <v>0.06602965399159298</v>
      </c>
      <c r="AN2418" t="n" s="74443">
        <v>-0.051056955816299016</v>
      </c>
      <c r="AO2418" t="n" s="74921">
        <v>0.8583264633631925</v>
      </c>
      <c r="AP2418" t="n" s="75399">
        <v>-0.4786754162366781</v>
      </c>
      <c r="AQ2418" t="n" s="75877">
        <v>0.37965104712651443</v>
      </c>
      <c r="AR2418" t="n" s="76355">
        <v>1.3370018795998706</v>
      </c>
      <c r="AS2418" t="n" s="76951">
        <v>2.2263174766420468E-4</v>
      </c>
      <c r="AT2418" t="n" s="77546">
        <v>-4.9627733084675705E-5</v>
      </c>
      <c r="AU2418" t="n" s="78141">
        <v>1.645392622902225E-4</v>
      </c>
      <c r="AV2418" t="n" s="78736">
        <v>2.7332260904298775E-4</v>
      </c>
      <c r="AW2418" t="n" s="79331">
        <v>0.0016875229376048485</v>
      </c>
      <c r="AX2418" t="n" s="79926">
        <v>1.2735993662239245E-4</v>
      </c>
      <c r="AY2418" t="n" s="80521">
        <v>0.0012571688014121768</v>
      </c>
      <c r="AZ2418" t="n" s="81116">
        <v>1.8288757943988367E-4</v>
      </c>
      <c r="BA2418" t="n" s="81711">
        <v>-3.1154024137957E-4</v>
      </c>
      <c r="BB2418" t="n" s="82306">
        <v>3.522271494338596E-4</v>
      </c>
      <c r="BC2418" t="n" s="82901">
        <v>2.91475063381491E-5</v>
      </c>
      <c r="BD2418" t="n" s="83496">
        <v>7.940781243797487E-4</v>
      </c>
      <c r="BE2418" t="n" s="84091">
        <v>9.175297885105033E-5</v>
      </c>
      <c r="BF2418" t="n" s="84686">
        <v>2.2954257238342747E-4</v>
      </c>
      <c r="BG2418" t="n" s="85281">
        <v>0.0016006256384049503</v>
      </c>
      <c r="BH2418" t="n" s="85876">
        <v>1.8897033372720242E-5</v>
      </c>
      <c r="BI2418" t="n" s="86471">
        <v>0.0012007432079925828</v>
      </c>
      <c r="BJ2418" t="n" s="87066">
        <v>0.0</v>
      </c>
      <c r="BK2418" t="n" s="87661">
        <v>2.507946554251621E-4</v>
      </c>
      <c r="BL2418" t="n" s="88256">
        <v>3.289340263736573E-4</v>
      </c>
      <c r="BM2418" t="n" s="88851">
        <v>-3.3347926683627324E-6</v>
      </c>
      <c r="BN2418" t="n" s="89446">
        <v>0.0</v>
      </c>
      <c r="BO2418" t="n" s="90041">
        <v>0.0</v>
      </c>
      <c r="BP2418" t="n" s="90636">
        <v>3.8154334145751316E-7</v>
      </c>
      <c r="BQ2418" t="n" s="91231">
        <v>0.0</v>
      </c>
      <c r="BR2418" t="n" s="91826">
        <v>7.180332405879005E-4</v>
      </c>
      <c r="BS2418" t="n" s="92421">
        <v>0.001120972397091604</v>
      </c>
      <c r="BT2418" t="n" s="93016">
        <v>6.160343813713135E-4</v>
      </c>
      <c r="BU2418" t="n" s="93611">
        <v>-1.4536931749072766E-7</v>
      </c>
      <c r="BV2418" t="n" s="94206">
        <v>8.992004240283447E-4</v>
      </c>
      <c r="BW2418" t="n" s="94801">
        <v>4.769049150893252E-6</v>
      </c>
      <c r="BX2418" t="n" s="95396">
        <v>0.0</v>
      </c>
      <c r="BY2418" t="n" s="95991">
        <v>0.0</v>
      </c>
      <c r="BZ2418" t="s" s="96468">
        <v>5220</v>
      </c>
      <c r="CA2418" t="s" s="96946">
        <v>5228</v>
      </c>
      <c r="CB2418" t="n" s="97424">
        <v>0.019845444709062576</v>
      </c>
      <c r="CC2418" t="s" s="97902">
        <v>5238</v>
      </c>
      <c r="CD2418" t="s" s="98380">
        <v>5228</v>
      </c>
      <c r="CE2418" t="n" s="98858">
        <v>-0.00858924351632595</v>
      </c>
    </row>
    <row r="2419" spans="1:23" x14ac:dyDescent="0.25">
      <c r="A2419" s="116" t="str">
        <f>IF(ISBLANK(TBL_DATA[[#This Row],[Row.names]]), "",   DATE(YEAR(TBL_DATA[[#This Row],[Row.names]]), MONTH(TBL_DATA[[#This Row],[Row.names]]), DAY(TBL_DATA[[#This Row],[Row.names]])))</f>
        <v/>
      </c>
      <c r="B2419" s="2619" t="s">
        <v>2564</v>
      </c>
      <c r="C2419" s="5150" t="s">
        <v>5095</v>
      </c>
      <c r="D2419" t="n" s="7681">
        <v>0.004486255524303262</v>
      </c>
      <c r="E2419" s="10211" t="n">
        <v>-0.17543842205379856</v>
      </c>
      <c r="F2419" s="12505" t="n">
        <v>-0.06706993495267288</v>
      </c>
      <c r="G2419" s="14799" t="n">
        <v>0.3453940217589157</v>
      </c>
      <c r="H2419" s="17093" t="n">
        <v>0.4621369239423</v>
      </c>
      <c r="I2419" s="19387" t="n">
        <v>0.0036266425235576107</v>
      </c>
      <c r="J2419" s="21852" t="n">
        <v>0.016307681884672798</v>
      </c>
      <c r="K2419" s="24316" t="n">
        <v>0.9825735784853472</v>
      </c>
      <c r="L2419" s="26780" t="n">
        <v>0.5158657439764771</v>
      </c>
      <c r="M2419" s="29244" t="n">
        <v>0.003440739478090068</v>
      </c>
      <c r="N2419" s="31711" t="n">
        <v>0.0784999091707062</v>
      </c>
      <c r="O2419" s="34179" t="n">
        <v>0.05345602748401185</v>
      </c>
      <c r="P2419" s="36709" t="n">
        <v>-0.17543842205379856</v>
      </c>
      <c r="Q2419" s="39177" t="n">
        <v>-0.012787565629297828</v>
      </c>
      <c r="R2419" s="41645" t="n">
        <v>-0.011125213997941866</v>
      </c>
      <c r="S2419" s="43876" t="n">
        <v>-0.06854146279960072</v>
      </c>
      <c r="T2419" s="46107" t="n">
        <v>0.054268783704923565</v>
      </c>
      <c r="U2419" s="48338" t="n">
        <v>-1.2629997969418698</v>
      </c>
      <c r="V2419" s="50740" t="n">
        <v>0.010409658702105196</v>
      </c>
      <c r="W2419" s="53141" t="n">
        <v>0.05529811403689166</v>
      </c>
      <c r="X2419" t="n" s="55542">
        <v>0.18824617951998293</v>
      </c>
      <c r="Y2419" t="n" s="57835">
        <v>0.6798065342009445</v>
      </c>
      <c r="Z2419" t="n" s="60300">
        <v>0.7182379438434572</v>
      </c>
      <c r="AA2419" t="n" s="62829">
        <v>0.0</v>
      </c>
      <c r="AB2419" t="n" s="65359">
        <v>0.0</v>
      </c>
      <c r="AC2419" t="n" s="67889">
        <v>0.055613188734343316</v>
      </c>
      <c r="AD2419" t="n" s="68484">
        <v>0.05160234209049</v>
      </c>
      <c r="AE2419" t="n" s="69080">
        <v>-0.024291572291704002</v>
      </c>
      <c r="AF2419" t="n" s="69676">
        <v>0.015985236861914998</v>
      </c>
      <c r="AG2419" t="n" s="70272">
        <v>0.036451749931883</v>
      </c>
      <c r="AH2419" t="n" s="70868">
        <v>0.07833283044018903</v>
      </c>
      <c r="AI2419" t="n" s="71464">
        <v>0.16864169176354796</v>
      </c>
      <c r="AJ2419" t="n" s="72060">
        <v>0.028648295446131997</v>
      </c>
      <c r="AK2419" t="n" s="72656">
        <v>-0.002130168145309997</v>
      </c>
      <c r="AL2419" t="n" s="73252">
        <v>0.004495891979397</v>
      </c>
      <c r="AM2419" t="n" s="73848">
        <v>0.05766669645655701</v>
      </c>
      <c r="AN2419" t="n" s="74444">
        <v>-0.044329794893362</v>
      </c>
      <c r="AO2419" t="n" s="74922">
        <v>0.8477158655691281</v>
      </c>
      <c r="AP2419" t="n" s="75400">
        <v>-0.47664266592939286</v>
      </c>
      <c r="AQ2419" t="n" s="75878">
        <v>0.3710731996397353</v>
      </c>
      <c r="AR2419" t="n" s="76356">
        <v>1.324358531498521</v>
      </c>
      <c r="AS2419" t="n" s="76952">
        <v>1.9942680020019473E-4</v>
      </c>
      <c r="AT2419" t="n" s="77547">
        <v>-4.843134282344588E-5</v>
      </c>
      <c r="AU2419" t="n" s="78142">
        <v>1.4809676738399574E-4</v>
      </c>
      <c r="AV2419" t="n" s="78737">
        <v>3.085409208532359E-4</v>
      </c>
      <c r="AW2419" t="n" s="79332">
        <v>0.0016543009992726098</v>
      </c>
      <c r="AX2419" t="n" s="79927">
        <v>1.2341359282512496E-4</v>
      </c>
      <c r="AY2419" t="n" s="80522">
        <v>0.0011849819526739956</v>
      </c>
      <c r="AZ2419" t="n" s="81117">
        <v>2.0108078703072688E-4</v>
      </c>
      <c r="BA2419" t="n" s="81712">
        <v>-2.7801337929327433E-4</v>
      </c>
      <c r="BB2419" t="n" s="82307">
        <v>3.5414508041649843E-4</v>
      </c>
      <c r="BC2419" t="n" s="82902">
        <v>2.615421533163834E-5</v>
      </c>
      <c r="BD2419" t="n" s="83497">
        <v>7.918479827399955E-4</v>
      </c>
      <c r="BE2419" t="n" s="84092">
        <v>6.790334249910769E-5</v>
      </c>
      <c r="BF2419" t="n" s="84687">
        <v>2.222665242884513E-4</v>
      </c>
      <c r="BG2419" t="n" s="85282">
        <v>0.0016190532925068886</v>
      </c>
      <c r="BH2419" t="n" s="85877">
        <v>2.4097217329441024E-5</v>
      </c>
      <c r="BI2419" t="n" s="86472">
        <v>0.0011485280345074165</v>
      </c>
      <c r="BJ2419" t="n" s="87067">
        <v>0.0</v>
      </c>
      <c r="BK2419" t="n" s="87662">
        <v>2.4329464533958986E-4</v>
      </c>
      <c r="BL2419" t="n" s="88257">
        <v>2.8860230452639943E-4</v>
      </c>
      <c r="BM2419" t="n" s="88852">
        <v>-2.291187246411091E-6</v>
      </c>
      <c r="BN2419" t="n" s="89447">
        <v>0.0</v>
      </c>
      <c r="BO2419" t="n" s="90042">
        <v>0.0</v>
      </c>
      <c r="BP2419" t="n" s="90637">
        <v>4.274581205043098E-7</v>
      </c>
      <c r="BQ2419" t="n" s="91232">
        <v>0.0</v>
      </c>
      <c r="BR2419" t="n" s="91827">
        <v>7.632842285980873E-4</v>
      </c>
      <c r="BS2419" t="n" s="92422">
        <v>0.0010859967166388183</v>
      </c>
      <c r="BT2419" t="n" s="93017">
        <v>5.903963842831036E-4</v>
      </c>
      <c r="BU2419" t="n" s="93612">
        <v>-9.957541767330741E-8</v>
      </c>
      <c r="BV2419" t="n" s="94207">
        <v>9.008088177654721E-4</v>
      </c>
      <c r="BW2419" t="n" s="94802">
        <v>3.276601263409591E-6</v>
      </c>
      <c r="BX2419" t="n" s="95397">
        <v>0.0</v>
      </c>
      <c r="BY2419" t="n" s="95992">
        <v>0.0</v>
      </c>
      <c r="BZ2419" t="s" s="96469">
        <v>5225</v>
      </c>
      <c r="CA2419" t="s" s="96947">
        <v>5228</v>
      </c>
      <c r="CB2419" t="n" s="97425">
        <v>0.016255976632237434</v>
      </c>
      <c r="CC2419" t="s" s="97903">
        <v>5237</v>
      </c>
      <c r="CD2419" t="s" s="98381">
        <v>5228</v>
      </c>
      <c r="CE2419" t="n" s="98859">
        <v>-0.008576982654631138</v>
      </c>
    </row>
    <row r="2420" spans="1:23" x14ac:dyDescent="0.25">
      <c r="A2420" s="116" t="str">
        <f>IF(ISBLANK(TBL_DATA[[#This Row],[Row.names]]), "",   DATE(YEAR(TBL_DATA[[#This Row],[Row.names]]), MONTH(TBL_DATA[[#This Row],[Row.names]]), DAY(TBL_DATA[[#This Row],[Row.names]])))</f>
        <v/>
      </c>
      <c r="B2420" s="2620" t="s">
        <v>2565</v>
      </c>
      <c r="C2420" s="5151" t="s">
        <v>5096</v>
      </c>
      <c r="D2420" t="n" s="7682">
        <v>-0.0015637038952177607</v>
      </c>
      <c r="E2420" s="10212" t="n">
        <v>-0.17672779220507995</v>
      </c>
      <c r="F2420" s="12506" t="n">
        <v>-0.06751873201863468</v>
      </c>
      <c r="G2420" s="14800" t="n">
        <v>0.32900329174797915</v>
      </c>
      <c r="H2420" s="17094" t="n">
        <v>0.4349502891039629</v>
      </c>
      <c r="I2420" s="19388" t="n">
        <v>0.0036049081587059177</v>
      </c>
      <c r="J2420" s="21853" t="n">
        <v>-0.004519487532004263</v>
      </c>
      <c r="K2420" s="24317" t="n">
        <v>0.9529567346890601</v>
      </c>
      <c r="L2420" s="26781" t="n">
        <v>0.5115655535986062</v>
      </c>
      <c r="M2420" s="29245" t="n">
        <v>0.0033516141752879263</v>
      </c>
      <c r="N2420" s="31712" t="n">
        <v>0.07612917906970267</v>
      </c>
      <c r="O2420" s="34180" t="n">
        <v>0.053547432747603374</v>
      </c>
      <c r="P2420" s="36710" t="n">
        <v>-0.17672779220507995</v>
      </c>
      <c r="Q2420" s="39178" t="n">
        <v>-0.012573957877071766</v>
      </c>
      <c r="R2420" s="41646" t="n">
        <v>-0.010961809960504032</v>
      </c>
      <c r="S2420" s="43877" t="n">
        <v>-0.06175101460454224</v>
      </c>
      <c r="T2420" s="46108" t="n">
        <v>0.0543912341968321</v>
      </c>
      <c r="U2420" s="48339" t="n">
        <v>-1.1353118846517882</v>
      </c>
      <c r="V2420" s="50741" t="n">
        <v>0.012758382660964518</v>
      </c>
      <c r="W2420" s="53142" t="n">
        <v>0.05528495247959995</v>
      </c>
      <c r="X2420" t="n" s="55543">
        <v>0.23077495934671083</v>
      </c>
      <c r="Y2420" t="n" s="57836">
        <v>0.6595076111038923</v>
      </c>
      <c r="Z2420" t="n" s="60301">
        <v>0.7152381097219346</v>
      </c>
      <c r="AA2420" t="n" s="62830">
        <v>0.0</v>
      </c>
      <c r="AB2420" t="n" s="65360">
        <v>0.0</v>
      </c>
      <c r="AC2420" t="n" s="67890">
        <v>0.05716076130517038</v>
      </c>
      <c r="AD2420" t="n" s="68485">
        <v>0.051763440617575006</v>
      </c>
      <c r="AE2420" t="n" s="69081">
        <v>-0.025466870084337997</v>
      </c>
      <c r="AF2420" t="n" s="69677">
        <v>0.020132954487873007</v>
      </c>
      <c r="AG2420" t="n" s="70273">
        <v>0.036426205271809</v>
      </c>
      <c r="AH2420" t="n" s="70869">
        <v>0.09445246268527899</v>
      </c>
      <c r="AI2420" t="n" s="71465">
        <v>0.17122655145853008</v>
      </c>
      <c r="AJ2420" t="n" s="72061">
        <v>0.02653590868661</v>
      </c>
      <c r="AK2420" t="n" s="72657">
        <v>-0.014736193753349006</v>
      </c>
      <c r="AL2420" t="n" s="73253">
        <v>0.007431716709761</v>
      </c>
      <c r="AM2420" t="n" s="73849">
        <v>0.056735042308954015</v>
      </c>
      <c r="AN2420" t="n" s="74445">
        <v>-0.033517611863655004</v>
      </c>
      <c r="AO2420" t="n" s="74923">
        <v>0.873375917424377</v>
      </c>
      <c r="AP2420" t="n" s="75401">
        <v>-0.4823923108993279</v>
      </c>
      <c r="AQ2420" t="n" s="75879">
        <v>0.39098360652504915</v>
      </c>
      <c r="AR2420" t="n" s="76357">
        <v>1.355768228323705</v>
      </c>
      <c r="AS2420" t="n" s="76953">
        <v>2.0689163686724558E-4</v>
      </c>
      <c r="AT2420" t="n" s="77548">
        <v>-6.526665644939675E-5</v>
      </c>
      <c r="AU2420" t="n" s="78143">
        <v>1.9486383357334106E-4</v>
      </c>
      <c r="AV2420" t="n" s="78738">
        <v>3.2797216821966367E-4</v>
      </c>
      <c r="AW2420" t="n" s="79333">
        <v>0.0014819994029288649</v>
      </c>
      <c r="AX2420" t="n" s="79928">
        <v>2.6412816565989805E-4</v>
      </c>
      <c r="AY2420" t="n" s="80523">
        <v>0.001184938717408606</v>
      </c>
      <c r="AZ2420" t="n" s="81118">
        <v>1.7924382965772996E-4</v>
      </c>
      <c r="BA2420" t="n" s="81713">
        <v>-2.6886395283475857E-4</v>
      </c>
      <c r="BB2420" t="n" s="82308">
        <v>3.9186195623440944E-4</v>
      </c>
      <c r="BC2420" t="n" s="82903">
        <v>2.553751814880405E-5</v>
      </c>
      <c r="BD2420" t="n" s="83498">
        <v>8.100425608393744E-4</v>
      </c>
      <c r="BE2420" t="n" s="84093">
        <v>8.019783624084503E-5</v>
      </c>
      <c r="BF2420" t="n" s="84688">
        <v>2.2081104585804784E-4</v>
      </c>
      <c r="BG2420" t="n" s="85283">
        <v>0.001594104427508766</v>
      </c>
      <c r="BH2420" t="n" s="85878">
        <v>4.01163283190518E-5</v>
      </c>
      <c r="BI2420" t="n" s="86473">
        <v>0.0011780344206483227</v>
      </c>
      <c r="BJ2420" t="n" s="87068">
        <v>0.0</v>
      </c>
      <c r="BK2420" t="n" s="87663">
        <v>2.4626620361349334E-4</v>
      </c>
      <c r="BL2420" t="n" s="88258">
        <v>2.746145372194019E-4</v>
      </c>
      <c r="BM2420" t="n" s="88853">
        <v>-3.6260586367519787E-6</v>
      </c>
      <c r="BN2420" t="n" s="89448">
        <v>0.0</v>
      </c>
      <c r="BO2420" t="n" s="90043">
        <v>0.0</v>
      </c>
      <c r="BP2420" t="n" s="90638">
        <v>5.149438494333278E-7</v>
      </c>
      <c r="BQ2420" t="n" s="91233">
        <v>0.0</v>
      </c>
      <c r="BR2420" t="n" s="91828">
        <v>7.20086505759123E-4</v>
      </c>
      <c r="BS2420" t="n" s="92423">
        <v>9.836600664789715E-4</v>
      </c>
      <c r="BT2420" t="n" s="93018">
        <v>6.2088441249198E-4</v>
      </c>
      <c r="BU2420" t="n" s="93613">
        <v>-1.582920947162929E-7</v>
      </c>
      <c r="BV2420" t="n" s="94208">
        <v>0.0010758787157140245</v>
      </c>
      <c r="BW2420" t="n" s="94803">
        <v>5.1855850194482955E-6</v>
      </c>
      <c r="BX2420" t="n" s="95398">
        <v>0.0</v>
      </c>
      <c r="BY2420" t="n" s="95993">
        <v>0.0</v>
      </c>
      <c r="BZ2420" t="s" s="96470">
        <v>5220</v>
      </c>
      <c r="CA2420" t="s" s="96948">
        <v>5228</v>
      </c>
      <c r="CB2420" t="n" s="97426">
        <v>0.01876736804842949</v>
      </c>
      <c r="CC2420" t="s" s="97904">
        <v>5237</v>
      </c>
      <c r="CD2420" t="s" s="98382">
        <v>5228</v>
      </c>
      <c r="CE2420" t="n" s="98860">
        <v>-0.008539262227714062</v>
      </c>
    </row>
    <row r="2421" spans="1:23" x14ac:dyDescent="0.25">
      <c r="A2421" s="116" t="str">
        <f>IF(ISBLANK(TBL_DATA[[#This Row],[Row.names]]), "",   DATE(YEAR(TBL_DATA[[#This Row],[Row.names]]), MONTH(TBL_DATA[[#This Row],[Row.names]]), DAY(TBL_DATA[[#This Row],[Row.names]])))</f>
        <v/>
      </c>
      <c r="B2421" s="2621" t="s">
        <v>2566</v>
      </c>
      <c r="C2421" s="5152" t="s">
        <v>5097</v>
      </c>
      <c r="D2421" t="n" s="7683">
        <v>-0.005683023346962912</v>
      </c>
      <c r="E2421" s="10213" t="n">
        <v>-0.18140646738288413</v>
      </c>
      <c r="F2421" s="12507" t="n">
        <v>-0.0717966133380441</v>
      </c>
      <c r="G2421" s="14801" t="n">
        <v>0.3307503536544014</v>
      </c>
      <c r="H2421" s="17095" t="n">
        <v>0.44742786326633016</v>
      </c>
      <c r="I2421" s="19389" t="n">
        <v>0.003605609076069872</v>
      </c>
      <c r="J2421" s="21854" t="n">
        <v>0.001160334025902987</v>
      </c>
      <c r="K2421" s="24318" t="n">
        <v>0.9644562688352523</v>
      </c>
      <c r="L2421" s="26782" t="n">
        <v>0.5253891278780263</v>
      </c>
      <c r="M2421" s="29246" t="n">
        <v>0.003341588661010357</v>
      </c>
      <c r="N2421" s="31713" t="n">
        <v>0.07699888169497056</v>
      </c>
      <c r="O2421" s="34181" t="n">
        <v>0.054740429038395454</v>
      </c>
      <c r="P2421" s="36711" t="n">
        <v>-0.18140646738288413</v>
      </c>
      <c r="Q2421" s="39179" t="n">
        <v>-0.012816656912242532</v>
      </c>
      <c r="R2421" s="41647" t="n">
        <v>-0.011186091756811952</v>
      </c>
      <c r="S2421" s="43878" t="n">
        <v>-0.06685355600236165</v>
      </c>
      <c r="T2421" s="46109" t="n">
        <v>0.05426230124489839</v>
      </c>
      <c r="U2421" s="48340" t="n">
        <v>-1.2320442456105205</v>
      </c>
      <c r="V2421" s="50742" t="n">
        <v>0.006865995155486582</v>
      </c>
      <c r="W2421" s="53143" t="n">
        <v>0.05527252401501667</v>
      </c>
      <c r="X2421" t="n" s="55544">
        <v>0.12422076389385076</v>
      </c>
      <c r="Y2421" t="n" s="57837">
        <v>0.6689004883137177</v>
      </c>
      <c r="Z2421" t="n" s="60302">
        <v>0.7248373113175302</v>
      </c>
      <c r="AA2421" t="n" s="62831">
        <v>0.0</v>
      </c>
      <c r="AB2421" t="n" s="65361">
        <v>0.0</v>
      </c>
      <c r="AC2421" t="n" s="67891">
        <v>0.055225226441157384</v>
      </c>
      <c r="AD2421" t="n" s="68486">
        <v>0.054712095980816985</v>
      </c>
      <c r="AE2421" t="n" s="69082">
        <v>-0.026230293411985</v>
      </c>
      <c r="AF2421" t="n" s="69678">
        <v>0.020464888995631</v>
      </c>
      <c r="AG2421" t="n" s="70274">
        <v>0.03995427340876</v>
      </c>
      <c r="AH2421" t="n" s="70870">
        <v>0.10406700452844601</v>
      </c>
      <c r="AI2421" t="n" s="71466">
        <v>0.17403035258305</v>
      </c>
      <c r="AJ2421" t="n" s="72062">
        <v>0.027175578126080003</v>
      </c>
      <c r="AK2421" t="n" s="72658">
        <v>-0.015887511591693</v>
      </c>
      <c r="AL2421" t="n" s="73254">
        <v>0.004052113257731</v>
      </c>
      <c r="AM2421" t="n" s="73850">
        <v>0.05926817380337</v>
      </c>
      <c r="AN2421" t="n" s="74446">
        <v>-0.030996434043852997</v>
      </c>
      <c r="AO2421" t="n" s="74924">
        <v>0.8771224640501136</v>
      </c>
      <c r="AP2421" t="n" s="75402">
        <v>-0.46651222241376</v>
      </c>
      <c r="AQ2421" t="n" s="75880">
        <v>0.4106102416363536</v>
      </c>
      <c r="AR2421" t="n" s="76358">
        <v>1.3436346864638735</v>
      </c>
      <c r="AS2421" t="n" s="76954">
        <v>2.028496741846557E-4</v>
      </c>
      <c r="AT2421" t="n" s="77549">
        <v>-7.202203546764738E-5</v>
      </c>
      <c r="AU2421" t="n" s="78144">
        <v>1.7023569145415337E-4</v>
      </c>
      <c r="AV2421" t="n" s="78739">
        <v>3.245950842144163E-4</v>
      </c>
      <c r="AW2421" t="n" s="79334">
        <v>0.0014511116731092824</v>
      </c>
      <c r="AX2421" t="n" s="79929">
        <v>2.6066561493721794E-4</v>
      </c>
      <c r="AY2421" t="n" s="80524">
        <v>0.001154224444639933</v>
      </c>
      <c r="AZ2421" t="n" s="81119">
        <v>1.7821647564848412E-4</v>
      </c>
      <c r="BA2421" t="n" s="81714">
        <v>-2.5717911161666585E-4</v>
      </c>
      <c r="BB2421" t="n" s="82309">
        <v>3.8950855471932955E-4</v>
      </c>
      <c r="BC2421" t="n" s="82904">
        <v>2.0524832819639876E-5</v>
      </c>
      <c r="BD2421" t="n" s="83499">
        <v>7.758890455593444E-4</v>
      </c>
      <c r="BE2421" t="n" s="84094">
        <v>7.25815168186963E-5</v>
      </c>
      <c r="BF2421" t="n" s="84689">
        <v>2.1012841031862282E-4</v>
      </c>
      <c r="BG2421" t="n" s="85284">
        <v>0.001546966105861462</v>
      </c>
      <c r="BH2421" t="n" s="85879">
        <v>5.149039370676998E-5</v>
      </c>
      <c r="BI2421" t="n" s="86474">
        <v>0.001165675426377904</v>
      </c>
      <c r="BJ2421" t="n" s="87069">
        <v>0.0</v>
      </c>
      <c r="BK2421" t="n" s="87664">
        <v>2.4206247667581696E-4</v>
      </c>
      <c r="BL2421" t="n" s="88259">
        <v>2.531459915838737E-4</v>
      </c>
      <c r="BM2421" t="n" s="88854">
        <v>-2.98254868154433E-6</v>
      </c>
      <c r="BN2421" t="n" s="89449">
        <v>0.0</v>
      </c>
      <c r="BO2421" t="n" s="90044">
        <v>0.0</v>
      </c>
      <c r="BP2421" t="n" s="90639">
        <v>4.5896377666729024E-7</v>
      </c>
      <c r="BQ2421" t="n" s="91234">
        <v>0.0</v>
      </c>
      <c r="BR2421" t="n" s="91829">
        <v>6.813838048545192E-4</v>
      </c>
      <c r="BS2421" t="n" s="92424">
        <v>9.707160603180762E-4</v>
      </c>
      <c r="BT2421" t="n" s="93019">
        <v>6.149435965297648E-4</v>
      </c>
      <c r="BU2421" t="n" s="93614">
        <v>-1.3005854601267488E-7</v>
      </c>
      <c r="BV2421" t="n" s="94209">
        <v>0.0010588673031650892</v>
      </c>
      <c r="BW2421" t="n" s="94804">
        <v>4.265308966548875E-6</v>
      </c>
      <c r="BX2421" t="n" s="95399">
        <v>0.0</v>
      </c>
      <c r="BY2421" t="n" s="95994">
        <v>0.0</v>
      </c>
      <c r="BZ2421" t="s" s="96471">
        <v>5220</v>
      </c>
      <c r="CA2421" t="s" s="96949">
        <v>5228</v>
      </c>
      <c r="CB2421" t="n" s="97427">
        <v>0.017867546528577805</v>
      </c>
      <c r="CC2421" t="s" s="97905">
        <v>5237</v>
      </c>
      <c r="CD2421" t="s" s="98383">
        <v>5228</v>
      </c>
      <c r="CE2421" t="n" s="98861">
        <v>-0.008667302317917347</v>
      </c>
    </row>
    <row r="2422" spans="1:23" x14ac:dyDescent="0.25">
      <c r="A2422" s="116" t="str">
        <f>IF(ISBLANK(TBL_DATA[[#This Row],[Row.names]]), "",   DATE(YEAR(TBL_DATA[[#This Row],[Row.names]]), MONTH(TBL_DATA[[#This Row],[Row.names]]), DAY(TBL_DATA[[#This Row],[Row.names]])))</f>
        <v/>
      </c>
      <c r="B2422" s="2622" t="s">
        <v>2567</v>
      </c>
      <c r="C2422" s="5153" t="s">
        <v>5098</v>
      </c>
      <c r="D2422" t="n" s="7684">
        <v>0.006393514332480255</v>
      </c>
      <c r="E2422" s="10214" t="n">
        <v>-0.17617277789962105</v>
      </c>
      <c r="F2422" s="12508" t="n">
        <v>-0.07754422227832247</v>
      </c>
      <c r="G2422" s="14802" t="n">
        <v>0.3336761256804703</v>
      </c>
      <c r="H2422" s="17096" t="n">
        <v>0.45647545312444143</v>
      </c>
      <c r="I2422" s="19390" t="n">
        <v>0.0036023593129092474</v>
      </c>
      <c r="J2422" s="21855" t="n">
        <v>0.011742594729147848</v>
      </c>
      <c r="K2422" s="24319" t="n">
        <v>0.989272455252924</v>
      </c>
      <c r="L2422" s="26783" t="n">
        <v>0.5201780966332498</v>
      </c>
      <c r="M2422" s="29247" t="n">
        <v>0.0033846789626782777</v>
      </c>
      <c r="N2422" s="31714" t="n">
        <v>0.07756712912944327</v>
      </c>
      <c r="O2422" s="34182" t="n">
        <v>0.05410347248741957</v>
      </c>
      <c r="P2422" s="36712" t="n">
        <v>-0.17617277789962105</v>
      </c>
      <c r="Q2422" s="39180" t="n">
        <v>-0.012743734462373271</v>
      </c>
      <c r="R2422" s="41648" t="n">
        <v>-0.011101135827417823</v>
      </c>
      <c r="S2422" s="43879" t="n">
        <v>-0.06252717215455017</v>
      </c>
      <c r="T2422" s="46110" t="n">
        <v>0.05408402865133177</v>
      </c>
      <c r="U2422" s="48341" t="n">
        <v>-1.1561115862438716</v>
      </c>
      <c r="V2422" s="50743" t="n">
        <v>0.024392197254269332</v>
      </c>
      <c r="W2422" s="53144" t="n">
        <v>0.055446770466199585</v>
      </c>
      <c r="X2422" t="n" s="55545">
        <v>0.4399209737407311</v>
      </c>
      <c r="Y2422" t="n" s="57838">
        <v>0.6756296715838059</v>
      </c>
      <c r="Z2422" t="n" s="60303">
        <v>0.721233732317929</v>
      </c>
      <c r="AA2422" t="n" s="62832">
        <v>0.0</v>
      </c>
      <c r="AB2422" t="n" s="65362">
        <v>0.0</v>
      </c>
      <c r="AC2422" t="n" s="67892">
        <v>0.05862403549968974</v>
      </c>
      <c r="AD2422" t="n" s="68487">
        <v>0.05407342321561499</v>
      </c>
      <c r="AE2422" t="n" s="69083">
        <v>-0.029756105572798</v>
      </c>
      <c r="AF2422" t="n" s="69679">
        <v>0.02266097854032499</v>
      </c>
      <c r="AG2422" t="n" s="70275">
        <v>0.041160411606715006</v>
      </c>
      <c r="AH2422" t="n" s="70871">
        <v>0.08964423008092405</v>
      </c>
      <c r="AI2422" t="n" s="71467">
        <v>0.17921885371009702</v>
      </c>
      <c r="AJ2422" t="n" s="72063">
        <v>0.028541484536694004</v>
      </c>
      <c r="AK2422" t="n" s="72659">
        <v>-0.009589343059156001</v>
      </c>
      <c r="AL2422" t="n" s="73255">
        <v>0.003801172492103</v>
      </c>
      <c r="AM2422" t="n" s="73851">
        <v>0.05620804805089699</v>
      </c>
      <c r="AN2422" t="n" s="74447">
        <v>-0.014837547437893986</v>
      </c>
      <c r="AO2422" t="n" s="74925">
        <v>0.8877909295117902</v>
      </c>
      <c r="AP2422" t="n" s="75403">
        <v>-0.4666653233482681</v>
      </c>
      <c r="AQ2422" t="n" s="75881">
        <v>0.42112560616352207</v>
      </c>
      <c r="AR2422" t="n" s="76359">
        <v>1.3544562528600583</v>
      </c>
      <c r="AS2422" t="n" s="76955">
        <v>2.100472093217983E-4</v>
      </c>
      <c r="AT2422" t="n" s="77550">
        <v>-9.178025652557421E-5</v>
      </c>
      <c r="AU2422" t="n" s="78145">
        <v>1.0913707115486708E-4</v>
      </c>
      <c r="AV2422" t="n" s="78740">
        <v>3.5649409998979943E-4</v>
      </c>
      <c r="AW2422" t="n" s="79335">
        <v>0.0016871071428652398</v>
      </c>
      <c r="AX2422" t="n" s="79930">
        <v>1.373870185601544E-4</v>
      </c>
      <c r="AY2422" t="n" s="80525">
        <v>0.001210457931025969</v>
      </c>
      <c r="AZ2422" t="n" s="81120">
        <v>2.1666749869682093E-4</v>
      </c>
      <c r="BA2422" t="n" s="81715">
        <v>-2.7719321023123917E-4</v>
      </c>
      <c r="BB2422" t="n" s="82310">
        <v>4.134156562209291E-4</v>
      </c>
      <c r="BC2422" t="n" s="82905">
        <v>2.294501983785934E-5</v>
      </c>
      <c r="BD2422" t="n" s="83500">
        <v>8.192765055122249E-4</v>
      </c>
      <c r="BE2422" t="n" s="84095">
        <v>1.1448913506857249E-4</v>
      </c>
      <c r="BF2422" t="n" s="84690">
        <v>2.1921899226929177E-4</v>
      </c>
      <c r="BG2422" t="n" s="85285">
        <v>0.0017228285188029193</v>
      </c>
      <c r="BH2422" t="n" s="85880">
        <v>9.56088817179929E-5</v>
      </c>
      <c r="BI2422" t="n" s="86475">
        <v>0.0010232631475456237</v>
      </c>
      <c r="BJ2422" t="n" s="87070">
        <v>0.0</v>
      </c>
      <c r="BK2422" t="n" s="87665">
        <v>2.554388731574355E-4</v>
      </c>
      <c r="BL2422" t="n" s="88260">
        <v>2.536597681028557E-4</v>
      </c>
      <c r="BM2422" t="n" s="88855">
        <v>-7.482619148802884E-7</v>
      </c>
      <c r="BN2422" t="n" s="89450">
        <v>0.0</v>
      </c>
      <c r="BO2422" t="n" s="90045">
        <v>0.0</v>
      </c>
      <c r="BP2422" t="n" s="90640">
        <v>2.60018631248269E-7</v>
      </c>
      <c r="BQ2422" t="n" s="91235">
        <v>0.0</v>
      </c>
      <c r="BR2422" t="n" s="91830">
        <v>6.278370824367911E-4</v>
      </c>
      <c r="BS2422" t="n" s="92425">
        <v>0.0011199620686633536</v>
      </c>
      <c r="BT2422" t="n" s="93020">
        <v>6.768215530362476E-4</v>
      </c>
      <c r="BU2422" t="n" s="93615">
        <v>-3.2005326581589014E-8</v>
      </c>
      <c r="BV2422" t="n" s="94210">
        <v>0.001060416002477802</v>
      </c>
      <c r="BW2422" t="n" s="94805">
        <v>1.070081652352284E-6</v>
      </c>
      <c r="BX2422" t="n" s="95400">
        <v>0.0</v>
      </c>
      <c r="BY2422" t="n" s="95995">
        <v>0.0</v>
      </c>
      <c r="BZ2422" t="s" s="96472">
        <v>5220</v>
      </c>
      <c r="CA2422" t="s" s="96950">
        <v>5228</v>
      </c>
      <c r="CB2422" t="n" s="97428">
        <v>0.017898540943861008</v>
      </c>
      <c r="CC2422" t="s" s="97906">
        <v>5238</v>
      </c>
      <c r="CD2422" t="s" s="98384">
        <v>5228</v>
      </c>
      <c r="CE2422" t="n" s="98862">
        <v>-0.008320925757288933</v>
      </c>
    </row>
    <row r="2423" spans="1:23" x14ac:dyDescent="0.25">
      <c r="A2423" s="116" t="str">
        <f>IF(ISBLANK(TBL_DATA[[#This Row],[Row.names]]), "",   DATE(YEAR(TBL_DATA[[#This Row],[Row.names]]), MONTH(TBL_DATA[[#This Row],[Row.names]]), DAY(TBL_DATA[[#This Row],[Row.names]])))</f>
        <v/>
      </c>
      <c r="B2423" s="2623" t="s">
        <v>2568</v>
      </c>
      <c r="C2423" s="5154" t="s">
        <v>5099</v>
      </c>
      <c r="D2423" t="n" s="7685">
        <v>-0.007052339858874657</v>
      </c>
      <c r="E2423" s="10215" t="n">
        <v>-0.18198268745486545</v>
      </c>
      <c r="F2423" s="12509" t="n">
        <v>-0.09973481721076172</v>
      </c>
      <c r="G2423" s="14803" t="n">
        <v>0.3323723377061647</v>
      </c>
      <c r="H2423" s="17097" t="n">
        <v>0.42813392895827335</v>
      </c>
      <c r="I2423" s="19391" t="n">
        <v>0.00363787050542329</v>
      </c>
      <c r="J2423" s="21856" t="n">
        <v>-0.01877608282009524</v>
      </c>
      <c r="K2423" s="24320" t="n">
        <v>0.9756589388464514</v>
      </c>
      <c r="L2423" s="26784" t="n">
        <v>0.5047345248115421</v>
      </c>
      <c r="M2423" s="29248" t="n">
        <v>0.00338547099814214</v>
      </c>
      <c r="N2423" s="31715" t="n">
        <v>0.07636605235371782</v>
      </c>
      <c r="O2423" s="34183" t="n">
        <v>0.05591178520792602</v>
      </c>
      <c r="P2423" s="36713" t="n">
        <v>-0.18198268745486545</v>
      </c>
      <c r="Q2423" s="39181" t="n">
        <v>-0.01281165836447511</v>
      </c>
      <c r="R2423" s="41649" t="n">
        <v>-0.011194494305923681</v>
      </c>
      <c r="S2423" s="43880" t="n">
        <v>-0.06236070322196774</v>
      </c>
      <c r="T2423" s="46111" t="n">
        <v>0.05406316039604741</v>
      </c>
      <c r="U2423" s="48342" t="n">
        <v>-1.1534786861355402</v>
      </c>
      <c r="V2423" s="50744" t="n">
        <v>0.020931903138087016</v>
      </c>
      <c r="W2423" s="53145" t="n">
        <v>0.055679278905282</v>
      </c>
      <c r="X2423" t="n" s="55546">
        <v>0.375937037074331</v>
      </c>
      <c r="Y2423" t="n" s="57839">
        <v>0.6543194395387267</v>
      </c>
      <c r="Z2423" t="n" s="60304">
        <v>0.7104467079320885</v>
      </c>
      <c r="AA2423" t="n" s="62833">
        <v>0.0</v>
      </c>
      <c r="AB2423" t="n" s="65363">
        <v>0.0</v>
      </c>
      <c r="AC2423" t="n" s="67893">
        <v>0.06331618093519738</v>
      </c>
      <c r="AD2423" t="n" s="68488">
        <v>0.066739062811122</v>
      </c>
      <c r="AE2423" t="n" s="69084">
        <v>-0.032411333108475</v>
      </c>
      <c r="AF2423" t="n" s="69680">
        <v>0.020831140121643</v>
      </c>
      <c r="AG2423" t="n" s="70276">
        <v>0.041527603968302004</v>
      </c>
      <c r="AH2423" t="n" s="70872">
        <v>0.09382266158061099</v>
      </c>
      <c r="AI2423" t="n" s="71468">
        <v>0.19133855932296298</v>
      </c>
      <c r="AJ2423" t="n" s="72064">
        <v>0.029208088346789996</v>
      </c>
      <c r="AK2423" t="n" s="72660">
        <v>-0.0023932024957020064</v>
      </c>
      <c r="AL2423" t="n" s="73256">
        <v>0.003410959243753</v>
      </c>
      <c r="AM2423" t="n" s="73852">
        <v>0.060341210170550996</v>
      </c>
      <c r="AN2423" t="n" s="74448">
        <v>-0.026051720293909994</v>
      </c>
      <c r="AO2423" t="n" s="74926">
        <v>0.9044218464071917</v>
      </c>
      <c r="AP2423" t="n" s="75404">
        <v>-0.45805881673954396</v>
      </c>
      <c r="AQ2423" t="n" s="75882">
        <v>0.44636302966764774</v>
      </c>
      <c r="AR2423" t="n" s="76360">
        <v>1.3624806631467357</v>
      </c>
      <c r="AS2423" t="n" s="76956">
        <v>2.3824095017567043E-4</v>
      </c>
      <c r="AT2423" t="n" s="77551">
        <v>-1.1434680436908888E-4</v>
      </c>
      <c r="AU2423" t="n" s="78146">
        <v>5.7315503400613765E-5</v>
      </c>
      <c r="AV2423" t="n" s="78741">
        <v>3.8258535287795305E-4</v>
      </c>
      <c r="AW2423" t="n" s="79336">
        <v>0.001760913257807356</v>
      </c>
      <c r="AX2423" t="n" s="79931">
        <v>1.0893228985943542E-4</v>
      </c>
      <c r="AY2423" t="n" s="80526">
        <v>0.0013813786513709276</v>
      </c>
      <c r="AZ2423" t="n" s="81121">
        <v>1.890448188011606E-4</v>
      </c>
      <c r="BA2423" t="n" s="81716">
        <v>-2.7197060366287263E-4</v>
      </c>
      <c r="BB2423" t="n" s="82311">
        <v>4.450177390829667E-4</v>
      </c>
      <c r="BC2423" t="n" s="82906">
        <v>2.2022859716488463E-5</v>
      </c>
      <c r="BD2423" t="n" s="83501">
        <v>8.957316466818798E-4</v>
      </c>
      <c r="BE2423" t="n" s="84096">
        <v>1.7569449634798097E-4</v>
      </c>
      <c r="BF2423" t="n" s="84691">
        <v>2.3564146683326958E-4</v>
      </c>
      <c r="BG2423" t="n" s="85286">
        <v>0.001796113524937677</v>
      </c>
      <c r="BH2423" t="n" s="85881">
        <v>1.1466644650096377E-4</v>
      </c>
      <c r="BI2423" t="n" s="86476">
        <v>9.812864337588403E-4</v>
      </c>
      <c r="BJ2423" t="n" s="87071">
        <v>0.0</v>
      </c>
      <c r="BK2423" t="n" s="87666">
        <v>2.600438174740201E-4</v>
      </c>
      <c r="BL2423" t="n" s="88261">
        <v>2.925127046332688E-4</v>
      </c>
      <c r="BM2423" t="n" s="88856">
        <v>-2.6728808445244458E-6</v>
      </c>
      <c r="BN2423" t="n" s="89451">
        <v>0.0</v>
      </c>
      <c r="BO2423" t="n" s="90046">
        <v>0.0</v>
      </c>
      <c r="BP2423" t="n" s="90641">
        <v>4.249338182035891E-7</v>
      </c>
      <c r="BQ2423" t="n" s="91236">
        <v>0.0</v>
      </c>
      <c r="BR2423" t="n" s="91831">
        <v>7.838066552730578E-4</v>
      </c>
      <c r="BS2423" t="n" s="92426">
        <v>0.0011258558740986626</v>
      </c>
      <c r="BT2423" t="n" s="93021">
        <v>7.285649064377613E-4</v>
      </c>
      <c r="BU2423" t="n" s="93616">
        <v>-1.16643267625975E-7</v>
      </c>
      <c r="BV2423" t="n" s="94211">
        <v>0.0010068921910371992</v>
      </c>
      <c r="BW2423" t="n" s="94806">
        <v>3.822456400587497E-6</v>
      </c>
      <c r="BX2423" t="n" s="95401">
        <v>0.0</v>
      </c>
      <c r="BY2423" t="n" s="95996">
        <v>0.0</v>
      </c>
      <c r="BZ2423" t="s" s="96473">
        <v>5220</v>
      </c>
      <c r="CA2423" t="s" s="96951">
        <v>5228</v>
      </c>
      <c r="CB2423" t="n" s="97429">
        <v>0.01800880953669548</v>
      </c>
      <c r="CC2423" t="s" s="97907">
        <v>5238</v>
      </c>
      <c r="CD2423" t="s" s="98385">
        <v>5228</v>
      </c>
      <c r="CE2423" t="n" s="98863">
        <v>-0.008750866167247295</v>
      </c>
    </row>
    <row r="2424" spans="1:23" x14ac:dyDescent="0.25">
      <c r="A2424" s="116" t="str">
        <f>IF(ISBLANK(TBL_DATA[[#This Row],[Row.names]]), "",   DATE(YEAR(TBL_DATA[[#This Row],[Row.names]]), MONTH(TBL_DATA[[#This Row],[Row.names]]), DAY(TBL_DATA[[#This Row],[Row.names]])))</f>
        <v/>
      </c>
      <c r="B2424" s="2624" t="s">
        <v>2569</v>
      </c>
      <c r="C2424" s="5155" t="s">
        <v>5100</v>
      </c>
      <c r="D2424" t="n" s="7686">
        <v>1.1583870022602305E-4</v>
      </c>
      <c r="E2424" s="10216" t="n">
        <v>-0.1818879293926179</v>
      </c>
      <c r="F2424" s="12510" t="n">
        <v>-0.09596355261746736</v>
      </c>
      <c r="G2424" s="14804" t="n">
        <v>0.33301786218964907</v>
      </c>
      <c r="H2424" s="17098" t="n">
        <v>0.4203551742921842</v>
      </c>
      <c r="I2424" s="19392" t="n">
        <v>0.003648027586776948</v>
      </c>
      <c r="J2424" s="21857" t="n">
        <v>0.013527689335132376</v>
      </c>
      <c r="K2424" s="24321" t="n">
        <v>0.9967996274006781</v>
      </c>
      <c r="L2424" s="26785" t="n">
        <v>0.5265954439807908</v>
      </c>
      <c r="M2424" s="29249" t="n">
        <v>0.0032968056724556553</v>
      </c>
      <c r="N2424" s="31716" t="n">
        <v>0.07606369218247068</v>
      </c>
      <c r="O2424" s="34184" t="n">
        <v>0.05548773647536096</v>
      </c>
      <c r="P2424" s="36714" t="n">
        <v>-0.1818879293926179</v>
      </c>
      <c r="Q2424" s="39182" t="n">
        <v>-0.012704912064545748</v>
      </c>
      <c r="R2424" s="41650" t="n">
        <v>-0.011094150929631298</v>
      </c>
      <c r="S2424" s="43881" t="n">
        <v>-0.060925480088239614</v>
      </c>
      <c r="T2424" s="46112" t="n">
        <v>0.05412863035368381</v>
      </c>
      <c r="U2424" s="48343" t="n">
        <v>-1.125568478089031</v>
      </c>
      <c r="V2424" s="50745" t="n">
        <v>0.020753047418808013</v>
      </c>
      <c r="W2424" s="53146" t="n">
        <v>0.055682599173635466</v>
      </c>
      <c r="X2424" t="n" s="55547">
        <v>0.3727025628615796</v>
      </c>
      <c r="Y2424" t="n" s="57840">
        <v>0.6483480348487102</v>
      </c>
      <c r="Z2424" t="n" s="60305">
        <v>0.725668963082197</v>
      </c>
      <c r="AA2424" t="n" s="62834">
        <v>0.0</v>
      </c>
      <c r="AB2424" t="n" s="65364">
        <v>0.0</v>
      </c>
      <c r="AC2424" t="n" s="67894">
        <v>0.06830687984547454</v>
      </c>
      <c r="AD2424" t="n" s="68489">
        <v>0.07225699319104599</v>
      </c>
      <c r="AE2424" t="n" s="69085">
        <v>-0.033415413920045</v>
      </c>
      <c r="AF2424" t="n" s="69681">
        <v>0.020110523199710996</v>
      </c>
      <c r="AG2424" t="n" s="70277">
        <v>0.040813231833477</v>
      </c>
      <c r="AH2424" t="n" s="70873">
        <v>0.10244565132250498</v>
      </c>
      <c r="AI2424" t="n" s="71469">
        <v>0.194802404701194</v>
      </c>
      <c r="AJ2424" t="n" s="72065">
        <v>0.029417202968197</v>
      </c>
      <c r="AK2424" t="n" s="72661">
        <v>-0.003781815326815994</v>
      </c>
      <c r="AL2424" t="n" s="73257">
        <v>0.00338404514317</v>
      </c>
      <c r="AM2424" t="n" s="73853">
        <v>0.062935947743557</v>
      </c>
      <c r="AN2424" t="n" s="74449">
        <v>-0.03223946569667401</v>
      </c>
      <c r="AO2424" t="n" s="74927">
        <v>0.9229139844740915</v>
      </c>
      <c r="AP2424" t="n" s="75405">
        <v>-0.4661846793147692</v>
      </c>
      <c r="AQ2424" t="n" s="75883">
        <v>0.45672930515932225</v>
      </c>
      <c r="AR2424" t="n" s="76361">
        <v>1.3890986637888607</v>
      </c>
      <c r="AS2424" t="n" s="76957">
        <v>1.9753024052764117E-4</v>
      </c>
      <c r="AT2424" t="n" s="77552">
        <v>-5.966058881350947E-5</v>
      </c>
      <c r="AU2424" t="n" s="78147">
        <v>9.820680622694901E-5</v>
      </c>
      <c r="AV2424" t="n" s="78742">
        <v>3.6736075794543716E-4</v>
      </c>
      <c r="AW2424" t="n" s="79337">
        <v>0.0018731738555556267</v>
      </c>
      <c r="AX2424" t="n" s="79932">
        <v>9.9390796504211E-5</v>
      </c>
      <c r="AY2424" t="n" s="80527">
        <v>0.0014078609803051816</v>
      </c>
      <c r="AZ2424" t="n" s="81122">
        <v>2.5170118911135733E-4</v>
      </c>
      <c r="BA2424" t="n" s="81717">
        <v>-2.969655224788305E-4</v>
      </c>
      <c r="BB2424" t="n" s="82312">
        <v>4.594633271471576E-4</v>
      </c>
      <c r="BC2424" t="n" s="82907">
        <v>2.2204848921958618E-5</v>
      </c>
      <c r="BD2424" t="n" s="83502">
        <v>8.516263427816778E-4</v>
      </c>
      <c r="BE2424" t="n" s="84097">
        <v>1.792947457673323E-4</v>
      </c>
      <c r="BF2424" t="n" s="84692">
        <v>3.030061618812021E-4</v>
      </c>
      <c r="BG2424" t="n" s="85287">
        <v>0.00178485484732188</v>
      </c>
      <c r="BH2424" t="n" s="85882">
        <v>9.421262400914691E-5</v>
      </c>
      <c r="BI2424" t="n" s="86477">
        <v>0.0012072719691919422</v>
      </c>
      <c r="BJ2424" t="n" s="87072">
        <v>0.0</v>
      </c>
      <c r="BK2424" t="n" s="87667">
        <v>3.0787314360243047E-4</v>
      </c>
      <c r="BL2424" t="n" s="88262">
        <v>2.639500383583008E-4</v>
      </c>
      <c r="BM2424" t="n" s="88857">
        <v>-3.670640711380773E-7</v>
      </c>
      <c r="BN2424" t="n" s="89452">
        <v>0.0</v>
      </c>
      <c r="BO2424" t="n" s="90047">
        <v>0.0</v>
      </c>
      <c r="BP2424" t="n" s="90642">
        <v>3.2432094124749493E-7</v>
      </c>
      <c r="BQ2424" t="n" s="91237">
        <v>0.0</v>
      </c>
      <c r="BR2424" t="n" s="91832">
        <v>8.894503465739701E-4</v>
      </c>
      <c r="BS2424" t="n" s="92427">
        <v>0.0011309577458293678</v>
      </c>
      <c r="BT2424" t="n" s="93022">
        <v>7.851927232482191E-4</v>
      </c>
      <c r="BU2424" t="n" s="93617">
        <v>-1.5433990761558864E-8</v>
      </c>
      <c r="BV2424" t="n" s="94212">
        <v>0.0010423759355777614</v>
      </c>
      <c r="BW2424" t="n" s="94807">
        <v>5.249348837827311E-7</v>
      </c>
      <c r="BX2424" t="n" s="95402">
        <v>0.0</v>
      </c>
      <c r="BY2424" t="n" s="95997">
        <v>0.0</v>
      </c>
      <c r="BZ2424" t="s" s="96474">
        <v>5220</v>
      </c>
      <c r="CA2424" t="s" s="96952">
        <v>5228</v>
      </c>
      <c r="CB2424" t="n" s="97430">
        <v>0.018242549151182175</v>
      </c>
      <c r="CC2424" t="s" s="97908">
        <v>5238</v>
      </c>
      <c r="CD2424" t="s" s="98386">
        <v>5228</v>
      </c>
      <c r="CE2424" t="n" s="98864">
        <v>-0.008664959110319614</v>
      </c>
    </row>
    <row r="2425" spans="1:23" x14ac:dyDescent="0.25">
      <c r="A2425" s="116" t="str">
        <f>IF(ISBLANK(TBL_DATA[[#This Row],[Row.names]]), "",   DATE(YEAR(TBL_DATA[[#This Row],[Row.names]]), MONTH(TBL_DATA[[#This Row],[Row.names]]), DAY(TBL_DATA[[#This Row],[Row.names]])))</f>
        <v/>
      </c>
      <c r="B2425" s="2625" t="s">
        <v>2570</v>
      </c>
      <c r="C2425" s="5156" t="s">
        <v>5101</v>
      </c>
      <c r="D2425" t="n" s="7687">
        <v>-0.004548776541231536</v>
      </c>
      <c r="E2425" s="10217" t="n">
        <v>-0.18560933838749505</v>
      </c>
      <c r="F2425" s="12511" t="n">
        <v>-0.10800403628498878</v>
      </c>
      <c r="G2425" s="14805" t="n">
        <v>0.33412595633747466</v>
      </c>
      <c r="H2425" s="17099" t="n">
        <v>0.424649211901349</v>
      </c>
      <c r="I2425" s="19393" t="n">
        <v>0.0036468748764329467</v>
      </c>
      <c r="J2425" s="21858" t="n">
        <v>-0.00758214402478341</v>
      </c>
      <c r="K2425" s="24322" t="n">
        <v>1.0053410777575942</v>
      </c>
      <c r="L2425" s="26786" t="n">
        <v>0.5374421320416002</v>
      </c>
      <c r="M2425" s="29250" t="n">
        <v>0.0032699231287557505</v>
      </c>
      <c r="N2425" s="31717" t="n">
        <v>0.07632288481283749</v>
      </c>
      <c r="O2425" s="34185" t="n">
        <v>0.056228590336654685</v>
      </c>
      <c r="P2425" s="36715" t="n">
        <v>-0.18560933838749505</v>
      </c>
      <c r="Q2425" s="39183" t="n">
        <v>-0.012869203654763418</v>
      </c>
      <c r="R2425" s="41651" t="n">
        <v>-0.011252953732709245</v>
      </c>
      <c r="S2425" s="43882" t="n">
        <v>-0.06353804972789823</v>
      </c>
      <c r="T2425" s="46113" t="n">
        <v>0.05416805228194915</v>
      </c>
      <c r="U2425" s="48344" t="n">
        <v>-1.1729801432988114</v>
      </c>
      <c r="V2425" s="50746" t="n">
        <v>0.0180555432342977</v>
      </c>
      <c r="W2425" s="53147" t="n">
        <v>0.05575909200125723</v>
      </c>
      <c r="X2425" t="n" s="55548">
        <v>0.32381343716806926</v>
      </c>
      <c r="Y2425" t="n" s="57841">
        <v>0.6516511427914087</v>
      </c>
      <c r="Z2425" t="n" s="60306">
        <v>0.7331044482484061</v>
      </c>
      <c r="AA2425" t="n" s="62835">
        <v>0.0</v>
      </c>
      <c r="AB2425" t="n" s="65365">
        <v>0.0</v>
      </c>
      <c r="AC2425" t="n" s="67895">
        <v>0.06552409335472643</v>
      </c>
      <c r="AD2425" t="n" s="68490">
        <v>0.06549670745636199</v>
      </c>
      <c r="AE2425" t="n" s="69086">
        <v>-0.03363817152877999</v>
      </c>
      <c r="AF2425" t="n" s="69682">
        <v>0.011619629321791003</v>
      </c>
      <c r="AG2425" t="n" s="70278">
        <v>0.039703583112648995</v>
      </c>
      <c r="AH2425" t="n" s="70874">
        <v>0.10176348368805906</v>
      </c>
      <c r="AI2425" t="n" s="71470">
        <v>0.19574306622770601</v>
      </c>
      <c r="AJ2425" t="n" s="72066">
        <v>0.028877966967107996</v>
      </c>
      <c r="AK2425" t="n" s="72662">
        <v>0.0017510907668470115</v>
      </c>
      <c r="AL2425" t="n" s="73258">
        <v>0.003522953583801</v>
      </c>
      <c r="AM2425" t="n" s="73854">
        <v>0.06351180403102599</v>
      </c>
      <c r="AN2425" t="n" s="74450">
        <v>-0.04633043367384101</v>
      </c>
      <c r="AO2425" t="n" s="74928">
        <v>0.9037164046616963</v>
      </c>
      <c r="AP2425" t="n" s="75406">
        <v>-0.4716947247089679</v>
      </c>
      <c r="AQ2425" t="n" s="75884">
        <v>0.43202167995272844</v>
      </c>
      <c r="AR2425" t="n" s="76362">
        <v>1.3754111293706641</v>
      </c>
      <c r="AS2425" t="n" s="76958">
        <v>1.9162325550470057E-4</v>
      </c>
      <c r="AT2425" t="n" s="77553">
        <v>-5.783697395669862E-5</v>
      </c>
      <c r="AU2425" t="n" s="78148">
        <v>9.521391072629876E-5</v>
      </c>
      <c r="AV2425" t="n" s="78743">
        <v>3.5621197680077785E-4</v>
      </c>
      <c r="AW2425" t="n" s="79338">
        <v>0.00181592422208969</v>
      </c>
      <c r="AX2425" t="n" s="79933">
        <v>9.62550554200343E-5</v>
      </c>
      <c r="AY2425" t="n" s="80528">
        <v>0.0013650759953952201</v>
      </c>
      <c r="AZ2425" t="n" s="81123">
        <v>2.440187046622825E-4</v>
      </c>
      <c r="BA2425" t="n" s="81718">
        <v>-2.8788385852486124E-4</v>
      </c>
      <c r="BB2425" t="n" s="82313">
        <v>4.454845357764131E-4</v>
      </c>
      <c r="BC2425" t="n" s="82908">
        <v>2.1521234772245816E-5</v>
      </c>
      <c r="BD2425" t="n" s="83503">
        <v>8.25738088313329E-4</v>
      </c>
      <c r="BE2425" t="n" s="84098">
        <v>1.7380852407440972E-4</v>
      </c>
      <c r="BF2425" t="n" s="84693">
        <v>2.937584649762486E-4</v>
      </c>
      <c r="BG2425" t="n" s="85288">
        <v>0.0017305413554467419</v>
      </c>
      <c r="BH2425" t="n" s="85883">
        <v>9.143512024797153E-5</v>
      </c>
      <c r="BI2425" t="n" s="86478">
        <v>0.0011703265056074033</v>
      </c>
      <c r="BJ2425" t="n" s="87073">
        <v>0.0</v>
      </c>
      <c r="BK2425" t="n" s="87668">
        <v>2.984653462112943E-4</v>
      </c>
      <c r="BL2425" t="n" s="88263">
        <v>2.559325729406786E-4</v>
      </c>
      <c r="BM2425" t="n" s="88858">
        <v>-3.533812350169585E-7</v>
      </c>
      <c r="BN2425" t="n" s="89453">
        <v>0.0</v>
      </c>
      <c r="BO2425" t="n" s="90048">
        <v>0.0</v>
      </c>
      <c r="BP2425" t="n" s="90643">
        <v>3.1414282146434864E-7</v>
      </c>
      <c r="BQ2425" t="n" s="91238">
        <v>0.0</v>
      </c>
      <c r="BR2425" t="n" s="91833">
        <v>8.62375725108298E-4</v>
      </c>
      <c r="BS2425" t="n" s="92428">
        <v>0.001096391919955102</v>
      </c>
      <c r="BT2425" t="n" s="93023">
        <v>7.613282873827126E-4</v>
      </c>
      <c r="BU2425" t="n" s="93618">
        <v>-1.4853961246147724E-8</v>
      </c>
      <c r="BV2425" t="n" s="94213">
        <v>0.0010106629322485913</v>
      </c>
      <c r="BW2425" t="n" s="94808">
        <v>5.053671942246139E-7</v>
      </c>
      <c r="BX2425" t="n" s="95403">
        <v>0.0</v>
      </c>
      <c r="BY2425" t="n" s="95998">
        <v>0.0</v>
      </c>
      <c r="BZ2425" t="s" s="96475">
        <v>5225</v>
      </c>
      <c r="CA2425" t="s" s="96953">
        <v>5228</v>
      </c>
      <c r="CB2425" t="n" s="97431">
        <v>0.01686691679060459</v>
      </c>
      <c r="CC2425" t="s" s="97909">
        <v>5239</v>
      </c>
      <c r="CD2425" t="s" s="98387">
        <v>5228</v>
      </c>
      <c r="CE2425" t="n" s="98865">
        <v>-0.010354741476476192</v>
      </c>
    </row>
    <row r="2426" spans="1:23" x14ac:dyDescent="0.25">
      <c r="A2426" s="116" t="str">
        <f>IF(ISBLANK(TBL_DATA[[#This Row],[Row.names]]), "",   DATE(YEAR(TBL_DATA[[#This Row],[Row.names]]), MONTH(TBL_DATA[[#This Row],[Row.names]]), DAY(TBL_DATA[[#This Row],[Row.names]])))</f>
        <v/>
      </c>
      <c r="B2426" s="2626" t="s">
        <v>2571</v>
      </c>
      <c r="C2426" s="5157" t="s">
        <v>5102</v>
      </c>
      <c r="D2426" t="n" s="7688">
        <v>0.0014195154392062648</v>
      </c>
      <c r="E2426" s="10218" t="n">
        <v>-0.18445329826979073</v>
      </c>
      <c r="F2426" s="12512" t="n">
        <v>-0.11614574391271038</v>
      </c>
      <c r="G2426" s="14806" t="n">
        <v>0.33188883791368734</v>
      </c>
      <c r="H2426" s="17100" t="n">
        <v>0.42410177115246084</v>
      </c>
      <c r="I2426" s="19394" t="n">
        <v>0.003622117875751401</v>
      </c>
      <c r="J2426" s="21859" t="n">
        <v>-0.012470695689498212</v>
      </c>
      <c r="K2426" s="24323" t="n">
        <v>0.9957745183635889</v>
      </c>
      <c r="L2426" s="26787" t="n">
        <v>0.5369858361270442</v>
      </c>
      <c r="M2426" s="29251" t="n">
        <v>0.0032477818198564205</v>
      </c>
      <c r="N2426" s="31718" t="n">
        <v>0.07576872488413218</v>
      </c>
      <c r="O2426" s="34186" t="n">
        <v>0.056228590336654685</v>
      </c>
      <c r="P2426" s="36716" t="n">
        <v>-0.18445329826979073</v>
      </c>
      <c r="Q2426" s="39184" t="n">
        <v>-0.012828096800042056</v>
      </c>
      <c r="R2426" s="41652" t="n">
        <v>-0.011223582033751083</v>
      </c>
      <c r="S2426" s="43883" t="n">
        <v>-0.06290018044603052</v>
      </c>
      <c r="T2426" s="46114" t="n">
        <v>0.05417602262680119</v>
      </c>
      <c r="U2426" s="48345" t="n">
        <v>-1.1610335605351996</v>
      </c>
      <c r="V2426" s="50747" t="n">
        <v>0.027590514219711038</v>
      </c>
      <c r="W2426" s="53148" t="n">
        <v>0.055845242869379266</v>
      </c>
      <c r="X2426" t="n" s="55549">
        <v>0.4940530795836024</v>
      </c>
      <c r="Y2426" t="n" s="57842">
        <v>0.651230966057712</v>
      </c>
      <c r="Z2426" t="n" s="60307">
        <v>0.7327931741815314</v>
      </c>
      <c r="AA2426" t="n" s="62836">
        <v>0.0</v>
      </c>
      <c r="AB2426" t="n" s="65366">
        <v>0.0</v>
      </c>
      <c r="AC2426" t="n" s="67896">
        <v>0.0659618362309651</v>
      </c>
      <c r="AD2426" t="n" s="68491">
        <v>0.06526216285841302</v>
      </c>
      <c r="AE2426" t="n" s="69087">
        <v>-0.033489132026922996</v>
      </c>
      <c r="AF2426" t="n" s="69683">
        <v>0.016345062472543994</v>
      </c>
      <c r="AG2426" t="n" s="70279">
        <v>0.039130618740216006</v>
      </c>
      <c r="AH2426" t="n" s="70875">
        <v>0.10722418023101099</v>
      </c>
      <c r="AI2426" t="n" s="71471">
        <v>0.193944432535721</v>
      </c>
      <c r="AJ2426" t="n" s="72067">
        <v>0.028795750873723002</v>
      </c>
      <c r="AK2426" t="n" s="72663">
        <v>-7.243868079179951E-4</v>
      </c>
      <c r="AL2426" t="n" s="73259">
        <v>0.0055050096904180005</v>
      </c>
      <c r="AM2426" t="n" s="73855">
        <v>0.06348116115298001</v>
      </c>
      <c r="AN2426" t="n" s="74451">
        <v>-0.05907169732994701</v>
      </c>
      <c r="AO2426" t="n" s="74929">
        <v>0.89554106472545</v>
      </c>
      <c r="AP2426" t="n" s="75407">
        <v>-0.46913790233521213</v>
      </c>
      <c r="AQ2426" t="n" s="75885">
        <v>0.4264031623902379</v>
      </c>
      <c r="AR2426" t="n" s="76363">
        <v>1.3646789670606623</v>
      </c>
      <c r="AS2426" t="n" s="76959">
        <v>1.8989393910611533E-4</v>
      </c>
      <c r="AT2426" t="n" s="77554">
        <v>-7.133959940022062E-5</v>
      </c>
      <c r="AU2426" t="n" s="78149">
        <v>1.1463426427803077E-4</v>
      </c>
      <c r="AV2426" t="n" s="78744">
        <v>3.656430296058222E-4</v>
      </c>
      <c r="AW2426" t="n" s="79339">
        <v>0.0018292555719653745</v>
      </c>
      <c r="AX2426" t="n" s="79934">
        <v>6.138404625163123E-5</v>
      </c>
      <c r="AY2426" t="n" s="80529">
        <v>0.0014112320350820574</v>
      </c>
      <c r="AZ2426" t="n" s="81124">
        <v>2.8315011808656795E-4</v>
      </c>
      <c r="BA2426" t="n" s="81719">
        <v>-4.179327933843709E-4</v>
      </c>
      <c r="BB2426" t="n" s="82314">
        <v>4.735678258793538E-4</v>
      </c>
      <c r="BC2426" t="n" s="82909">
        <v>1.5148554031735299E-5</v>
      </c>
      <c r="BD2426" t="n" s="83504">
        <v>8.406107826055187E-4</v>
      </c>
      <c r="BE2426" t="n" s="84099">
        <v>2.1889479376851071E-4</v>
      </c>
      <c r="BF2426" t="n" s="84694">
        <v>3.083916186248197E-4</v>
      </c>
      <c r="BG2426" t="n" s="85289">
        <v>0.0018256498931226628</v>
      </c>
      <c r="BH2426" t="n" s="85884">
        <v>-9.441935866029825E-6</v>
      </c>
      <c r="BI2426" t="n" s="86479">
        <v>0.0010705318392466162</v>
      </c>
      <c r="BJ2426" t="n" s="87074">
        <v>0.0</v>
      </c>
      <c r="BK2426" t="n" s="87669">
        <v>3.1229790168573715E-4</v>
      </c>
      <c r="BL2426" t="n" s="88264">
        <v>2.8971344420548146E-4</v>
      </c>
      <c r="BM2426" t="n" s="88859">
        <v>7.808114696215621E-7</v>
      </c>
      <c r="BN2426" t="n" s="89454">
        <v>0.0</v>
      </c>
      <c r="BO2426" t="n" s="90049">
        <v>0.0</v>
      </c>
      <c r="BP2426" t="n" s="90644">
        <v>1.7098859792919016E-7</v>
      </c>
      <c r="BQ2426" t="n" s="91239">
        <v>0.0</v>
      </c>
      <c r="BR2426" t="n" s="91834">
        <v>9.0496114135675E-4</v>
      </c>
      <c r="BS2426" t="n" s="92429">
        <v>0.0010838935549838825</v>
      </c>
      <c r="BT2426" t="n" s="93024">
        <v>7.697729777350417E-4</v>
      </c>
      <c r="BU2426" t="n" s="93619">
        <v>3.493431145909264E-8</v>
      </c>
      <c r="BV2426" t="n" s="94214">
        <v>8.941278656365141E-4</v>
      </c>
      <c r="BW2426" t="n" s="94809">
        <v>-1.1166284803198369E-6</v>
      </c>
      <c r="BX2426" t="n" s="95404">
        <v>0.0</v>
      </c>
      <c r="BY2426" t="n" s="95999">
        <v>0.0</v>
      </c>
      <c r="BZ2426" t="s" s="96476">
        <v>5225</v>
      </c>
      <c r="CA2426" t="s" s="96954">
        <v>5228</v>
      </c>
      <c r="CB2426" t="n" s="97432">
        <v>0.01664011739194393</v>
      </c>
      <c r="CC2426" t="s" s="97910">
        <v>5239</v>
      </c>
      <c r="CD2426" t="s" s="98388">
        <v>5228</v>
      </c>
      <c r="CE2426" t="n" s="98866">
        <v>-0.010593152604997158</v>
      </c>
    </row>
    <row r="2427" spans="1:23" x14ac:dyDescent="0.25">
      <c r="A2427" s="116" t="str">
        <f>IF(ISBLANK(TBL_DATA[[#This Row],[Row.names]]), "",   DATE(YEAR(TBL_DATA[[#This Row],[Row.names]]), MONTH(TBL_DATA[[#This Row],[Row.names]]), DAY(TBL_DATA[[#This Row],[Row.names]])))</f>
        <v/>
      </c>
      <c r="B2427" s="2627" t="s">
        <v>2572</v>
      </c>
      <c r="C2427" s="5158" t="s">
        <v>5103</v>
      </c>
      <c r="D2427" t="n" s="7689">
        <v>-0.009459742305888974</v>
      </c>
      <c r="E2427" s="10219" t="n">
        <v>-0.1921681599065762</v>
      </c>
      <c r="F2427" s="12513" t="n">
        <v>-0.12724253662882712</v>
      </c>
      <c r="G2427" s="14807" t="n">
        <v>0.3408808718258491</v>
      </c>
      <c r="H2427" s="17101" t="n">
        <v>0.4519527713514643</v>
      </c>
      <c r="I2427" s="19395" t="n">
        <v>0.00363541805283966</v>
      </c>
      <c r="J2427" s="21860" t="n">
        <v>-0.02120456256502412</v>
      </c>
      <c r="K2427" s="24324" t="n">
        <v>1.0161540654443353</v>
      </c>
      <c r="L2427" s="26788" t="n">
        <v>0.5590540302264672</v>
      </c>
      <c r="M2427" s="29252" t="n">
        <v>0.0032609043138309914</v>
      </c>
      <c r="N2427" s="31719" t="n">
        <v>0.07795529815504611</v>
      </c>
      <c r="O2427" s="34187" t="n">
        <v>0.059241093186626376</v>
      </c>
      <c r="P2427" s="36717" t="n">
        <v>-0.1921681599065762</v>
      </c>
      <c r="Q2427" s="39185" t="n">
        <v>-0.013317220630724892</v>
      </c>
      <c r="R2427" s="41653" t="n">
        <v>-0.011666401942781235</v>
      </c>
      <c r="S2427" s="43884" t="n">
        <v>-0.07302757668683735</v>
      </c>
      <c r="T2427" s="46115" t="n">
        <v>0.05403081582459814</v>
      </c>
      <c r="U2427" s="48346" t="n">
        <v>-1.3515912275674118</v>
      </c>
      <c r="V2427" s="50748" t="n">
        <v>0.014658377299998193</v>
      </c>
      <c r="W2427" s="53149" t="n">
        <v>0.05589094343072729</v>
      </c>
      <c r="X2427" t="n" s="55550">
        <v>0.26226748736432</v>
      </c>
      <c r="Y2427" t="n" s="57843">
        <v>0.6722743274523165</v>
      </c>
      <c r="Z2427" t="n" s="60308">
        <v>0.747699157567044</v>
      </c>
      <c r="AA2427" t="n" s="62837">
        <v>0.0</v>
      </c>
      <c r="AB2427" t="n" s="65367">
        <v>0.0</v>
      </c>
      <c r="AC2427" t="n" s="67897">
        <v>0.06362974597006062</v>
      </c>
      <c r="AD2427" t="n" s="68492">
        <v>0.065289481663129</v>
      </c>
      <c r="AE2427" t="n" s="69088">
        <v>-0.033374185844848</v>
      </c>
      <c r="AF2427" t="n" s="69684">
        <v>0.017758600442352</v>
      </c>
      <c r="AG2427" t="n" s="70280">
        <v>0.038346712709727</v>
      </c>
      <c r="AH2427" t="n" s="70876">
        <v>0.11354503662498297</v>
      </c>
      <c r="AI2427" t="n" s="71472">
        <v>0.18880520620662594</v>
      </c>
      <c r="AJ2427" t="n" s="72068">
        <v>0.021595934510991007</v>
      </c>
      <c r="AK2427" t="n" s="72664">
        <v>0.007649458799419008</v>
      </c>
      <c r="AL2427" t="n" s="73260">
        <v>0.005589485430421</v>
      </c>
      <c r="AM2427" t="n" s="73856">
        <v>0.0630127510607</v>
      </c>
      <c r="AN2427" t="n" s="74452">
        <v>-0.041445966734004</v>
      </c>
      <c r="AO2427" t="n" s="74930">
        <v>0.894992769748389</v>
      </c>
      <c r="AP2427" t="n" s="75408">
        <v>-0.448220254878893</v>
      </c>
      <c r="AQ2427" t="n" s="75886">
        <v>0.44677251486949604</v>
      </c>
      <c r="AR2427" t="n" s="76364">
        <v>1.343213024627282</v>
      </c>
      <c r="AS2427" t="n" s="76960">
        <v>1.967386305410225E-4</v>
      </c>
      <c r="AT2427" t="n" s="77555">
        <v>-6.700896540520019E-5</v>
      </c>
      <c r="AU2427" t="n" s="78150">
        <v>7.993587735896551E-5</v>
      </c>
      <c r="AV2427" t="n" s="78745">
        <v>3.5594507361189033E-4</v>
      </c>
      <c r="AW2427" t="n" s="79340">
        <v>0.0017951617369968433</v>
      </c>
      <c r="AX2427" t="n" s="79935">
        <v>7.652008034154606E-5</v>
      </c>
      <c r="AY2427" t="n" s="80530">
        <v>0.0013705336032537319</v>
      </c>
      <c r="AZ2427" t="n" s="81125">
        <v>2.662463681472568E-4</v>
      </c>
      <c r="BA2427" t="n" s="81720">
        <v>-4.180025674446517E-4</v>
      </c>
      <c r="BB2427" t="n" s="82315">
        <v>4.697553016792173E-4</v>
      </c>
      <c r="BC2427" t="n" s="82910">
        <v>1.303250872355994E-5</v>
      </c>
      <c r="BD2427" t="n" s="83505">
        <v>8.316124268357306E-4</v>
      </c>
      <c r="BE2427" t="n" s="84100">
        <v>2.1627059501444425E-4</v>
      </c>
      <c r="BF2427" t="n" s="84695">
        <v>3.0260841093006623E-4</v>
      </c>
      <c r="BG2427" t="n" s="85290">
        <v>0.0017558596671576766</v>
      </c>
      <c r="BH2427" t="n" s="85885">
        <v>-2.0844613663325635E-5</v>
      </c>
      <c r="BI2427" t="n" s="86480">
        <v>0.0010533511615295906</v>
      </c>
      <c r="BJ2427" t="n" s="87075">
        <v>0.0</v>
      </c>
      <c r="BK2427" t="n" s="87670">
        <v>3.011855534087033E-4</v>
      </c>
      <c r="BL2427" t="n" s="88265">
        <v>2.873773117267108E-4</v>
      </c>
      <c r="BM2427" t="n" s="88860">
        <v>3.3085777895150326E-7</v>
      </c>
      <c r="BN2427" t="n" s="89455">
        <v>0.0</v>
      </c>
      <c r="BO2427" t="n" s="90050">
        <v>0.0</v>
      </c>
      <c r="BP2427" t="n" s="90645">
        <v>2.0828150321331954E-7</v>
      </c>
      <c r="BQ2427" t="n" s="91240">
        <v>0.0</v>
      </c>
      <c r="BR2427" t="n" s="91835">
        <v>8.614809624723353E-4</v>
      </c>
      <c r="BS2427" t="n" s="92430">
        <v>0.0010667114764970908</v>
      </c>
      <c r="BT2427" t="n" s="93025">
        <v>7.577080617126099E-4</v>
      </c>
      <c r="BU2427" t="n" s="93620">
        <v>1.514695509856173E-8</v>
      </c>
      <c r="BV2427" t="n" s="94215">
        <v>8.643131507831527E-4</v>
      </c>
      <c r="BW2427" t="n" s="94810">
        <v>-4.731550336844174E-7</v>
      </c>
      <c r="BX2427" t="n" s="95405">
        <v>0.0</v>
      </c>
      <c r="BY2427" t="n" s="96000">
        <v>0.0</v>
      </c>
      <c r="BZ2427" t="s" s="96477">
        <v>5216</v>
      </c>
      <c r="CA2427" t="s" s="96955">
        <v>5228</v>
      </c>
      <c r="CB2427" t="n" s="97433">
        <v>0.016245488077402115</v>
      </c>
      <c r="CC2427" t="s" s="97911">
        <v>5239</v>
      </c>
      <c r="CD2427" t="s" s="98389">
        <v>5228</v>
      </c>
      <c r="CE2427" t="n" s="98867">
        <v>-0.007964336313307285</v>
      </c>
    </row>
    <row r="2428" spans="1:23" x14ac:dyDescent="0.25">
      <c r="A2428" s="116" t="str">
        <f>IF(ISBLANK(TBL_DATA[[#This Row],[Row.names]]), "",   DATE(YEAR(TBL_DATA[[#This Row],[Row.names]]), MONTH(TBL_DATA[[#This Row],[Row.names]]), DAY(TBL_DATA[[#This Row],[Row.names]])))</f>
        <v/>
      </c>
      <c r="B2428" s="2628" t="s">
        <v>2573</v>
      </c>
      <c r="C2428" s="5159" t="s">
        <v>5104</v>
      </c>
      <c r="D2428" t="n" s="7690">
        <v>-0.0017662727155346447</v>
      </c>
      <c r="E2428" s="10220" t="n">
        <v>-0.19359501124447343</v>
      </c>
      <c r="F2428" s="12514" t="n">
        <v>-0.13506243554064834</v>
      </c>
      <c r="G2428" s="14808" t="n">
        <v>0.3399798165391223</v>
      </c>
      <c r="H2428" s="17102" t="n">
        <v>0.44258215221563735</v>
      </c>
      <c r="I2428" s="19396" t="n">
        <v>0.0036526778484155596</v>
      </c>
      <c r="J2428" s="21861" t="n">
        <v>-0.020282671727355206</v>
      </c>
      <c r="K2428" s="24325" t="n">
        <v>1.011924698537653</v>
      </c>
      <c r="L2428" s="26789" t="n">
        <v>0.5554591633283049</v>
      </c>
      <c r="M2428" s="29253" t="n">
        <v>0.003261945998887872</v>
      </c>
      <c r="N2428" s="31720" t="n">
        <v>0.07766425957538448</v>
      </c>
      <c r="O2428" s="34188" t="n">
        <v>0.05934632254124192</v>
      </c>
      <c r="P2428" s="36718" t="n">
        <v>-0.19359501124447343</v>
      </c>
      <c r="Q2428" s="39186" t="n">
        <v>-0.013348275164742494</v>
      </c>
      <c r="R2428" s="41654" t="n">
        <v>-0.011703619648996095</v>
      </c>
      <c r="S2428" s="43885" t="n">
        <v>-0.08186296088976175</v>
      </c>
      <c r="T2428" s="46116" t="n">
        <v>0.054184786989716974</v>
      </c>
      <c r="U2428" s="48347" t="n">
        <v>-1.5108107909568318</v>
      </c>
      <c r="V2428" s="50749" t="n">
        <v>0.00894839543896997</v>
      </c>
      <c r="W2428" s="53150" t="n">
        <v>0.055725937925021285</v>
      </c>
      <c r="X2428" t="n" s="55551">
        <v>0.1605786420501338</v>
      </c>
      <c r="Y2428" t="n" s="57844">
        <v>0.6652684813033287</v>
      </c>
      <c r="Z2428" t="n" s="60309">
        <v>0.7452913278230902</v>
      </c>
      <c r="AA2428" t="n" s="62838">
        <v>0.0</v>
      </c>
      <c r="AB2428" t="n" s="65368">
        <v>0.0</v>
      </c>
      <c r="AC2428" t="n" s="67898">
        <v>0.07412979655588169</v>
      </c>
      <c r="AD2428" t="n" s="68493">
        <v>0.06175965210168699</v>
      </c>
      <c r="AE2428" t="n" s="69089">
        <v>-0.033667104984363996</v>
      </c>
      <c r="AF2428" t="n" s="69685">
        <v>0.018696314248448</v>
      </c>
      <c r="AG2428" t="n" s="70281">
        <v>0.037167117990121006</v>
      </c>
      <c r="AH2428" t="n" s="70877">
        <v>0.11316340792336499</v>
      </c>
      <c r="AI2428" t="n" s="71473">
        <v>0.18663981217685205</v>
      </c>
      <c r="AJ2428" t="n" s="72069">
        <v>0.021222510235542003</v>
      </c>
      <c r="AK2428" t="n" s="72665">
        <v>0.007857899844362005</v>
      </c>
      <c r="AL2428" t="n" s="73261">
        <v>0.006264240273224</v>
      </c>
      <c r="AM2428" t="n" s="73857">
        <v>0.05979731099684</v>
      </c>
      <c r="AN2428" t="n" s="74453">
        <v>-0.04768623521665</v>
      </c>
      <c r="AO2428" t="n" s="74931">
        <v>0.8889731059640607</v>
      </c>
      <c r="AP2428" t="n" s="75409">
        <v>-0.45775818037463406</v>
      </c>
      <c r="AQ2428" t="n" s="75887">
        <v>0.4312149255894266</v>
      </c>
      <c r="AR2428" t="n" s="76365">
        <v>1.3467312863386947</v>
      </c>
      <c r="AS2428" t="n" s="76961">
        <v>2.89823935837339E-4</v>
      </c>
      <c r="AT2428" t="n" s="77556">
        <v>-1.2536582532159213E-4</v>
      </c>
      <c r="AU2428" t="n" s="78151">
        <v>-5.406172314597423E-6</v>
      </c>
      <c r="AV2428" t="n" s="78746">
        <v>4.451722866443218E-4</v>
      </c>
      <c r="AW2428" t="n" s="79341">
        <v>0.00179424630232162</v>
      </c>
      <c r="AX2428" t="n" s="79936">
        <v>1.1117390479108891E-4</v>
      </c>
      <c r="AY2428" t="n" s="80531">
        <v>0.0017610933708002</v>
      </c>
      <c r="AZ2428" t="n" s="81126">
        <v>3.143920000537622E-4</v>
      </c>
      <c r="BA2428" t="n" s="81721">
        <v>-5.140520547232958E-4</v>
      </c>
      <c r="BB2428" t="n" s="82316">
        <v>5.62949563380078E-4</v>
      </c>
      <c r="BC2428" t="n" s="82911">
        <v>8.687420968777219E-6</v>
      </c>
      <c r="BD2428" t="n" s="83506">
        <v>8.876006945520061E-4</v>
      </c>
      <c r="BE2428" t="n" s="84101">
        <v>2.995612775706117E-4</v>
      </c>
      <c r="BF2428" t="n" s="84696">
        <v>3.189745985689991E-4</v>
      </c>
      <c r="BG2428" t="n" s="85291">
        <v>0.0018713826304638719</v>
      </c>
      <c r="BH2428" t="n" s="85886">
        <v>-3.080116733755328E-5</v>
      </c>
      <c r="BI2428" t="n" s="86481">
        <v>0.0012959966986197666</v>
      </c>
      <c r="BJ2428" t="n" s="87076">
        <v>0.0</v>
      </c>
      <c r="BK2428" t="n" s="87671">
        <v>3.236133653519911E-4</v>
      </c>
      <c r="BL2428" t="n" s="88266">
        <v>4.151672906985532E-4</v>
      </c>
      <c r="BM2428" t="n" s="88861">
        <v>2.8854005741499753E-6</v>
      </c>
      <c r="BN2428" t="n" s="89456">
        <v>0.0</v>
      </c>
      <c r="BO2428" t="n" s="90051">
        <v>0.0</v>
      </c>
      <c r="BP2428" t="n" s="90646">
        <v>-9.066936611170375E-8</v>
      </c>
      <c r="BQ2428" t="n" s="91241">
        <v>0.0</v>
      </c>
      <c r="BR2428" t="n" s="91836">
        <v>9.571270904918823E-4</v>
      </c>
      <c r="BS2428" t="n" s="92431">
        <v>0.0010854495820096152</v>
      </c>
      <c r="BT2428" t="n" s="93026">
        <v>0.0010028316392688796</v>
      </c>
      <c r="BU2428" t="n" s="93621">
        <v>1.272660163516383E-7</v>
      </c>
      <c r="BV2428" t="n" s="94216">
        <v>8.59730144118339E-4</v>
      </c>
      <c r="BW2428" t="n" s="94811">
        <v>-4.126376725948075E-6</v>
      </c>
      <c r="BX2428" t="n" s="95406">
        <v>0.0</v>
      </c>
      <c r="BY2428" t="n" s="96001">
        <v>0.0</v>
      </c>
      <c r="BZ2428" t="s" s="96478">
        <v>5216</v>
      </c>
      <c r="CA2428" t="s" s="96956">
        <v>5228</v>
      </c>
      <c r="CB2428" t="n" s="97434">
        <v>0.016362261027097702</v>
      </c>
      <c r="CC2428" t="s" s="97912">
        <v>5238</v>
      </c>
      <c r="CD2428" t="s" s="98390">
        <v>5228</v>
      </c>
      <c r="CE2428" t="n" s="98868">
        <v>-0.008379017002880573</v>
      </c>
    </row>
    <row r="2429" spans="1:23" x14ac:dyDescent="0.25">
      <c r="A2429" s="116" t="str">
        <f>IF(ISBLANK(TBL_DATA[[#This Row],[Row.names]]), "",   DATE(YEAR(TBL_DATA[[#This Row],[Row.names]]), MONTH(TBL_DATA[[#This Row],[Row.names]]), DAY(TBL_DATA[[#This Row],[Row.names]])))</f>
        <v/>
      </c>
      <c r="B2429" s="2629" t="s">
        <v>2574</v>
      </c>
      <c r="C2429" s="5160" t="s">
        <v>5105</v>
      </c>
      <c r="D2429" t="n" s="7691">
        <v>0.004257695608367529</v>
      </c>
      <c r="E2429" s="10221" t="n">
        <v>-0.1901615842652833</v>
      </c>
      <c r="F2429" s="12515" t="n">
        <v>-0.12405361623962663</v>
      </c>
      <c r="G2429" s="14809" t="n">
        <v>0.3451740365681083</v>
      </c>
      <c r="H2429" s="17103" t="n">
        <v>0.4525622462437598</v>
      </c>
      <c r="I2429" s="19397" t="n">
        <v>0.003645436860059449</v>
      </c>
      <c r="J2429" s="21862" t="n">
        <v>-0.003749238392649401</v>
      </c>
      <c r="K2429" s="24326" t="n">
        <v>1.0368445677410079</v>
      </c>
      <c r="L2429" s="26790" t="n">
        <v>0.5773361293753927</v>
      </c>
      <c r="M2429" s="29254" t="n">
        <v>0.0032031683967834574</v>
      </c>
      <c r="N2429" s="31721" t="n">
        <v>0.07821363646251323</v>
      </c>
      <c r="O2429" s="34189" t="n">
        <v>0.05934632254124192</v>
      </c>
      <c r="P2429" s="36719" t="n">
        <v>-0.1901615842652833</v>
      </c>
      <c r="Q2429" s="39187" t="n">
        <v>-0.013376815907379328</v>
      </c>
      <c r="R2429" s="41655" t="n">
        <v>-0.011720526523846383</v>
      </c>
      <c r="S2429" s="43886" t="n">
        <v>-0.07946296902522687</v>
      </c>
      <c r="T2429" s="46117" t="n">
        <v>0.054184070770266005</v>
      </c>
      <c r="U2429" s="48348" t="n">
        <v>-1.466537450870762</v>
      </c>
      <c r="V2429" s="50750" t="n">
        <v>0.010317719255234836</v>
      </c>
      <c r="W2429" s="53151" t="n">
        <v>0.055705829772639326</v>
      </c>
      <c r="X2429" t="n" s="55552">
        <v>0.18521794392698418</v>
      </c>
      <c r="Y2429" t="n" s="57845">
        <v>0.6727274680312674</v>
      </c>
      <c r="Z2429" t="n" s="60310">
        <v>0.7598263810735929</v>
      </c>
      <c r="AA2429" t="n" s="62839">
        <v>0.0</v>
      </c>
      <c r="AB2429" t="n" s="65369">
        <v>0.0</v>
      </c>
      <c r="AC2429" t="n" s="67899">
        <v>0.07150065955386473</v>
      </c>
      <c r="AD2429" t="n" s="68494">
        <v>0.060396001214039985</v>
      </c>
      <c r="AE2429" t="n" s="69090">
        <v>-0.031136106550314</v>
      </c>
      <c r="AF2429" t="n" s="69686">
        <v>0.016664931466173996</v>
      </c>
      <c r="AG2429" t="n" s="70282">
        <v>0.034371542717415</v>
      </c>
      <c r="AH2429" t="n" s="70878">
        <v>0.10781271769056701</v>
      </c>
      <c r="AI2429" t="n" s="71474">
        <v>0.182638074606425</v>
      </c>
      <c r="AJ2429" t="n" s="72070">
        <v>0.019040161279480997</v>
      </c>
      <c r="AK2429" t="n" s="72666">
        <v>0.0028391175835269945</v>
      </c>
      <c r="AL2429" t="n" s="73262">
        <v>0.005715764920819</v>
      </c>
      <c r="AM2429" t="n" s="73858">
        <v>0.059518236288351005</v>
      </c>
      <c r="AN2429" t="n" s="74454">
        <v>-0.03818419849959302</v>
      </c>
      <c r="AO2429" t="n" s="74932">
        <v>0.8701187215468581</v>
      </c>
      <c r="AP2429" t="n" s="75410">
        <v>-0.4504424788299658</v>
      </c>
      <c r="AQ2429" t="n" s="75888">
        <v>0.4196762427168923</v>
      </c>
      <c r="AR2429" t="n" s="76366">
        <v>1.320561200376824</v>
      </c>
      <c r="AS2429" t="n" s="76962">
        <v>2.8947483461312645E-4</v>
      </c>
      <c r="AT2429" t="n" s="77557">
        <v>-1.1366598767034814E-4</v>
      </c>
      <c r="AU2429" t="n" s="78152">
        <v>-2.0190946184894478E-5</v>
      </c>
      <c r="AV2429" t="n" s="78747">
        <v>4.209572552785746E-4</v>
      </c>
      <c r="AW2429" t="n" s="79342">
        <v>0.0017379041555212987</v>
      </c>
      <c r="AX2429" t="n" s="79937">
        <v>1.1347302020337129E-4</v>
      </c>
      <c r="AY2429" t="n" s="80532">
        <v>0.0017138479916342937</v>
      </c>
      <c r="AZ2429" t="n" s="81127">
        <v>3.1043285560485435E-4</v>
      </c>
      <c r="BA2429" t="n" s="81722">
        <v>-4.884936973864934E-4</v>
      </c>
      <c r="BB2429" t="n" s="82317">
        <v>5.547214727678239E-4</v>
      </c>
      <c r="BC2429" t="n" s="82912">
        <v>2.067689754356493E-6</v>
      </c>
      <c r="BD2429" t="n" s="83507">
        <v>8.672884944017801E-4</v>
      </c>
      <c r="BE2429" t="n" s="84102">
        <v>2.8172740513688564E-4</v>
      </c>
      <c r="BF2429" t="n" s="84697">
        <v>3.151948097468292E-4</v>
      </c>
      <c r="BG2429" t="n" s="85292">
        <v>0.0018022289584211334</v>
      </c>
      <c r="BH2429" t="n" s="85887">
        <v>-2.8394387904195093E-5</v>
      </c>
      <c r="BI2429" t="n" s="86482">
        <v>0.00128248336433353</v>
      </c>
      <c r="BJ2429" t="n" s="87077">
        <v>0.0</v>
      </c>
      <c r="BK2429" t="n" s="87672">
        <v>3.274132395507128E-4</v>
      </c>
      <c r="BL2429" t="n" s="88267">
        <v>4.094820976517264E-4</v>
      </c>
      <c r="BM2429" t="n" s="88862">
        <v>3.2636412803705204E-6</v>
      </c>
      <c r="BN2429" t="n" s="89457">
        <v>0.0</v>
      </c>
      <c r="BO2429" t="n" s="90052">
        <v>0.0</v>
      </c>
      <c r="BP2429" t="n" s="90647">
        <v>-2.5089616690436815E-7</v>
      </c>
      <c r="BQ2429" t="n" s="91242">
        <v>0.0</v>
      </c>
      <c r="BR2429" t="n" s="91837">
        <v>9.060185326126792E-4</v>
      </c>
      <c r="BS2429" t="n" s="92432">
        <v>0.0010446380459491124</v>
      </c>
      <c r="BT2429" t="n" s="93027">
        <v>9.845107071246855E-4</v>
      </c>
      <c r="BU2429" t="n" s="93622">
        <v>1.43863964150322E-7</v>
      </c>
      <c r="BV2429" t="n" s="94217">
        <v>8.499767064973123E-4</v>
      </c>
      <c r="BW2429" t="n" s="94812">
        <v>-4.6672943278817076E-6</v>
      </c>
      <c r="BX2429" t="n" s="95407">
        <v>0.0</v>
      </c>
      <c r="BY2429" t="n" s="96002">
        <v>0.0</v>
      </c>
      <c r="BZ2429" t="s" s="96479">
        <v>5218</v>
      </c>
      <c r="CA2429" t="s" s="96957">
        <v>5228</v>
      </c>
      <c r="CB2429" t="n" s="97435">
        <v>0.013940459117293358</v>
      </c>
      <c r="CC2429" t="s" s="97913">
        <v>5239</v>
      </c>
      <c r="CD2429" t="s" s="98391">
        <v>5228</v>
      </c>
      <c r="CE2429" t="n" s="98869">
        <v>-0.008012896403670311</v>
      </c>
    </row>
    <row r="2430" spans="1:23" x14ac:dyDescent="0.25">
      <c r="A2430" s="116" t="str">
        <f>IF(ISBLANK(TBL_DATA[[#This Row],[Row.names]]), "",   DATE(YEAR(TBL_DATA[[#This Row],[Row.names]]), MONTH(TBL_DATA[[#This Row],[Row.names]]), DAY(TBL_DATA[[#This Row],[Row.names]])))</f>
        <v/>
      </c>
      <c r="B2430" s="2630" t="s">
        <v>2575</v>
      </c>
      <c r="C2430" s="5161" t="s">
        <v>5106</v>
      </c>
      <c r="D2430" t="n" s="7692">
        <v>0.010611799323402726</v>
      </c>
      <c r="E2430" s="10222" t="n">
        <v>-0.18156774151312405</v>
      </c>
      <c r="F2430" s="12516" t="n">
        <v>-0.12131479532690526</v>
      </c>
      <c r="G2430" s="14810" t="n">
        <v>0.36187157618845567</v>
      </c>
      <c r="H2430" s="17104" t="n">
        <v>0.47946034218404876</v>
      </c>
      <c r="I2430" s="19398" t="n">
        <v>0.003679014379536157</v>
      </c>
      <c r="J2430" s="21863" t="n">
        <v>0.018014511869838268</v>
      </c>
      <c r="K2430" s="24327" t="n">
        <v>1.0682027280985376</v>
      </c>
      <c r="L2430" s="26791" t="n">
        <v>0.5846112482186281</v>
      </c>
      <c r="M2430" s="29255" t="n">
        <v>0.0032864871629363934</v>
      </c>
      <c r="N2430" s="31722" t="n">
        <v>0.0809477617085549</v>
      </c>
      <c r="O2430" s="34190" t="n">
        <v>0.05934632254124192</v>
      </c>
      <c r="P2430" s="36720" t="n">
        <v>-0.18156774151312405</v>
      </c>
      <c r="Q2430" s="39188" t="n">
        <v>-0.013713666379978406</v>
      </c>
      <c r="R2430" s="41656" t="n">
        <v>-0.011999477852215815</v>
      </c>
      <c r="S2430" s="43887" t="n">
        <v>-0.07677598502687855</v>
      </c>
      <c r="T2430" s="46118" t="n">
        <v>0.054436873207583614</v>
      </c>
      <c r="U2430" s="48349" t="n">
        <v>-1.4103672842139445</v>
      </c>
      <c r="V2430" s="50751" t="n">
        <v>0.013281596182205924</v>
      </c>
      <c r="W2430" s="53152" t="n">
        <v>0.055951313570647136</v>
      </c>
      <c r="X2430" t="n" s="55553">
        <v>0.2373777367252668</v>
      </c>
      <c r="Y2430" t="n" s="57846">
        <v>0.6924307490168592</v>
      </c>
      <c r="Z2430" t="n" s="60311">
        <v>0.7645987498149784</v>
      </c>
      <c r="AA2430" t="n" s="62840">
        <v>0.0</v>
      </c>
      <c r="AB2430" t="n" s="65370">
        <v>0.0</v>
      </c>
      <c r="AC2430" t="n" s="67900">
        <v>0.07130358565793306</v>
      </c>
      <c r="AD2430" t="n" s="68495">
        <v>0.060303204477372016</v>
      </c>
      <c r="AE2430" t="n" s="69091">
        <v>-0.032097753128612</v>
      </c>
      <c r="AF2430" t="n" s="69687">
        <v>0.03563132073256199</v>
      </c>
      <c r="AG2430" t="n" s="70283">
        <v>0.03465510739484</v>
      </c>
      <c r="AH2430" t="n" s="70879">
        <v>0.12294980384296199</v>
      </c>
      <c r="AI2430" t="n" s="71475">
        <v>0.182082008244711</v>
      </c>
      <c r="AJ2430" t="n" s="72071">
        <v>0.020689929532408995</v>
      </c>
      <c r="AK2430" t="n" s="72667">
        <v>-0.004827162912074001</v>
      </c>
      <c r="AL2430" t="n" s="73263">
        <v>0.005782045558414</v>
      </c>
      <c r="AM2430" t="n" s="73859">
        <v>0.06266055887011598</v>
      </c>
      <c r="AN2430" t="n" s="74455">
        <v>-0.06824418870142102</v>
      </c>
      <c r="AO2430" t="n" s="74933">
        <v>0.8958293273199989</v>
      </c>
      <c r="AP2430" t="n" s="75411">
        <v>-0.4762444534087196</v>
      </c>
      <c r="AQ2430" t="n" s="75889">
        <v>0.41958487391127924</v>
      </c>
      <c r="AR2430" t="n" s="76367">
        <v>1.3720737807287184</v>
      </c>
      <c r="AS2430" t="n" s="76963">
        <v>2.93179303582931E-4</v>
      </c>
      <c r="AT2430" t="n" s="77558">
        <v>-1.0436291952857937E-4</v>
      </c>
      <c r="AU2430" t="n" s="78153">
        <v>1.8464766963113117E-6</v>
      </c>
      <c r="AV2430" t="n" s="78748">
        <v>4.25587830188247E-4</v>
      </c>
      <c r="AW2430" t="n" s="79343">
        <v>0.0017893771302656266</v>
      </c>
      <c r="AX2430" t="n" s="79938">
        <v>3.897685884286081E-5</v>
      </c>
      <c r="AY2430" t="n" s="80533">
        <v>0.0016994508700968168</v>
      </c>
      <c r="AZ2430" t="n" s="81128">
        <v>2.927888267568534E-4</v>
      </c>
      <c r="BA2430" t="n" s="81723">
        <v>-4.979075578310337E-4</v>
      </c>
      <c r="BB2430" t="n" s="82318">
        <v>5.638950307812495E-4</v>
      </c>
      <c r="BC2430" t="n" s="82913">
        <v>1.4891201179506829E-5</v>
      </c>
      <c r="BD2430" t="n" s="83508">
        <v>9.392998300513571E-4</v>
      </c>
      <c r="BE2430" t="n" s="84103">
        <v>2.3913664676966642E-4</v>
      </c>
      <c r="BF2430" t="n" s="84698">
        <v>2.902373741150354E-4</v>
      </c>
      <c r="BG2430" t="n" s="85293">
        <v>0.0018414627798403207</v>
      </c>
      <c r="BH2430" t="n" s="85888">
        <v>-3.7441548426090006E-5</v>
      </c>
      <c r="BI2430" t="n" s="86483">
        <v>0.0012450279686805007</v>
      </c>
      <c r="BJ2430" t="n" s="87078">
        <v>0.0</v>
      </c>
      <c r="BK2430" t="n" s="87673">
        <v>3.292534867113738E-4</v>
      </c>
      <c r="BL2430" t="n" s="88268">
        <v>3.8436539613563537E-4</v>
      </c>
      <c r="BM2430" t="n" s="88863">
        <v>1.8119187496492754E-6</v>
      </c>
      <c r="BN2430" t="n" s="89458">
        <v>0.0</v>
      </c>
      <c r="BO2430" t="n" s="90053">
        <v>0.0</v>
      </c>
      <c r="BP2430" t="n" s="90648">
        <v>-9.381227410609763E-8</v>
      </c>
      <c r="BQ2430" t="n" s="91243">
        <v>0.0</v>
      </c>
      <c r="BR2430" t="n" s="91838">
        <v>8.700919449711971E-4</v>
      </c>
      <c r="BS2430" t="n" s="92433">
        <v>0.0010982446417546973</v>
      </c>
      <c r="BT2430" t="n" s="93028">
        <v>0.0010073984117935813</v>
      </c>
      <c r="BU2430" t="n" s="93623">
        <v>8.006189417934058E-8</v>
      </c>
      <c r="BV2430" t="n" s="94218">
        <v>8.29162204366007E-4</v>
      </c>
      <c r="BW2430" t="n" s="94813">
        <v>-2.5912030714243564E-6</v>
      </c>
      <c r="BX2430" t="n" s="95408">
        <v>0.0</v>
      </c>
      <c r="BY2430" t="n" s="96003">
        <v>0.0</v>
      </c>
      <c r="BZ2430" t="s" s="96480">
        <v>5219</v>
      </c>
      <c r="CA2430" t="s" s="96958">
        <v>5228</v>
      </c>
      <c r="CB2430" t="n" s="97436">
        <v>0.014239037409424782</v>
      </c>
      <c r="CC2430" t="s" s="97914">
        <v>5230</v>
      </c>
      <c r="CD2430" t="s" s="98392">
        <v>5228</v>
      </c>
      <c r="CE2430" t="n" s="98870">
        <v>-0.007831715047359467</v>
      </c>
    </row>
    <row r="2431" spans="1:23" x14ac:dyDescent="0.25">
      <c r="A2431" s="116" t="str">
        <f>IF(ISBLANK(TBL_DATA[[#This Row],[Row.names]]), "",   DATE(YEAR(TBL_DATA[[#This Row],[Row.names]]), MONTH(TBL_DATA[[#This Row],[Row.names]]), DAY(TBL_DATA[[#This Row],[Row.names]])))</f>
        <v/>
      </c>
      <c r="B2431" s="2631" t="s">
        <v>2576</v>
      </c>
      <c r="C2431" s="5162" t="s">
        <v>5107</v>
      </c>
      <c r="D2431" t="n" s="7693">
        <v>-0.002750486144297848</v>
      </c>
      <c r="E2431" s="10223" t="n">
        <v>-0.1838188281001386</v>
      </c>
      <c r="F2431" s="12517" t="n">
        <v>-0.122054238302168</v>
      </c>
      <c r="G2431" s="14811" t="n">
        <v>0.362997088400475</v>
      </c>
      <c r="H2431" s="17105" t="n">
        <v>0.47955461002312355</v>
      </c>
      <c r="I2431" s="19399" t="n">
        <v>0.003676821669939168</v>
      </c>
      <c r="J2431" s="21864" t="n">
        <v>0.0013078724085069382</v>
      </c>
      <c r="K2431" s="24328" t="n">
        <v>1.092978338026856</v>
      </c>
      <c r="L2431" s="26792" t="n">
        <v>0.5899599166103953</v>
      </c>
      <c r="M2431" s="29256" t="n">
        <v>0.0032636091359415655</v>
      </c>
      <c r="N2431" s="31723" t="n">
        <v>0.08090684276715285</v>
      </c>
      <c r="O2431" s="34191" t="n">
        <v>0.059286676305061126</v>
      </c>
      <c r="P2431" s="36721" t="n">
        <v>-0.1838188281001386</v>
      </c>
      <c r="Q2431" s="39189" t="n">
        <v>-0.013702014583752314</v>
      </c>
      <c r="R2431" s="41657" t="n">
        <v>-0.011988692575068684</v>
      </c>
      <c r="S2431" s="43888" t="n">
        <v>-0.0720089597823993</v>
      </c>
      <c r="T2431" s="46119" t="n">
        <v>0.054610964421442136</v>
      </c>
      <c r="U2431" s="48350" t="n">
        <v>-1.3185806283641845</v>
      </c>
      <c r="V2431" s="50752" t="n">
        <v>0.010986313523031921</v>
      </c>
      <c r="W2431" s="53153" t="n">
        <v>0.0559928280205159</v>
      </c>
      <c r="X2431" t="n" s="55554">
        <v>0.1962092987874538</v>
      </c>
      <c r="Y2431" t="n" s="57847">
        <v>0.69249881590016</v>
      </c>
      <c r="Z2431" t="n" s="60312">
        <v>0.7680884822794801</v>
      </c>
      <c r="AA2431" t="n" s="62841">
        <v>0.0</v>
      </c>
      <c r="AB2431" t="n" s="65371">
        <v>0.0</v>
      </c>
      <c r="AC2431" t="n" s="67901">
        <v>0.08358107608293683</v>
      </c>
      <c r="AD2431" t="n" s="68496">
        <v>0.080497219238286</v>
      </c>
      <c r="AE2431" t="n" s="69092">
        <v>-0.032961649115340004</v>
      </c>
      <c r="AF2431" t="n" s="69688">
        <v>0.026381921033513</v>
      </c>
      <c r="AG2431" t="n" s="70284">
        <v>0.034032130034086006</v>
      </c>
      <c r="AH2431" t="n" s="70880">
        <v>0.12402619066633505</v>
      </c>
      <c r="AI2431" t="n" s="71476">
        <v>0.18295735903010193</v>
      </c>
      <c r="AJ2431" t="n" s="72072">
        <v>0.020672654674011</v>
      </c>
      <c r="AK2431" t="n" s="72668">
        <v>-0.006847313447037998</v>
      </c>
      <c r="AL2431" t="n" s="73264">
        <v>0.004354170820793</v>
      </c>
      <c r="AM2431" t="n" s="73860">
        <v>0.06307413697327202</v>
      </c>
      <c r="AN2431" t="n" s="74456">
        <v>-0.07647574169166901</v>
      </c>
      <c r="AO2431" t="n" s="74934">
        <v>0.8965026734110001</v>
      </c>
      <c r="AP2431" t="n" s="75412">
        <v>-0.4767915951946492</v>
      </c>
      <c r="AQ2431" t="n" s="75890">
        <v>0.4197110782163509</v>
      </c>
      <c r="AR2431" t="n" s="76368">
        <v>1.3732942686056493</v>
      </c>
      <c r="AS2431" t="n" s="76964">
        <v>4.5892361577959173E-4</v>
      </c>
      <c r="AT2431" t="n" s="77559">
        <v>-1.834826526900501E-4</v>
      </c>
      <c r="AU2431" t="n" s="78154">
        <v>4.266670822922807E-4</v>
      </c>
      <c r="AV2431" t="n" s="78749">
        <v>4.8365510140573027E-4</v>
      </c>
      <c r="AW2431" t="n" s="79344">
        <v>0.0017640552500723383</v>
      </c>
      <c r="AX2431" t="n" s="79939">
        <v>5.3994498277082055E-5</v>
      </c>
      <c r="AY2431" t="n" s="80534">
        <v>0.0016240853845657331</v>
      </c>
      <c r="AZ2431" t="n" s="81129">
        <v>3.1268785500572705E-4</v>
      </c>
      <c r="BA2431" t="n" s="81724">
        <v>-5.026462666459562E-4</v>
      </c>
      <c r="BB2431" t="n" s="82319">
        <v>6.36862454565181E-4</v>
      </c>
      <c r="BC2431" t="n" s="82914">
        <v>6.003304271664771E-5</v>
      </c>
      <c r="BD2431" t="n" s="83509">
        <v>8.671854211194071E-4</v>
      </c>
      <c r="BE2431" t="n" s="84104">
        <v>2.4022114500095912E-4</v>
      </c>
      <c r="BF2431" t="n" s="84699">
        <v>3.446010048704896E-4</v>
      </c>
      <c r="BG2431" t="n" s="85294">
        <v>0.002301216705386664</v>
      </c>
      <c r="BH2431" t="n" s="85889">
        <v>4.999751195514751E-6</v>
      </c>
      <c r="BI2431" t="n" s="86484">
        <v>0.0013766113377712715</v>
      </c>
      <c r="BJ2431" t="n" s="87079">
        <v>0.0</v>
      </c>
      <c r="BK2431" t="n" s="87674">
        <v>3.0836355861780265E-4</v>
      </c>
      <c r="BL2431" t="n" s="88269">
        <v>3.904175741073743E-4</v>
      </c>
      <c r="BM2431" t="n" s="88864">
        <v>-1.2078314564404708E-6</v>
      </c>
      <c r="BN2431" t="n" s="89459">
        <v>0.0</v>
      </c>
      <c r="BO2431" t="n" s="90054">
        <v>0.0</v>
      </c>
      <c r="BP2431" t="n" s="90649">
        <v>2.602504176877862E-7</v>
      </c>
      <c r="BQ2431" t="n" s="91244">
        <v>0.0</v>
      </c>
      <c r="BR2431" t="n" s="91839">
        <v>7.51748913650972E-4</v>
      </c>
      <c r="BS2431" t="n" s="92434">
        <v>0.0011260992576165112</v>
      </c>
      <c r="BT2431" t="n" s="93029">
        <v>0.0011195996607289084</v>
      </c>
      <c r="BU2431" t="n" s="93624">
        <v>-5.267314792571063E-8</v>
      </c>
      <c r="BV2431" t="n" s="94219">
        <v>0.0014378793487779726</v>
      </c>
      <c r="BW2431" t="n" s="94814">
        <v>1.7273060314425566E-6</v>
      </c>
      <c r="BX2431" t="n" s="95409">
        <v>0.0</v>
      </c>
      <c r="BY2431" t="n" s="96004">
        <v>0.0</v>
      </c>
      <c r="BZ2431" t="s" s="96481">
        <v>5220</v>
      </c>
      <c r="CA2431" t="s" s="96959">
        <v>5228</v>
      </c>
      <c r="CB2431" t="n" s="97437">
        <v>0.017488665878772736</v>
      </c>
      <c r="CC2431" t="s" s="97915">
        <v>5238</v>
      </c>
      <c r="CD2431" t="s" s="98393">
        <v>5228</v>
      </c>
      <c r="CE2431" t="n" s="98871">
        <v>-0.008017060346901417</v>
      </c>
    </row>
    <row r="2432" spans="1:23" x14ac:dyDescent="0.25">
      <c r="A2432" s="116" t="str">
        <f>IF(ISBLANK(TBL_DATA[[#This Row],[Row.names]]), "",   DATE(YEAR(TBL_DATA[[#This Row],[Row.names]]), MONTH(TBL_DATA[[#This Row],[Row.names]]), DAY(TBL_DATA[[#This Row],[Row.names]])))</f>
        <v/>
      </c>
      <c r="B2432" s="2632" t="s">
        <v>2577</v>
      </c>
      <c r="C2432" s="5163" t="s">
        <v>5108</v>
      </c>
      <c r="D2432" t="n" s="7694">
        <v>-0.003148449456682356</v>
      </c>
      <c r="E2432" s="10224" t="n">
        <v>-0.18638853326736116</v>
      </c>
      <c r="F2432" s="12518" t="n">
        <v>-0.08866903741732746</v>
      </c>
      <c r="G2432" s="14812" t="n">
        <v>0.3552371980631896</v>
      </c>
      <c r="H2432" s="17106" t="n">
        <v>0.4866683775459124</v>
      </c>
      <c r="I2432" s="19400" t="n">
        <v>0.00364392267095403</v>
      </c>
      <c r="J2432" s="21865" t="n">
        <v>0.026582579571582388</v>
      </c>
      <c r="K2432" s="24329" t="n">
        <v>1.0724157971655666</v>
      </c>
      <c r="L2432" s="26793" t="n">
        <v>0.5912190515263848</v>
      </c>
      <c r="M2432" s="29257" t="n">
        <v>0.0032517374010983657</v>
      </c>
      <c r="N2432" s="31724" t="n">
        <v>0.08073659196746726</v>
      </c>
      <c r="O2432" s="34192" t="n">
        <v>0.059043177106470154</v>
      </c>
      <c r="P2432" s="36722" t="n">
        <v>-0.18638853326736116</v>
      </c>
      <c r="Q2432" s="39190" t="n">
        <v>-0.01365796476142827</v>
      </c>
      <c r="R2432" s="41658" t="n">
        <v>-0.011948248065127632</v>
      </c>
      <c r="S2432" s="43889" t="n">
        <v>-0.06755536776918258</v>
      </c>
      <c r="T2432" s="46120" t="n">
        <v>0.05483824416809588</v>
      </c>
      <c r="U2432" s="48351" t="n">
        <v>-1.2319024577465474</v>
      </c>
      <c r="V2432" s="50753" t="n">
        <v>0.015624949170776947</v>
      </c>
      <c r="W2432" s="53154" t="n">
        <v>0.056027181315130854</v>
      </c>
      <c r="X2432" t="n" s="55555">
        <v>0.2788815857591114</v>
      </c>
      <c r="Y2432" t="n" s="57848">
        <v>0.6976162107820548</v>
      </c>
      <c r="Z2432" t="n" s="60313">
        <v>0.7689077002647229</v>
      </c>
      <c r="AA2432" t="n" s="62842">
        <v>0.0</v>
      </c>
      <c r="AB2432" t="n" s="65372">
        <v>0.0</v>
      </c>
      <c r="AC2432" t="n" s="67902">
        <v>0.08105411150389935</v>
      </c>
      <c r="AD2432" t="n" s="68497">
        <v>0.06995706356820097</v>
      </c>
      <c r="AE2432" t="n" s="69093">
        <v>-0.033773787000743</v>
      </c>
      <c r="AF2432" t="n" s="69689">
        <v>0.013961585118388001</v>
      </c>
      <c r="AG2432" t="n" s="70285">
        <v>0.03386267340494999</v>
      </c>
      <c r="AH2432" t="n" s="70881">
        <v>0.12692727797880501</v>
      </c>
      <c r="AI2432" t="n" s="71477">
        <v>0.182435809536026</v>
      </c>
      <c r="AJ2432" t="n" s="72073">
        <v>0.02172736517935</v>
      </c>
      <c r="AK2432" t="n" s="72669">
        <v>-0.006729530355725006</v>
      </c>
      <c r="AL2432" t="n" s="73265">
        <v>0.004142945587648</v>
      </c>
      <c r="AM2432" t="n" s="73861">
        <v>0.06004707626161</v>
      </c>
      <c r="AN2432" t="n" s="74457">
        <v>-0.06802386221215197</v>
      </c>
      <c r="AO2432" t="n" s="74935">
        <v>0.8612155728396568</v>
      </c>
      <c r="AP2432" t="n" s="75413">
        <v>-0.45668095577329926</v>
      </c>
      <c r="AQ2432" t="n" s="75891">
        <v>0.4045346170663575</v>
      </c>
      <c r="AR2432" t="n" s="76369">
        <v>1.317896528612956</v>
      </c>
      <c r="AS2432" t="n" s="76965">
        <v>4.6666521782068483E-4</v>
      </c>
      <c r="AT2432" t="n" s="77560">
        <v>-1.9564289207402573E-4</v>
      </c>
      <c r="AU2432" t="n" s="78155">
        <v>4.0202091350426643E-4</v>
      </c>
      <c r="AV2432" t="n" s="78750">
        <v>4.688105813892398E-4</v>
      </c>
      <c r="AW2432" t="n" s="79345">
        <v>0.0017441522264796294</v>
      </c>
      <c r="AX2432" t="n" s="79940">
        <v>9.208265885066083E-5</v>
      </c>
      <c r="AY2432" t="n" s="80535">
        <v>0.001586870109064033</v>
      </c>
      <c r="AZ2432" t="n" s="81130">
        <v>3.10138473889613E-4</v>
      </c>
      <c r="BA2432" t="n" s="81725">
        <v>-5.354008677478777E-4</v>
      </c>
      <c r="BB2432" t="n" s="82320">
        <v>6.201514637784351E-4</v>
      </c>
      <c r="BC2432" t="n" s="82915">
        <v>6.368187061089112E-5</v>
      </c>
      <c r="BD2432" t="n" s="83510">
        <v>8.415258522902053E-4</v>
      </c>
      <c r="BE2432" t="n" s="84105">
        <v>2.1566603547327267E-4</v>
      </c>
      <c r="BF2432" t="n" s="84700">
        <v>3.3150523974523886E-4</v>
      </c>
      <c r="BG2432" t="n" s="85295">
        <v>0.002259578311341103</v>
      </c>
      <c r="BH2432" t="n" s="85890">
        <v>7.1079967332504715E-9</v>
      </c>
      <c r="BI2432" t="n" s="86485">
        <v>0.0013752472087189976</v>
      </c>
      <c r="BJ2432" t="n" s="87080">
        <v>0.0</v>
      </c>
      <c r="BK2432" t="n" s="87675">
        <v>2.9027785295560884E-4</v>
      </c>
      <c r="BL2432" t="n" s="88270">
        <v>3.9480177676016364E-4</v>
      </c>
      <c r="BM2432" t="n" s="88865">
        <v>-4.6703502821836064E-7</v>
      </c>
      <c r="BN2432" t="n" s="89460">
        <v>0.0</v>
      </c>
      <c r="BO2432" t="n" s="90055">
        <v>0.0</v>
      </c>
      <c r="BP2432" t="n" s="90650">
        <v>1.8346771048274903E-7</v>
      </c>
      <c r="BQ2432" t="n" s="91245">
        <v>0.0</v>
      </c>
      <c r="BR2432" t="n" s="91840">
        <v>6.90663691383369E-4</v>
      </c>
      <c r="BS2432" t="n" s="92435">
        <v>0.0011202961433246035</v>
      </c>
      <c r="BT2432" t="n" s="93030">
        <v>0.001047277466312275</v>
      </c>
      <c r="BU2432" t="n" s="93625">
        <v>-2.0145858131417713E-8</v>
      </c>
      <c r="BV2432" t="n" s="94220">
        <v>0.0014798486362406433</v>
      </c>
      <c r="BW2432" t="n" s="94815">
        <v>6.679017647545841E-7</v>
      </c>
      <c r="BX2432" t="n" s="95410">
        <v>0.0</v>
      </c>
      <c r="BY2432" t="n" s="96005">
        <v>0.0</v>
      </c>
      <c r="BZ2432" t="s" s="96482">
        <v>5220</v>
      </c>
      <c r="CA2432" t="s" s="96960">
        <v>5228</v>
      </c>
      <c r="CB2432" t="n" s="97438">
        <v>0.015013089403510094</v>
      </c>
      <c r="CC2432" t="s" s="97916">
        <v>5230</v>
      </c>
      <c r="CD2432" t="s" s="98394">
        <v>5228</v>
      </c>
      <c r="CE2432" t="n" s="98872">
        <v>-0.007729574106633663</v>
      </c>
    </row>
    <row r="2433" spans="1:23" x14ac:dyDescent="0.25">
      <c r="A2433" s="116" t="str">
        <f>IF(ISBLANK(TBL_DATA[[#This Row],[Row.names]]), "",   DATE(YEAR(TBL_DATA[[#This Row],[Row.names]]), MONTH(TBL_DATA[[#This Row],[Row.names]]), DAY(TBL_DATA[[#This Row],[Row.names]])))</f>
        <v/>
      </c>
      <c r="B2433" s="2633" t="s">
        <v>2578</v>
      </c>
      <c r="C2433" s="5164" t="s">
        <v>5109</v>
      </c>
      <c r="D2433" t="n" s="7695">
        <v>0.002601093696741996</v>
      </c>
      <c r="E2433" s="10225" t="n">
        <v>-0.18427225360964583</v>
      </c>
      <c r="F2433" s="12519" t="n">
        <v>-0.08283690967411816</v>
      </c>
      <c r="G2433" s="14813" t="n">
        <v>0.35262633073371635</v>
      </c>
      <c r="H2433" s="17107" t="n">
        <v>0.47890482505712123</v>
      </c>
      <c r="I2433" s="19401" t="n">
        <v>0.0036400500251570025</v>
      </c>
      <c r="J2433" s="21866" t="n">
        <v>0.02475617146436271</v>
      </c>
      <c r="K2433" s="24330" t="n">
        <v>1.105203255037489</v>
      </c>
      <c r="L2433" s="26794" t="n">
        <v>0.5870957898510833</v>
      </c>
      <c r="M2433" s="29258" t="n">
        <v>0.003240212416050208</v>
      </c>
      <c r="N2433" s="31725" t="n">
        <v>0.08004774400517886</v>
      </c>
      <c r="O2433" s="34193" t="n">
        <v>0.057794452607876884</v>
      </c>
      <c r="P2433" s="36723" t="n">
        <v>-0.18427225360964583</v>
      </c>
      <c r="Q2433" s="39191" t="n">
        <v>-0.013406082864910459</v>
      </c>
      <c r="R2433" s="41659" t="n">
        <v>-0.01171095354260762</v>
      </c>
      <c r="S2433" s="43890" t="n">
        <v>-0.07018643280973036</v>
      </c>
      <c r="T2433" s="46121" t="n">
        <v>0.05480287556658156</v>
      </c>
      <c r="U2433" s="48352" t="n">
        <v>-1.280707117721567</v>
      </c>
      <c r="V2433" s="50754" t="n">
        <v>0.02350572055875566</v>
      </c>
      <c r="W2433" s="53155" t="n">
        <v>0.05607646395105445</v>
      </c>
      <c r="X2433" t="n" s="55556">
        <v>0.4191726600177981</v>
      </c>
      <c r="Y2433" t="n" s="57849">
        <v>0.6920294972449667</v>
      </c>
      <c r="Z2433" t="n" s="60314">
        <v>0.7662217628409438</v>
      </c>
      <c r="AA2433" t="n" s="62843">
        <v>0.0</v>
      </c>
      <c r="AB2433" t="n" s="65373">
        <v>0.0</v>
      </c>
      <c r="AC2433" t="n" s="67903">
        <v>0.07894889188018668</v>
      </c>
      <c r="AD2433" t="n" s="68498">
        <v>0.06717497938228899</v>
      </c>
      <c r="AE2433" t="n" s="69094">
        <v>-0.035004104394959996</v>
      </c>
      <c r="AF2433" t="n" s="69690">
        <v>0.025454915301272002</v>
      </c>
      <c r="AG2433" t="n" s="70286">
        <v>0.032110032062262</v>
      </c>
      <c r="AH2433" t="n" s="70882">
        <v>0.13311251224747397</v>
      </c>
      <c r="AI2433" t="n" s="71478">
        <v>0.1828133511783279</v>
      </c>
      <c r="AJ2433" t="n" s="72074">
        <v>0.021441783705698</v>
      </c>
      <c r="AK2433" t="n" s="72670">
        <v>-0.004528149915215003</v>
      </c>
      <c r="AL2433" t="n" s="73266">
        <v>0.002813948859789</v>
      </c>
      <c r="AM2433" t="n" s="73862">
        <v>0.058269059020585996</v>
      </c>
      <c r="AN2433" t="n" s="74458">
        <v>-0.07490045700012599</v>
      </c>
      <c r="AO2433" t="n" s="74936">
        <v>0.8750923541794499</v>
      </c>
      <c r="AP2433" t="n" s="75414">
        <v>-0.4663344837320528</v>
      </c>
      <c r="AQ2433" t="n" s="75892">
        <v>0.4087578704473971</v>
      </c>
      <c r="AR2433" t="n" s="76370">
        <v>1.3414268379115026</v>
      </c>
      <c r="AS2433" t="n" s="76966">
        <v>4.883527399705226E-4</v>
      </c>
      <c r="AT2433" t="n" s="77561">
        <v>-1.9356989335307754E-4</v>
      </c>
      <c r="AU2433" t="n" s="78156">
        <v>3.849355166814623E-4</v>
      </c>
      <c r="AV2433" t="n" s="78751">
        <v>4.538294737339168E-4</v>
      </c>
      <c r="AW2433" t="n" s="79346">
        <v>0.0016789680688397242</v>
      </c>
      <c r="AX2433" t="n" s="79941">
        <v>4.495545379740257E-5</v>
      </c>
      <c r="AY2433" t="n" s="80536">
        <v>0.001619800173388951</v>
      </c>
      <c r="AZ2433" t="n" s="81131">
        <v>3.0703288786850983E-4</v>
      </c>
      <c r="BA2433" t="n" s="81726">
        <v>-5.484788642751484E-4</v>
      </c>
      <c r="BB2433" t="n" s="82321">
        <v>6.475496174811476E-4</v>
      </c>
      <c r="BC2433" t="n" s="82916">
        <v>5.321248887001871E-5</v>
      </c>
      <c r="BD2433" t="n" s="83511">
        <v>8.289576805883171E-4</v>
      </c>
      <c r="BE2433" t="n" s="84106">
        <v>2.1919541193620928E-4</v>
      </c>
      <c r="BF2433" t="n" s="84701">
        <v>3.431009165904477E-4</v>
      </c>
      <c r="BG2433" t="n" s="85296">
        <v>0.0022282161476601457</v>
      </c>
      <c r="BH2433" t="n" s="85891">
        <v>2.501294896660099E-5</v>
      </c>
      <c r="BI2433" t="n" s="86486">
        <v>0.0012921045572617093</v>
      </c>
      <c r="BJ2433" t="n" s="87081">
        <v>0.0</v>
      </c>
      <c r="BK2433" t="n" s="87676">
        <v>2.874506525611875E-4</v>
      </c>
      <c r="BL2433" t="n" s="88271">
        <v>4.22186858452986E-4</v>
      </c>
      <c r="BM2433" t="n" s="88866">
        <v>3.989904366729838E-7</v>
      </c>
      <c r="BN2433" t="n" s="89461">
        <v>0.0</v>
      </c>
      <c r="BO2433" t="n" s="90056">
        <v>0.0</v>
      </c>
      <c r="BP2433" t="n" s="90651">
        <v>9.929181490688243E-8</v>
      </c>
      <c r="BQ2433" t="n" s="91246">
        <v>0.0</v>
      </c>
      <c r="BR2433" t="n" s="91841">
        <v>6.837782592963031E-4</v>
      </c>
      <c r="BS2433" t="n" s="92436">
        <v>0.0010868977861790304</v>
      </c>
      <c r="BT2433" t="n" s="93031">
        <v>0.0010283349515514612</v>
      </c>
      <c r="BU2433" t="n" s="93626">
        <v>1.7881618088576536E-8</v>
      </c>
      <c r="BV2433" t="n" s="94221">
        <v>0.0014279935821664778</v>
      </c>
      <c r="BW2433" t="n" s="94816">
        <v>-5.705910736843339E-7</v>
      </c>
      <c r="BX2433" t="n" s="95411">
        <v>0.0</v>
      </c>
      <c r="BY2433" t="n" s="96006">
        <v>0.0</v>
      </c>
      <c r="BZ2433" t="s" s="96483">
        <v>5226</v>
      </c>
      <c r="CA2433" t="s" s="96961">
        <v>5228</v>
      </c>
      <c r="CB2433" t="n" s="97439">
        <v>0.015832215547561646</v>
      </c>
      <c r="CC2433" t="s" s="97917">
        <v>5230</v>
      </c>
      <c r="CD2433" t="s" s="98395">
        <v>5228</v>
      </c>
      <c r="CE2433" t="n" s="98873">
        <v>-0.007708628196269274</v>
      </c>
    </row>
    <row r="2434" spans="1:23" x14ac:dyDescent="0.25">
      <c r="A2434" s="116" t="str">
        <f>IF(ISBLANK(TBL_DATA[[#This Row],[Row.names]]), "",   DATE(YEAR(TBL_DATA[[#This Row],[Row.names]]), MONTH(TBL_DATA[[#This Row],[Row.names]]), DAY(TBL_DATA[[#This Row],[Row.names]])))</f>
        <v/>
      </c>
      <c r="B2434" s="2634" t="s">
        <v>2579</v>
      </c>
      <c r="C2434" s="5165" t="s">
        <v>5110</v>
      </c>
      <c r="D2434" t="n" s="7696">
        <v>0.0023228482542865247</v>
      </c>
      <c r="E2434" s="10226" t="n">
        <v>-0.1823774418379699</v>
      </c>
      <c r="F2434" s="12520" t="n">
        <v>-0.08314917096767971</v>
      </c>
      <c r="G2434" s="14814" t="n">
        <v>0.3518338515839796</v>
      </c>
      <c r="H2434" s="17108" t="n">
        <v>0.4800837252509496</v>
      </c>
      <c r="I2434" s="19402" t="n">
        <v>0.0036402829978056154</v>
      </c>
      <c r="J2434" s="21867" t="n">
        <v>0.02109294883755486</v>
      </c>
      <c r="K2434" s="24331" t="n">
        <v>1.1072329720209804</v>
      </c>
      <c r="L2434" s="26795" t="n">
        <v>0.5885331402823626</v>
      </c>
      <c r="M2434" s="29259" t="n">
        <v>0.003238440127676512</v>
      </c>
      <c r="N2434" s="31726" t="n">
        <v>0.08014357504966522</v>
      </c>
      <c r="O2434" s="34194" t="n">
        <v>0.05772701480522716</v>
      </c>
      <c r="P2434" s="36724" t="n">
        <v>-0.1823774418379699</v>
      </c>
      <c r="Q2434" s="39192" t="n">
        <v>-0.0133630214101328</v>
      </c>
      <c r="R2434" s="41660" t="n">
        <v>-0.011665862723785857</v>
      </c>
      <c r="S2434" s="43891" t="n">
        <v>-0.06807591641119537</v>
      </c>
      <c r="T2434" s="46122" t="n">
        <v>0.054749712054055114</v>
      </c>
      <c r="U2434" s="48353" t="n">
        <v>-1.2434022729468077</v>
      </c>
      <c r="V2434" s="50755" t="n">
        <v>0.030177544695517478</v>
      </c>
      <c r="W2434" s="53156" t="n">
        <v>0.05593038866060856</v>
      </c>
      <c r="X2434" t="n" s="55557">
        <v>0.5395554262752932</v>
      </c>
      <c r="Y2434" t="n" s="57850">
        <v>0.6928807438881164</v>
      </c>
      <c r="Z2434" t="n" s="60315">
        <v>0.7671591362177488</v>
      </c>
      <c r="AA2434" t="n" s="62844">
        <v>0.0</v>
      </c>
      <c r="AB2434" t="n" s="65374">
        <v>0.0</v>
      </c>
      <c r="AC2434" t="n" s="67904">
        <v>0.07668213633028942</v>
      </c>
      <c r="AD2434" t="n" s="68499">
        <v>0.074612284918373</v>
      </c>
      <c r="AE2434" t="n" s="69095">
        <v>-0.036970408636191</v>
      </c>
      <c r="AF2434" t="n" s="69691">
        <v>0.022480029758158007</v>
      </c>
      <c r="AG2434" t="n" s="70287">
        <v>0.032961252630775005</v>
      </c>
      <c r="AH2434" t="n" s="70883">
        <v>0.12895394570773294</v>
      </c>
      <c r="AI2434" t="n" s="71479">
        <v>0.18643897993066902</v>
      </c>
      <c r="AJ2434" t="n" s="72075">
        <v>0.022340119207311996</v>
      </c>
      <c r="AK2434" t="n" s="72671">
        <v>-0.005547502206065999</v>
      </c>
      <c r="AL2434" t="n" s="73267">
        <v>0.002527941826922</v>
      </c>
      <c r="AM2434" t="n" s="73863">
        <v>0.05943202935484598</v>
      </c>
      <c r="AN2434" t="n" s="74459">
        <v>-0.04965297119971901</v>
      </c>
      <c r="AO2434" t="n" s="74937">
        <v>0.925247337523003</v>
      </c>
      <c r="AP2434" t="n" s="75415">
        <v>-0.48767163623019094</v>
      </c>
      <c r="AQ2434" t="n" s="75893">
        <v>0.4375757012928121</v>
      </c>
      <c r="AR2434" t="n" s="76371">
        <v>1.412918973753194</v>
      </c>
      <c r="AS2434" t="n" s="76967">
        <v>4.8696803666884353E-4</v>
      </c>
      <c r="AT2434" t="n" s="77562">
        <v>-2.0142737205110925E-4</v>
      </c>
      <c r="AU2434" t="n" s="78157">
        <v>4.15214505659661E-4</v>
      </c>
      <c r="AV2434" t="n" s="78752">
        <v>4.363926220420091E-4</v>
      </c>
      <c r="AW2434" t="n" s="79347">
        <v>0.001636724481797547</v>
      </c>
      <c r="AX2434" t="n" s="79942">
        <v>2.0134906096677138E-5</v>
      </c>
      <c r="AY2434" t="n" s="80537">
        <v>0.001595197645384583</v>
      </c>
      <c r="AZ2434" t="n" s="81132">
        <v>3.077963720527031E-4</v>
      </c>
      <c r="BA2434" t="n" s="81727">
        <v>-5.48235067477309E-4</v>
      </c>
      <c r="BB2434" t="n" s="82322">
        <v>6.314960569606013E-4</v>
      </c>
      <c r="BC2434" t="n" s="82917">
        <v>4.810077468314801E-5</v>
      </c>
      <c r="BD2434" t="n" s="83512">
        <v>8.370984772664781E-4</v>
      </c>
      <c r="BE2434" t="n" s="84107">
        <v>2.1566711378225668E-4</v>
      </c>
      <c r="BF2434" t="n" s="84702">
        <v>3.4797346057682474E-4</v>
      </c>
      <c r="BG2434" t="n" s="85297">
        <v>0.002193417224493765</v>
      </c>
      <c r="BH2434" t="n" s="85892">
        <v>1.3866162269746526E-5</v>
      </c>
      <c r="BI2434" t="n" s="86487">
        <v>0.001220340523428284</v>
      </c>
      <c r="BJ2434" t="n" s="87082">
        <v>0.0</v>
      </c>
      <c r="BK2434" t="n" s="87677">
        <v>2.7059250463614293E-4</v>
      </c>
      <c r="BL2434" t="n" s="88272">
        <v>4.2092637201023887E-4</v>
      </c>
      <c r="BM2434" t="n" s="88867">
        <v>-3.0036191346940806E-7</v>
      </c>
      <c r="BN2434" t="n" s="89462">
        <v>0.0</v>
      </c>
      <c r="BO2434" t="n" s="90057">
        <v>0.0</v>
      </c>
      <c r="BP2434" t="n" s="90652">
        <v>8.131015351493686E-8</v>
      </c>
      <c r="BQ2434" t="n" s="91247">
        <v>0.0</v>
      </c>
      <c r="BR2434" t="n" s="91842">
        <v>6.978779455422777E-4</v>
      </c>
      <c r="BS2434" t="n" s="92437">
        <v>0.0010336010404935632</v>
      </c>
      <c r="BT2434" t="n" s="93032">
        <v>9.938679745133897E-4</v>
      </c>
      <c r="BU2434" t="n" s="93627">
        <v>-1.2853979241885022E-8</v>
      </c>
      <c r="BV2434" t="n" s="94222">
        <v>0.0014112994858926646</v>
      </c>
      <c r="BW2434" t="n" s="94817">
        <v>4.295444682743956E-7</v>
      </c>
      <c r="BX2434" t="n" s="95412">
        <v>0.0</v>
      </c>
      <c r="BY2434" t="n" s="96007">
        <v>0.0</v>
      </c>
      <c r="BZ2434" t="s" s="96484">
        <v>5226</v>
      </c>
      <c r="CA2434" t="s" s="96962">
        <v>5228</v>
      </c>
      <c r="CB2434" t="n" s="97440">
        <v>0.015932327136397362</v>
      </c>
      <c r="CC2434" t="s" s="97918">
        <v>5235</v>
      </c>
      <c r="CD2434" t="s" s="98396">
        <v>5228</v>
      </c>
      <c r="CE2434" t="n" s="98874">
        <v>-0.008483074605464935</v>
      </c>
    </row>
    <row r="2435" spans="1:23" x14ac:dyDescent="0.25">
      <c r="A2435" s="116" t="str">
        <f>IF(ISBLANK(TBL_DATA[[#This Row],[Row.names]]), "",   DATE(YEAR(TBL_DATA[[#This Row],[Row.names]]), MONTH(TBL_DATA[[#This Row],[Row.names]]), DAY(TBL_DATA[[#This Row],[Row.names]])))</f>
        <v/>
      </c>
      <c r="B2435" s="2635" t="s">
        <v>2580</v>
      </c>
      <c r="C2435" s="5166" t="s">
        <v>5111</v>
      </c>
      <c r="D2435" t="n" s="7697">
        <v>0.003792750768480957</v>
      </c>
      <c r="E2435" s="10227" t="n">
        <v>-0.17927640325217353</v>
      </c>
      <c r="F2435" s="12521" t="n">
        <v>-0.08393802751449053</v>
      </c>
      <c r="G2435" s="14815" t="n">
        <v>0.3513577850755445</v>
      </c>
      <c r="H2435" s="17109" t="n">
        <v>0.4838741404885674</v>
      </c>
      <c r="I2435" s="19403" t="n">
        <v>0.003640426432476106</v>
      </c>
      <c r="J2435" s="21868" t="n">
        <v>0.006708916704959433</v>
      </c>
      <c r="K2435" s="24332" t="n">
        <v>1.0834351282230357</v>
      </c>
      <c r="L2435" s="26796" t="n">
        <v>0.5857200208536412</v>
      </c>
      <c r="M2435" s="29260" t="n">
        <v>0.0032615303361458316</v>
      </c>
      <c r="N2435" s="31727" t="n">
        <v>0.08044049230619191</v>
      </c>
      <c r="O2435" s="34195" t="n">
        <v>0.05764518600053052</v>
      </c>
      <c r="P2435" s="36725" t="n">
        <v>-0.17927640325217353</v>
      </c>
      <c r="Q2435" s="39193" t="n">
        <v>-0.013327886458559007</v>
      </c>
      <c r="R2435" s="41661" t="n">
        <v>-0.011624440110341127</v>
      </c>
      <c r="S2435" s="43892" t="n">
        <v>-0.07972291310076762</v>
      </c>
      <c r="T2435" s="46123" t="n">
        <v>0.05413220787038663</v>
      </c>
      <c r="U2435" s="48354" t="n">
        <v>-1.472744531160728</v>
      </c>
      <c r="V2435" s="50756" t="n">
        <v>0.015395332695106845</v>
      </c>
      <c r="W2435" s="53157" t="n">
        <v>0.05542075175003535</v>
      </c>
      <c r="X2435" t="n" s="55558">
        <v>0.27779003728683677</v>
      </c>
      <c r="Y2435" t="n" s="57851">
        <v>0.6956106241918444</v>
      </c>
      <c r="Z2435" t="n" s="60316">
        <v>0.7653234746521508</v>
      </c>
      <c r="AA2435" t="n" s="62845">
        <v>0.0</v>
      </c>
      <c r="AB2435" t="n" s="65375">
        <v>0.0</v>
      </c>
      <c r="AC2435" t="n" s="67905">
        <v>0.07434365605733323</v>
      </c>
      <c r="AD2435" t="n" s="68500">
        <v>0.07148962241318699</v>
      </c>
      <c r="AE2435" t="n" s="69096">
        <v>-0.039592116830394</v>
      </c>
      <c r="AF2435" t="n" s="69692">
        <v>0.020962241477993998</v>
      </c>
      <c r="AG2435" t="n" s="70288">
        <v>0.031862797171314</v>
      </c>
      <c r="AH2435" t="n" s="70884">
        <v>0.13467676525788003</v>
      </c>
      <c r="AI2435" t="n" s="71480">
        <v>0.18755694618128396</v>
      </c>
      <c r="AJ2435" t="n" s="72076">
        <v>0.024820135677253004</v>
      </c>
      <c r="AK2435" t="n" s="72672">
        <v>-0.0015014969067700078</v>
      </c>
      <c r="AL2435" t="n" s="73268">
        <v>0.002856229387282</v>
      </c>
      <c r="AM2435" t="n" s="73864">
        <v>0.06083689216754199</v>
      </c>
      <c r="AN2435" t="n" s="74460">
        <v>-0.06818931379074801</v>
      </c>
      <c r="AO2435" t="n" s="74938">
        <v>0.9117259458590685</v>
      </c>
      <c r="AP2435" t="n" s="75416">
        <v>-0.48594724365324476</v>
      </c>
      <c r="AQ2435" t="n" s="75894">
        <v>0.42577870220582376</v>
      </c>
      <c r="AR2435" t="n" s="76372">
        <v>1.3976731895123133</v>
      </c>
      <c r="AS2435" t="n" s="76968">
        <v>5.004736071751268E-4</v>
      </c>
      <c r="AT2435" t="n" s="77563">
        <v>-2.085870487763468E-4</v>
      </c>
      <c r="AU2435" t="n" s="78158">
        <v>3.5970036102040944E-4</v>
      </c>
      <c r="AV2435" t="n" s="78753">
        <v>4.378866613033568E-4</v>
      </c>
      <c r="AW2435" t="n" s="79348">
        <v>0.001606427891798975</v>
      </c>
      <c r="AX2435" t="n" s="79943">
        <v>1.3286818335619454E-5</v>
      </c>
      <c r="AY2435" t="n" s="80538">
        <v>0.001579280927525731</v>
      </c>
      <c r="AZ2435" t="n" s="81133">
        <v>3.1460311516350416E-4</v>
      </c>
      <c r="BA2435" t="n" s="81728">
        <v>-5.487230543830197E-4</v>
      </c>
      <c r="BB2435" t="n" s="82323">
        <v>6.177232801029837E-4</v>
      </c>
      <c r="BC2435" t="n" s="82918">
        <v>4.6095942216557405E-5</v>
      </c>
      <c r="BD2435" t="n" s="83513">
        <v>8.225828767640813E-4</v>
      </c>
      <c r="BE2435" t="n" s="84108">
        <v>2.0926422517804707E-4</v>
      </c>
      <c r="BF2435" t="n" s="84703">
        <v>3.469013923705997E-4</v>
      </c>
      <c r="BG2435" t="n" s="85298">
        <v>0.002183410733054085</v>
      </c>
      <c r="BH2435" t="n" s="85893">
        <v>3.4383537363695664E-7</v>
      </c>
      <c r="BI2435" t="n" s="86488">
        <v>0.001155665438742448</v>
      </c>
      <c r="BJ2435" t="n" s="87083">
        <v>0.0</v>
      </c>
      <c r="BK2435" t="n" s="87678">
        <v>2.662598168937197E-4</v>
      </c>
      <c r="BL2435" t="n" s="88273">
        <v>4.2018823523937463E-4</v>
      </c>
      <c r="BM2435" t="n" s="88868">
        <v>-9.361964326110136E-7</v>
      </c>
      <c r="BN2435" t="n" s="89463">
        <v>0.0</v>
      </c>
      <c r="BO2435" t="n" s="90058">
        <v>0.0</v>
      </c>
      <c r="BP2435" t="n" s="90653">
        <v>1.2900555866600493E-7</v>
      </c>
      <c r="BQ2435" t="n" s="91248">
        <v>0.0</v>
      </c>
      <c r="BR2435" t="n" s="91843">
        <v>6.722328502199632E-4</v>
      </c>
      <c r="BS2435" t="n" s="92438">
        <v>0.0010227653771020515</v>
      </c>
      <c r="BT2435" t="n" s="93033">
        <v>9.760425287558996E-4</v>
      </c>
      <c r="BU2435" t="n" s="93628">
        <v>-4.0798467828179846E-8</v>
      </c>
      <c r="BV2435" t="n" s="94223">
        <v>0.0013601888387044132</v>
      </c>
      <c r="BW2435" t="n" s="94818">
        <v>1.3388439092491346E-6</v>
      </c>
      <c r="BX2435" t="n" s="95413">
        <v>0.0</v>
      </c>
      <c r="BY2435" t="n" s="96008">
        <v>0.0</v>
      </c>
      <c r="BZ2435" t="s" s="96485">
        <v>5226</v>
      </c>
      <c r="CA2435" t="s" s="96963">
        <v>5228</v>
      </c>
      <c r="CB2435" t="n" s="97441">
        <v>0.016453411430120468</v>
      </c>
      <c r="CC2435" t="s" s="97919">
        <v>5235</v>
      </c>
      <c r="CD2435" t="s" s="98397">
        <v>5228</v>
      </c>
      <c r="CE2435" t="n" s="98875">
        <v>-0.00868407916277647</v>
      </c>
    </row>
    <row r="2436" spans="1:23" x14ac:dyDescent="0.25">
      <c r="A2436" s="116" t="str">
        <f>IF(ISBLANK(TBL_DATA[[#This Row],[Row.names]]), "",   DATE(YEAR(TBL_DATA[[#This Row],[Row.names]]), MONTH(TBL_DATA[[#This Row],[Row.names]]), DAY(TBL_DATA[[#This Row],[Row.names]])))</f>
        <v/>
      </c>
      <c r="B2436" s="2636" t="s">
        <v>2581</v>
      </c>
      <c r="C2436" s="5167" t="s">
        <v>5112</v>
      </c>
      <c r="D2436" t="n" s="7698">
        <v>0.001957747829302914</v>
      </c>
      <c r="E2436" s="10228" t="n">
        <v>-0.17766963341218278</v>
      </c>
      <c r="F2436" s="12522" t="n">
        <v>-0.04694390942186011</v>
      </c>
      <c r="G2436" s="14816" t="n">
        <v>0.34830837145986454</v>
      </c>
      <c r="H2436" s="17110" t="n">
        <v>0.4920635265007424</v>
      </c>
      <c r="I2436" s="19404" t="n">
        <v>0.0035515949301042357</v>
      </c>
      <c r="J2436" s="21869" t="n">
        <v>0.05001111888025411</v>
      </c>
      <c r="K2436" s="24333" t="n">
        <v>1.082481985972023</v>
      </c>
      <c r="L2436" s="26797" t="n">
        <v>0.6051608342160573</v>
      </c>
      <c r="M2436" s="29261" t="n">
        <v>0.003131330011999281</v>
      </c>
      <c r="N2436" s="31728" t="n">
        <v>0.0791077437434775</v>
      </c>
      <c r="O2436" s="34196" t="n">
        <v>0.055758532421124676</v>
      </c>
      <c r="P2436" s="36726" t="n">
        <v>-0.17766963341218278</v>
      </c>
      <c r="Q2436" s="39194" t="n">
        <v>-0.012958746792921855</v>
      </c>
      <c r="R2436" s="41662" t="n">
        <v>-0.011283523365861726</v>
      </c>
      <c r="S2436" s="43893" t="n">
        <v>-0.06129671709815343</v>
      </c>
      <c r="T2436" s="46124" t="n">
        <v>0.05334426238692599</v>
      </c>
      <c r="U2436" s="48355" t="n">
        <v>-1.1490779768130506</v>
      </c>
      <c r="V2436" s="50757" t="n">
        <v>0.030522180926314757</v>
      </c>
      <c r="W2436" s="53158" t="n">
        <v>0.05508471168614889</v>
      </c>
      <c r="X2436" t="n" s="55559">
        <v>0.5540953195909999</v>
      </c>
      <c r="Y2436" t="n" s="57852">
        <v>0.7014723989586066</v>
      </c>
      <c r="Z2436" t="n" s="60317">
        <v>0.7779208405847329</v>
      </c>
      <c r="AA2436" t="n" s="62846">
        <v>0.0</v>
      </c>
      <c r="AB2436" t="n" s="65376">
        <v>0.0</v>
      </c>
      <c r="AC2436" t="n" s="67906">
        <v>0.07340669971760372</v>
      </c>
      <c r="AD2436" t="n" s="68501">
        <v>0.061727809195966</v>
      </c>
      <c r="AE2436" t="n" s="69097">
        <v>-0.03771054109455001</v>
      </c>
      <c r="AF2436" t="n" s="69693">
        <v>0.019325258939953995</v>
      </c>
      <c r="AG2436" t="n" s="70289">
        <v>0.031330889352499</v>
      </c>
      <c r="AH2436" t="n" s="70885">
        <v>0.13964639946805893</v>
      </c>
      <c r="AI2436" t="n" s="71481">
        <v>0.1890534818572719</v>
      </c>
      <c r="AJ2436" t="n" s="72077">
        <v>0.02610499892806701</v>
      </c>
      <c r="AK2436" t="n" s="72673">
        <v>0.004956067733014997</v>
      </c>
      <c r="AL2436" t="n" s="73269">
        <v>0.002488208865575</v>
      </c>
      <c r="AM2436" t="n" s="73865">
        <v>0.06151989771279101</v>
      </c>
      <c r="AN2436" t="n" s="74461">
        <v>-0.06001960137092301</v>
      </c>
      <c r="AO2436" t="n" s="74939">
        <v>0.9129672373073776</v>
      </c>
      <c r="AP2436" t="n" s="75417">
        <v>-0.4745443677196531</v>
      </c>
      <c r="AQ2436" t="n" s="75895">
        <v>0.43842286958772453</v>
      </c>
      <c r="AR2436" t="n" s="76373">
        <v>1.3875116050270306</v>
      </c>
      <c r="AS2436" t="n" s="76969">
        <v>4.7120381437226885E-4</v>
      </c>
      <c r="AT2436" t="n" s="77564">
        <v>-2.1264540391352247E-4</v>
      </c>
      <c r="AU2436" t="n" s="78159">
        <v>3.4891675154511055E-4</v>
      </c>
      <c r="AV2436" t="n" s="78754">
        <v>4.15209305854011E-4</v>
      </c>
      <c r="AW2436" t="n" s="79349">
        <v>0.0015694832925085363</v>
      </c>
      <c r="AX2436" t="n" s="79944">
        <v>2.271445902362931E-5</v>
      </c>
      <c r="AY2436" t="n" s="80539">
        <v>0.001570389424415829</v>
      </c>
      <c r="AZ2436" t="n" s="81134">
        <v>3.4022427766099454E-4</v>
      </c>
      <c r="BA2436" t="n" s="81729">
        <v>-5.236434276272537E-4</v>
      </c>
      <c r="BB2436" t="n" s="82324">
        <v>6.353125885485462E-4</v>
      </c>
      <c r="BC2436" t="n" s="82919">
        <v>4.730975772406608E-5</v>
      </c>
      <c r="BD2436" t="n" s="83514">
        <v>7.768534091651781E-4</v>
      </c>
      <c r="BE2436" t="n" s="84109">
        <v>1.5981747624720235E-4</v>
      </c>
      <c r="BF2436" t="n" s="84704">
        <v>3.5948517584535796E-4</v>
      </c>
      <c r="BG2436" t="n" s="85299">
        <v>0.0021545379524632274</v>
      </c>
      <c r="BH2436" t="n" s="85894">
        <v>2.3718251838282384E-5</v>
      </c>
      <c r="BI2436" t="n" s="86489">
        <v>0.0012100625745529675</v>
      </c>
      <c r="BJ2436" t="n" s="87084">
        <v>0.0</v>
      </c>
      <c r="BK2436" t="n" s="87679">
        <v>2.6656314892803477E-4</v>
      </c>
      <c r="BL2436" t="n" s="88274">
        <v>3.9856028722771715E-4</v>
      </c>
      <c r="BM2436" t="n" s="88869">
        <v>-2.0037405405497465E-6</v>
      </c>
      <c r="BN2436" t="n" s="89464">
        <v>0.0</v>
      </c>
      <c r="BO2436" t="n" s="90059">
        <v>0.0</v>
      </c>
      <c r="BP2436" t="n" s="90654">
        <v>2.0996610344522322E-7</v>
      </c>
      <c r="BQ2436" t="n" s="91249">
        <v>0.0</v>
      </c>
      <c r="BR2436" t="n" s="91844">
        <v>6.442888077834531E-4</v>
      </c>
      <c r="BS2436" t="n" s="92439">
        <v>0.0010001956340717592</v>
      </c>
      <c r="BT2436" t="n" s="93034">
        <v>9.422703698569173E-4</v>
      </c>
      <c r="BU2436" t="n" s="93629">
        <v>-8.77119816007378E-8</v>
      </c>
      <c r="BV2436" t="n" s="94224">
        <v>0.0014316125525199218</v>
      </c>
      <c r="BW2436" t="n" s="94819">
        <v>2.8655261431168753E-6</v>
      </c>
      <c r="BX2436" t="n" s="95414">
        <v>0.0</v>
      </c>
      <c r="BY2436" t="n" s="96009">
        <v>0.0</v>
      </c>
      <c r="BZ2436" t="s" s="96486">
        <v>5226</v>
      </c>
      <c r="CA2436" t="s" s="96964">
        <v>5228</v>
      </c>
      <c r="CB2436" t="n" s="97442">
        <v>0.01659015566110611</v>
      </c>
      <c r="CC2436" t="s" s="97920">
        <v>5235</v>
      </c>
      <c r="CD2436" t="s" s="98398">
        <v>5228</v>
      </c>
      <c r="CE2436" t="n" s="98876">
        <v>-0.008624289184808731</v>
      </c>
    </row>
    <row r="2437" spans="1:23" x14ac:dyDescent="0.25">
      <c r="A2437" s="116" t="str">
        <f>IF(ISBLANK(TBL_DATA[[#This Row],[Row.names]]), "",   DATE(YEAR(TBL_DATA[[#This Row],[Row.names]]), MONTH(TBL_DATA[[#This Row],[Row.names]]), DAY(TBL_DATA[[#This Row],[Row.names]])))</f>
        <v/>
      </c>
      <c r="B2437" s="2637" t="s">
        <v>2582</v>
      </c>
      <c r="C2437" s="5168" t="s">
        <v>5113</v>
      </c>
      <c r="D2437" t="n" s="7699">
        <v>-0.001910238038681844</v>
      </c>
      <c r="E2437" s="10229" t="n">
        <v>-0.179240480158802</v>
      </c>
      <c r="F2437" s="12523" t="n">
        <v>-0.013941515561828544</v>
      </c>
      <c r="G2437" s="14817" t="n">
        <v>0.3174735720272909</v>
      </c>
      <c r="H2437" s="17111" t="n">
        <v>0.4317646929400272</v>
      </c>
      <c r="I2437" s="19405" t="n">
        <v>0.0034435849781778195</v>
      </c>
      <c r="J2437" s="21870" t="n">
        <v>0.06821720159258038</v>
      </c>
      <c r="K2437" s="24334" t="n">
        <v>1.0236031120198332</v>
      </c>
      <c r="L2437" s="26798" t="n">
        <v>0.5403918771459554</v>
      </c>
      <c r="M2437" s="29262" t="n">
        <v>0.0030969952906333025</v>
      </c>
      <c r="N2437" s="31729" t="n">
        <v>0.07251819194993206</v>
      </c>
      <c r="O2437" s="34197" t="n">
        <v>0.046487529606548623</v>
      </c>
      <c r="P2437" s="36727" t="n">
        <v>-0.179240480158802</v>
      </c>
      <c r="Q2437" s="39195" t="n">
        <v>-0.011645319686812337</v>
      </c>
      <c r="R2437" s="41663" t="n">
        <v>-0.010109639761007528</v>
      </c>
      <c r="S2437" s="43894" t="n">
        <v>-0.05803050164119594</v>
      </c>
      <c r="T2437" s="46125" t="n">
        <v>0.053233049882973706</v>
      </c>
      <c r="U2437" s="48356" t="n">
        <v>-1.090121677581293</v>
      </c>
      <c r="V2437" s="50758" t="n">
        <v>0.03065193346438888</v>
      </c>
      <c r="W2437" s="53159" t="n">
        <v>0.055084151296746785</v>
      </c>
      <c r="X2437" t="n" s="55560">
        <v>0.5564564896218915</v>
      </c>
      <c r="Y2437" t="n" s="57853">
        <v>0.6570880404786158</v>
      </c>
      <c r="Z2437" t="n" s="60318">
        <v>0.7351135131025379</v>
      </c>
      <c r="AA2437" t="n" s="62847">
        <v>0.0</v>
      </c>
      <c r="AB2437" t="n" s="65377">
        <v>0.0</v>
      </c>
      <c r="AC2437" t="n" s="67907">
        <v>0.07100625743729744</v>
      </c>
      <c r="AD2437" t="n" s="68502">
        <v>0.06727457400100802</v>
      </c>
      <c r="AE2437" t="n" s="69098">
        <v>-0.037820099977453996</v>
      </c>
      <c r="AF2437" t="n" s="69694">
        <v>0.021605618112377996</v>
      </c>
      <c r="AG2437" t="n" s="70290">
        <v>0.031389241406192994</v>
      </c>
      <c r="AH2437" t="n" s="70886">
        <v>0.14107832102188203</v>
      </c>
      <c r="AI2437" t="n" s="71482">
        <v>0.194051351285918</v>
      </c>
      <c r="AJ2437" t="n" s="72078">
        <v>0.026482241706973997</v>
      </c>
      <c r="AK2437" t="n" s="72674">
        <v>0.005364729996407994</v>
      </c>
      <c r="AL2437" t="n" s="73270">
        <v>0.002411414845843</v>
      </c>
      <c r="AM2437" t="n" s="73866">
        <v>0.061846181907673</v>
      </c>
      <c r="AN2437" t="n" s="74462">
        <v>-0.06160088952547398</v>
      </c>
      <c r="AO2437" t="n" s="74940">
        <v>0.9278745740068585</v>
      </c>
      <c r="AP2437" t="n" s="75418">
        <v>-0.4757918892255088</v>
      </c>
      <c r="AQ2437" t="n" s="75896">
        <v>0.45208268478134966</v>
      </c>
      <c r="AR2437" t="n" s="76374">
        <v>1.4036664632323672</v>
      </c>
      <c r="AS2437" t="n" s="76970">
        <v>4.4958483183873597E-4</v>
      </c>
      <c r="AT2437" t="n" s="77565">
        <v>-1.962530626591536E-4</v>
      </c>
      <c r="AU2437" t="n" s="78160">
        <v>3.4385835077335405E-4</v>
      </c>
      <c r="AV2437" t="n" s="78755">
        <v>4.038733717351518E-4</v>
      </c>
      <c r="AW2437" t="n" s="79350">
        <v>0.0015309310527757281</v>
      </c>
      <c r="AX2437" t="n" s="79945">
        <v>2.566765912335822E-5</v>
      </c>
      <c r="AY2437" t="n" s="80540">
        <v>0.0015318518826943942</v>
      </c>
      <c r="AZ2437" t="n" s="81135">
        <v>3.1885260953340417E-4</v>
      </c>
      <c r="BA2437" t="n" s="81730">
        <v>-5.093302205643537E-4</v>
      </c>
      <c r="BB2437" t="n" s="82325">
        <v>6.237507824861418E-4</v>
      </c>
      <c r="BC2437" t="n" s="82920">
        <v>4.323742752323711E-5</v>
      </c>
      <c r="BD2437" t="n" s="83515">
        <v>7.581813766713223E-4</v>
      </c>
      <c r="BE2437" t="n" s="84110">
        <v>1.5038016902780982E-4</v>
      </c>
      <c r="BF2437" t="n" s="84705">
        <v>3.562150116333738E-4</v>
      </c>
      <c r="BG2437" t="n" s="85300">
        <v>0.002113038224849467</v>
      </c>
      <c r="BH2437" t="n" s="85895">
        <v>1.1151608687956414E-5</v>
      </c>
      <c r="BI2437" t="n" s="86490">
        <v>0.0011770582943900682</v>
      </c>
      <c r="BJ2437" t="n" s="87085">
        <v>0.0</v>
      </c>
      <c r="BK2437" t="n" s="87680">
        <v>2.565795985112512E-4</v>
      </c>
      <c r="BL2437" t="n" s="88275">
        <v>3.8916270100661655E-4</v>
      </c>
      <c r="BM2437" t="n" s="88870">
        <v>-2.4662060264955548E-6</v>
      </c>
      <c r="BN2437" t="n" s="89465">
        <v>0.0</v>
      </c>
      <c r="BO2437" t="n" s="90060">
        <v>0.0</v>
      </c>
      <c r="BP2437" t="n" s="90655">
        <v>2.4764551283391897E-7</v>
      </c>
      <c r="BQ2437" t="n" s="91250">
        <v>0.0</v>
      </c>
      <c r="BR2437" t="n" s="91845">
        <v>6.153975148045284E-4</v>
      </c>
      <c r="BS2437" t="n" s="92440">
        <v>9.865165940215299E-4</v>
      </c>
      <c r="BT2437" t="n" s="93035">
        <v>9.275311676496923E-4</v>
      </c>
      <c r="BU2437" t="n" s="93630">
        <v>-1.0803864325224556E-7</v>
      </c>
      <c r="BV2437" t="n" s="94225">
        <v>0.001389636815849339</v>
      </c>
      <c r="BW2437" t="n" s="94820">
        <v>3.5268925739549887E-6</v>
      </c>
      <c r="BX2437" t="n" s="95415">
        <v>0.0</v>
      </c>
      <c r="BY2437" t="n" s="96010">
        <v>0.0</v>
      </c>
      <c r="BZ2437" t="s" s="96487">
        <v>5226</v>
      </c>
      <c r="CA2437" t="s" s="96965">
        <v>5228</v>
      </c>
      <c r="CB2437" t="n" s="97443">
        <v>0.0164914783090353</v>
      </c>
      <c r="CC2437" t="s" s="97921">
        <v>5235</v>
      </c>
      <c r="CD2437" t="s" s="98399">
        <v>5228</v>
      </c>
      <c r="CE2437" t="n" s="98877">
        <v>-0.008602463640272617</v>
      </c>
    </row>
    <row r="2438" spans="1:23" x14ac:dyDescent="0.25">
      <c r="A2438" s="116" t="str">
        <f>IF(ISBLANK(TBL_DATA[[#This Row],[Row.names]]), "",   DATE(YEAR(TBL_DATA[[#This Row],[Row.names]]), MONTH(TBL_DATA[[#This Row],[Row.names]]), DAY(TBL_DATA[[#This Row],[Row.names]])))</f>
        <v/>
      </c>
      <c r="B2438" s="2638" t="s">
        <v>2583</v>
      </c>
      <c r="C2438" s="5169" t="s">
        <v>5114</v>
      </c>
      <c r="D2438" t="n" s="7700">
        <v>0.005874035602356553</v>
      </c>
      <c r="E2438" s="10230" t="n">
        <v>-0.17441930951828177</v>
      </c>
      <c r="F2438" s="12524" t="n">
        <v>0.023974809889232063</v>
      </c>
      <c r="G2438" s="14818" t="n">
        <v>0.3210022145777587</v>
      </c>
      <c r="H2438" s="17112" t="n">
        <v>0.4579619960095495</v>
      </c>
      <c r="I2438" s="19406" t="n">
        <v>0.0033270924574157275</v>
      </c>
      <c r="J2438" s="21871" t="n">
        <v>0.08060753310173574</v>
      </c>
      <c r="K2438" s="24335" t="n">
        <v>1.00522390891796</v>
      </c>
      <c r="L2438" s="26799" t="n">
        <v>0.5355390486616687</v>
      </c>
      <c r="M2438" s="29263" t="n">
        <v>0.003079814822177789</v>
      </c>
      <c r="N2438" s="31730" t="n">
        <v>0.0717381662985369</v>
      </c>
      <c r="O2438" s="34198" t="n">
        <v>0.044353706314938714</v>
      </c>
      <c r="P2438" s="36728" t="n">
        <v>-0.17441930951828177</v>
      </c>
      <c r="Q2438" s="39196" t="n">
        <v>-0.011311667003505471</v>
      </c>
      <c r="R2438" s="41664" t="n">
        <v>-0.009792505274062857</v>
      </c>
      <c r="S2438" s="43895" t="n">
        <v>-0.06131811111646723</v>
      </c>
      <c r="T2438" s="46126" t="n">
        <v>0.05303412429685211</v>
      </c>
      <c r="U2438" s="48357" t="n">
        <v>-1.1562010673212308</v>
      </c>
      <c r="V2438" s="50759" t="n">
        <v>0.02731532379050594</v>
      </c>
      <c r="W2438" s="53160" t="n">
        <v>0.054968217354145234</v>
      </c>
      <c r="X2438" t="n" s="55561">
        <v>0.496929409489865</v>
      </c>
      <c r="Y2438" t="n" s="57854">
        <v>0.6767288940259234</v>
      </c>
      <c r="Z2438" t="n" s="60319">
        <v>0.7318053352235611</v>
      </c>
      <c r="AA2438" t="n" s="62848">
        <v>0.0</v>
      </c>
      <c r="AB2438" t="n" s="65378">
        <v>0.0</v>
      </c>
      <c r="AC2438" t="n" s="67908">
        <v>0.06859612872011048</v>
      </c>
      <c r="AD2438" t="n" s="68503">
        <v>0.06768703340838601</v>
      </c>
      <c r="AE2438" t="n" s="69099">
        <v>-0.037470741036332994</v>
      </c>
      <c r="AF2438" t="n" s="69695">
        <v>0.022610792188175</v>
      </c>
      <c r="AG2438" t="n" s="70291">
        <v>0.030063957080297996</v>
      </c>
      <c r="AH2438" t="n" s="70887">
        <v>0.14261204731928495</v>
      </c>
      <c r="AI2438" t="n" s="71483">
        <v>0.19474197878113403</v>
      </c>
      <c r="AJ2438" t="n" s="72079">
        <v>0.02731581582581399</v>
      </c>
      <c r="AK2438" t="n" s="72675">
        <v>0.006451015540866996</v>
      </c>
      <c r="AL2438" t="n" s="73271">
        <v>0.002449923196329</v>
      </c>
      <c r="AM2438" t="n" s="73867">
        <v>0.06082778741335601</v>
      </c>
      <c r="AN2438" t="n" s="74463">
        <v>-0.069568591307768</v>
      </c>
      <c r="AO2438" t="n" s="74941">
        <v>0.9333646334511679</v>
      </c>
      <c r="AP2438" t="n" s="75419">
        <v>-0.48564361504162484</v>
      </c>
      <c r="AQ2438" t="n" s="75897">
        <v>0.4477210184095431</v>
      </c>
      <c r="AR2438" t="n" s="76375">
        <v>1.4190082484927928</v>
      </c>
      <c r="AS2438" t="n" s="76971">
        <v>4.492373865251597E-4</v>
      </c>
      <c r="AT2438" t="n" s="77566">
        <v>-1.900657005691608E-4</v>
      </c>
      <c r="AU2438" t="n" s="78161">
        <v>3.3222418820994784E-4</v>
      </c>
      <c r="AV2438" t="n" s="78756">
        <v>3.9223439399465E-4</v>
      </c>
      <c r="AW2438" t="n" s="79351">
        <v>0.0014952682255473366</v>
      </c>
      <c r="AX2438" t="n" s="79946">
        <v>3.406753566726399E-5</v>
      </c>
      <c r="AY2438" t="n" s="80541">
        <v>0.0014668265889489936</v>
      </c>
      <c r="AZ2438" t="n" s="81136">
        <v>3.0800119252825876E-4</v>
      </c>
      <c r="BA2438" t="n" s="81731">
        <v>-4.8752619698745777E-4</v>
      </c>
      <c r="BB2438" t="n" s="82326">
        <v>6.070564267663658E-4</v>
      </c>
      <c r="BC2438" t="n" s="82921">
        <v>4.284394288522813E-5</v>
      </c>
      <c r="BD2438" t="n" s="83516">
        <v>7.347088854642512E-4</v>
      </c>
      <c r="BE2438" t="n" s="84111">
        <v>1.3088514618692852E-4</v>
      </c>
      <c r="BF2438" t="n" s="84706">
        <v>3.534656696788471E-4</v>
      </c>
      <c r="BG2438" t="n" s="85301">
        <v>0.002044229790676282</v>
      </c>
      <c r="BH2438" t="n" s="85896">
        <v>3.7103250793808315E-5</v>
      </c>
      <c r="BI2438" t="n" s="86491">
        <v>0.0011497752407164691</v>
      </c>
      <c r="BJ2438" t="n" s="87086">
        <v>0.0</v>
      </c>
      <c r="BK2438" t="n" s="87681">
        <v>2.4895934349896754E-4</v>
      </c>
      <c r="BL2438" t="n" s="88276">
        <v>3.869211375881219E-4</v>
      </c>
      <c r="BM2438" t="n" s="88871">
        <v>-1.8492762752560558E-6</v>
      </c>
      <c r="BN2438" t="n" s="89466">
        <v>0.0</v>
      </c>
      <c r="BO2438" t="n" s="90061">
        <v>0.0</v>
      </c>
      <c r="BP2438" t="n" s="90656">
        <v>2.732799913102107E-7</v>
      </c>
      <c r="BQ2438" t="n" s="91251">
        <v>0.0</v>
      </c>
      <c r="BR2438" t="n" s="91846">
        <v>5.94533173288568E-4</v>
      </c>
      <c r="BS2438" t="n" s="92441">
        <v>9.61501436527146E-4</v>
      </c>
      <c r="BT2438" t="n" s="93036">
        <v>8.853013707380676E-4</v>
      </c>
      <c r="BU2438" t="n" s="93631">
        <v>-8.094820740391084E-8</v>
      </c>
      <c r="BV2438" t="n" s="94226">
        <v>0.0013719638377781558</v>
      </c>
      <c r="BW2438" t="n" s="94821">
        <v>2.644628588908573E-6</v>
      </c>
      <c r="BX2438" t="n" s="95416">
        <v>0.0</v>
      </c>
      <c r="BY2438" t="n" s="96011">
        <v>0.0</v>
      </c>
      <c r="BZ2438" t="s" s="96488">
        <v>5226</v>
      </c>
      <c r="CA2438" t="s" s="96966">
        <v>5228</v>
      </c>
      <c r="CB2438" t="n" s="97444">
        <v>0.01642800308763981</v>
      </c>
      <c r="CC2438" t="s" s="97922">
        <v>5235</v>
      </c>
      <c r="CD2438" t="s" s="98400">
        <v>5228</v>
      </c>
      <c r="CE2438" t="n" s="98878">
        <v>-0.008190576918423176</v>
      </c>
    </row>
    <row r="2439" spans="1:23" x14ac:dyDescent="0.25">
      <c r="A2439" s="116" t="str">
        <f>IF(ISBLANK(TBL_DATA[[#This Row],[Row.names]]), "",   DATE(YEAR(TBL_DATA[[#This Row],[Row.names]]), MONTH(TBL_DATA[[#This Row],[Row.names]]), DAY(TBL_DATA[[#This Row],[Row.names]])))</f>
        <v/>
      </c>
      <c r="B2439" s="2639" t="s">
        <v>2584</v>
      </c>
      <c r="C2439" s="5170" t="s">
        <v>5115</v>
      </c>
      <c r="D2439" t="n" s="7701">
        <v>-0.0030812372603048477</v>
      </c>
      <c r="E2439" s="10231" t="n">
        <v>-0.17696311950318222</v>
      </c>
      <c r="F2439" s="12525" t="n">
        <v>0.015122225847402193</v>
      </c>
      <c r="G2439" s="14819" t="n">
        <v>0.3171122843236897</v>
      </c>
      <c r="H2439" s="17113" t="n">
        <v>0.4419373557064873</v>
      </c>
      <c r="I2439" s="19407" t="n">
        <v>0.0033224344011244028</v>
      </c>
      <c r="J2439" s="21872" t="n">
        <v>0.07727463308876192</v>
      </c>
      <c r="K2439" s="24336" t="n">
        <v>1.0312089388855286</v>
      </c>
      <c r="L2439" s="26800" t="n">
        <v>0.5194155609265316</v>
      </c>
      <c r="M2439" s="29264" t="n">
        <v>0.003083186465736655</v>
      </c>
      <c r="N2439" s="31731" t="n">
        <v>0.07060170821649318</v>
      </c>
      <c r="O2439" s="34199" t="n">
        <v>0.044779765029408065</v>
      </c>
      <c r="P2439" s="36729" t="n">
        <v>-0.17696311950318222</v>
      </c>
      <c r="Q2439" s="39197" t="n">
        <v>-0.011295565779891062</v>
      </c>
      <c r="R2439" s="41665" t="n">
        <v>-0.00980047023048115</v>
      </c>
      <c r="S2439" s="43896" t="n">
        <v>-0.06288080555553344</v>
      </c>
      <c r="T2439" s="46127" t="n">
        <v>0.05302825962680601</v>
      </c>
      <c r="U2439" s="48358" t="n">
        <v>-1.1857980253937455</v>
      </c>
      <c r="V2439" s="50760" t="n">
        <v>0.021416993998534917</v>
      </c>
      <c r="W2439" s="53161" t="n">
        <v>0.05502290196108737</v>
      </c>
      <c r="X2439" t="n" s="55562">
        <v>0.3892378125327011</v>
      </c>
      <c r="Y2439" t="n" s="57855">
        <v>0.6647836909149376</v>
      </c>
      <c r="Z2439" t="n" s="60320">
        <v>0.7207049055796217</v>
      </c>
      <c r="AA2439" t="n" s="62849">
        <v>0.0</v>
      </c>
      <c r="AB2439" t="n" s="65379">
        <v>0.0</v>
      </c>
      <c r="AC2439" t="n" s="67909">
        <v>0.07103355555691952</v>
      </c>
      <c r="AD2439" t="n" s="68504">
        <v>0.06955684757893803</v>
      </c>
      <c r="AE2439" t="n" s="69100">
        <v>-0.039540292427545996</v>
      </c>
      <c r="AF2439" t="n" s="69696">
        <v>0.023041017606428002</v>
      </c>
      <c r="AG2439" t="n" s="70292">
        <v>0.030486023109623006</v>
      </c>
      <c r="AH2439" t="n" s="70888">
        <v>0.14537521151241103</v>
      </c>
      <c r="AI2439" t="n" s="71484">
        <v>0.19879563108134796</v>
      </c>
      <c r="AJ2439" t="n" s="72080">
        <v>0.027902138442634</v>
      </c>
      <c r="AK2439" t="n" s="72676">
        <v>0.015073767572668003</v>
      </c>
      <c r="AL2439" t="n" s="73272">
        <v>0.002553966744337</v>
      </c>
      <c r="AM2439" t="n" s="73868">
        <v>0.06160256426268001</v>
      </c>
      <c r="AN2439" t="n" s="74464">
        <v>-0.06702600655883802</v>
      </c>
      <c r="AO2439" t="n" s="74942">
        <v>0.9505527926229597</v>
      </c>
      <c r="AP2439" t="n" s="75420">
        <v>-0.482731923698277</v>
      </c>
      <c r="AQ2439" t="n" s="75898">
        <v>0.46782086892468266</v>
      </c>
      <c r="AR2439" t="n" s="76376">
        <v>1.4332847163212366</v>
      </c>
      <c r="AS2439" t="n" s="76972">
        <v>5.0427564493369E-4</v>
      </c>
      <c r="AT2439" t="n" s="77567">
        <v>-1.8283907943576161E-4</v>
      </c>
      <c r="AU2439" t="n" s="78162">
        <v>3.3189990449423404E-4</v>
      </c>
      <c r="AV2439" t="n" s="78757">
        <v>3.7594103242310134E-4</v>
      </c>
      <c r="AW2439" t="n" s="79352">
        <v>0.0015946018831793055</v>
      </c>
      <c r="AX2439" t="n" s="79947">
        <v>3.0414030857971154E-5</v>
      </c>
      <c r="AY2439" t="n" s="80542">
        <v>0.0015259826354385594</v>
      </c>
      <c r="AZ2439" t="n" s="81137">
        <v>2.760166201657544E-4</v>
      </c>
      <c r="BA2439" t="n" s="81732">
        <v>-5.581252050512848E-4</v>
      </c>
      <c r="BB2439" t="n" s="82327">
        <v>6.233311412460858E-4</v>
      </c>
      <c r="BC2439" t="n" s="82922">
        <v>4.5285766834123026E-5</v>
      </c>
      <c r="BD2439" t="n" s="83517">
        <v>7.817833104578725E-4</v>
      </c>
      <c r="BE2439" t="n" s="84112">
        <v>1.4015199543886259E-4</v>
      </c>
      <c r="BF2439" t="n" s="84707">
        <v>3.904517299771656E-4</v>
      </c>
      <c r="BG2439" t="n" s="85302">
        <v>0.0020462216504319344</v>
      </c>
      <c r="BH2439" t="n" s="85897">
        <v>1.827509406103322E-5</v>
      </c>
      <c r="BI2439" t="n" s="86492">
        <v>0.0011899005947189104</v>
      </c>
      <c r="BJ2439" t="n" s="87087">
        <v>0.0</v>
      </c>
      <c r="BK2439" t="n" s="87682">
        <v>2.64897611817945E-4</v>
      </c>
      <c r="BL2439" t="n" s="88277">
        <v>4.191423057665725E-4</v>
      </c>
      <c r="BM2439" t="n" s="88872">
        <v>-3.3933403242232007E-6</v>
      </c>
      <c r="BN2439" t="n" s="89467">
        <v>0.0</v>
      </c>
      <c r="BO2439" t="n" s="90062">
        <v>0.0</v>
      </c>
      <c r="BP2439" t="n" s="90657">
        <v>4.2350197222973117E-7</v>
      </c>
      <c r="BQ2439" t="n" s="91252">
        <v>0.0</v>
      </c>
      <c r="BR2439" t="n" s="91847">
        <v>5.873961965257305E-4</v>
      </c>
      <c r="BS2439" t="n" s="92442">
        <v>0.0010379374633549285</v>
      </c>
      <c r="BT2439" t="n" s="93037">
        <v>8.811185870529755E-4</v>
      </c>
      <c r="BU2439" t="n" s="93632">
        <v>-1.4880152600186012E-7</v>
      </c>
      <c r="BV2439" t="n" s="94227">
        <v>0.001374558074075905</v>
      </c>
      <c r="BW2439" t="n" s="94822">
        <v>4.852776369716803E-6</v>
      </c>
      <c r="BX2439" t="n" s="95417">
        <v>0.0</v>
      </c>
      <c r="BY2439" t="n" s="96012">
        <v>0.0</v>
      </c>
      <c r="BZ2439" t="s" s="96489">
        <v>5226</v>
      </c>
      <c r="CA2439" t="s" s="96967">
        <v>5228</v>
      </c>
      <c r="CB2439" t="n" s="97445">
        <v>0.016409017145633698</v>
      </c>
      <c r="CC2439" t="s" s="97923">
        <v>5235</v>
      </c>
      <c r="CD2439" t="s" s="98401">
        <v>5228</v>
      </c>
      <c r="CE2439" t="n" s="98879">
        <v>-0.008477105759084225</v>
      </c>
    </row>
    <row r="2440" spans="1:23" x14ac:dyDescent="0.25">
      <c r="A2440" s="116" t="str">
        <f>IF(ISBLANK(TBL_DATA[[#This Row],[Row.names]]), "",   DATE(YEAR(TBL_DATA[[#This Row],[Row.names]]), MONTH(TBL_DATA[[#This Row],[Row.names]]), DAY(TBL_DATA[[#This Row],[Row.names]])))</f>
        <v/>
      </c>
      <c r="B2440" s="2640" t="s">
        <v>2585</v>
      </c>
      <c r="C2440" s="5171" t="s">
        <v>5116</v>
      </c>
      <c r="D2440" t="n" s="7702">
        <v>-0.0028470538164465653</v>
      </c>
      <c r="E2440" s="10232" t="n">
        <v>-0.17930634979487703</v>
      </c>
      <c r="F2440" s="12526" t="n">
        <v>0.0018905057983613638</v>
      </c>
      <c r="G2440" s="14820" t="n">
        <v>0.3163747208466662</v>
      </c>
      <c r="H2440" s="17114" t="n">
        <v>0.45013679005909235</v>
      </c>
      <c r="I2440" s="19408" t="n">
        <v>0.003293696680339241</v>
      </c>
      <c r="J2440" s="21873" t="n">
        <v>0.062316315382008325</v>
      </c>
      <c r="K2440" s="24337" t="n">
        <v>1.0299670718773855</v>
      </c>
      <c r="L2440" s="26801" t="n">
        <v>0.521053443931889</v>
      </c>
      <c r="M2440" s="29265" t="n">
        <v>0.003073971225921148</v>
      </c>
      <c r="N2440" s="31732" t="n">
        <v>0.07051094593413752</v>
      </c>
      <c r="O2440" s="34200" t="n">
        <v>0.045140339141658756</v>
      </c>
      <c r="P2440" s="36730" t="n">
        <v>-0.17930634979487703</v>
      </c>
      <c r="Q2440" s="39198" t="n">
        <v>-0.011390974494100724</v>
      </c>
      <c r="R2440" s="41666" t="n">
        <v>-0.009897800970203114</v>
      </c>
      <c r="S2440" s="43897" t="n">
        <v>-0.05831698086819248</v>
      </c>
      <c r="T2440" s="46128" t="n">
        <v>0.05299288714062277</v>
      </c>
      <c r="U2440" s="48359" t="n">
        <v>-1.100468081941669</v>
      </c>
      <c r="V2440" s="50761" t="n">
        <v>0.019881383081958193</v>
      </c>
      <c r="W2440" s="53162" t="n">
        <v>0.05505170982878944</v>
      </c>
      <c r="X2440" t="n" s="55563">
        <v>0.3611401561148455</v>
      </c>
      <c r="Y2440" t="n" s="57856">
        <v>0.6709223427931822</v>
      </c>
      <c r="Z2440" t="n" s="60321">
        <v>0.7218403174746398</v>
      </c>
      <c r="AA2440" t="n" s="62850">
        <v>0.0</v>
      </c>
      <c r="AB2440" t="n" s="65380">
        <v>0.0</v>
      </c>
      <c r="AC2440" t="n" s="67910">
        <v>0.06944525856791067</v>
      </c>
      <c r="AD2440" t="n" s="68505">
        <v>0.07460550333315401</v>
      </c>
      <c r="AE2440" t="n" s="69101">
        <v>-0.039154749914216</v>
      </c>
      <c r="AF2440" t="n" s="69697">
        <v>0.020732443257344007</v>
      </c>
      <c r="AG2440" t="n" s="70293">
        <v>0.030076010594202004</v>
      </c>
      <c r="AH2440" t="n" s="70889">
        <v>0.14695987066561403</v>
      </c>
      <c r="AI2440" t="n" s="71485">
        <v>0.20619370209508114</v>
      </c>
      <c r="AJ2440" t="n" s="72081">
        <v>0.028302324709079</v>
      </c>
      <c r="AK2440" t="n" s="72677">
        <v>0.018077462609972002</v>
      </c>
      <c r="AL2440" t="n" s="73273">
        <v>0.00225910113679</v>
      </c>
      <c r="AM2440" t="n" s="73869">
        <v>0.058491186492873014</v>
      </c>
      <c r="AN2440" t="n" s="74465">
        <v>-0.04888922448387297</v>
      </c>
      <c r="AO2440" t="n" s="74943">
        <v>0.9610989975656559</v>
      </c>
      <c r="AP2440" t="n" s="75421">
        <v>-0.4634453670696359</v>
      </c>
      <c r="AQ2440" t="n" s="75899">
        <v>0.49765363049601996</v>
      </c>
      <c r="AR2440" t="n" s="76377">
        <v>1.4245443646352918</v>
      </c>
      <c r="AS2440" t="n" s="76973">
        <v>5.089567409418947E-4</v>
      </c>
      <c r="AT2440" t="n" s="77568">
        <v>-1.783374588944146E-4</v>
      </c>
      <c r="AU2440" t="n" s="78163">
        <v>3.081204012933972E-4</v>
      </c>
      <c r="AV2440" t="n" s="78758">
        <v>3.725604243628397E-4</v>
      </c>
      <c r="AW2440" t="n" s="79353">
        <v>0.001558621436891352</v>
      </c>
      <c r="AX2440" t="n" s="79948">
        <v>-3.585965628456537E-6</v>
      </c>
      <c r="AY2440" t="n" s="80543">
        <v>0.0015312580359956942</v>
      </c>
      <c r="AZ2440" t="n" s="81138">
        <v>2.8996528803828587E-4</v>
      </c>
      <c r="BA2440" t="n" s="81733">
        <v>-5.537088367517497E-4</v>
      </c>
      <c r="BB2440" t="n" s="82328">
        <v>6.169863799455805E-4</v>
      </c>
      <c r="BC2440" t="n" s="82923">
        <v>4.114790730994495E-5</v>
      </c>
      <c r="BD2440" t="n" s="83518">
        <v>7.665220310987658E-4</v>
      </c>
      <c r="BE2440" t="n" s="84113">
        <v>1.30817829805827E-4</v>
      </c>
      <c r="BF2440" t="n" s="84708">
        <v>3.809595689600756E-4</v>
      </c>
      <c r="BG2440" t="n" s="85303">
        <v>0.0020197695233881044</v>
      </c>
      <c r="BH2440" t="n" s="85898">
        <v>4.161969348354207E-5</v>
      </c>
      <c r="BI2440" t="n" s="86493">
        <v>0.0011522957067680527</v>
      </c>
      <c r="BJ2440" t="n" s="87088">
        <v>0.0</v>
      </c>
      <c r="BK2440" t="n" s="87683">
        <v>2.6204208994307554E-4</v>
      </c>
      <c r="BL2440" t="n" s="88278">
        <v>4.3379089276610055E-4</v>
      </c>
      <c r="BM2440" t="n" s="88873">
        <v>-2.3684252166143484E-6</v>
      </c>
      <c r="BN2440" t="n" s="89468">
        <v>0.0</v>
      </c>
      <c r="BO2440" t="n" s="90063">
        <v>0.0</v>
      </c>
      <c r="BP2440" t="n" s="90658">
        <v>3.1041881260430997E-7</v>
      </c>
      <c r="BQ2440" t="n" s="91253">
        <v>0.0</v>
      </c>
      <c r="BR2440" t="n" s="91848">
        <v>5.740121736211356E-4</v>
      </c>
      <c r="BS2440" t="n" s="92443">
        <v>0.0010204001633903437</v>
      </c>
      <c r="BT2440" t="n" s="93038">
        <v>8.628479294088825E-4</v>
      </c>
      <c r="BU2440" t="n" s="93633">
        <v>-1.037898220754658E-7</v>
      </c>
      <c r="BV2440" t="n" s="94228">
        <v>0.001337665843270843</v>
      </c>
      <c r="BW2440" t="n" s="94823">
        <v>3.387057330072657E-6</v>
      </c>
      <c r="BX2440" t="n" s="95418">
        <v>0.0</v>
      </c>
      <c r="BY2440" t="n" s="96013">
        <v>0.0</v>
      </c>
      <c r="BZ2440" t="s" s="96490">
        <v>5225</v>
      </c>
      <c r="CA2440" t="s" s="96968">
        <v>5228</v>
      </c>
      <c r="CB2440" t="n" s="97446">
        <v>0.016074417158961296</v>
      </c>
      <c r="CC2440" t="s" s="97924">
        <v>5235</v>
      </c>
      <c r="CD2440" t="s" s="98402">
        <v>5228</v>
      </c>
      <c r="CE2440" t="n" s="98880">
        <v>-0.008670869283378124</v>
      </c>
    </row>
    <row r="2441" spans="1:23" x14ac:dyDescent="0.25">
      <c r="A2441" s="116" t="str">
        <f>IF(ISBLANK(TBL_DATA[[#This Row],[Row.names]]), "",   DATE(YEAR(TBL_DATA[[#This Row],[Row.names]]), MONTH(TBL_DATA[[#This Row],[Row.names]]), DAY(TBL_DATA[[#This Row],[Row.names]])))</f>
        <v/>
      </c>
      <c r="B2441" s="2641" t="s">
        <v>2586</v>
      </c>
      <c r="C2441" s="5172" t="s">
        <v>5117</v>
      </c>
      <c r="D2441" t="n" s="7703">
        <v>-0.010312191477362065</v>
      </c>
      <c r="E2441" s="10233" t="n">
        <v>-0.18776949986004743</v>
      </c>
      <c r="F2441" s="12527" t="n">
        <v>-0.026728401025743254</v>
      </c>
      <c r="G2441" s="14821" t="n">
        <v>0.3290541047220916</v>
      </c>
      <c r="H2441" s="17115" t="n">
        <v>0.46274052144366795</v>
      </c>
      <c r="I2441" s="19409" t="n">
        <v>0.0033609740460303385</v>
      </c>
      <c r="J2441" s="21874" t="n">
        <v>0.049612182929221094</v>
      </c>
      <c r="K2441" s="24338" t="n">
        <v>1.0287153994725249</v>
      </c>
      <c r="L2441" s="26802" t="n">
        <v>0.5544106538620629</v>
      </c>
      <c r="M2441" s="29266" t="n">
        <v>0.0030608392014904724</v>
      </c>
      <c r="N2441" s="31733" t="n">
        <v>0.07279027934556301</v>
      </c>
      <c r="O2441" s="34201" t="n">
        <v>0.04962877582700469</v>
      </c>
      <c r="P2441" s="36731" t="n">
        <v>-0.18776949986004743</v>
      </c>
      <c r="Q2441" s="39199" t="n">
        <v>-0.012025789727578132</v>
      </c>
      <c r="R2441" s="41667" t="n">
        <v>-0.010484347948915443</v>
      </c>
      <c r="S2441" s="43898" t="n">
        <v>-0.07029062093053606</v>
      </c>
      <c r="T2441" s="46129" t="n">
        <v>0.05331605843044912</v>
      </c>
      <c r="U2441" s="48360" t="n">
        <v>-1.3183761703283128</v>
      </c>
      <c r="V2441" s="50762" t="n">
        <v>0.0017067397698187214</v>
      </c>
      <c r="W2441" s="53163" t="n">
        <v>0.053840595732595975</v>
      </c>
      <c r="X2441" t="n" s="55564">
        <v>0.031699867852417414</v>
      </c>
      <c r="Y2441" t="n" s="57857">
        <v>0.6802503373344757</v>
      </c>
      <c r="Z2441" t="n" s="60322">
        <v>0.7445875729973356</v>
      </c>
      <c r="AA2441" t="n" s="62851">
        <v>0.0</v>
      </c>
      <c r="AB2441" t="n" s="65381">
        <v>0.0</v>
      </c>
      <c r="AC2441" t="n" s="67911">
        <v>0.0677511683588954</v>
      </c>
      <c r="AD2441" t="n" s="68506">
        <v>0.05827555803782701</v>
      </c>
      <c r="AE2441" t="n" s="69102">
        <v>-0.04128285326607101</v>
      </c>
      <c r="AF2441" t="n" s="69698">
        <v>0.021285770974258003</v>
      </c>
      <c r="AG2441" t="n" s="70294">
        <v>0.030134777883312997</v>
      </c>
      <c r="AH2441" t="n" s="70890">
        <v>0.14582517317404894</v>
      </c>
      <c r="AI2441" t="n" s="71486">
        <v>0.189553477470776</v>
      </c>
      <c r="AJ2441" t="n" s="72082">
        <v>0.02883712822054001</v>
      </c>
      <c r="AK2441" t="n" s="72678">
        <v>0.014874922167318007</v>
      </c>
      <c r="AL2441" t="n" s="73274">
        <v>0.002409761103957</v>
      </c>
      <c r="AM2441" t="n" s="73870">
        <v>0.05602333787443101</v>
      </c>
      <c r="AN2441" t="n" s="74466">
        <v>-0.057971639063614036</v>
      </c>
      <c r="AO2441" t="n" s="74944">
        <v>0.9222991997907568</v>
      </c>
      <c r="AP2441" t="n" s="75422">
        <v>-0.474333785213973</v>
      </c>
      <c r="AQ2441" t="n" s="75900">
        <v>0.4479654145767838</v>
      </c>
      <c r="AR2441" t="n" s="76378">
        <v>1.3966329850047299</v>
      </c>
      <c r="AS2441" t="n" s="76974">
        <v>5.129056922965847E-4</v>
      </c>
      <c r="AT2441" t="n" s="77569">
        <v>-1.9047251841291225E-4</v>
      </c>
      <c r="AU2441" t="n" s="78164">
        <v>3.0796985748083753E-4</v>
      </c>
      <c r="AV2441" t="n" s="78759">
        <v>3.666095804880746E-4</v>
      </c>
      <c r="AW2441" t="n" s="79354">
        <v>0.0015252347271610964</v>
      </c>
      <c r="AX2441" t="n" s="79949">
        <v>-3.629699434388411E-5</v>
      </c>
      <c r="AY2441" t="n" s="80544">
        <v>0.0015638558729276831</v>
      </c>
      <c r="AZ2441" t="n" s="81139">
        <v>2.918514988408206E-4</v>
      </c>
      <c r="BA2441" t="n" s="81734">
        <v>-5.782322584334514E-4</v>
      </c>
      <c r="BB2441" t="n" s="82329">
        <v>6.067828706299875E-4</v>
      </c>
      <c r="BC2441" t="n" s="82924">
        <v>3.7712006921039046E-5</v>
      </c>
      <c r="BD2441" t="n" s="83519">
        <v>7.544380154562719E-4</v>
      </c>
      <c r="BE2441" t="n" s="84114">
        <v>1.404546996469872E-4</v>
      </c>
      <c r="BF2441" t="n" s="84709">
        <v>3.7241999659526364E-4</v>
      </c>
      <c r="BG2441" t="n" s="85304">
        <v>0.001993751484453252</v>
      </c>
      <c r="BH2441" t="n" s="85899">
        <v>3.862807668128917E-5</v>
      </c>
      <c r="BI2441" t="n" s="86494">
        <v>0.0011082280627228117</v>
      </c>
      <c r="BJ2441" t="n" s="87089">
        <v>0.0</v>
      </c>
      <c r="BK2441" t="n" s="87684">
        <v>2.685162048733959E-4</v>
      </c>
      <c r="BL2441" t="n" s="88279">
        <v>4.46544508897864E-4</v>
      </c>
      <c r="BM2441" t="n" s="88874">
        <v>-1.4686932449486514E-6</v>
      </c>
      <c r="BN2441" t="n" s="89469">
        <v>0.0</v>
      </c>
      <c r="BO2441" t="n" s="90064">
        <v>0.0</v>
      </c>
      <c r="BP2441" t="n" s="90659">
        <v>2.387695275446422E-7</v>
      </c>
      <c r="BQ2441" t="n" s="91254">
        <v>0.0</v>
      </c>
      <c r="BR2441" t="n" s="91849">
        <v>5.722156359097068E-4</v>
      </c>
      <c r="BS2441" t="n" s="92444">
        <v>9.997616026370293E-4</v>
      </c>
      <c r="BT2441" t="n" s="93039">
        <v>8.514976290093403E-4</v>
      </c>
      <c r="BU2441" t="n" s="93634">
        <v>-6.427618527323603E-8</v>
      </c>
      <c r="BV2441" t="n" s="94229">
        <v>0.0012685785929109933</v>
      </c>
      <c r="BW2441" t="n" s="94824">
        <v>2.1003612202226076E-6</v>
      </c>
      <c r="BX2441" t="n" s="95419">
        <v>0.0</v>
      </c>
      <c r="BY2441" t="n" s="96014">
        <v>0.0</v>
      </c>
      <c r="BZ2441" t="s" s="96491">
        <v>5225</v>
      </c>
      <c r="CA2441" t="s" s="96969">
        <v>5228</v>
      </c>
      <c r="CB2441" t="n" s="97447">
        <v>0.016198420897126198</v>
      </c>
      <c r="CC2441" t="s" s="97925">
        <v>5235</v>
      </c>
      <c r="CD2441" t="s" s="98403">
        <v>5228</v>
      </c>
      <c r="CE2441" t="n" s="98881">
        <v>-0.009159998968243599</v>
      </c>
    </row>
    <row r="2442" spans="1:23" x14ac:dyDescent="0.25">
      <c r="A2442" s="116" t="str">
        <f>IF(ISBLANK(TBL_DATA[[#This Row],[Row.names]]), "",   DATE(YEAR(TBL_DATA[[#This Row],[Row.names]]), MONTH(TBL_DATA[[#This Row],[Row.names]]), DAY(TBL_DATA[[#This Row],[Row.names]])))</f>
        <v/>
      </c>
      <c r="B2442" s="2642" t="s">
        <v>2587</v>
      </c>
      <c r="C2442" s="5173" t="s">
        <v>5118</v>
      </c>
      <c r="D2442" t="n" s="7704">
        <v>-6.520810052955683E-4</v>
      </c>
      <c r="E2442" s="10234" t="n">
        <v>-0.18829913994111036</v>
      </c>
      <c r="F2442" s="12528" t="n">
        <v>-0.019802157002512977</v>
      </c>
      <c r="G2442" s="14822" t="n">
        <v>0.33970824055805293</v>
      </c>
      <c r="H2442" s="17116" t="n">
        <v>0.46748867286120294</v>
      </c>
      <c r="I2442" s="19410" t="n">
        <v>0.003337854681520242</v>
      </c>
      <c r="J2442" s="21875" t="n">
        <v>0.07924957719712089</v>
      </c>
      <c r="K2442" s="24339" t="n">
        <v>1.0831658635764736</v>
      </c>
      <c r="L2442" s="26803" t="n">
        <v>0.5715346413709904</v>
      </c>
      <c r="M2442" s="29267" t="n">
        <v>0.002994062470235541</v>
      </c>
      <c r="N2442" s="31734" t="n">
        <v>0.07261114253179482</v>
      </c>
      <c r="O2442" s="34202" t="n">
        <v>0.049645908478312226</v>
      </c>
      <c r="P2442" s="36732" t="n">
        <v>-0.18829913994111036</v>
      </c>
      <c r="Q2442" s="39200" t="n">
        <v>-0.012049223272511633</v>
      </c>
      <c r="R2442" s="41668" t="n">
        <v>-0.010511574980717265</v>
      </c>
      <c r="S2442" s="43899" t="n">
        <v>-0.06404704079585255</v>
      </c>
      <c r="T2442" s="46130" t="n">
        <v>0.05296493430902566</v>
      </c>
      <c r="U2442" s="48361" t="n">
        <v>-1.2092347820572753</v>
      </c>
      <c r="V2442" s="50763" t="n">
        <v>0.0030912391973632047</v>
      </c>
      <c r="W2442" s="53164" t="n">
        <v>0.053860335234081</v>
      </c>
      <c r="X2442" t="n" s="55565">
        <v>0.05739361227382731</v>
      </c>
      <c r="Y2442" t="n" s="57858">
        <v>0.6837314332844461</v>
      </c>
      <c r="Z2442" t="n" s="60323">
        <v>0.7559991014353061</v>
      </c>
      <c r="AA2442" t="n" s="62852">
        <v>0.0</v>
      </c>
      <c r="AB2442" t="n" s="65382">
        <v>0.0</v>
      </c>
      <c r="AC2442" t="n" s="67912">
        <v>0.07956207964320601</v>
      </c>
      <c r="AD2442" t="n" s="68507">
        <v>0.059083517799434</v>
      </c>
      <c r="AE2442" t="n" s="69103">
        <v>-0.04076121939860199</v>
      </c>
      <c r="AF2442" t="n" s="69699">
        <v>0.023238831485840997</v>
      </c>
      <c r="AG2442" t="n" s="70295">
        <v>0.028151337305607996</v>
      </c>
      <c r="AH2442" t="n" s="70891">
        <v>0.146167262926412</v>
      </c>
      <c r="AI2442" t="n" s="71487">
        <v>0.18690161763199195</v>
      </c>
      <c r="AJ2442" t="n" s="72083">
        <v>0.026161971138769002</v>
      </c>
      <c r="AK2442" t="n" s="72679">
        <v>0.011798638504460009</v>
      </c>
      <c r="AL2442" t="n" s="73275">
        <v>0.002136892142989</v>
      </c>
      <c r="AM2442" t="n" s="73871">
        <v>0.05700850204930699</v>
      </c>
      <c r="AN2442" t="n" s="74467">
        <v>-0.04079442884168801</v>
      </c>
      <c r="AO2442" t="n" s="74945">
        <v>0.9373014756327406</v>
      </c>
      <c r="AP2442" t="n" s="75423">
        <v>-0.4782085528882192</v>
      </c>
      <c r="AQ2442" t="n" s="75901">
        <v>0.4590929227445214</v>
      </c>
      <c r="AR2442" t="n" s="76379">
        <v>1.4155100285209596</v>
      </c>
      <c r="AS2442" t="n" s="76975">
        <v>0.0010088822120823404</v>
      </c>
      <c r="AT2442" t="n" s="77570">
        <v>-1.8536003844590754E-4</v>
      </c>
      <c r="AU2442" t="n" s="78165">
        <v>2.549482761955293E-4</v>
      </c>
      <c r="AV2442" t="n" s="78760">
        <v>3.7822913797061415E-4</v>
      </c>
      <c r="AW2442" t="n" s="79355">
        <v>0.0016916546951697606</v>
      </c>
      <c r="AX2442" t="n" s="79950">
        <v>1.4146465982334586E-4</v>
      </c>
      <c r="AY2442" t="n" s="80545">
        <v>0.0016547591811267158</v>
      </c>
      <c r="AZ2442" t="n" s="81140">
        <v>2.857516085913749E-4</v>
      </c>
      <c r="BA2442" t="n" s="81735">
        <v>-0.0010186507525280254</v>
      </c>
      <c r="BB2442" t="n" s="82330">
        <v>7.142915802677499E-4</v>
      </c>
      <c r="BC2442" t="n" s="82925">
        <v>2.947215189303361E-5</v>
      </c>
      <c r="BD2442" t="n" s="83520">
        <v>8.025722844504795E-4</v>
      </c>
      <c r="BE2442" t="n" s="84115">
        <v>2.590938731025601E-4</v>
      </c>
      <c r="BF2442" t="n" s="84710">
        <v>4.248825130713099E-4</v>
      </c>
      <c r="BG2442" t="n" s="85305">
        <v>0.0019799025603602256</v>
      </c>
      <c r="BH2442" t="n" s="85900">
        <v>1.0578679191877782E-4</v>
      </c>
      <c r="BI2442" t="n" s="86495">
        <v>0.0013832046892431782</v>
      </c>
      <c r="BJ2442" t="n" s="87090">
        <v>0.0</v>
      </c>
      <c r="BK2442" t="n" s="87685">
        <v>3.074120584666372E-4</v>
      </c>
      <c r="BL2442" t="n" s="88280">
        <v>5.751074450939745E-4</v>
      </c>
      <c r="BM2442" t="n" s="88875">
        <v>1.3969977512817966E-6</v>
      </c>
      <c r="BN2442" t="n" s="89470">
        <v>0.0</v>
      </c>
      <c r="BO2442" t="n" s="90065">
        <v>0.0</v>
      </c>
      <c r="BP2442" t="n" s="90660">
        <v>5.078033168131627E-7</v>
      </c>
      <c r="BQ2442" t="n" s="91255">
        <v>0.0</v>
      </c>
      <c r="BR2442" t="n" s="91850">
        <v>7.504319663653331E-4</v>
      </c>
      <c r="BS2442" t="n" s="92445">
        <v>0.0010633404065640319</v>
      </c>
      <c r="BT2442" t="n" s="93040">
        <v>9.167360235690295E-4</v>
      </c>
      <c r="BU2442" t="n" s="93635">
        <v>6.157091054156047E-8</v>
      </c>
      <c r="BV2442" t="n" s="94230">
        <v>0.0013424462698829159</v>
      </c>
      <c r="BW2442" t="n" s="94825">
        <v>-1.997829774027152E-6</v>
      </c>
      <c r="BX2442" t="n" s="95420">
        <v>0.0</v>
      </c>
      <c r="BY2442" t="n" s="96015">
        <v>0.0</v>
      </c>
      <c r="BZ2442" t="s" s="96492">
        <v>5223</v>
      </c>
      <c r="CA2442" t="s" s="96970">
        <v>5228</v>
      </c>
      <c r="CB2442" t="n" s="97448">
        <v>0.015871210023760796</v>
      </c>
      <c r="CC2442" t="s" s="97926">
        <v>5235</v>
      </c>
      <c r="CD2442" t="s" s="98404">
        <v>5228</v>
      </c>
      <c r="CE2442" t="n" s="98882">
        <v>-0.009429370053112507</v>
      </c>
    </row>
    <row r="2443" spans="1:23" x14ac:dyDescent="0.25">
      <c r="A2443" s="116" t="str">
        <f>IF(ISBLANK(TBL_DATA[[#This Row],[Row.names]]), "",   DATE(YEAR(TBL_DATA[[#This Row],[Row.names]]), MONTH(TBL_DATA[[#This Row],[Row.names]]), DAY(TBL_DATA[[#This Row],[Row.names]])))</f>
        <v/>
      </c>
      <c r="B2443" s="2643" t="s">
        <v>2588</v>
      </c>
      <c r="C2443" s="5174" t="s">
        <v>5119</v>
      </c>
      <c r="D2443" t="n" s="7705">
        <v>-0.011435734449354973</v>
      </c>
      <c r="E2443" s="10235" t="n">
        <v>-0.19758153542905688</v>
      </c>
      <c r="F2443" s="12529" t="n">
        <v>-0.023460702590621496</v>
      </c>
      <c r="G2443" s="14823" t="n">
        <v>0.35214406845882595</v>
      </c>
      <c r="H2443" s="17117" t="n">
        <v>0.48936302876312515</v>
      </c>
      <c r="I2443" s="19411" t="n">
        <v>0.0033602187005193026</v>
      </c>
      <c r="J2443" s="21876" t="n">
        <v>0.09470473372241894</v>
      </c>
      <c r="K2443" s="24340" t="n">
        <v>1.127655950262505</v>
      </c>
      <c r="L2443" s="26804" t="n">
        <v>0.6194960621776093</v>
      </c>
      <c r="M2443" s="29268" t="n">
        <v>0.002900621051188982</v>
      </c>
      <c r="N2443" s="31735" t="n">
        <v>0.07464688460307108</v>
      </c>
      <c r="O2443" s="34203" t="n">
        <v>0.052529142599530274</v>
      </c>
      <c r="P2443" s="36733" t="n">
        <v>-0.19758153542905688</v>
      </c>
      <c r="Q2443" s="39201" t="n">
        <v>-0.01244983322510826</v>
      </c>
      <c r="R2443" s="41669" t="n">
        <v>-0.010869075085303154</v>
      </c>
      <c r="S2443" s="43900" t="n">
        <v>-0.07067811604603569</v>
      </c>
      <c r="T2443" s="46131" t="n">
        <v>0.053593480423616766</v>
      </c>
      <c r="U2443" s="48362" t="n">
        <v>-1.3187819766019586</v>
      </c>
      <c r="V2443" s="50764" t="n">
        <v>-0.007284431541406566</v>
      </c>
      <c r="W2443" s="53165" t="n">
        <v>0.05450844018517957</v>
      </c>
      <c r="X2443" t="n" s="55566">
        <v>-0.13363859829155683</v>
      </c>
      <c r="Y2443" t="n" s="57859">
        <v>0.6995448725872595</v>
      </c>
      <c r="Z2443" t="n" s="60324">
        <v>0.7870807215131174</v>
      </c>
      <c r="AA2443" t="n" s="62853">
        <v>0.0</v>
      </c>
      <c r="AB2443" t="n" s="65383">
        <v>0.0</v>
      </c>
      <c r="AC2443" t="n" s="67913">
        <v>0.07635517957763084</v>
      </c>
      <c r="AD2443" t="n" s="68508">
        <v>0.05478922329140101</v>
      </c>
      <c r="AE2443" t="n" s="69104">
        <v>-0.041679939917546996</v>
      </c>
      <c r="AF2443" t="n" s="69700">
        <v>0.019813531170517</v>
      </c>
      <c r="AG2443" t="n" s="70296">
        <v>0.025570030498572996</v>
      </c>
      <c r="AH2443" t="n" s="70892">
        <v>0.13947674966432405</v>
      </c>
      <c r="AI2443" t="n" s="71488">
        <v>0.18648397897949803</v>
      </c>
      <c r="AJ2443" t="n" s="72084">
        <v>0.022760832350035995</v>
      </c>
      <c r="AK2443" t="n" s="72680">
        <v>0.012198826895238993</v>
      </c>
      <c r="AL2443" t="n" s="73276">
        <v>0.002119961852118</v>
      </c>
      <c r="AM2443" t="n" s="73872">
        <v>0.054451818629087</v>
      </c>
      <c r="AN2443" t="n" s="74468">
        <v>-0.04701020679707198</v>
      </c>
      <c r="AO2443" t="n" s="74946">
        <v>0.9164829678704761</v>
      </c>
      <c r="AP2443" t="n" s="75424">
        <v>-0.4875081612543019</v>
      </c>
      <c r="AQ2443" t="n" s="75902">
        <v>0.4289748066161742</v>
      </c>
      <c r="AR2443" t="n" s="76380">
        <v>1.403991129124778</v>
      </c>
      <c r="AS2443" t="n" s="76976">
        <v>9.735181100587918E-4</v>
      </c>
      <c r="AT2443" t="n" s="77571">
        <v>-1.805916608702384E-4</v>
      </c>
      <c r="AU2443" t="n" s="78166">
        <v>2.408275064542735E-4</v>
      </c>
      <c r="AV2443" t="n" s="78761">
        <v>3.627588166882256E-4</v>
      </c>
      <c r="AW2443" t="n" s="79356">
        <v>0.0016337205583978394</v>
      </c>
      <c r="AX2443" t="n" s="79951">
        <v>1.474198776807564E-4</v>
      </c>
      <c r="AY2443" t="n" s="80546">
        <v>0.0016157561009129716</v>
      </c>
      <c r="AZ2443" t="n" s="81141">
        <v>2.8005857607051087E-4</v>
      </c>
      <c r="BA2443" t="n" s="81736">
        <v>-9.85879071689561E-4</v>
      </c>
      <c r="BB2443" t="n" s="82331">
        <v>6.890623764455521E-4</v>
      </c>
      <c r="BC2443" t="n" s="82926">
        <v>2.992669449652117E-5</v>
      </c>
      <c r="BD2443" t="n" s="83521">
        <v>7.729665648008923E-4</v>
      </c>
      <c r="BE2443" t="n" s="84116">
        <v>2.5302589123001143E-4</v>
      </c>
      <c r="BF2443" t="n" s="84711">
        <v>4.1181212287117743E-4</v>
      </c>
      <c r="BG2443" t="n" s="85306">
        <v>0.001904381928705631</v>
      </c>
      <c r="BH2443" t="n" s="85901">
        <v>1.0552635486680951E-4</v>
      </c>
      <c r="BI2443" t="n" s="86496">
        <v>0.0013588650221711214</v>
      </c>
      <c r="BJ2443" t="n" s="87091">
        <v>0.0</v>
      </c>
      <c r="BK2443" t="n" s="87686">
        <v>3.00570378452235E-4</v>
      </c>
      <c r="BL2443" t="n" s="88281">
        <v>5.605593666328618E-4</v>
      </c>
      <c r="BM2443" t="n" s="88876">
        <v>1.5070458947086586E-6</v>
      </c>
      <c r="BN2443" t="n" s="89471">
        <v>0.0</v>
      </c>
      <c r="BO2443" t="n" s="90066">
        <v>0.0</v>
      </c>
      <c r="BP2443" t="n" s="90661">
        <v>4.783493915557362E-7</v>
      </c>
      <c r="BQ2443" t="n" s="91256">
        <v>0.0</v>
      </c>
      <c r="BR2443" t="n" s="91851">
        <v>7.310736051655223E-4</v>
      </c>
      <c r="BS2443" t="n" s="92446">
        <v>0.0010278363773675704</v>
      </c>
      <c r="BT2443" t="n" s="93041">
        <v>8.840079673840647E-4</v>
      </c>
      <c r="BU2443" t="n" s="93636">
        <v>6.639895945834853E-8</v>
      </c>
      <c r="BV2443" t="n" s="94231">
        <v>0.0013026336037334934</v>
      </c>
      <c r="BW2443" t="n" s="94826">
        <v>-2.1552083358281835E-6</v>
      </c>
      <c r="BX2443" t="n" s="95421">
        <v>0.0</v>
      </c>
      <c r="BY2443" t="n" s="96016">
        <v>0.0</v>
      </c>
      <c r="BZ2443" t="s" s="96493">
        <v>5223</v>
      </c>
      <c r="CA2443" t="s" s="96971">
        <v>5228</v>
      </c>
      <c r="CB2443" t="n" s="97449">
        <v>0.015929371118545532</v>
      </c>
      <c r="CC2443" t="s" s="97927">
        <v>5235</v>
      </c>
      <c r="CD2443" t="s" s="98405">
        <v>5228</v>
      </c>
      <c r="CE2443" t="n" s="98883">
        <v>-0.00926264002919197</v>
      </c>
    </row>
    <row r="2444" spans="1:23" x14ac:dyDescent="0.25">
      <c r="A2444" s="116" t="str">
        <f>IF(ISBLANK(TBL_DATA[[#This Row],[Row.names]]), "",   DATE(YEAR(TBL_DATA[[#This Row],[Row.names]]), MONTH(TBL_DATA[[#This Row],[Row.names]]), DAY(TBL_DATA[[#This Row],[Row.names]])))</f>
        <v/>
      </c>
      <c r="B2444" s="2644" t="s">
        <v>2589</v>
      </c>
      <c r="C2444" s="5175" t="s">
        <v>5120</v>
      </c>
      <c r="D2444" t="n" s="7706">
        <v>-0.019222533358462246</v>
      </c>
      <c r="E2444" s="10236" t="n">
        <v>-0.2130060511317179</v>
      </c>
      <c r="F2444" s="12530" t="n">
        <v>-0.06822130661601489</v>
      </c>
      <c r="G2444" s="14824" t="n">
        <v>0.3924608535852413</v>
      </c>
      <c r="H2444" s="17118" t="n">
        <v>0.5311932676764712</v>
      </c>
      <c r="I2444" s="19412" t="n">
        <v>0.003595809946276438</v>
      </c>
      <c r="J2444" s="21877" t="n">
        <v>0.027241762361841726</v>
      </c>
      <c r="K2444" s="24341" t="n">
        <v>1.2349331592452872</v>
      </c>
      <c r="L2444" s="26805" t="n">
        <v>0.6209957773799399</v>
      </c>
      <c r="M2444" s="29269" t="n">
        <v>0.0032331200720819454</v>
      </c>
      <c r="N2444" s="31736" t="n">
        <v>0.08336813379620282</v>
      </c>
      <c r="O2444" s="34204" t="n">
        <v>0.06509480760483559</v>
      </c>
      <c r="P2444" s="36734" t="n">
        <v>-0.2130060511317179</v>
      </c>
      <c r="Q2444" s="39202" t="n">
        <v>-0.014279693358644853</v>
      </c>
      <c r="R2444" s="41670" t="n">
        <v>-0.012514249873635875</v>
      </c>
      <c r="S2444" s="43901" t="n">
        <v>-0.09112818885819418</v>
      </c>
      <c r="T2444" s="46132" t="n">
        <v>0.05538653797688553</v>
      </c>
      <c r="U2444" s="48363" t="n">
        <v>-1.6453129620815932</v>
      </c>
      <c r="V2444" s="50765" t="n">
        <v>-0.01976563677636467</v>
      </c>
      <c r="W2444" s="53166" t="n">
        <v>0.05747855539223819</v>
      </c>
      <c r="X2444" t="n" s="55567">
        <v>-0.34387845417273294</v>
      </c>
      <c r="Y2444" t="n" s="57860">
        <v>0.7288300677637217</v>
      </c>
      <c r="Z2444" t="n" s="60325">
        <v>0.7880328529826278</v>
      </c>
      <c r="AA2444" t="n" s="62854">
        <v>0.0</v>
      </c>
      <c r="AB2444" t="n" s="65384">
        <v>0.0</v>
      </c>
      <c r="AC2444" t="n" s="67914">
        <v>0.08921553650295169</v>
      </c>
      <c r="AD2444" t="n" s="68509">
        <v>0.04349603352207401</v>
      </c>
      <c r="AE2444" t="n" s="69105">
        <v>-0.044208231588089</v>
      </c>
      <c r="AF2444" t="n" s="69701">
        <v>0.013612923469159002</v>
      </c>
      <c r="AG2444" t="n" s="70297">
        <v>0.024124520012832003</v>
      </c>
      <c r="AH2444" t="n" s="70893">
        <v>0.140401184818264</v>
      </c>
      <c r="AI2444" t="n" s="71489">
        <v>0.18434440223723092</v>
      </c>
      <c r="AJ2444" t="n" s="72085">
        <v>0.019487861289187003</v>
      </c>
      <c r="AK2444" t="n" s="72681">
        <v>0.010026560614443</v>
      </c>
      <c r="AL2444" t="n" s="73277">
        <v>0.001527962965459</v>
      </c>
      <c r="AM2444" t="n" s="73873">
        <v>0.049172865287677</v>
      </c>
      <c r="AN2444" t="n" s="74469">
        <v>-0.052576197169132</v>
      </c>
      <c r="AO2444" t="n" s="74947">
        <v>0.8871887810038311</v>
      </c>
      <c r="AP2444" t="n" s="75425">
        <v>-0.4977788955447261</v>
      </c>
      <c r="AQ2444" t="n" s="75903">
        <v>0.38940988545910504</v>
      </c>
      <c r="AR2444" t="n" s="76381">
        <v>1.3849676765485572</v>
      </c>
      <c r="AS2444" t="n" s="76977">
        <v>9.253976317422141E-4</v>
      </c>
      <c r="AT2444" t="n" s="77572">
        <v>-1.9787664893424086E-4</v>
      </c>
      <c r="AU2444" t="n" s="78167">
        <v>4.27113664481029E-4</v>
      </c>
      <c r="AV2444" t="n" s="78762">
        <v>3.328523990826666E-4</v>
      </c>
      <c r="AW2444" t="n" s="79357">
        <v>0.0017137018332215122</v>
      </c>
      <c r="AX2444" t="n" s="79952">
        <v>2.5104859965653246E-4</v>
      </c>
      <c r="AY2444" t="n" s="80547">
        <v>0.0018269860308055843</v>
      </c>
      <c r="AZ2444" t="n" s="81142">
        <v>3.889171491902198E-4</v>
      </c>
      <c r="BA2444" t="n" s="81737">
        <v>-8.31130116687343E-4</v>
      </c>
      <c r="BB2444" t="n" s="82332">
        <v>5.624582189939658E-4</v>
      </c>
      <c r="BC2444" t="n" s="82927">
        <v>2.894225582422969E-5</v>
      </c>
      <c r="BD2444" t="n" s="83522">
        <v>8.234015914178773E-4</v>
      </c>
      <c r="BE2444" t="n" s="84117">
        <v>2.2329021861725878E-4</v>
      </c>
      <c r="BF2444" t="n" s="84712">
        <v>3.6188388782992066E-4</v>
      </c>
      <c r="BG2444" t="n" s="85307">
        <v>0.002254086455505204</v>
      </c>
      <c r="BH2444" t="n" s="85902">
        <v>1.8464239338429316E-4</v>
      </c>
      <c r="BI2444" t="n" s="86497">
        <v>0.0015811064706218166</v>
      </c>
      <c r="BJ2444" t="n" s="87092">
        <v>0.0</v>
      </c>
      <c r="BK2444" t="n" s="87687">
        <v>2.9011713788615974E-4</v>
      </c>
      <c r="BL2444" t="n" s="88282">
        <v>5.828312591065316E-4</v>
      </c>
      <c r="BM2444" t="n" s="88877">
        <v>3.913869823352615E-6</v>
      </c>
      <c r="BN2444" t="n" s="89472">
        <v>0.0</v>
      </c>
      <c r="BO2444" t="n" s="90067">
        <v>0.0</v>
      </c>
      <c r="BP2444" t="n" s="90662">
        <v>1.2814921338361873E-7</v>
      </c>
      <c r="BQ2444" t="n" s="91257">
        <v>0.0</v>
      </c>
      <c r="BR2444" t="n" s="91852">
        <v>8.095907602469931E-4</v>
      </c>
      <c r="BS2444" t="n" s="92447">
        <v>0.0010934891863288332</v>
      </c>
      <c r="BT2444" t="n" s="93042">
        <v>9.490968260808469E-4</v>
      </c>
      <c r="BU2444" t="n" s="93637">
        <v>1.7209528712923276E-7</v>
      </c>
      <c r="BV2444" t="n" s="94232">
        <v>0.00170466891233543</v>
      </c>
      <c r="BW2444" t="n" s="94827">
        <v>-5.5971789322899874E-6</v>
      </c>
      <c r="BX2444" t="n" s="95422">
        <v>0.0</v>
      </c>
      <c r="BY2444" t="n" s="96017">
        <v>0.0</v>
      </c>
      <c r="BZ2444" t="s" s="96494">
        <v>5223</v>
      </c>
      <c r="CA2444" t="s" s="96972">
        <v>5228</v>
      </c>
      <c r="CB2444" t="n" s="97450">
        <v>0.015464622527360916</v>
      </c>
      <c r="CC2444" t="s" s="97928">
        <v>5240</v>
      </c>
      <c r="CD2444" t="s" s="98406">
        <v>5228</v>
      </c>
      <c r="CE2444" t="n" s="98884">
        <v>-0.008842729963362217</v>
      </c>
    </row>
    <row r="2445" spans="1:23" x14ac:dyDescent="0.25">
      <c r="A2445" s="116" t="str">
        <f>IF(ISBLANK(TBL_DATA[[#This Row],[Row.names]]), "",   DATE(YEAR(TBL_DATA[[#This Row],[Row.names]]), MONTH(TBL_DATA[[#This Row],[Row.names]]), DAY(TBL_DATA[[#This Row],[Row.names]])))</f>
        <v/>
      </c>
      <c r="B2445" s="2645" t="s">
        <v>2590</v>
      </c>
      <c r="C2445" s="5176" t="s">
        <v>5121</v>
      </c>
      <c r="D2445" t="n" s="7707">
        <v>-0.005649018433466546</v>
      </c>
      <c r="E2445" s="10237" t="n">
        <v>-0.21745179445590146</v>
      </c>
      <c r="F2445" s="12531" t="n">
        <v>-0.03913818702486149</v>
      </c>
      <c r="G2445" s="14825" t="n">
        <v>0.40749376134350623</v>
      </c>
      <c r="H2445" s="17119" t="n">
        <v>0.5728035474981297</v>
      </c>
      <c r="I2445" s="19413" t="n">
        <v>0.0034385009122315847</v>
      </c>
      <c r="J2445" s="21878" t="n">
        <v>0.05844854534610744</v>
      </c>
      <c r="K2445" s="24342" t="n">
        <v>1.2392524116436952</v>
      </c>
      <c r="L2445" s="26806" t="n">
        <v>0.6448199239311253</v>
      </c>
      <c r="M2445" s="29270" t="n">
        <v>0.003135303758340673</v>
      </c>
      <c r="N2445" s="31737" t="n">
        <v>0.08351329047467083</v>
      </c>
      <c r="O2445" s="34205" t="n">
        <v>0.06529238823745998</v>
      </c>
      <c r="P2445" s="36735" t="n">
        <v>-0.21745179445590146</v>
      </c>
      <c r="Q2445" s="39203" t="n">
        <v>-0.014313427801125007</v>
      </c>
      <c r="R2445" s="41671" t="n">
        <v>-0.012544910408849095</v>
      </c>
      <c r="S2445" s="43902" t="n">
        <v>-0.10200174508113935</v>
      </c>
      <c r="T2445" s="46133" t="n">
        <v>0.05498903898220058</v>
      </c>
      <c r="U2445" s="48364" t="n">
        <v>-1.8549468579393855</v>
      </c>
      <c r="V2445" s="50766" t="n">
        <v>-0.02253254013455208</v>
      </c>
      <c r="W2445" s="53167" t="n">
        <v>0.057468270183729325</v>
      </c>
      <c r="X2445" t="n" s="55568">
        <v>-0.39208662558511453</v>
      </c>
      <c r="Y2445" t="n" s="57861">
        <v>0.756837860772127</v>
      </c>
      <c r="Z2445" t="n" s="60326">
        <v>0.803006801920834</v>
      </c>
      <c r="AA2445" t="n" s="62855">
        <v>0.0</v>
      </c>
      <c r="AB2445" t="n" s="65385">
        <v>0.0</v>
      </c>
      <c r="AC2445" t="n" s="67915">
        <v>0.12125721462300795</v>
      </c>
      <c r="AD2445" t="n" s="68510">
        <v>0.029567878442855015</v>
      </c>
      <c r="AE2445" t="n" s="69106">
        <v>-0.041604158137924</v>
      </c>
      <c r="AF2445" t="n" s="69702">
        <v>0.011329245516505004</v>
      </c>
      <c r="AG2445" t="n" s="70298">
        <v>0.021627948005059</v>
      </c>
      <c r="AH2445" t="n" s="70894">
        <v>0.12346618358448101</v>
      </c>
      <c r="AI2445" t="n" s="71490">
        <v>0.17240344546713796</v>
      </c>
      <c r="AJ2445" t="n" s="72086">
        <v>0.015423617608773</v>
      </c>
      <c r="AK2445" t="n" s="72682">
        <v>0.0030341425760730028</v>
      </c>
      <c r="AL2445" t="n" s="73278">
        <v>0.001174129410306</v>
      </c>
      <c r="AM2445" t="n" s="73874">
        <v>0.04402539508698001</v>
      </c>
      <c r="AN2445" t="n" s="74470">
        <v>-0.06680261446555602</v>
      </c>
      <c r="AO2445" t="n" s="74948">
        <v>0.8231670675231012</v>
      </c>
      <c r="AP2445" t="n" s="75426">
        <v>-0.5095218544284111</v>
      </c>
      <c r="AQ2445" t="n" s="75904">
        <v>0.31364521309469007</v>
      </c>
      <c r="AR2445" t="n" s="76382">
        <v>1.3326889219515123</v>
      </c>
      <c r="AS2445" t="n" s="76978">
        <v>0.0011534688613437899</v>
      </c>
      <c r="AT2445" t="n" s="77573">
        <v>-2.3361588605113476E-4</v>
      </c>
      <c r="AU2445" t="n" s="78168">
        <v>5.949933266365581E-4</v>
      </c>
      <c r="AV2445" t="n" s="78763">
        <v>3.1835347205621406E-4</v>
      </c>
      <c r="AW2445" t="n" s="79358">
        <v>0.002089713580685622</v>
      </c>
      <c r="AX2445" t="n" s="79953">
        <v>4.5490532464406475E-4</v>
      </c>
      <c r="AY2445" t="n" s="80548">
        <v>0.002389467169775152</v>
      </c>
      <c r="AZ2445" t="n" s="81143">
        <v>4.0562149008122544E-4</v>
      </c>
      <c r="BA2445" t="n" s="81738">
        <v>-8.773959151480251E-4</v>
      </c>
      <c r="BB2445" t="n" s="82333">
        <v>7.11820308898266E-4</v>
      </c>
      <c r="BC2445" t="n" s="82928">
        <v>4.265516130478119E-5</v>
      </c>
      <c r="BD2445" t="n" s="83523">
        <v>0.0010790849887994274</v>
      </c>
      <c r="BE2445" t="n" s="84118">
        <v>3.559756381857482E-4</v>
      </c>
      <c r="BF2445" t="n" s="84713">
        <v>4.7771920583420107E-4</v>
      </c>
      <c r="BG2445" t="n" s="85308">
        <v>0.0028902428749094304</v>
      </c>
      <c r="BH2445" t="n" s="85903">
        <v>2.094580710118406E-4</v>
      </c>
      <c r="BI2445" t="n" s="86498">
        <v>0.0020375061154858654</v>
      </c>
      <c r="BJ2445" t="n" s="87093">
        <v>0.0</v>
      </c>
      <c r="BK2445" t="n" s="87688">
        <v>3.700974126459485E-4</v>
      </c>
      <c r="BL2445" t="n" s="88283">
        <v>6.466321739153577E-4</v>
      </c>
      <c r="BM2445" t="n" s="88878">
        <v>6.283122728095716E-6</v>
      </c>
      <c r="BN2445" t="n" s="89473">
        <v>0.0</v>
      </c>
      <c r="BO2445" t="n" s="90068">
        <v>0.0</v>
      </c>
      <c r="BP2445" t="n" s="90663">
        <v>-2.5612001601847225E-7</v>
      </c>
      <c r="BQ2445" t="n" s="91258">
        <v>0.0</v>
      </c>
      <c r="BR2445" t="n" s="91853">
        <v>0.0010948052273324098</v>
      </c>
      <c r="BS2445" t="n" s="92448">
        <v>0.001282518235253159</v>
      </c>
      <c r="BT2445" t="n" s="93043">
        <v>0.0014235528294985885</v>
      </c>
      <c r="BU2445" t="n" s="93638">
        <v>2.761289624572669E-7</v>
      </c>
      <c r="BV2445" t="n" s="94233">
        <v>0.002235063303571984</v>
      </c>
      <c r="BW2445" t="n" s="94828">
        <v>-8.985419665469125E-6</v>
      </c>
      <c r="BX2445" t="n" s="95423">
        <v>0.0</v>
      </c>
      <c r="BY2445" t="n" s="96018">
        <v>0.0</v>
      </c>
      <c r="BZ2445" t="s" s="96495">
        <v>5223</v>
      </c>
      <c r="CA2445" t="s" s="96973">
        <v>5228</v>
      </c>
      <c r="CB2445" t="n" s="97451">
        <v>0.01550737489014864</v>
      </c>
      <c r="CC2445" t="s" s="97929">
        <v>5240</v>
      </c>
      <c r="CD2445" t="s" s="98407">
        <v>5228</v>
      </c>
      <c r="CE2445" t="n" s="98885">
        <v>-0.009365564212203026</v>
      </c>
    </row>
    <row r="2446" spans="1:23" x14ac:dyDescent="0.25">
      <c r="A2446" s="116" t="str">
        <f>IF(ISBLANK(TBL_DATA[[#This Row],[Row.names]]), "",   DATE(YEAR(TBL_DATA[[#This Row],[Row.names]]), MONTH(TBL_DATA[[#This Row],[Row.names]]), DAY(TBL_DATA[[#This Row],[Row.names]])))</f>
        <v/>
      </c>
      <c r="B2446" s="2646" t="s">
        <v>2591</v>
      </c>
      <c r="C2446" s="5177" t="s">
        <v>5122</v>
      </c>
      <c r="D2446" t="n" s="7708">
        <v>-0.007278887252850419</v>
      </c>
      <c r="E2446" s="10238" t="n">
        <v>-0.22314787461397734</v>
      </c>
      <c r="F2446" s="12532" t="n">
        <v>-0.07053380428912193</v>
      </c>
      <c r="G2446" s="14826" t="n">
        <v>0.40548779492612536</v>
      </c>
      <c r="H2446" s="17120" t="n">
        <v>0.5528736608902851</v>
      </c>
      <c r="I2446" s="19414" t="n">
        <v>0.003563089724336031</v>
      </c>
      <c r="J2446" s="21879" t="n">
        <v>0.040275610885155855</v>
      </c>
      <c r="K2446" s="24343" t="n">
        <v>1.254256435796065</v>
      </c>
      <c r="L2446" s="26807" t="n">
        <v>0.6555966823275264</v>
      </c>
      <c r="M2446" s="29271" t="n">
        <v>0.0031271253848076702</v>
      </c>
      <c r="N2446" s="31738" t="n">
        <v>0.08458861267003026</v>
      </c>
      <c r="O2446" s="34206" t="n">
        <v>0.06689562586828854</v>
      </c>
      <c r="P2446" s="36736" t="n">
        <v>-0.22314787461397734</v>
      </c>
      <c r="Q2446" s="39204" t="n">
        <v>-0.014622518157642407</v>
      </c>
      <c r="R2446" s="41672" t="n">
        <v>-0.012831229228117937</v>
      </c>
      <c r="S2446" s="43903" t="n">
        <v>-0.11572128460815967</v>
      </c>
      <c r="T2446" s="46134" t="n">
        <v>0.055918683598430816</v>
      </c>
      <c r="U2446" s="48365" t="n">
        <v>-2.069456524391555</v>
      </c>
      <c r="V2446" s="50767" t="n">
        <v>-0.02439586303261232</v>
      </c>
      <c r="W2446" s="53168" t="n">
        <v>0.05759951004227325</v>
      </c>
      <c r="X2446" t="n" s="55569">
        <v>-0.42354289150563584</v>
      </c>
      <c r="Y2446" t="n" s="57862">
        <v>0.7435547463975233</v>
      </c>
      <c r="Z2446" t="n" s="60327">
        <v>0.8096892504705288</v>
      </c>
      <c r="AA2446" t="n" s="62856">
        <v>0.0</v>
      </c>
      <c r="AB2446" t="n" s="65386">
        <v>0.0</v>
      </c>
      <c r="AC2446" t="n" s="67916">
        <v>0.1189551938021964</v>
      </c>
      <c r="AD2446" t="n" s="68511">
        <v>0.029240523534639</v>
      </c>
      <c r="AE2446" t="n" s="69107">
        <v>-0.03963313913616601</v>
      </c>
      <c r="AF2446" t="n" s="69703">
        <v>0.007752503608201998</v>
      </c>
      <c r="AG2446" t="n" s="70299">
        <v>0.02076366753837</v>
      </c>
      <c r="AH2446" t="n" s="70895">
        <v>0.10861129683738899</v>
      </c>
      <c r="AI2446" t="n" s="71491">
        <v>0.175693769356451</v>
      </c>
      <c r="AJ2446" t="n" s="72087">
        <v>0.015383263864083998</v>
      </c>
      <c r="AK2446" t="n" s="72683">
        <v>0.006312323014639</v>
      </c>
      <c r="AL2446" t="n" s="73279">
        <v>7.49846642989E-4</v>
      </c>
      <c r="AM2446" t="n" s="73875">
        <v>0.03945909172640998</v>
      </c>
      <c r="AN2446" t="n" s="74471">
        <v>-0.07054959838252796</v>
      </c>
      <c r="AO2446" t="n" s="74949">
        <v>0.8051096998138612</v>
      </c>
      <c r="AP2446" t="n" s="75427">
        <v>-0.5113261512093823</v>
      </c>
      <c r="AQ2446" t="n" s="75905">
        <v>0.29378354860447886</v>
      </c>
      <c r="AR2446" t="n" s="76383">
        <v>1.3164358510232435</v>
      </c>
      <c r="AS2446" t="n" s="76979">
        <v>0.0011086070021626932</v>
      </c>
      <c r="AT2446" t="n" s="77574">
        <v>-2.1715125490968872E-4</v>
      </c>
      <c r="AU2446" t="n" s="78169">
        <v>5.76104413808857E-4</v>
      </c>
      <c r="AV2446" t="n" s="78764">
        <v>3.317748975483236E-4</v>
      </c>
      <c r="AW2446" t="n" s="79359">
        <v>0.002157538300390308</v>
      </c>
      <c r="AX2446" t="n" s="79954">
        <v>4.5269184424190427E-4</v>
      </c>
      <c r="AY2446" t="n" s="80549">
        <v>0.002343534347263319</v>
      </c>
      <c r="AZ2446" t="n" s="81144">
        <v>3.8330090652384345E-4</v>
      </c>
      <c r="BA2446" t="n" s="81739">
        <v>-9.173874467404201E-4</v>
      </c>
      <c r="BB2446" t="n" s="82334">
        <v>7.132516534817726E-4</v>
      </c>
      <c r="BC2446" t="n" s="82929">
        <v>3.8183017937775665E-5</v>
      </c>
      <c r="BD2446" t="n" s="83524">
        <v>0.0010432629156334114</v>
      </c>
      <c r="BE2446" t="n" s="84119">
        <v>2.988718674980144E-4</v>
      </c>
      <c r="BF2446" t="n" s="84714">
        <v>4.646107436090222E-4</v>
      </c>
      <c r="BG2446" t="n" s="85309">
        <v>0.0029302829189737484</v>
      </c>
      <c r="BH2446" t="n" s="85904">
        <v>1.8399451067112622E-4</v>
      </c>
      <c r="BI2446" t="n" s="86499">
        <v>0.002049424725323366</v>
      </c>
      <c r="BJ2446" t="n" s="87094">
        <v>0.0</v>
      </c>
      <c r="BK2446" t="n" s="87689">
        <v>3.7885360132016696E-4</v>
      </c>
      <c r="BL2446" t="n" s="88284">
        <v>6.182780184578841E-4</v>
      </c>
      <c r="BM2446" t="n" s="88879">
        <v>6.9900473716410676E-6</v>
      </c>
      <c r="BN2446" t="n" s="89474">
        <v>0.0</v>
      </c>
      <c r="BO2446" t="n" s="90069">
        <v>0.0</v>
      </c>
      <c r="BP2446" t="n" s="90664">
        <v>-3.639306026717047E-7</v>
      </c>
      <c r="BQ2446" t="n" s="91259">
        <v>0.0</v>
      </c>
      <c r="BR2446" t="n" s="91854">
        <v>0.0010004201643892645</v>
      </c>
      <c r="BS2446" t="n" s="92449">
        <v>0.00135669101829917</v>
      </c>
      <c r="BT2446" t="n" s="93044">
        <v>0.0013960199339587546</v>
      </c>
      <c r="BU2446" t="n" s="93639">
        <v>3.071775863914694E-7</v>
      </c>
      <c r="BV2446" t="n" s="94234">
        <v>0.002223248035208082</v>
      </c>
      <c r="BW2446" t="n" s="94829">
        <v>-9.99638427999517E-6</v>
      </c>
      <c r="BX2446" t="n" s="95424">
        <v>0.0</v>
      </c>
      <c r="BY2446" t="n" s="96019">
        <v>0.0</v>
      </c>
      <c r="BZ2446" t="s" s="96496">
        <v>5223</v>
      </c>
      <c r="CA2446" t="s" s="96974">
        <v>5228</v>
      </c>
      <c r="CB2446" t="n" s="97452">
        <v>0.015754513442516327</v>
      </c>
      <c r="CC2446" t="s" s="97930">
        <v>5240</v>
      </c>
      <c r="CD2446" t="s" s="98408">
        <v>5228</v>
      </c>
      <c r="CE2446" t="n" s="98886">
        <v>-0.009562743827700615</v>
      </c>
    </row>
    <row r="2447" spans="1:23" x14ac:dyDescent="0.25">
      <c r="A2447" s="116" t="str">
        <f>IF(ISBLANK(TBL_DATA[[#This Row],[Row.names]]), "",   DATE(YEAR(TBL_DATA[[#This Row],[Row.names]]), MONTH(TBL_DATA[[#This Row],[Row.names]]), DAY(TBL_DATA[[#This Row],[Row.names]])))</f>
        <v/>
      </c>
      <c r="B2447" s="2647" t="s">
        <v>2592</v>
      </c>
      <c r="C2447" s="5178" t="s">
        <v>5123</v>
      </c>
      <c r="D2447" t="n" s="7709">
        <v>0.0019642030301856295</v>
      </c>
      <c r="E2447" s="10239" t="n">
        <v>-0.22162197931528804</v>
      </c>
      <c r="F2447" s="12533" t="n">
        <v>-0.07526913405637436</v>
      </c>
      <c r="G2447" s="14827" t="n">
        <v>0.4041294275430157</v>
      </c>
      <c r="H2447" s="17121" t="n">
        <v>0.5537586955351708</v>
      </c>
      <c r="I2447" s="19415" t="n">
        <v>0.003564648764575761</v>
      </c>
      <c r="J2447" s="21880" t="n">
        <v>0.03870673869575403</v>
      </c>
      <c r="K2447" s="24344" t="n">
        <v>1.2554427633609893</v>
      </c>
      <c r="L2447" s="26808" t="n">
        <v>0.6569652353858723</v>
      </c>
      <c r="M2447" s="29272" t="n">
        <v>0.003125366325541552</v>
      </c>
      <c r="N2447" s="31739" t="n">
        <v>0.08470950249960882</v>
      </c>
      <c r="O2447" s="34207" t="n">
        <v>0.06689562586828854</v>
      </c>
      <c r="P2447" s="36737" t="n">
        <v>-0.22162197931528804</v>
      </c>
      <c r="Q2447" s="39205" t="n">
        <v>-0.014620193765301626</v>
      </c>
      <c r="R2447" s="41673" t="n">
        <v>-0.012826344814911688</v>
      </c>
      <c r="S2447" s="43904" t="n">
        <v>-0.12298586461519911</v>
      </c>
      <c r="T2447" s="46135" t="n">
        <v>0.05569888093561833</v>
      </c>
      <c r="U2447" s="48366" t="n">
        <v>-2.2080491124652397</v>
      </c>
      <c r="V2447" s="50768" t="n">
        <v>-0.029720757603702963</v>
      </c>
      <c r="W2447" s="53169" t="n">
        <v>0.05737516429750656</v>
      </c>
      <c r="X2447" t="n" s="55570">
        <v>-0.5180073637714112</v>
      </c>
      <c r="Y2447" t="n" s="57863">
        <v>0.7441496459282708</v>
      </c>
      <c r="Z2447" t="n" s="60328">
        <v>0.8105339199477541</v>
      </c>
      <c r="AA2447" t="n" s="62857">
        <v>0.0</v>
      </c>
      <c r="AB2447" t="n" s="65387">
        <v>0.0</v>
      </c>
      <c r="AC2447" t="n" s="67917">
        <v>0.11857723475833233</v>
      </c>
      <c r="AD2447" t="n" s="68512">
        <v>0.035891547755734</v>
      </c>
      <c r="AE2447" t="n" s="69108">
        <v>-0.033680965743211</v>
      </c>
      <c r="AF2447" t="n" s="69704">
        <v>0.0029803550370039993</v>
      </c>
      <c r="AG2447" t="n" s="70300">
        <v>0.020873156464416003</v>
      </c>
      <c r="AH2447" t="n" s="70896">
        <v>0.09120316525823599</v>
      </c>
      <c r="AI2447" t="n" s="71492">
        <v>0.1874117672248369</v>
      </c>
      <c r="AJ2447" t="n" s="72088">
        <v>0.008770338774126996</v>
      </c>
      <c r="AK2447" t="n" s="72684">
        <v>-9.580347914999975E-4</v>
      </c>
      <c r="AL2447" t="n" s="73280">
        <v>8.91818574349E-4</v>
      </c>
      <c r="AM2447" t="n" s="73876">
        <v>0.044273152579376994</v>
      </c>
      <c r="AN2447" t="n" s="74472">
        <v>-0.06675793383828299</v>
      </c>
      <c r="AO2447" t="n" s="74950">
        <v>0.8153629970371</v>
      </c>
      <c r="AP2447" t="n" s="75428">
        <v>-0.5244646297420142</v>
      </c>
      <c r="AQ2447" t="n" s="75906">
        <v>0.2908983672950858</v>
      </c>
      <c r="AR2447" t="n" s="76384">
        <v>1.3398276267791143</v>
      </c>
      <c r="AS2447" t="n" s="76980">
        <v>0.0010367721980188884</v>
      </c>
      <c r="AT2447" t="n" s="77575">
        <v>-1.7237782097566091E-4</v>
      </c>
      <c r="AU2447" t="n" s="78170">
        <v>5.613306679336791E-4</v>
      </c>
      <c r="AV2447" t="n" s="78765">
        <v>3.1636694408120335E-4</v>
      </c>
      <c r="AW2447" t="n" s="79360">
        <v>0.0022255687182576663</v>
      </c>
      <c r="AX2447" t="n" s="79955">
        <v>4.977923300911776E-4</v>
      </c>
      <c r="AY2447" t="n" s="80550">
        <v>0.002267967384658919</v>
      </c>
      <c r="AZ2447" t="n" s="81145">
        <v>3.760024402519331E-4</v>
      </c>
      <c r="BA2447" t="n" s="81740">
        <v>-8.381393098956105E-4</v>
      </c>
      <c r="BB2447" t="n" s="82335">
        <v>6.760292030558293E-4</v>
      </c>
      <c r="BC2447" t="n" s="82930">
        <v>3.753916517192118E-5</v>
      </c>
      <c r="BD2447" t="n" s="83525">
        <v>0.0010497914567000415</v>
      </c>
      <c r="BE2447" t="n" s="84120">
        <v>2.7356378085869053E-4</v>
      </c>
      <c r="BF2447" t="n" s="84715">
        <v>4.7831700450512806E-4</v>
      </c>
      <c r="BG2447" t="n" s="85310">
        <v>0.00299143990400933</v>
      </c>
      <c r="BH2447" t="n" s="85905">
        <v>1.9435532692901696E-4</v>
      </c>
      <c r="BI2447" t="n" s="86500">
        <v>0.0019973844476477384</v>
      </c>
      <c r="BJ2447" t="n" s="87095">
        <v>0.0</v>
      </c>
      <c r="BK2447" t="n" s="87690">
        <v>3.649297092152515E-4</v>
      </c>
      <c r="BL2447" t="n" s="88285">
        <v>5.732541940537143E-4</v>
      </c>
      <c r="BM2447" t="n" s="88880">
        <v>7.867682037728228E-6</v>
      </c>
      <c r="BN2447" t="n" s="89475">
        <v>0.0</v>
      </c>
      <c r="BO2447" t="n" s="90070">
        <v>0.0</v>
      </c>
      <c r="BP2447" t="n" s="90665">
        <v>-4.4893325731944455E-7</v>
      </c>
      <c r="BQ2447" t="n" s="91260">
        <v>0.0</v>
      </c>
      <c r="BR2447" t="n" s="91855">
        <v>0.0010241104589142989</v>
      </c>
      <c r="BS2447" t="n" s="92450">
        <v>0.0013958750244220314</v>
      </c>
      <c r="BT2447" t="n" s="93045">
        <v>0.001369929148941679</v>
      </c>
      <c r="BU2447" t="n" s="93640">
        <v>3.457241836862525E-7</v>
      </c>
      <c r="BV2447" t="n" s="94235">
        <v>0.002260240391427587</v>
      </c>
      <c r="BW2447" t="n" s="94830">
        <v>-1.125147928871205E-5</v>
      </c>
      <c r="BX2447" t="n" s="95425">
        <v>0.0</v>
      </c>
      <c r="BY2447" t="n" s="96020">
        <v>0.0</v>
      </c>
      <c r="BZ2447" t="s" s="96497">
        <v>5219</v>
      </c>
      <c r="CA2447" t="s" s="96975">
        <v>5228</v>
      </c>
      <c r="CB2447" t="n" s="97453">
        <v>0.016963837668299675</v>
      </c>
      <c r="CC2447" t="s" s="97931">
        <v>5240</v>
      </c>
      <c r="CD2447" t="s" s="98409">
        <v>5228</v>
      </c>
      <c r="CE2447" t="n" s="98887">
        <v>-0.009928668849170208</v>
      </c>
    </row>
    <row r="2448" spans="1:23" x14ac:dyDescent="0.25">
      <c r="A2448" s="116" t="str">
        <f>IF(ISBLANK(TBL_DATA[[#This Row],[Row.names]]), "",   DATE(YEAR(TBL_DATA[[#This Row],[Row.names]]), MONTH(TBL_DATA[[#This Row],[Row.names]]), DAY(TBL_DATA[[#This Row],[Row.names]])))</f>
        <v/>
      </c>
      <c r="B2448" s="2648" t="s">
        <v>2593</v>
      </c>
      <c r="C2448" s="5179" t="s">
        <v>5124</v>
      </c>
      <c r="D2448" t="n" s="7710">
        <v>-0.014392847444403167</v>
      </c>
      <c r="E2448" s="10240" t="n">
        <v>-0.23282505542107956</v>
      </c>
      <c r="F2448" s="12534" t="n">
        <v>-0.07481834203503013</v>
      </c>
      <c r="G2448" s="14828" t="n">
        <v>0.41574289663791597</v>
      </c>
      <c r="H2448" s="17122" t="n">
        <v>0.5883267372889723</v>
      </c>
      <c r="I2448" s="19416" t="n">
        <v>0.003570448313847376</v>
      </c>
      <c r="J2448" s="21881" t="n">
        <v>0.03594984055259487</v>
      </c>
      <c r="K2448" s="24345" t="n">
        <v>1.3025698600593374</v>
      </c>
      <c r="L2448" s="26809" t="n">
        <v>0.6675867513659332</v>
      </c>
      <c r="M2448" s="29273" t="n">
        <v>0.00320837838773709</v>
      </c>
      <c r="N2448" s="31740" t="n">
        <v>0.0883378225846588</v>
      </c>
      <c r="O2448" s="34208" t="n">
        <v>0.07161417650813076</v>
      </c>
      <c r="P2448" s="36738" t="n">
        <v>-0.23282505542107956</v>
      </c>
      <c r="Q2448" s="39206" t="n">
        <v>-0.015347960817515584</v>
      </c>
      <c r="R2448" s="41674" t="n">
        <v>-0.013477276825197787</v>
      </c>
      <c r="S2448" s="43905" t="n">
        <v>-0.13192380998750897</v>
      </c>
      <c r="T2448" s="46136" t="n">
        <v>0.05600661616652138</v>
      </c>
      <c r="U2448" s="48367" t="n">
        <v>-2.3555040282252935</v>
      </c>
      <c r="V2448" s="50769" t="n">
        <v>-0.049624563392461574</v>
      </c>
      <c r="W2448" s="53170" t="n">
        <v>0.058888075612615005</v>
      </c>
      <c r="X2448" t="n" s="55571">
        <v>-0.8426929030404756</v>
      </c>
      <c r="Y2448" t="n" s="57864">
        <v>0.7670246001850085</v>
      </c>
      <c r="Z2448" t="n" s="60329">
        <v>0.8170598211672958</v>
      </c>
      <c r="AA2448" t="n" s="62858">
        <v>0.0</v>
      </c>
      <c r="AB2448" t="n" s="65388">
        <v>0.0</v>
      </c>
      <c r="AC2448" t="n" s="67918">
        <v>0.11410818439766442</v>
      </c>
      <c r="AD2448" t="n" s="68513">
        <v>0.033916030396261995</v>
      </c>
      <c r="AE2448" t="n" s="69109">
        <v>-0.033664192638704</v>
      </c>
      <c r="AF2448" t="n" s="69705">
        <v>-0.0038573901124160015</v>
      </c>
      <c r="AG2448" t="n" s="70301">
        <v>0.020476327220529007</v>
      </c>
      <c r="AH2448" t="n" s="70897">
        <v>0.11136231587164602</v>
      </c>
      <c r="AI2448" t="n" s="71493">
        <v>0.18997667364534804</v>
      </c>
      <c r="AJ2448" t="n" s="72089">
        <v>0.015434364968742</v>
      </c>
      <c r="AK2448" t="n" s="72685">
        <v>0.008178750001375999</v>
      </c>
      <c r="AL2448" t="n" s="73281">
        <v>0.006802695917565001</v>
      </c>
      <c r="AM2448" t="n" s="73877">
        <v>0.036341460916062</v>
      </c>
      <c r="AN2448" t="n" s="74473">
        <v>-0.037458884212045976</v>
      </c>
      <c r="AO2448" t="n" s="74951">
        <v>0.8117941416545414</v>
      </c>
      <c r="AP2448" t="n" s="75429">
        <v>-0.4642859896801779</v>
      </c>
      <c r="AQ2448" t="n" s="75907">
        <v>0.3475081519743635</v>
      </c>
      <c r="AR2448" t="n" s="76385">
        <v>1.2760801313347194</v>
      </c>
      <c r="AS2448" t="n" s="76981">
        <v>0.0010063364471918537</v>
      </c>
      <c r="AT2448" t="n" s="77576">
        <v>-1.7195054369395355E-4</v>
      </c>
      <c r="AU2448" t="n" s="78171">
        <v>5.283132154053608E-4</v>
      </c>
      <c r="AV2448" t="n" s="78766">
        <v>3.0508594468249756E-4</v>
      </c>
      <c r="AW2448" t="n" s="79361">
        <v>0.0022162509270254116</v>
      </c>
      <c r="AX2448" t="n" s="79956">
        <v>4.53909326740929E-4</v>
      </c>
      <c r="AY2448" t="n" s="80551">
        <v>0.0022347387640715972</v>
      </c>
      <c r="AZ2448" t="n" s="81146">
        <v>3.5510905476416975E-4</v>
      </c>
      <c r="BA2448" t="n" s="81741">
        <v>-8.379108325845932E-4</v>
      </c>
      <c r="BB2448" t="n" s="82336">
        <v>6.637055687054397E-4</v>
      </c>
      <c r="BC2448" t="n" s="82931">
        <v>3.6813692719332526E-5</v>
      </c>
      <c r="BD2448" t="n" s="83526">
        <v>0.0010401148206753037</v>
      </c>
      <c r="BE2448" t="n" s="84121">
        <v>2.638803126737168E-4</v>
      </c>
      <c r="BF2448" t="n" s="84716">
        <v>4.6416746661477387E-4</v>
      </c>
      <c r="BG2448" t="n" s="85311">
        <v>0.0029218856033159882</v>
      </c>
      <c r="BH2448" t="n" s="85906">
        <v>1.7429902476579062E-4</v>
      </c>
      <c r="BI2448" t="n" s="86501">
        <v>0.001926054336982472</v>
      </c>
      <c r="BJ2448" t="n" s="87096">
        <v>0.0</v>
      </c>
      <c r="BK2448" t="n" s="87691">
        <v>3.5186068417511067E-4</v>
      </c>
      <c r="BL2448" t="n" s="88286">
        <v>5.562033713036543E-4</v>
      </c>
      <c r="BM2448" t="n" s="88881">
        <v>7.226566465213523E-6</v>
      </c>
      <c r="BN2448" t="n" s="89476">
        <v>0.0</v>
      </c>
      <c r="BO2448" t="n" s="90071">
        <v>0.0</v>
      </c>
      <c r="BP2448" t="n" s="90666">
        <v>-3.913741101479243E-7</v>
      </c>
      <c r="BQ2448" t="n" s="91261">
        <v>0.0</v>
      </c>
      <c r="BR2448" t="n" s="91856">
        <v>9.91737022267288E-4</v>
      </c>
      <c r="BS2448" t="n" s="92451">
        <v>0.0014049471092216572</v>
      </c>
      <c r="BT2448" t="n" s="93046">
        <v>0.0013433882351023883</v>
      </c>
      <c r="BU2448" t="n" s="93641">
        <v>3.175571779694445E-7</v>
      </c>
      <c r="BV2448" t="n" s="94236">
        <v>0.0021454470208883644</v>
      </c>
      <c r="BW2448" t="n" s="94831">
        <v>-1.0334627463453506E-5</v>
      </c>
      <c r="BX2448" t="n" s="95426">
        <v>0.0</v>
      </c>
      <c r="BY2448" t="n" s="96021">
        <v>0.0</v>
      </c>
      <c r="BZ2448" t="s" s="96498">
        <v>5219</v>
      </c>
      <c r="CA2448" t="s" s="96976">
        <v>5228</v>
      </c>
      <c r="CB2448" t="n" s="97454">
        <v>0.01876872405409813</v>
      </c>
      <c r="CC2448" t="s" s="97932">
        <v>5240</v>
      </c>
      <c r="CD2448" t="s" s="98410">
        <v>5228</v>
      </c>
      <c r="CE2448" t="n" s="98888">
        <v>-0.009941928088665009</v>
      </c>
    </row>
    <row r="2449" spans="1:23" x14ac:dyDescent="0.25">
      <c r="A2449" s="116" t="str">
        <f>IF(ISBLANK(TBL_DATA[[#This Row],[Row.names]]), "",   DATE(YEAR(TBL_DATA[[#This Row],[Row.names]]), MONTH(TBL_DATA[[#This Row],[Row.names]]), DAY(TBL_DATA[[#This Row],[Row.names]])))</f>
        <v/>
      </c>
      <c r="B2449" s="2649" t="s">
        <v>2594</v>
      </c>
      <c r="C2449" s="5180" t="s">
        <v>5125</v>
      </c>
      <c r="D2449" t="n" s="7711">
        <v>0.006354507723558056</v>
      </c>
      <c r="E2449" s="10241" t="n">
        <v>-0.22795003631043254</v>
      </c>
      <c r="F2449" s="12535" t="n">
        <v>-0.08626487823061435</v>
      </c>
      <c r="G2449" s="14829" t="n">
        <v>0.4167902221925693</v>
      </c>
      <c r="H2449" s="17123" t="n">
        <v>0.6023069480446426</v>
      </c>
      <c r="I2449" s="19417" t="n">
        <v>0.003551792302553024</v>
      </c>
      <c r="J2449" s="21882" t="n">
        <v>0.054942240649469065</v>
      </c>
      <c r="K2449" s="24346" t="n">
        <v>1.3022203222448112</v>
      </c>
      <c r="L2449" s="26810" t="n">
        <v>0.6494987791762522</v>
      </c>
      <c r="M2449" s="29274" t="n">
        <v>0.003334404838006344</v>
      </c>
      <c r="N2449" s="31741" t="n">
        <v>0.08940747507871478</v>
      </c>
      <c r="O2449" s="34209" t="n">
        <v>0.07161417650813076</v>
      </c>
      <c r="P2449" s="36739" t="n">
        <v>-0.22795003631043254</v>
      </c>
      <c r="Q2449" s="39207" t="n">
        <v>-0.015434939976769979</v>
      </c>
      <c r="R2449" s="41675" t="n">
        <v>-0.013541604511510841</v>
      </c>
      <c r="S2449" s="43906" t="n">
        <v>-0.13342052207924437</v>
      </c>
      <c r="T2449" s="46137" t="n">
        <v>0.055979829517644596</v>
      </c>
      <c r="U2449" s="48368" t="n">
        <v>-2.3833677813754472</v>
      </c>
      <c r="V2449" s="50770" t="n">
        <v>-0.03455082046598723</v>
      </c>
      <c r="W2449" s="53171" t="n">
        <v>0.05990229662733436</v>
      </c>
      <c r="X2449" t="n" s="55572">
        <v>-0.5767862404497718</v>
      </c>
      <c r="Y2449" t="n" s="57865">
        <v>0.7760843691536652</v>
      </c>
      <c r="Z2449" t="n" s="60330">
        <v>0.8059148709238788</v>
      </c>
      <c r="AA2449" t="n" s="62859">
        <v>0.0</v>
      </c>
      <c r="AB2449" t="n" s="65389">
        <v>0.0</v>
      </c>
      <c r="AC2449" t="n" s="67919">
        <v>0.12690128955173052</v>
      </c>
      <c r="AD2449" t="n" s="68514">
        <v>0.027353335908515013</v>
      </c>
      <c r="AE2449" t="n" s="69110">
        <v>-0.033351541063284</v>
      </c>
      <c r="AF2449" t="n" s="69706">
        <v>-0.007744917742595999</v>
      </c>
      <c r="AG2449" t="n" s="70302">
        <v>0.020618175259140004</v>
      </c>
      <c r="AH2449" t="n" s="70898">
        <v>0.103126916479639</v>
      </c>
      <c r="AI2449" t="n" s="71494">
        <v>0.18982974005173997</v>
      </c>
      <c r="AJ2449" t="n" s="72090">
        <v>0.010745866344513001</v>
      </c>
      <c r="AK2449" t="n" s="72686">
        <v>-2.785116971170006E-4</v>
      </c>
      <c r="AL2449" t="n" s="73282">
        <v>0.007850794641146</v>
      </c>
      <c r="AM2449" t="n" s="73878">
        <v>0.034959647544167</v>
      </c>
      <c r="AN2449" t="n" s="74474">
        <v>-0.017485407134541005</v>
      </c>
      <c r="AO2449" t="n" s="74952">
        <v>0.7945481113908328</v>
      </c>
      <c r="AP2449" t="n" s="75430">
        <v>-0.45892401279951106</v>
      </c>
      <c r="AQ2449" t="n" s="75908">
        <v>0.33562409859132175</v>
      </c>
      <c r="AR2449" t="n" s="76386">
        <v>1.253472124190344</v>
      </c>
      <c r="AS2449" t="n" s="76982">
        <v>9.159383037545157E-4</v>
      </c>
      <c r="AT2449" t="n" s="77577">
        <v>-1.904949745914808E-4</v>
      </c>
      <c r="AU2449" t="n" s="78172">
        <v>4.2646161824402785E-4</v>
      </c>
      <c r="AV2449" t="n" s="78767">
        <v>3.386820947663072E-4</v>
      </c>
      <c r="AW2449" t="n" s="79362">
        <v>0.002505859233369268</v>
      </c>
      <c r="AX2449" t="n" s="79957">
        <v>6.339899883527347E-4</v>
      </c>
      <c r="AY2449" t="n" s="80552">
        <v>0.0026231978354495397</v>
      </c>
      <c r="AZ2449" t="n" s="81147">
        <v>3.727198679232411E-4</v>
      </c>
      <c r="BA2449" t="n" s="81742">
        <v>-9.221668598199578E-4</v>
      </c>
      <c r="BB2449" t="n" s="82337">
        <v>7.182255851960184E-4</v>
      </c>
      <c r="BC2449" t="n" s="82932">
        <v>3.7189103523751704E-5</v>
      </c>
      <c r="BD2449" t="n" s="83527">
        <v>0.001053319578149205</v>
      </c>
      <c r="BE2449" t="n" s="84122">
        <v>3.9532451966998387E-4</v>
      </c>
      <c r="BF2449" t="n" s="84717">
        <v>5.831480324491601E-4</v>
      </c>
      <c r="BG2449" t="n" s="85312">
        <v>0.0030114769972398206</v>
      </c>
      <c r="BH2449" t="n" s="85907">
        <v>1.7958096966692787E-4</v>
      </c>
      <c r="BI2449" t="n" s="86502">
        <v>0.002236751698992868</v>
      </c>
      <c r="BJ2449" t="n" s="87097">
        <v>0.0</v>
      </c>
      <c r="BK2449" t="n" s="87692">
        <v>3.9991167388837785E-4</v>
      </c>
      <c r="BL2449" t="n" s="88287">
        <v>6.118443093731749E-4</v>
      </c>
      <c r="BM2449" t="n" s="88882">
        <v>8.621901231453693E-6</v>
      </c>
      <c r="BN2449" t="n" s="89477">
        <v>0.0</v>
      </c>
      <c r="BO2449" t="n" s="90072">
        <v>0.0</v>
      </c>
      <c r="BP2449" t="n" s="90667">
        <v>-6.084419397728941E-7</v>
      </c>
      <c r="BQ2449" t="n" s="91262">
        <v>0.0</v>
      </c>
      <c r="BR2449" t="n" s="91857">
        <v>0.0010848733572221684</v>
      </c>
      <c r="BS2449" t="n" s="92452">
        <v>0.0015950247194716873</v>
      </c>
      <c r="BT2449" t="n" s="93047">
        <v>0.0015120559787204432</v>
      </c>
      <c r="BU2449" t="n" s="93642">
        <v>3.788380425642897E-7</v>
      </c>
      <c r="BV2449" t="n" s="94237">
        <v>0.0022598295394560485</v>
      </c>
      <c r="BW2449" t="n" s="94832">
        <v>-1.2330079298179575E-5</v>
      </c>
      <c r="BX2449" t="n" s="95427">
        <v>0.0</v>
      </c>
      <c r="BY2449" t="n" s="96022">
        <v>0.0</v>
      </c>
      <c r="BZ2449" t="s" s="96499">
        <v>5219</v>
      </c>
      <c r="CA2449" t="s" s="96977">
        <v>5228</v>
      </c>
      <c r="CB2449" t="n" s="97455">
        <v>0.018865568563342094</v>
      </c>
      <c r="CC2449" t="s" s="97933">
        <v>5240</v>
      </c>
      <c r="CD2449" t="s" s="98411">
        <v>5228</v>
      </c>
      <c r="CE2449" t="n" s="98889">
        <v>-0.009829379618167877</v>
      </c>
    </row>
    <row r="2450" spans="1:23" x14ac:dyDescent="0.25">
      <c r="A2450" s="116" t="str">
        <f>IF(ISBLANK(TBL_DATA[[#This Row],[Row.names]]), "",   DATE(YEAR(TBL_DATA[[#This Row],[Row.names]]), MONTH(TBL_DATA[[#This Row],[Row.names]]), DAY(TBL_DATA[[#This Row],[Row.names]])))</f>
        <v/>
      </c>
      <c r="B2450" s="2650" t="s">
        <v>2595</v>
      </c>
      <c r="C2450" s="5181" t="s">
        <v>5126</v>
      </c>
      <c r="D2450" t="n" s="7712">
        <v>-0.00968708989821554</v>
      </c>
      <c r="E2450" s="10242" t="n">
        <v>-0.23542895371460748</v>
      </c>
      <c r="F2450" s="12536" t="n">
        <v>-0.11000598367612013</v>
      </c>
      <c r="G2450" s="14830" t="n">
        <v>0.4053108031209683</v>
      </c>
      <c r="H2450" s="17124" t="n">
        <v>0.6053228978208619</v>
      </c>
      <c r="I2450" s="19418" t="n">
        <v>0.0034794777065159555</v>
      </c>
      <c r="J2450" s="21883" t="n">
        <v>0.031373501597476317</v>
      </c>
      <c r="K2450" s="24347" t="n">
        <v>1.2678428955337258</v>
      </c>
      <c r="L2450" s="26811" t="n">
        <v>0.6469058473053898</v>
      </c>
      <c r="M2450" s="29275" t="n">
        <v>0.003291079366020508</v>
      </c>
      <c r="N2450" s="31742" t="n">
        <v>0.08792115065703435</v>
      </c>
      <c r="O2450" s="34210" t="n">
        <v>0.07418860505308174</v>
      </c>
      <c r="P2450" s="36740" t="n">
        <v>-0.23542895371460748</v>
      </c>
      <c r="Q2450" s="39208" t="n">
        <v>-0.015521283632452058</v>
      </c>
      <c r="R2450" s="41676" t="n">
        <v>-0.013659423284211613</v>
      </c>
      <c r="S2450" s="43907" t="n">
        <v>-0.14556639757602008</v>
      </c>
      <c r="T2450" s="46138" t="n">
        <v>0.05526819638298952</v>
      </c>
      <c r="U2450" s="48369" t="n">
        <v>-2.633818490607061</v>
      </c>
      <c r="V2450" s="50771" t="n">
        <v>-0.047137402101092074</v>
      </c>
      <c r="W2450" s="53172" t="n">
        <v>0.059648078075200846</v>
      </c>
      <c r="X2450" t="n" s="55573">
        <v>-0.790258523362043</v>
      </c>
      <c r="Y2450" t="n" s="57866">
        <v>0.7780249981979126</v>
      </c>
      <c r="Z2450" t="n" s="60331">
        <v>0.8043045737190544</v>
      </c>
      <c r="AA2450" t="n" s="62860">
        <v>0.0</v>
      </c>
      <c r="AB2450" t="n" s="65390">
        <v>0.0</v>
      </c>
      <c r="AC2450" t="n" s="67920">
        <v>0.12511019760128628</v>
      </c>
      <c r="AD2450" t="n" s="68515">
        <v>0.016177392570021987</v>
      </c>
      <c r="AE2450" t="n" s="69111">
        <v>-0.03354896637947</v>
      </c>
      <c r="AF2450" t="n" s="69707">
        <v>-5.891366020810017E-4</v>
      </c>
      <c r="AG2450" t="n" s="70303">
        <v>0.019352884976702005</v>
      </c>
      <c r="AH2450" t="n" s="70899">
        <v>0.12962854042291397</v>
      </c>
      <c r="AI2450" t="n" s="71495">
        <v>0.18945680450412</v>
      </c>
      <c r="AJ2450" t="n" s="72091">
        <v>0.012225757982024998</v>
      </c>
      <c r="AK2450" t="n" s="72687">
        <v>0.0028719167370470002</v>
      </c>
      <c r="AL2450" t="n" s="73283">
        <v>0.009691892699128</v>
      </c>
      <c r="AM2450" t="n" s="73879">
        <v>0.032670671625457</v>
      </c>
      <c r="AN2450" t="n" s="74475">
        <v>-0.044879459853245984</v>
      </c>
      <c r="AO2450" t="n" s="74953">
        <v>0.7895751857462342</v>
      </c>
      <c r="AP2450" t="n" s="75431">
        <v>-0.4565168870636161</v>
      </c>
      <c r="AQ2450" t="n" s="75909">
        <v>0.3330582986826181</v>
      </c>
      <c r="AR2450" t="n" s="76387">
        <v>1.2460920728098503</v>
      </c>
      <c r="AS2450" t="n" s="76983">
        <v>9.59020023256646E-4</v>
      </c>
      <c r="AT2450" t="n" s="77578">
        <v>-1.9514248220622036E-4</v>
      </c>
      <c r="AU2450" t="n" s="78173">
        <v>3.580244759686495E-4</v>
      </c>
      <c r="AV2450" t="n" s="78768">
        <v>3.427223507082037E-4</v>
      </c>
      <c r="AW2450" t="n" s="79363">
        <v>0.002512027217770806</v>
      </c>
      <c r="AX2450" t="n" s="79958">
        <v>6.252207429963512E-4</v>
      </c>
      <c r="AY2450" t="n" s="80553">
        <v>0.0026599711433319367</v>
      </c>
      <c r="AZ2450" t="n" s="81148">
        <v>3.62458464416921E-4</v>
      </c>
      <c r="BA2450" t="n" s="81743">
        <v>-9.698003238132085E-4</v>
      </c>
      <c r="BB2450" t="n" s="82338">
        <v>7.080488513530002E-4</v>
      </c>
      <c r="BC2450" t="n" s="82933">
        <v>3.9128524529188003E-5</v>
      </c>
      <c r="BD2450" t="n" s="83528">
        <v>9.557679175352001E-4</v>
      </c>
      <c r="BE2450" t="n" s="84123">
        <v>3.8756567915283454E-4</v>
      </c>
      <c r="BF2450" t="n" s="84718">
        <v>5.866834593345411E-4</v>
      </c>
      <c r="BG2450" t="n" s="85313">
        <v>0.003081913007485993</v>
      </c>
      <c r="BH2450" t="n" s="85908">
        <v>1.1014533602370351E-4</v>
      </c>
      <c r="BI2450" t="n" s="86503">
        <v>0.002279603588780001</v>
      </c>
      <c r="BJ2450" t="n" s="87098">
        <v>0.0</v>
      </c>
      <c r="BK2450" t="n" s="87693">
        <v>4.154472564124882E-4</v>
      </c>
      <c r="BL2450" t="n" s="88288">
        <v>6.130421159983865E-4</v>
      </c>
      <c r="BM2450" t="n" s="88883">
        <v>7.065146545915206E-6</v>
      </c>
      <c r="BN2450" t="n" s="89478">
        <v>0.0</v>
      </c>
      <c r="BO2450" t="n" s="90073">
        <v>0.0</v>
      </c>
      <c r="BP2450" t="n" s="90668">
        <v>-4.3945666540979705E-7</v>
      </c>
      <c r="BQ2450" t="n" s="91263">
        <v>0.0</v>
      </c>
      <c r="BR2450" t="n" s="91858">
        <v>0.001041171655717119</v>
      </c>
      <c r="BS2450" t="n" s="92453">
        <v>0.001573286982398131</v>
      </c>
      <c r="BT2450" t="n" s="93048">
        <v>0.0015548737412672384</v>
      </c>
      <c r="BU2450" t="n" s="93643">
        <v>3.10446887012156E-7</v>
      </c>
      <c r="BV2450" t="n" s="94238">
        <v>0.0022070248825138694</v>
      </c>
      <c r="BW2450" t="n" s="94833">
        <v>-1.0103782762476839E-5</v>
      </c>
      <c r="BX2450" t="n" s="95428">
        <v>0.0</v>
      </c>
      <c r="BY2450" t="n" s="96023">
        <v>0.0</v>
      </c>
      <c r="BZ2450" t="s" s="96500">
        <v>5219</v>
      </c>
      <c r="CA2450" t="s" s="96978">
        <v>5228</v>
      </c>
      <c r="CB2450" t="n" s="97456">
        <v>0.01805252954363823</v>
      </c>
      <c r="CC2450" t="s" s="97934">
        <v>5240</v>
      </c>
      <c r="CD2450" t="s" s="98412">
        <v>5228</v>
      </c>
      <c r="CE2450" t="n" s="98890">
        <v>-0.009637007489800453</v>
      </c>
    </row>
    <row r="2451" spans="1:23" x14ac:dyDescent="0.25">
      <c r="A2451" s="116" t="str">
        <f>IF(ISBLANK(TBL_DATA[[#This Row],[Row.names]]), "",   DATE(YEAR(TBL_DATA[[#This Row],[Row.names]]), MONTH(TBL_DATA[[#This Row],[Row.names]]), DAY(TBL_DATA[[#This Row],[Row.names]])))</f>
        <v/>
      </c>
      <c r="B2451" s="2651" t="s">
        <v>2596</v>
      </c>
      <c r="C2451" s="5182" t="s">
        <v>5127</v>
      </c>
      <c r="D2451" t="n" s="7713">
        <v>-8.070873158493308E-4</v>
      </c>
      <c r="E2451" s="10243" t="n">
        <v>-0.23604602930813</v>
      </c>
      <c r="F2451" s="12537" t="n">
        <v>-0.11752135760278348</v>
      </c>
      <c r="G2451" s="14831" t="n">
        <v>0.4039912143398023</v>
      </c>
      <c r="H2451" s="17125" t="n">
        <v>0.6033774850221293</v>
      </c>
      <c r="I2451" s="19419" t="n">
        <v>0.003475046672282809</v>
      </c>
      <c r="J2451" s="21884" t="n">
        <v>0.03294098862448358</v>
      </c>
      <c r="K2451" s="24348" t="n">
        <v>1.2346859184852848</v>
      </c>
      <c r="L2451" s="26812" t="n">
        <v>0.6340029317272692</v>
      </c>
      <c r="M2451" s="29276" t="n">
        <v>0.003338187780868116</v>
      </c>
      <c r="N2451" s="31743" t="n">
        <v>0.08759357064751908</v>
      </c>
      <c r="O2451" s="34211" t="n">
        <v>0.0742061633522699</v>
      </c>
      <c r="P2451" s="36741" t="n">
        <v>-0.23604602930813</v>
      </c>
      <c r="Q2451" s="39209" t="n">
        <v>-0.015524863526544499</v>
      </c>
      <c r="R2451" s="41677" t="n">
        <v>-0.013669940169301497</v>
      </c>
      <c r="S2451" s="43908" t="n">
        <v>-0.14774668185886553</v>
      </c>
      <c r="T2451" s="46139" t="n">
        <v>0.05525682005530191</v>
      </c>
      <c r="U2451" s="48370" t="n">
        <v>-2.6738180320727523</v>
      </c>
      <c r="V2451" s="50772" t="n">
        <v>-0.042324527810166046</v>
      </c>
      <c r="W2451" s="53173" t="n">
        <v>0.059945980297000295</v>
      </c>
      <c r="X2451" t="n" s="55574">
        <v>-0.7060444687111734</v>
      </c>
      <c r="Y2451" t="n" s="57867">
        <v>0.7767737669502808</v>
      </c>
      <c r="Z2451" t="n" s="60332">
        <v>0.7962430104731024</v>
      </c>
      <c r="AA2451" t="n" s="62861">
        <v>0.0</v>
      </c>
      <c r="AB2451" t="n" s="65391">
        <v>0.0</v>
      </c>
      <c r="AC2451" t="n" s="67921">
        <v>0.12750561371817873</v>
      </c>
      <c r="AD2451" t="n" s="68516">
        <v>0.015104328518144007</v>
      </c>
      <c r="AE2451" t="n" s="69112">
        <v>-0.035043585205097004</v>
      </c>
      <c r="AF2451" t="n" s="69708">
        <v>-0.0014730912775440044</v>
      </c>
      <c r="AG2451" t="n" s="70304">
        <v>0.018489665838281998</v>
      </c>
      <c r="AH2451" t="n" s="70900">
        <v>0.11502113079840802</v>
      </c>
      <c r="AI2451" t="n" s="71496">
        <v>0.18298219356626005</v>
      </c>
      <c r="AJ2451" t="n" s="72092">
        <v>0.011206087489166</v>
      </c>
      <c r="AK2451" t="n" s="72688">
        <v>0.011480555828423</v>
      </c>
      <c r="AL2451" t="n" s="73284">
        <v>0.011134874861521</v>
      </c>
      <c r="AM2451" t="n" s="73880">
        <v>0.027404147828553993</v>
      </c>
      <c r="AN2451" t="n" s="74476">
        <v>-0.048847832510052966</v>
      </c>
      <c r="AO2451" t="n" s="74954">
        <v>0.7626208264231459</v>
      </c>
      <c r="AP2451" t="n" s="75432">
        <v>-0.4551623506870821</v>
      </c>
      <c r="AQ2451" t="n" s="75910">
        <v>0.3074584757360638</v>
      </c>
      <c r="AR2451" t="n" s="76388">
        <v>1.217783177110228</v>
      </c>
      <c r="AS2451" t="n" s="76984">
        <v>9.591627067228437E-4</v>
      </c>
      <c r="AT2451" t="n" s="77579">
        <v>-2.493012433269315E-4</v>
      </c>
      <c r="AU2451" t="n" s="78174">
        <v>3.0757546131344744E-4</v>
      </c>
      <c r="AV2451" t="n" s="78769">
        <v>3.488053951630456E-4</v>
      </c>
      <c r="AW2451" t="n" s="79364">
        <v>0.0024615995514611264</v>
      </c>
      <c r="AX2451" t="n" s="79959">
        <v>5.952438584414627E-4</v>
      </c>
      <c r="AY2451" t="n" s="80554">
        <v>0.0029718635064243607</v>
      </c>
      <c r="AZ2451" t="n" s="81149">
        <v>3.611117775548135E-4</v>
      </c>
      <c r="BA2451" t="n" s="81744">
        <v>-9.631676317129037E-4</v>
      </c>
      <c r="BB2451" t="n" s="82339">
        <v>7.165386515565306E-4</v>
      </c>
      <c r="BC2451" t="n" s="82934">
        <v>4.339657114490111E-5</v>
      </c>
      <c r="BD2451" t="n" s="83529">
        <v>8.950218613720057E-4</v>
      </c>
      <c r="BE2451" t="n" s="84124">
        <v>4.5053329081298077E-4</v>
      </c>
      <c r="BF2451" t="n" s="84719">
        <v>6.170194785942188E-4</v>
      </c>
      <c r="BG2451" t="n" s="85314">
        <v>0.0030968780316907884</v>
      </c>
      <c r="BH2451" t="n" s="85909">
        <v>1.5219638587058094E-4</v>
      </c>
      <c r="BI2451" t="n" s="86504">
        <v>0.002341179556402121</v>
      </c>
      <c r="BJ2451" t="n" s="87099">
        <v>0.0</v>
      </c>
      <c r="BK2451" t="n" s="87694">
        <v>4.2987248264396714E-4</v>
      </c>
      <c r="BL2451" t="n" s="88289">
        <v>6.25549017648873E-4</v>
      </c>
      <c r="BM2451" t="n" s="88884">
        <v>8.125461253993667E-6</v>
      </c>
      <c r="BN2451" t="n" s="89479">
        <v>0.0</v>
      </c>
      <c r="BO2451" t="n" s="90074">
        <v>0.0</v>
      </c>
      <c r="BP2451" t="n" s="90669">
        <v>-5.462430995848995E-7</v>
      </c>
      <c r="BQ2451" t="n" s="91264">
        <v>0.0</v>
      </c>
      <c r="BR2451" t="n" s="91859">
        <v>0.0010588274989058871</v>
      </c>
      <c r="BS2451" t="n" s="92454">
        <v>0.0015536823934626507</v>
      </c>
      <c r="BT2451" t="n" s="93049">
        <v>0.0017319972911436624</v>
      </c>
      <c r="BU2451" t="n" s="93644">
        <v>3.5701887127894985E-7</v>
      </c>
      <c r="BV2451" t="n" s="94239">
        <v>0.00215658381025918</v>
      </c>
      <c r="BW2451" t="n" s="94834">
        <v>-1.1620126347211445E-5</v>
      </c>
      <c r="BX2451" t="n" s="95429">
        <v>0.0</v>
      </c>
      <c r="BY2451" t="n" s="96024">
        <v>0.0</v>
      </c>
      <c r="BZ2451" t="s" s="96501">
        <v>5219</v>
      </c>
      <c r="CA2451" t="s" s="96979">
        <v>5228</v>
      </c>
      <c r="CB2451" t="n" s="97457">
        <v>0.019325105473399162</v>
      </c>
      <c r="CC2451" t="s" s="97935">
        <v>5230</v>
      </c>
      <c r="CD2451" t="s" s="98413">
        <v>5228</v>
      </c>
      <c r="CE2451" t="n" s="98891">
        <v>-0.00977205578237772</v>
      </c>
    </row>
    <row r="2452" spans="1:23" x14ac:dyDescent="0.25">
      <c r="A2452" s="116" t="str">
        <f>IF(ISBLANK(TBL_DATA[[#This Row],[Row.names]]), "",   DATE(YEAR(TBL_DATA[[#This Row],[Row.names]]), MONTH(TBL_DATA[[#This Row],[Row.names]]), DAY(TBL_DATA[[#This Row],[Row.names]])))</f>
        <v/>
      </c>
      <c r="B2452" s="2652" t="s">
        <v>2597</v>
      </c>
      <c r="C2452" s="5183" t="s">
        <v>5128</v>
      </c>
      <c r="D2452" t="n" s="7714">
        <v>0.0032385133681096523</v>
      </c>
      <c r="E2452" s="10244" t="n">
        <v>-0.23357195416142396</v>
      </c>
      <c r="F2452" s="12538" t="n">
        <v>-0.09729094656139059</v>
      </c>
      <c r="G2452" s="14832" t="n">
        <v>0.39143313409701014</v>
      </c>
      <c r="H2452" s="17126" t="n">
        <v>0.5713111462187945</v>
      </c>
      <c r="I2452" s="19420" t="n">
        <v>0.0036244153518410933</v>
      </c>
      <c r="J2452" s="21885" t="n">
        <v>0.05759989053471948</v>
      </c>
      <c r="K2452" s="24349" t="n">
        <v>1.135644960822934</v>
      </c>
      <c r="L2452" s="26813" t="n">
        <v>0.5607390716792922</v>
      </c>
      <c r="M2452" s="29277" t="n">
        <v>0.0036688347673469474</v>
      </c>
      <c r="N2452" s="31744" t="n">
        <v>0.08787536376401091</v>
      </c>
      <c r="O2452" s="34212" t="n">
        <v>0.0742061633522699</v>
      </c>
      <c r="P2452" s="36742" t="n">
        <v>-0.23357195416142396</v>
      </c>
      <c r="Q2452" s="39210" t="n">
        <v>-0.015541743115224922</v>
      </c>
      <c r="R2452" s="41678" t="n">
        <v>-0.013680852372135826</v>
      </c>
      <c r="S2452" s="43909" t="n">
        <v>-0.13550948997097623</v>
      </c>
      <c r="T2452" s="46140" t="n">
        <v>0.056476192552439484</v>
      </c>
      <c r="U2452" s="48371" t="n">
        <v>-2.3994090934007715</v>
      </c>
      <c r="V2452" s="50773" t="n">
        <v>-0.024068390762164604</v>
      </c>
      <c r="W2452" s="53174" t="n">
        <v>0.0616651806396412</v>
      </c>
      <c r="X2452" t="n" s="55575">
        <v>-0.39030763410579133</v>
      </c>
      <c r="Y2452" t="n" s="57868">
        <v>0.7558512725522095</v>
      </c>
      <c r="Z2452" t="n" s="60333">
        <v>0.7488251275693759</v>
      </c>
      <c r="AA2452" t="n" s="62862">
        <v>0.0</v>
      </c>
      <c r="AB2452" t="n" s="65392">
        <v>0.0</v>
      </c>
      <c r="AC2452" t="n" s="67922">
        <v>0.1223416175004886</v>
      </c>
      <c r="AD2452" t="n" s="68517">
        <v>0.013076804029485006</v>
      </c>
      <c r="AE2452" t="n" s="69113">
        <v>-0.034858080091389</v>
      </c>
      <c r="AF2452" t="n" s="69709">
        <v>7.457903713690003E-4</v>
      </c>
      <c r="AG2452" t="n" s="70305">
        <v>0.013452359887467003</v>
      </c>
      <c r="AH2452" t="n" s="70901">
        <v>0.11681565001964894</v>
      </c>
      <c r="AI2452" t="n" s="71497">
        <v>0.19183030147601493</v>
      </c>
      <c r="AJ2452" t="n" s="72093">
        <v>0.009727226584339003</v>
      </c>
      <c r="AK2452" t="n" s="72689">
        <v>0.009096853476688004</v>
      </c>
      <c r="AL2452" t="n" s="73285">
        <v>0.011425631014448</v>
      </c>
      <c r="AM2452" t="n" s="73881">
        <v>0.02588829794487</v>
      </c>
      <c r="AN2452" t="n" s="74477">
        <v>-0.05922619721391098</v>
      </c>
      <c r="AO2452" t="n" s="74955">
        <v>0.7814586418492003</v>
      </c>
      <c r="AP2452" t="n" s="75433">
        <v>-0.4834840043501701</v>
      </c>
      <c r="AQ2452" t="n" s="75911">
        <v>0.29797463749903025</v>
      </c>
      <c r="AR2452" t="n" s="76389">
        <v>1.2649426461993705</v>
      </c>
      <c r="AS2452" t="n" s="76985">
        <v>9.207933849701595E-4</v>
      </c>
      <c r="AT2452" t="n" s="77580">
        <v>-2.426010725447619E-4</v>
      </c>
      <c r="AU2452" t="n" s="78175">
        <v>2.9039545588974277E-4</v>
      </c>
      <c r="AV2452" t="n" s="78770">
        <v>3.383238604326556E-4</v>
      </c>
      <c r="AW2452" t="n" s="79365">
        <v>0.002398294963208376</v>
      </c>
      <c r="AX2452" t="n" s="79960">
        <v>5.775303167635042E-4</v>
      </c>
      <c r="AY2452" t="n" s="80555">
        <v>0.002889690068123853</v>
      </c>
      <c r="AZ2452" t="n" s="81150">
        <v>3.531376553710585E-4</v>
      </c>
      <c r="BA2452" t="n" s="81745">
        <v>-9.377472371406336E-4</v>
      </c>
      <c r="BB2452" t="n" s="82340">
        <v>6.96340801483278E-4</v>
      </c>
      <c r="BC2452" t="n" s="82935">
        <v>4.080045266437053E-5</v>
      </c>
      <c r="BD2452" t="n" s="83530">
        <v>8.660154738438718E-4</v>
      </c>
      <c r="BE2452" t="n" s="84125">
        <v>4.4147504257580994E-4</v>
      </c>
      <c r="BF2452" t="n" s="84720">
        <v>6.047315911004303E-4</v>
      </c>
      <c r="BG2452" t="n" s="85315">
        <v>0.0030020869918081306</v>
      </c>
      <c r="BH2452" t="n" s="85910">
        <v>1.3951448079687096E-4</v>
      </c>
      <c r="BI2452" t="n" s="86505">
        <v>0.002271135069096489</v>
      </c>
      <c r="BJ2452" t="n" s="87100">
        <v>0.0</v>
      </c>
      <c r="BK2452" t="n" s="87695">
        <v>4.2039964961537556E-4</v>
      </c>
      <c r="BL2452" t="n" s="88290">
        <v>6.06054540311322E-4</v>
      </c>
      <c r="BM2452" t="n" s="88885">
        <v>8.003191703512681E-6</v>
      </c>
      <c r="BN2452" t="n" s="89480">
        <v>0.0</v>
      </c>
      <c r="BO2452" t="n" s="90075">
        <v>0.0</v>
      </c>
      <c r="BP2452" t="n" s="90670">
        <v>-5.318457804479919E-7</v>
      </c>
      <c r="BQ2452" t="n" s="91265">
        <v>0.0</v>
      </c>
      <c r="BR2452" t="n" s="91860">
        <v>0.0010180545754479948</v>
      </c>
      <c r="BS2452" t="n" s="92455">
        <v>0.0015158460498167713</v>
      </c>
      <c r="BT2452" t="n" s="93050">
        <v>0.0016853403471768042</v>
      </c>
      <c r="BU2452" t="n" s="93645">
        <v>3.516453615635449E-7</v>
      </c>
      <c r="BV2452" t="n" s="94240">
        <v>0.0020828857656747467</v>
      </c>
      <c r="BW2452" t="n" s="94835">
        <v>-1.144527010604009E-5</v>
      </c>
      <c r="BX2452" t="n" s="95430">
        <v>0.0</v>
      </c>
      <c r="BY2452" t="n" s="96025">
        <v>0.0</v>
      </c>
      <c r="BZ2452" t="s" s="96502">
        <v>5219</v>
      </c>
      <c r="CA2452" t="s" s="96980">
        <v>5228</v>
      </c>
      <c r="CB2452" t="n" s="97458">
        <v>0.01969931647181511</v>
      </c>
      <c r="CC2452" t="s" s="97936">
        <v>5230</v>
      </c>
      <c r="CD2452" t="s" s="98414">
        <v>5228</v>
      </c>
      <c r="CE2452" t="n" s="98892">
        <v>-0.00940280593931675</v>
      </c>
    </row>
    <row r="2453" spans="1:23" x14ac:dyDescent="0.25">
      <c r="A2453" s="116" t="str">
        <f>IF(ISBLANK(TBL_DATA[[#This Row],[Row.names]]), "",   DATE(YEAR(TBL_DATA[[#This Row],[Row.names]]), MONTH(TBL_DATA[[#This Row],[Row.names]]), DAY(TBL_DATA[[#This Row],[Row.names]])))</f>
        <v/>
      </c>
      <c r="B2453" s="2653" t="s">
        <v>2598</v>
      </c>
      <c r="C2453" s="5184" t="s">
        <v>5129</v>
      </c>
      <c r="D2453" t="n" s="7715">
        <v>-0.0018923740507925668</v>
      </c>
      <c r="E2453" s="10245" t="n">
        <v>-0.2350223227071686</v>
      </c>
      <c r="F2453" s="12539" t="n">
        <v>-0.10197252379897814</v>
      </c>
      <c r="G2453" s="14833" t="n">
        <v>0.3881834329003276</v>
      </c>
      <c r="H2453" s="17127" t="n">
        <v>0.5667770463513919</v>
      </c>
      <c r="I2453" s="19421" t="n">
        <v>0.0036383399309372834</v>
      </c>
      <c r="J2453" s="21886" t="n">
        <v>0.0348550338054916</v>
      </c>
      <c r="K2453" s="24350" t="n">
        <v>1.1141320988763022</v>
      </c>
      <c r="L2453" s="26814" t="n">
        <v>0.547271394946617</v>
      </c>
      <c r="M2453" s="29278" t="n">
        <v>0.003719345398854699</v>
      </c>
      <c r="N2453" s="31745" t="n">
        <v>0.08775013913645383</v>
      </c>
      <c r="O2453" s="34213" t="n">
        <v>0.07398618525888698</v>
      </c>
      <c r="P2453" s="36743" t="n">
        <v>-0.2350223227071686</v>
      </c>
      <c r="Q2453" s="39211" t="n">
        <v>-0.015496558428822303</v>
      </c>
      <c r="R2453" s="41679" t="n">
        <v>-0.013638319502354454</v>
      </c>
      <c r="S2453" s="43910" t="n">
        <v>-0.14043883150646386</v>
      </c>
      <c r="T2453" s="46141" t="n">
        <v>0.05666475852090235</v>
      </c>
      <c r="U2453" s="48372" t="n">
        <v>-2.478415776794657</v>
      </c>
      <c r="V2453" s="50774" t="n">
        <v>-0.03302954069087094</v>
      </c>
      <c r="W2453" s="53175" t="n">
        <v>0.061933880789129314</v>
      </c>
      <c r="X2453" t="n" s="55576">
        <v>-0.5333032626088613</v>
      </c>
      <c r="Y2453" t="n" s="57869">
        <v>0.752845964558084</v>
      </c>
      <c r="Z2453" t="n" s="60334">
        <v>0.7397779362393939</v>
      </c>
      <c r="AA2453" t="n" s="62863">
        <v>0.0</v>
      </c>
      <c r="AB2453" t="n" s="65393">
        <v>0.0</v>
      </c>
      <c r="AC2453" t="n" s="67923">
        <v>0.11829307263772315</v>
      </c>
      <c r="AD2453" t="n" s="68518">
        <v>0.009287619034235002</v>
      </c>
      <c r="AE2453" t="n" s="69114">
        <v>-0.033862921389838</v>
      </c>
      <c r="AF2453" t="n" s="69710">
        <v>0.008764862592395003</v>
      </c>
      <c r="AG2453" t="n" s="70306">
        <v>0.011663412076987003</v>
      </c>
      <c r="AH2453" t="n" s="70902">
        <v>0.129032068408914</v>
      </c>
      <c r="AI2453" t="n" s="71498">
        <v>0.18314184118898708</v>
      </c>
      <c r="AJ2453" t="n" s="72094">
        <v>0.010976770456841997</v>
      </c>
      <c r="AK2453" t="n" s="72690">
        <v>0.006796303759215</v>
      </c>
      <c r="AL2453" t="n" s="73286">
        <v>0.013344530885393</v>
      </c>
      <c r="AM2453" t="n" s="73882">
        <v>0.021093491666821996</v>
      </c>
      <c r="AN2453" t="n" s="74478">
        <v>-0.08449540581065895</v>
      </c>
      <c r="AO2453" t="n" s="74956">
        <v>0.7741945311456534</v>
      </c>
      <c r="AP2453" t="n" s="75434">
        <v>-0.49845195827635996</v>
      </c>
      <c r="AQ2453" t="n" s="75912">
        <v>0.27574257286929343</v>
      </c>
      <c r="AR2453" t="n" s="76390">
        <v>1.2726464894220133</v>
      </c>
      <c r="AS2453" t="n" s="76986">
        <v>8.624607799002304E-4</v>
      </c>
      <c r="AT2453" t="n" s="77581">
        <v>-2.2284267168915848E-4</v>
      </c>
      <c r="AU2453" t="n" s="78176">
        <v>3.2183221783421457E-4</v>
      </c>
      <c r="AV2453" t="n" s="78771">
        <v>3.0734142686227175E-4</v>
      </c>
      <c r="AW2453" t="n" s="79366">
        <v>0.002395351915386342</v>
      </c>
      <c r="AX2453" t="n" s="79961">
        <v>5.405272773785936E-4</v>
      </c>
      <c r="AY2453" t="n" s="80556">
        <v>0.002803538543458567</v>
      </c>
      <c r="AZ2453" t="n" s="81151">
        <v>3.270365861449912E-4</v>
      </c>
      <c r="BA2453" t="n" s="81746">
        <v>-8.805985421171169E-4</v>
      </c>
      <c r="BB2453" t="n" s="82341">
        <v>6.588473549969869E-4</v>
      </c>
      <c r="BC2453" t="n" s="82936">
        <v>3.447979563059004E-5</v>
      </c>
      <c r="BD2453" t="n" s="83531">
        <v>8.446515026910808E-4</v>
      </c>
      <c r="BE2453" t="n" s="84126">
        <v>4.6455167565403116E-4</v>
      </c>
      <c r="BF2453" t="n" s="84721">
        <v>5.926716792638471E-4</v>
      </c>
      <c r="BG2453" t="n" s="85316">
        <v>0.002937778763755894</v>
      </c>
      <c r="BH2453" t="n" s="85911">
        <v>1.1460687908664116E-4</v>
      </c>
      <c r="BI2453" t="n" s="86506">
        <v>0.002193714183335018</v>
      </c>
      <c r="BJ2453" t="n" s="87101">
        <v>0.0</v>
      </c>
      <c r="BK2453" t="n" s="87696">
        <v>4.1254026798728886E-4</v>
      </c>
      <c r="BL2453" t="n" s="88291">
        <v>5.951900200253022E-4</v>
      </c>
      <c r="BM2453" t="n" s="88886">
        <v>7.120860702669105E-6</v>
      </c>
      <c r="BN2453" t="n" s="89481">
        <v>0.0</v>
      </c>
      <c r="BO2453" t="n" s="90076">
        <v>0.0</v>
      </c>
      <c r="BP2453" t="n" s="90671">
        <v>-4.538663913670665E-7</v>
      </c>
      <c r="BQ2453" t="n" s="91266">
        <v>0.0</v>
      </c>
      <c r="BR2453" t="n" s="91861">
        <v>9.892952310145218E-4</v>
      </c>
      <c r="BS2453" t="n" s="92456">
        <v>0.0015005489525850683</v>
      </c>
      <c r="BT2453" t="n" s="93051">
        <v>0.001673094247536195</v>
      </c>
      <c r="BU2453" t="n" s="93646">
        <v>3.128827975196186E-7</v>
      </c>
      <c r="BV2453" t="n" s="94241">
        <v>0.0019805095464659017</v>
      </c>
      <c r="BW2453" t="n" s="94836">
        <v>-1.0183458936587945E-5</v>
      </c>
      <c r="BX2453" t="n" s="95431">
        <v>0.0</v>
      </c>
      <c r="BY2453" t="n" s="96026">
        <v>0.0</v>
      </c>
      <c r="BZ2453" t="s" s="96503">
        <v>5219</v>
      </c>
      <c r="CA2453" t="s" s="96981">
        <v>5228</v>
      </c>
      <c r="CB2453" t="n" s="97459">
        <v>0.019370807334780693</v>
      </c>
      <c r="CC2453" t="s" s="97937">
        <v>5241</v>
      </c>
      <c r="CD2453" t="s" s="98415">
        <v>5228</v>
      </c>
      <c r="CE2453" t="n" s="98893">
        <v>-0.00885616522282362</v>
      </c>
    </row>
    <row r="2454" spans="1:23" x14ac:dyDescent="0.25">
      <c r="A2454" s="116" t="str">
        <f>IF(ISBLANK(TBL_DATA[[#This Row],[Row.names]]), "",   DATE(YEAR(TBL_DATA[[#This Row],[Row.names]]), MONTH(TBL_DATA[[#This Row],[Row.names]]), DAY(TBL_DATA[[#This Row],[Row.names]])))</f>
        <v/>
      </c>
      <c r="B2454" s="2654" t="s">
        <v>2599</v>
      </c>
      <c r="C2454" s="5185" t="s">
        <v>5130</v>
      </c>
      <c r="D2454" t="n" s="7716">
        <v>0.008456801577918283</v>
      </c>
      <c r="E2454" s="10246" t="n">
        <v>-0.22855305827876626</v>
      </c>
      <c r="F2454" s="12540" t="n">
        <v>-0.08169826299502359</v>
      </c>
      <c r="G2454" s="14834" t="n">
        <v>0.3880004215453294</v>
      </c>
      <c r="H2454" s="17128" t="n">
        <v>0.5869792846741928</v>
      </c>
      <c r="I2454" s="19422" t="n">
        <v>0.003592731392686657</v>
      </c>
      <c r="J2454" s="21887" t="n">
        <v>0.03561879724231343</v>
      </c>
      <c r="K2454" s="24351" t="n">
        <v>1.094063294258671</v>
      </c>
      <c r="L2454" s="26815" t="n">
        <v>0.5593278188963436</v>
      </c>
      <c r="M2454" s="29279" t="n">
        <v>0.003711048661072202</v>
      </c>
      <c r="N2454" s="31746" t="n">
        <v>0.08874402082843037</v>
      </c>
      <c r="O2454" s="34214" t="n">
        <v>0.07256445659157461</v>
      </c>
      <c r="P2454" s="36744" t="n">
        <v>-0.22855305827876626</v>
      </c>
      <c r="Q2454" s="39212" t="n">
        <v>-0.015413299701922721</v>
      </c>
      <c r="R2454" s="41680" t="n">
        <v>-0.013534013861267506</v>
      </c>
      <c r="S2454" s="43911" t="n">
        <v>-0.14027720570844326</v>
      </c>
      <c r="T2454" s="46142" t="n">
        <v>0.05666089387677117</v>
      </c>
      <c r="U2454" s="48373" t="n">
        <v>-2.4757323104278033</v>
      </c>
      <c r="V2454" s="50775" t="n">
        <v>-0.030100395153544457</v>
      </c>
      <c r="W2454" s="53176" t="n">
        <v>0.06194424049422544</v>
      </c>
      <c r="X2454" t="n" s="55577">
        <v>-0.4859272615724536</v>
      </c>
      <c r="Y2454" t="n" s="57870">
        <v>0.766145733313312</v>
      </c>
      <c r="Z2454" t="n" s="60335">
        <v>0.7478822226101806</v>
      </c>
      <c r="AA2454" t="n" s="62864">
        <v>0.0</v>
      </c>
      <c r="AB2454" t="n" s="65394">
        <v>0.0</v>
      </c>
      <c r="AC2454" t="n" s="67924">
        <v>0.11375138125695712</v>
      </c>
      <c r="AD2454" t="n" s="68519">
        <v>0.011424001537492989</v>
      </c>
      <c r="AE2454" t="n" s="69115">
        <v>-0.03266305393138</v>
      </c>
      <c r="AF2454" t="n" s="69711">
        <v>0.012322659179648998</v>
      </c>
      <c r="AG2454" t="n" s="70307">
        <v>0.012908425275755</v>
      </c>
      <c r="AH2454" t="n" s="70903">
        <v>0.13250943009559601</v>
      </c>
      <c r="AI2454" t="n" s="71499">
        <v>0.190595294645854</v>
      </c>
      <c r="AJ2454" t="n" s="72095">
        <v>0.007432588670601003</v>
      </c>
      <c r="AK2454" t="n" s="72691">
        <v>0.006839126288798</v>
      </c>
      <c r="AL2454" t="n" s="73287">
        <v>0.015367474575671999</v>
      </c>
      <c r="AM2454" t="n" s="73883">
        <v>0.02216184509281</v>
      </c>
      <c r="AN2454" t="n" s="74479">
        <v>-0.10204553602468301</v>
      </c>
      <c r="AO2454" t="n" s="74957">
        <v>0.7762672389976353</v>
      </c>
      <c r="AP2454" t="n" s="75435">
        <v>-0.4994149835914699</v>
      </c>
      <c r="AQ2454" t="n" s="75913">
        <v>0.27685225540616537</v>
      </c>
      <c r="AR2454" t="n" s="76391">
        <v>1.2756822225891051</v>
      </c>
      <c r="AS2454" t="n" s="76987">
        <v>8.306123664852974E-4</v>
      </c>
      <c r="AT2454" t="n" s="77582">
        <v>-2.1458745520861505E-4</v>
      </c>
      <c r="AU2454" t="n" s="78177">
        <v>3.198285094817273E-4</v>
      </c>
      <c r="AV2454" t="n" s="78772">
        <v>3.125328020912152E-4</v>
      </c>
      <c r="AW2454" t="n" s="79367">
        <v>0.002331378760811481</v>
      </c>
      <c r="AX2454" t="n" s="79962">
        <v>5.235436435886354E-4</v>
      </c>
      <c r="AY2454" t="n" s="80557">
        <v>0.002690570219254591</v>
      </c>
      <c r="AZ2454" t="n" s="81152">
        <v>3.1042865080812084E-4</v>
      </c>
      <c r="BA2454" t="n" s="81747">
        <v>-8.337191161808575E-4</v>
      </c>
      <c r="BB2454" t="n" s="82342">
        <v>6.417113804935493E-4</v>
      </c>
      <c r="BC2454" t="n" s="82937">
        <v>3.22388240206703E-5</v>
      </c>
      <c r="BD2454" t="n" s="83532">
        <v>8.376514092230357E-4</v>
      </c>
      <c r="BE2454" t="n" s="84127">
        <v>4.654010898851789E-4</v>
      </c>
      <c r="BF2454" t="n" s="84722">
        <v>5.659380917688292E-4</v>
      </c>
      <c r="BG2454" t="n" s="85317">
        <v>0.0028595821244040043</v>
      </c>
      <c r="BH2454" t="n" s="85912">
        <v>1.1182433333311387E-4</v>
      </c>
      <c r="BI2454" t="n" s="86507">
        <v>0.0021041415370316526</v>
      </c>
      <c r="BJ2454" t="n" s="87102">
        <v>0.0</v>
      </c>
      <c r="BK2454" t="n" s="87697">
        <v>3.6801917694724595E-4</v>
      </c>
      <c r="BL2454" t="n" s="88292">
        <v>5.755167724398075E-4</v>
      </c>
      <c r="BM2454" t="n" s="88887">
        <v>7.222544228705738E-6</v>
      </c>
      <c r="BN2454" t="n" s="89482">
        <v>0.0</v>
      </c>
      <c r="BO2454" t="n" s="90077">
        <v>0.0</v>
      </c>
      <c r="BP2454" t="n" s="90672">
        <v>-4.845756572123446E-7</v>
      </c>
      <c r="BQ2454" t="n" s="91267">
        <v>0.0</v>
      </c>
      <c r="BR2454" t="n" s="91862">
        <v>9.684652421965286E-4</v>
      </c>
      <c r="BS2454" t="n" s="92457">
        <v>0.0014543296185702758</v>
      </c>
      <c r="BT2454" t="n" s="93052">
        <v>0.0016405606212171713</v>
      </c>
      <c r="BU2454" t="n" s="93647">
        <v>3.173473409825096E-7</v>
      </c>
      <c r="BV2454" t="n" s="94242">
        <v>0.0019409207137148644</v>
      </c>
      <c r="BW2454" t="n" s="94837">
        <v>-1.0328875352555269E-5</v>
      </c>
      <c r="BX2454" t="n" s="95432">
        <v>0.0</v>
      </c>
      <c r="BY2454" t="n" s="96027">
        <v>0.0</v>
      </c>
      <c r="BZ2454" t="s" s="96504">
        <v>5219</v>
      </c>
      <c r="CA2454" t="s" s="96982">
        <v>5228</v>
      </c>
      <c r="CB2454" t="n" s="97460">
        <v>0.019599052146077156</v>
      </c>
      <c r="CC2454" t="s" s="97938">
        <v>5235</v>
      </c>
      <c r="CD2454" t="s" s="98416">
        <v>5228</v>
      </c>
      <c r="CE2454" t="n" s="98894">
        <v>-0.008963949047029018</v>
      </c>
    </row>
    <row r="2455" spans="1:23" x14ac:dyDescent="0.25">
      <c r="A2455" s="116" t="str">
        <f>IF(ISBLANK(TBL_DATA[[#This Row],[Row.names]]), "",   DATE(YEAR(TBL_DATA[[#This Row],[Row.names]]), MONTH(TBL_DATA[[#This Row],[Row.names]]), DAY(TBL_DATA[[#This Row],[Row.names]])))</f>
        <v/>
      </c>
      <c r="B2455" s="2655" t="s">
        <v>2600</v>
      </c>
      <c r="C2455" s="5186" t="s">
        <v>5131</v>
      </c>
      <c r="D2455" t="n" s="7717">
        <v>-0.003695825998797586</v>
      </c>
      <c r="E2455" s="10247" t="n">
        <v>-0.23140419194267248</v>
      </c>
      <c r="F2455" s="12541" t="n">
        <v>-0.037127421876668176</v>
      </c>
      <c r="G2455" s="14835" t="n">
        <v>0.40204814255589844</v>
      </c>
      <c r="H2455" s="17129" t="n">
        <v>0.6195577472376481</v>
      </c>
      <c r="I2455" s="19423" t="n">
        <v>0.003455016105333288</v>
      </c>
      <c r="J2455" s="21888" t="n">
        <v>0.056392210545227694</v>
      </c>
      <c r="K2455" s="24352" t="n">
        <v>1.1115310616895568</v>
      </c>
      <c r="L2455" s="26816" t="n">
        <v>0.5721788906177088</v>
      </c>
      <c r="M2455" s="29280" t="n">
        <v>0.0036638426054899135</v>
      </c>
      <c r="N2455" s="31747" t="n">
        <v>0.0889213349913472</v>
      </c>
      <c r="O2455" s="34215" t="n">
        <v>0.07284193800089092</v>
      </c>
      <c r="P2455" s="36745" t="n">
        <v>-0.23140419194267248</v>
      </c>
      <c r="Q2455" s="39213" t="n">
        <v>-0.015471495574598341</v>
      </c>
      <c r="R2455" s="41681" t="n">
        <v>-0.013588454844401198</v>
      </c>
      <c r="S2455" s="43912" t="n">
        <v>-0.13222525870181912</v>
      </c>
      <c r="T2455" s="46143" t="n">
        <v>0.056726798888176194</v>
      </c>
      <c r="U2455" s="48374" t="n">
        <v>-2.330913453489077</v>
      </c>
      <c r="V2455" s="50776" t="n">
        <v>-0.028635789432580938</v>
      </c>
      <c r="W2455" s="53177" t="n">
        <v>0.06190421205491215</v>
      </c>
      <c r="X2455" t="n" s="55578">
        <v>-0.4625822457311879</v>
      </c>
      <c r="Y2455" t="n" s="57871">
        <v>0.7871199065184721</v>
      </c>
      <c r="Z2455" t="n" s="60336">
        <v>0.7564250727056243</v>
      </c>
      <c r="AA2455" t="n" s="62865">
        <v>0.0</v>
      </c>
      <c r="AB2455" t="n" s="65395">
        <v>0.0</v>
      </c>
      <c r="AC2455" t="n" s="67925">
        <v>0.11565647594787681</v>
      </c>
      <c r="AD2455" t="n" s="68520">
        <v>0.009867122436846997</v>
      </c>
      <c r="AE2455" t="n" s="69116">
        <v>-0.031314309515729</v>
      </c>
      <c r="AF2455" t="n" s="69712">
        <v>0.006654747011712998</v>
      </c>
      <c r="AG2455" t="n" s="70308">
        <v>0.013369541228870999</v>
      </c>
      <c r="AH2455" t="n" s="70904">
        <v>0.14529633865178807</v>
      </c>
      <c r="AI2455" t="n" s="71500">
        <v>0.188874000978827</v>
      </c>
      <c r="AJ2455" t="n" s="72096">
        <v>0.011581798843520003</v>
      </c>
      <c r="AK2455" t="n" s="72692">
        <v>0.0030224125369530033</v>
      </c>
      <c r="AL2455" t="n" s="73288">
        <v>0.015028203448689</v>
      </c>
      <c r="AM2455" t="n" s="73884">
        <v>0.021971716917041</v>
      </c>
      <c r="AN2455" t="n" s="74480">
        <v>-0.11856624971108598</v>
      </c>
      <c r="AO2455" t="n" s="74958">
        <v>0.7929869872575405</v>
      </c>
      <c r="AP2455" t="n" s="75436">
        <v>-0.5272016644301061</v>
      </c>
      <c r="AQ2455" t="n" s="75914">
        <v>0.2657853228274344</v>
      </c>
      <c r="AR2455" t="n" s="76392">
        <v>1.3201886516876464</v>
      </c>
      <c r="AS2455" t="n" s="76988">
        <v>7.633385179352946E-4</v>
      </c>
      <c r="AT2455" t="n" s="77583">
        <v>-2.5521410441327065E-4</v>
      </c>
      <c r="AU2455" t="n" s="78178">
        <v>3.391772471707366E-4</v>
      </c>
      <c r="AV2455" t="n" s="78773">
        <v>3.317747920880779E-4</v>
      </c>
      <c r="AW2455" t="n" s="79368">
        <v>0.002406762113439603</v>
      </c>
      <c r="AX2455" t="n" s="79963">
        <v>5.04332972035308E-4</v>
      </c>
      <c r="AY2455" t="n" s="80558">
        <v>0.002834604808832785</v>
      </c>
      <c r="AZ2455" t="n" s="81153">
        <v>2.912855938340784E-4</v>
      </c>
      <c r="BA2455" t="n" s="81748">
        <v>-8.996713315255363E-4</v>
      </c>
      <c r="BB2455" t="n" s="82343">
        <v>6.737419874119444E-4</v>
      </c>
      <c r="BC2455" t="n" s="82938">
        <v>5.9540429302510976E-5</v>
      </c>
      <c r="BD2455" t="n" s="83533">
        <v>8.785202575538839E-4</v>
      </c>
      <c r="BE2455" t="n" s="84128">
        <v>4.462701631743936E-4</v>
      </c>
      <c r="BF2455" t="n" s="84723">
        <v>6.105305845230379E-4</v>
      </c>
      <c r="BG2455" t="n" s="85318">
        <v>0.002870716975688255</v>
      </c>
      <c r="BH2455" t="n" s="85913">
        <v>1.0791935459904958E-4</v>
      </c>
      <c r="BI2455" t="n" s="86508">
        <v>0.002135715690572911</v>
      </c>
      <c r="BJ2455" t="n" s="87103">
        <v>0.0</v>
      </c>
      <c r="BK2455" t="n" s="87698">
        <v>3.5858706484699464E-4</v>
      </c>
      <c r="BL2455" t="n" s="88293">
        <v>5.871056674931357E-4</v>
      </c>
      <c r="BM2455" t="n" s="88888">
        <v>5.151117435304051E-6</v>
      </c>
      <c r="BN2455" t="n" s="89483">
        <v>0.0</v>
      </c>
      <c r="BO2455" t="n" s="90078">
        <v>0.0</v>
      </c>
      <c r="BP2455" t="n" s="90673">
        <v>-2.6743335809556423E-7</v>
      </c>
      <c r="BQ2455" t="n" s="91268">
        <v>0.0</v>
      </c>
      <c r="BR2455" t="n" s="91863">
        <v>0.0010834804034487479</v>
      </c>
      <c r="BS2455" t="n" s="92458">
        <v>0.0015346582774386813</v>
      </c>
      <c r="BT2455" t="n" s="93053">
        <v>0.001516007805971255</v>
      </c>
      <c r="BU2455" t="n" s="93648">
        <v>2.2634669294908152E-7</v>
      </c>
      <c r="BV2455" t="n" s="94243">
        <v>0.0019720903284399984</v>
      </c>
      <c r="BW2455" t="n" s="94838">
        <v>-7.366552297439286E-6</v>
      </c>
      <c r="BX2455" t="n" s="95433">
        <v>0.0</v>
      </c>
      <c r="BY2455" t="n" s="96028">
        <v>0.0</v>
      </c>
      <c r="BZ2455" t="s" s="96505">
        <v>5219</v>
      </c>
      <c r="CA2455" t="s" s="96983">
        <v>5228</v>
      </c>
      <c r="CB2455" t="n" s="97461">
        <v>0.019692564383149147</v>
      </c>
      <c r="CC2455" t="s" s="97939">
        <v>5230</v>
      </c>
      <c r="CD2455" t="s" s="98417">
        <v>5228</v>
      </c>
      <c r="CE2455" t="n" s="98895">
        <v>-0.008443932980298996</v>
      </c>
    </row>
    <row r="2456" spans="1:23" x14ac:dyDescent="0.25">
      <c r="A2456" s="116" t="str">
        <f>IF(ISBLANK(TBL_DATA[[#This Row],[Row.names]]), "",   DATE(YEAR(TBL_DATA[[#This Row],[Row.names]]), MONTH(TBL_DATA[[#This Row],[Row.names]]), DAY(TBL_DATA[[#This Row],[Row.names]])))</f>
        <v/>
      </c>
      <c r="B2456" s="2656" t="s">
        <v>2601</v>
      </c>
      <c r="C2456" s="5187" t="s">
        <v>5132</v>
      </c>
      <c r="D2456" t="n" s="7718">
        <v>-4.992510162534769E-4</v>
      </c>
      <c r="E2456" s="10248" t="n">
        <v>-0.23178791418093325</v>
      </c>
      <c r="F2456" s="12542" t="n">
        <v>-0.08361894106504186</v>
      </c>
      <c r="G2456" s="14836" t="n">
        <v>0.3819686591433214</v>
      </c>
      <c r="H2456" s="17130" t="n">
        <v>0.5951008701080599</v>
      </c>
      <c r="I2456" s="19424" t="n">
        <v>0.0034751057023370436</v>
      </c>
      <c r="J2456" s="21889" t="n">
        <v>0.018262012169389497</v>
      </c>
      <c r="K2456" s="24353" t="n">
        <v>1.0733972214169623</v>
      </c>
      <c r="L2456" s="26817" t="n">
        <v>0.5488385363668011</v>
      </c>
      <c r="M2456" s="29281" t="n">
        <v>0.0036682641018926077</v>
      </c>
      <c r="N2456" s="31748" t="n">
        <v>0.08669516304725612</v>
      </c>
      <c r="O2456" s="34216" t="n">
        <v>0.0728487813078198</v>
      </c>
      <c r="P2456" s="36746" t="n">
        <v>-0.23178791418093325</v>
      </c>
      <c r="Q2456" s="39214" t="n">
        <v>-0.015252659170087982</v>
      </c>
      <c r="R2456" s="41682" t="n">
        <v>-0.013416760921990928</v>
      </c>
      <c r="S2456" s="43913" t="n">
        <v>-0.13674645426905174</v>
      </c>
      <c r="T2456" s="46144" t="n">
        <v>0.057058789610051015</v>
      </c>
      <c r="U2456" s="48375" t="n">
        <v>-2.3965887675430744</v>
      </c>
      <c r="V2456" s="50777" t="n">
        <v>-0.03805430664504117</v>
      </c>
      <c r="W2456" s="53178" t="n">
        <v>0.061980718971964464</v>
      </c>
      <c r="X2456" t="n" s="55579">
        <v>-0.6139700745042043</v>
      </c>
      <c r="Y2456" t="n" s="57872">
        <v>0.7714278126358032</v>
      </c>
      <c r="Z2456" t="n" s="60337">
        <v>0.7408363762443101</v>
      </c>
      <c r="AA2456" t="n" s="62866">
        <v>0.0</v>
      </c>
      <c r="AB2456" t="n" s="65396">
        <v>0.0</v>
      </c>
      <c r="AC2456" t="n" s="67926">
        <v>0.11210984213697725</v>
      </c>
      <c r="AD2456" t="n" s="68521">
        <v>0.011698805796444988</v>
      </c>
      <c r="AE2456" t="n" s="69117">
        <v>-0.032605100352248</v>
      </c>
      <c r="AF2456" t="n" s="69713">
        <v>0.006541527666378007</v>
      </c>
      <c r="AG2456" t="n" s="70309">
        <v>0.014218944708514997</v>
      </c>
      <c r="AH2456" t="n" s="70905">
        <v>0.137997353181744</v>
      </c>
      <c r="AI2456" t="n" s="71501">
        <v>0.19462979209693498</v>
      </c>
      <c r="AJ2456" t="n" s="72097">
        <v>0.009932582068087</v>
      </c>
      <c r="AK2456" t="n" s="72693">
        <v>0.010725334783371003</v>
      </c>
      <c r="AL2456" t="n" s="73289">
        <v>0.015339540873645</v>
      </c>
      <c r="AM2456" t="n" s="73885">
        <v>0.01822303176188</v>
      </c>
      <c r="AN2456" t="n" s="74481">
        <v>-0.13273022483252797</v>
      </c>
      <c r="AO2456" t="n" s="74959">
        <v>0.795422630593094</v>
      </c>
      <c r="AP2456" t="n" s="75437">
        <v>-0.5414510428408698</v>
      </c>
      <c r="AQ2456" t="n" s="75915">
        <v>0.2539715877522243</v>
      </c>
      <c r="AR2456" t="n" s="76393">
        <v>1.336873673433964</v>
      </c>
      <c r="AS2456" t="n" s="76989">
        <v>7.153694003104392E-4</v>
      </c>
      <c r="AT2456" t="n" s="77584">
        <v>-2.688464179693925E-4</v>
      </c>
      <c r="AU2456" t="n" s="78179">
        <v>3.1852905968311073E-4</v>
      </c>
      <c r="AV2456" t="n" s="78774">
        <v>3.225798293955371E-4</v>
      </c>
      <c r="AW2456" t="n" s="79369">
        <v>0.0023623597173644787</v>
      </c>
      <c r="AX2456" t="n" s="79964">
        <v>4.958375308161404E-4</v>
      </c>
      <c r="AY2456" t="n" s="80559">
        <v>0.0028436717439103715</v>
      </c>
      <c r="AZ2456" t="n" s="81154">
        <v>2.940646915679704E-4</v>
      </c>
      <c r="BA2456" t="n" s="81749">
        <v>-9.198509487325664E-4</v>
      </c>
      <c r="BB2456" t="n" s="82344">
        <v>6.648498169875656E-4</v>
      </c>
      <c r="BC2456" t="n" s="82939">
        <v>6.37409420981573E-5</v>
      </c>
      <c r="BD2456" t="n" s="83534">
        <v>8.164556557997681E-4</v>
      </c>
      <c r="BE2456" t="n" s="84129">
        <v>4.0325588769193394E-4</v>
      </c>
      <c r="BF2456" t="n" s="84724">
        <v>6.086087342913552E-4</v>
      </c>
      <c r="BG2456" t="n" s="85319">
        <v>0.002862689869746561</v>
      </c>
      <c r="BH2456" t="n" s="85914">
        <v>9.96124123897395E-5</v>
      </c>
      <c r="BI2456" t="n" s="86509">
        <v>0.002101682805512454</v>
      </c>
      <c r="BJ2456" t="n" s="87104">
        <v>0.0</v>
      </c>
      <c r="BK2456" t="n" s="87699">
        <v>3.57041112414579E-4</v>
      </c>
      <c r="BL2456" t="n" s="88294">
        <v>5.782353542164079E-4</v>
      </c>
      <c r="BM2456" t="n" s="88889">
        <v>5.620437024232199E-6</v>
      </c>
      <c r="BN2456" t="n" s="89484">
        <v>0.0</v>
      </c>
      <c r="BO2456" t="n" s="90079">
        <v>0.0</v>
      </c>
      <c r="BP2456" t="n" s="90674">
        <v>-2.827042839962723E-7</v>
      </c>
      <c r="BQ2456" t="n" s="91269">
        <v>0.0</v>
      </c>
      <c r="BR2456" t="n" s="91864">
        <v>0.0010366825172865453</v>
      </c>
      <c r="BS2456" t="n" s="92459">
        <v>0.0015125230392228546</v>
      </c>
      <c r="BT2456" t="n" s="93054">
        <v>0.0015065495181591148</v>
      </c>
      <c r="BU2456" t="n" s="93649">
        <v>2.469609488390167E-7</v>
      </c>
      <c r="BV2456" t="n" s="94244">
        <v>0.0019037268511606369</v>
      </c>
      <c r="BW2456" t="n" s="94839">
        <v>-8.037720717401498E-6</v>
      </c>
      <c r="BX2456" t="n" s="95434">
        <v>0.0</v>
      </c>
      <c r="BY2456" t="n" s="96029">
        <v>0.0</v>
      </c>
      <c r="BZ2456" t="s" s="96506">
        <v>5219</v>
      </c>
      <c r="CA2456" t="s" s="96984">
        <v>5228</v>
      </c>
      <c r="CB2456" t="n" s="97462">
        <v>0.01999686099588871</v>
      </c>
      <c r="CC2456" t="s" s="97940">
        <v>5230</v>
      </c>
      <c r="CD2456" t="s" s="98418">
        <v>5228</v>
      </c>
      <c r="CE2456" t="n" s="98896">
        <v>-0.008793455548584461</v>
      </c>
    </row>
    <row r="2457" spans="1:23" x14ac:dyDescent="0.25">
      <c r="A2457" s="116" t="str">
        <f>IF(ISBLANK(TBL_DATA[[#This Row],[Row.names]]), "",   DATE(YEAR(TBL_DATA[[#This Row],[Row.names]]), MONTH(TBL_DATA[[#This Row],[Row.names]]), DAY(TBL_DATA[[#This Row],[Row.names]])))</f>
        <v/>
      </c>
      <c r="B2457" s="2657" t="s">
        <v>2602</v>
      </c>
      <c r="C2457" s="5188" t="s">
        <v>5133</v>
      </c>
      <c r="D2457" t="n" s="7719">
        <v>-0.013336494089890127</v>
      </c>
      <c r="E2457" s="10249" t="n">
        <v>-0.24203317012324144</v>
      </c>
      <c r="F2457" s="12543" t="n">
        <v>-0.11471526405808607</v>
      </c>
      <c r="G2457" s="14837" t="n">
        <v>0.3929798400109047</v>
      </c>
      <c r="H2457" s="17131" t="n">
        <v>0.5884314334313193</v>
      </c>
      <c r="I2457" s="19425" t="n">
        <v>0.0036465495218079348</v>
      </c>
      <c r="J2457" s="21890" t="n">
        <v>-0.004067057683452502</v>
      </c>
      <c r="K2457" s="24354" t="n">
        <v>1.110851614676335</v>
      </c>
      <c r="L2457" s="26818" t="n">
        <v>0.5538482361404709</v>
      </c>
      <c r="M2457" s="29282" t="n">
        <v>0.0037966653949505847</v>
      </c>
      <c r="N2457" s="31749" t="n">
        <v>0.0902321461596084</v>
      </c>
      <c r="O2457" s="34217" t="n">
        <v>0.07757484703964398</v>
      </c>
      <c r="P2457" s="36747" t="n">
        <v>-0.24203317012324144</v>
      </c>
      <c r="Q2457" s="39215" t="n">
        <v>-0.016047639093030853</v>
      </c>
      <c r="R2457" s="41683" t="n">
        <v>-0.014136839998435857</v>
      </c>
      <c r="S2457" s="43914" t="n">
        <v>-0.14872590904161376</v>
      </c>
      <c r="T2457" s="46145" t="n">
        <v>0.05834550967217263</v>
      </c>
      <c r="U2457" s="48376" t="n">
        <v>-2.5490549294583893</v>
      </c>
      <c r="V2457" s="50778" t="n">
        <v>-0.05151801241843179</v>
      </c>
      <c r="W2457" s="53179" t="n">
        <v>0.06311780138030831</v>
      </c>
      <c r="X2457" t="n" s="55580">
        <v>-0.8162200091225696</v>
      </c>
      <c r="Y2457" t="n" s="57873">
        <v>0.7670928453787843</v>
      </c>
      <c r="Z2457" t="n" s="60338">
        <v>0.7442098065333934</v>
      </c>
      <c r="AA2457" t="n" s="62867">
        <v>0.0</v>
      </c>
      <c r="AB2457" t="n" s="65397">
        <v>0.0</v>
      </c>
      <c r="AC2457" t="n" s="67927">
        <v>0.10754778233380673</v>
      </c>
      <c r="AD2457" t="n" s="68522">
        <v>0.012264895772448998</v>
      </c>
      <c r="AE2457" t="n" s="69118">
        <v>-0.033909741082799</v>
      </c>
      <c r="AF2457" t="n" s="69714">
        <v>0.007368675815998997</v>
      </c>
      <c r="AG2457" t="n" s="70310">
        <v>0.014322119710002</v>
      </c>
      <c r="AH2457" t="n" s="70906">
        <v>0.12961300161080297</v>
      </c>
      <c r="AI2457" t="n" s="71502">
        <v>0.19931503407977008</v>
      </c>
      <c r="AJ2457" t="n" s="72098">
        <v>0.011048475987436007</v>
      </c>
      <c r="AK2457" t="n" s="72694">
        <v>0.013211242613756998</v>
      </c>
      <c r="AL2457" t="n" s="73290">
        <v>0.015681418945376998</v>
      </c>
      <c r="AM2457" t="n" s="73886">
        <v>0.018801720738119993</v>
      </c>
      <c r="AN2457" t="n" s="74482">
        <v>-0.09592404176280002</v>
      </c>
      <c r="AO2457" t="n" s="74960">
        <v>0.819474402992798</v>
      </c>
      <c r="AP2457" t="n" s="75438">
        <v>-0.5276816005646837</v>
      </c>
      <c r="AQ2457" t="n" s="75916">
        <v>0.29179280242811423</v>
      </c>
      <c r="AR2457" t="n" s="76394">
        <v>1.3471560035574817</v>
      </c>
      <c r="AS2457" t="n" s="76990">
        <v>6.905238488094162E-4</v>
      </c>
      <c r="AT2457" t="n" s="77585">
        <v>-2.603791597926206E-4</v>
      </c>
      <c r="AU2457" t="n" s="78180">
        <v>3.0882404341072355E-4</v>
      </c>
      <c r="AV2457" t="n" s="78775">
        <v>3.1350245843386325E-4</v>
      </c>
      <c r="AW2457" t="n" s="79370">
        <v>0.0022964864681730974</v>
      </c>
      <c r="AX2457" t="n" s="79965">
        <v>4.7935699965967325E-4</v>
      </c>
      <c r="AY2457" t="n" s="80560">
        <v>0.002749651882175973</v>
      </c>
      <c r="AZ2457" t="n" s="81155">
        <v>2.83111661743342E-4</v>
      </c>
      <c r="BA2457" t="n" s="81750">
        <v>-8.828929107996206E-4</v>
      </c>
      <c r="BB2457" t="n" s="82345">
        <v>6.43770079733413E-4</v>
      </c>
      <c r="BC2457" t="n" s="82940">
        <v>6.120518540308344E-5</v>
      </c>
      <c r="BD2457" t="n" s="83535">
        <v>7.96072476043369E-4</v>
      </c>
      <c r="BE2457" t="n" s="84130">
        <v>3.959046774761728E-4</v>
      </c>
      <c r="BF2457" t="n" s="84725">
        <v>5.888898830655586E-4</v>
      </c>
      <c r="BG2457" t="n" s="85320">
        <v>0.002772349677109705</v>
      </c>
      <c r="BH2457" t="n" s="85915">
        <v>9.734316161975376E-5</v>
      </c>
      <c r="BI2457" t="n" s="86510">
        <v>0.002032600681635784</v>
      </c>
      <c r="BJ2457" t="n" s="87105">
        <v>0.0</v>
      </c>
      <c r="BK2457" t="n" s="87700">
        <v>3.443385842575302E-4</v>
      </c>
      <c r="BL2457" t="n" s="88295">
        <v>5.59615711115423E-4</v>
      </c>
      <c r="BM2457" t="n" s="88890">
        <v>5.529904420037253E-6</v>
      </c>
      <c r="BN2457" t="n" s="89485">
        <v>0.0</v>
      </c>
      <c r="BO2457" t="n" s="90080">
        <v>0.0</v>
      </c>
      <c r="BP2457" t="n" s="90675">
        <v>-2.83160663525437E-7</v>
      </c>
      <c r="BQ2457" t="n" s="91270">
        <v>0.0</v>
      </c>
      <c r="BR2457" t="n" s="91865">
        <v>0.0010092583599951676</v>
      </c>
      <c r="BS2457" t="n" s="92460">
        <v>0.0014709506797570986</v>
      </c>
      <c r="BT2457" t="n" s="93055">
        <v>0.0014594971076239641</v>
      </c>
      <c r="BU2457" t="n" s="93650">
        <v>2.429820778128753E-7</v>
      </c>
      <c r="BV2457" t="n" s="94245">
        <v>0.0018419186394755796</v>
      </c>
      <c r="BW2457" t="n" s="94840">
        <v>-7.908251108744588E-6</v>
      </c>
      <c r="BX2457" t="n" s="95435">
        <v>0.0</v>
      </c>
      <c r="BY2457" t="n" s="96030">
        <v>0.0</v>
      </c>
      <c r="BZ2457" t="s" s="96507">
        <v>5219</v>
      </c>
      <c r="CA2457" t="s" s="96985">
        <v>5228</v>
      </c>
      <c r="CB2457" t="n" s="97463">
        <v>0.019532417878508568</v>
      </c>
      <c r="CC2457" t="s" s="97941">
        <v>5230</v>
      </c>
      <c r="CD2457" t="s" s="98419">
        <v>5228</v>
      </c>
      <c r="CE2457" t="n" s="98897">
        <v>-0.008783024735748768</v>
      </c>
    </row>
    <row r="2458" spans="1:23" x14ac:dyDescent="0.25">
      <c r="A2458" s="116" t="str">
        <f>IF(ISBLANK(TBL_DATA[[#This Row],[Row.names]]), "",   DATE(YEAR(TBL_DATA[[#This Row],[Row.names]]), MONTH(TBL_DATA[[#This Row],[Row.names]]), DAY(TBL_DATA[[#This Row],[Row.names]])))</f>
        <v/>
      </c>
      <c r="B2458" s="2658" t="s">
        <v>2603</v>
      </c>
      <c r="C2458" s="5189" t="s">
        <v>5134</v>
      </c>
      <c r="D2458" t="n" s="7720">
        <v>-0.003915356385241431</v>
      </c>
      <c r="E2458" s="10250" t="n">
        <v>-0.24500088039040058</v>
      </c>
      <c r="F2458" s="12544" t="n">
        <v>-0.15016307626821512</v>
      </c>
      <c r="G2458" s="14838" t="n">
        <v>0.38867552751605955</v>
      </c>
      <c r="H2458" s="17132" t="n">
        <v>0.5809919397326792</v>
      </c>
      <c r="I2458" s="19426" t="n">
        <v>0.0036733656784013326</v>
      </c>
      <c r="J2458" s="21891" t="n">
        <v>-0.02243630747862002</v>
      </c>
      <c r="K2458" s="24355" t="n">
        <v>1.1108216460588658</v>
      </c>
      <c r="L2458" s="26819" t="n">
        <v>0.5563566292050565</v>
      </c>
      <c r="M2458" s="29283" t="n">
        <v>0.003779810032584896</v>
      </c>
      <c r="N2458" s="31750" t="n">
        <v>0.09008515821132951</v>
      </c>
      <c r="O2458" s="34218" t="n">
        <v>0.07796907691975047</v>
      </c>
      <c r="P2458" s="36748" t="n">
        <v>-0.24500088039040058</v>
      </c>
      <c r="Q2458" s="39216" t="n">
        <v>-0.016128954448457657</v>
      </c>
      <c r="R2458" s="41684" t="n">
        <v>-0.014221268040975203</v>
      </c>
      <c r="S2458" s="43915" t="n">
        <v>-0.1502349765977672</v>
      </c>
      <c r="T2458" s="46146" t="n">
        <v>0.058499453637069355</v>
      </c>
      <c r="U2458" s="48377" t="n">
        <v>-2.5681432433510416</v>
      </c>
      <c r="V2458" s="50779" t="n">
        <v>-0.039173845082394965</v>
      </c>
      <c r="W2458" s="53180" t="n">
        <v>0.062425211213090304</v>
      </c>
      <c r="X2458" t="n" s="55581">
        <v>-0.6275324395567343</v>
      </c>
      <c r="Y2458" t="n" s="57874">
        <v>0.7622282727193207</v>
      </c>
      <c r="Z2458" t="n" s="60339">
        <v>0.7458931754648628</v>
      </c>
      <c r="AA2458" t="n" s="62868">
        <v>0.0</v>
      </c>
      <c r="AB2458" t="n" s="65398">
        <v>0.0</v>
      </c>
      <c r="AC2458" t="n" s="67928">
        <v>0.1190771534972635</v>
      </c>
      <c r="AD2458" t="n" s="68523">
        <v>0.01427028811801901</v>
      </c>
      <c r="AE2458" t="n" s="69119">
        <v>-0.033181840791398</v>
      </c>
      <c r="AF2458" t="n" s="69715">
        <v>0.004032573650313004</v>
      </c>
      <c r="AG2458" t="n" s="70311">
        <v>0.014268751373585</v>
      </c>
      <c r="AH2458" t="n" s="70907">
        <v>0.121133518779429</v>
      </c>
      <c r="AI2458" t="n" s="71503">
        <v>0.228164029289601</v>
      </c>
      <c r="AJ2458" t="n" s="72099">
        <v>0.012433379530832001</v>
      </c>
      <c r="AK2458" t="n" s="72695">
        <v>0.022083069891680004</v>
      </c>
      <c r="AL2458" t="n" s="73291">
        <v>0.012580294341679</v>
      </c>
      <c r="AM2458" t="n" s="73887">
        <v>0.034229104179173006</v>
      </c>
      <c r="AN2458" t="n" s="74483">
        <v>-0.13320388523146293</v>
      </c>
      <c r="AO2458" t="n" s="74961">
        <v>0.844594969685946</v>
      </c>
      <c r="AP2458" t="n" s="75439">
        <v>-0.547785686554496</v>
      </c>
      <c r="AQ2458" t="n" s="75917">
        <v>0.29680928313145005</v>
      </c>
      <c r="AR2458" t="n" s="76395">
        <v>1.3923806562404422</v>
      </c>
      <c r="AS2458" t="n" s="76991">
        <v>6.165537168735676E-4</v>
      </c>
      <c r="AT2458" t="n" s="77586">
        <v>-2.1487791319918523E-4</v>
      </c>
      <c r="AU2458" t="n" s="78181">
        <v>3.2649552356140294E-4</v>
      </c>
      <c r="AV2458" t="n" s="78776">
        <v>3.1120252127643267E-4</v>
      </c>
      <c r="AW2458" t="n" s="79371">
        <v>0.002670982644915702</v>
      </c>
      <c r="AX2458" t="n" s="79966">
        <v>5.122349581935435E-4</v>
      </c>
      <c r="AY2458" t="n" s="80561">
        <v>0.0029473946743871003</v>
      </c>
      <c r="AZ2458" t="n" s="81156">
        <v>2.761111118472678E-4</v>
      </c>
      <c r="BA2458" t="n" s="81751">
        <v>-8.64938896117669E-4</v>
      </c>
      <c r="BB2458" t="n" s="82346">
        <v>6.234502001002613E-4</v>
      </c>
      <c r="BC2458" t="n" s="82941">
        <v>4.396640418610928E-5</v>
      </c>
      <c r="BD2458" t="n" s="83536">
        <v>8.896825162339138E-4</v>
      </c>
      <c r="BE2458" t="n" s="84131">
        <v>4.346062836574375E-4</v>
      </c>
      <c r="BF2458" t="n" s="84726">
        <v>6.045709704405021E-4</v>
      </c>
      <c r="BG2458" t="n" s="85321">
        <v>0.003063742256868805</v>
      </c>
      <c r="BH2458" t="n" s="85916">
        <v>1.674966864688832E-4</v>
      </c>
      <c r="BI2458" t="n" s="86511">
        <v>0.0020884762323549913</v>
      </c>
      <c r="BJ2458" t="n" s="87106">
        <v>0.0</v>
      </c>
      <c r="BK2458" t="n" s="87701">
        <v>4.0072943497070394E-4</v>
      </c>
      <c r="BL2458" t="n" s="88296">
        <v>6.013782244795354E-4</v>
      </c>
      <c r="BM2458" t="n" s="88891">
        <v>7.1171247056421324E-6</v>
      </c>
      <c r="BN2458" t="n" s="89486">
        <v>0.0</v>
      </c>
      <c r="BO2458" t="n" s="90081">
        <v>0.0</v>
      </c>
      <c r="BP2458" t="n" s="90676">
        <v>-5.197730606250453E-7</v>
      </c>
      <c r="BQ2458" t="n" s="91271">
        <v>0.0</v>
      </c>
      <c r="BR2458" t="n" s="91866">
        <v>0.0011914118745025126</v>
      </c>
      <c r="BS2458" t="n" s="92461">
        <v>0.0017727120548844141</v>
      </c>
      <c r="BT2458" t="n" s="93056">
        <v>0.0014888786307842325</v>
      </c>
      <c r="BU2458" t="n" s="93651">
        <v>3.126990618112458E-7</v>
      </c>
      <c r="BV2458" t="n" s="94246">
        <v>0.0017967327918524993</v>
      </c>
      <c r="BW2458" t="n" s="94841">
        <v>-1.0178116156193237E-5</v>
      </c>
      <c r="BX2458" t="n" s="95436">
        <v>0.0</v>
      </c>
      <c r="BY2458" t="n" s="96031">
        <v>0.0</v>
      </c>
      <c r="BZ2458" t="s" s="96508">
        <v>5223</v>
      </c>
      <c r="CA2458" t="s" s="96986">
        <v>5228</v>
      </c>
      <c r="CB2458" t="n" s="97464">
        <v>0.020361844450235367</v>
      </c>
      <c r="CC2458" t="s" s="97942">
        <v>5230</v>
      </c>
      <c r="CD2458" t="s" s="98420">
        <v>5228</v>
      </c>
      <c r="CE2458" t="n" s="98898">
        <v>-0.008040690794587135</v>
      </c>
    </row>
    <row r="2459" spans="1:23" x14ac:dyDescent="0.25">
      <c r="A2459" s="116" t="str">
        <f>IF(ISBLANK(TBL_DATA[[#This Row],[Row.names]]), "",   DATE(YEAR(TBL_DATA[[#This Row],[Row.names]]), MONTH(TBL_DATA[[#This Row],[Row.names]]), DAY(TBL_DATA[[#This Row],[Row.names]])))</f>
        <v/>
      </c>
      <c r="B2459" s="2659" t="s">
        <v>2604</v>
      </c>
      <c r="C2459" s="5190" t="s">
        <v>5135</v>
      </c>
      <c r="D2459" t="n" s="7721">
        <v>0.009024905092817503</v>
      </c>
      <c r="E2459" s="10251" t="n">
        <v>-0.23818708499076324</v>
      </c>
      <c r="F2459" s="12545" t="n">
        <v>-0.15883695849945345</v>
      </c>
      <c r="G2459" s="14839" t="n">
        <v>0.3850467177136075</v>
      </c>
      <c r="H2459" s="17133" t="n">
        <v>0.5934416280496672</v>
      </c>
      <c r="I2459" s="19427" t="n">
        <v>0.003660631971295243</v>
      </c>
      <c r="J2459" s="21892" t="n">
        <v>-0.03620671581142498</v>
      </c>
      <c r="K2459" s="24356" t="n">
        <v>1.0855450444841905</v>
      </c>
      <c r="L2459" s="26820" t="n">
        <v>0.5643073582486416</v>
      </c>
      <c r="M2459" s="29284" t="n">
        <v>0.003789524566482501</v>
      </c>
      <c r="N2459" s="31751" t="n">
        <v>0.09113703272267258</v>
      </c>
      <c r="O2459" s="34219" t="n">
        <v>0.07796907691975047</v>
      </c>
      <c r="P2459" s="36749" t="n">
        <v>-0.23818708499076324</v>
      </c>
      <c r="Q2459" s="39217" t="n">
        <v>-0.01626183045978364</v>
      </c>
      <c r="R2459" s="41685" t="n">
        <v>-0.014331869054426847</v>
      </c>
      <c r="S2459" s="43916" t="n">
        <v>-0.15362792545995474</v>
      </c>
      <c r="T2459" s="46147" t="n">
        <v>0.05841124626010751</v>
      </c>
      <c r="U2459" s="48378" t="n">
        <v>-2.630108674207082</v>
      </c>
      <c r="V2459" s="50780" t="n">
        <v>-0.0472198886351215</v>
      </c>
      <c r="W2459" s="53181" t="n">
        <v>0.06221148047354285</v>
      </c>
      <c r="X2459" t="n" s="55582">
        <v>-0.7590221013178277</v>
      </c>
      <c r="Y2459" t="n" s="57875">
        <v>0.7703516262393862</v>
      </c>
      <c r="Z2459" t="n" s="60340">
        <v>0.751203939186052</v>
      </c>
      <c r="AA2459" t="n" s="62869">
        <v>0.0</v>
      </c>
      <c r="AB2459" t="n" s="65399">
        <v>0.0</v>
      </c>
      <c r="AC2459" t="n" s="67929">
        <v>0.11549990868198054</v>
      </c>
      <c r="AD2459" t="n" s="68524">
        <v>0.008565466349578001</v>
      </c>
      <c r="AE2459" t="n" s="69120">
        <v>-0.032711068740115</v>
      </c>
      <c r="AF2459" t="n" s="69716">
        <v>0.008260406532254003</v>
      </c>
      <c r="AG2459" t="n" s="70312">
        <v>0.013532490778077</v>
      </c>
      <c r="AH2459" t="n" s="70908">
        <v>0.102943132477736</v>
      </c>
      <c r="AI2459" t="n" s="71504">
        <v>0.20213884264575108</v>
      </c>
      <c r="AJ2459" t="n" s="72100">
        <v>0.015207855315700996</v>
      </c>
      <c r="AK2459" t="n" s="72696">
        <v>0.016739001833766996</v>
      </c>
      <c r="AL2459" t="n" s="73292">
        <v>0.015841261740645998</v>
      </c>
      <c r="AM2459" t="n" s="73888">
        <v>0.02792195497735701</v>
      </c>
      <c r="AN2459" t="n" s="74484">
        <v>-0.1408138907586001</v>
      </c>
      <c r="AO2459" t="n" s="74962">
        <v>0.7867112300656072</v>
      </c>
      <c r="AP2459" t="n" s="75440">
        <v>-0.5490857769134548</v>
      </c>
      <c r="AQ2459" t="n" s="75918">
        <v>0.23762545315215233</v>
      </c>
      <c r="AR2459" t="n" s="76396">
        <v>1.3357970069790621</v>
      </c>
      <c r="AS2459" t="n" s="76992">
        <v>5.75694158257327E-4</v>
      </c>
      <c r="AT2459" t="n" s="77587">
        <v>-2.0604000487450713E-4</v>
      </c>
      <c r="AU2459" t="n" s="78182">
        <v>3.13828360980584E-4</v>
      </c>
      <c r="AV2459" t="n" s="78777">
        <v>2.9428370417018023E-4</v>
      </c>
      <c r="AW2459" t="n" s="79372">
        <v>0.00268433759126217</v>
      </c>
      <c r="AX2459" t="n" s="79967">
        <v>4.8314407047863326E-4</v>
      </c>
      <c r="AY2459" t="n" s="80562">
        <v>0.00285247892193145</v>
      </c>
      <c r="AZ2459" t="n" s="81157">
        <v>2.6411752726700856E-4</v>
      </c>
      <c r="BA2459" t="n" s="81752">
        <v>-7.887066418074982E-4</v>
      </c>
      <c r="BB2459" t="n" s="82347">
        <v>5.877583260666199E-4</v>
      </c>
      <c r="BC2459" t="n" s="82942">
        <v>2.9629807176131663E-5</v>
      </c>
      <c r="BD2459" t="n" s="83537">
        <v>9.759216535510734E-4</v>
      </c>
      <c r="BE2459" t="n" s="84132">
        <v>3.680416874550034E-4</v>
      </c>
      <c r="BF2459" t="n" s="84727">
        <v>5.744107422920503E-4</v>
      </c>
      <c r="BG2459" t="n" s="85322">
        <v>0.0029653582903374524</v>
      </c>
      <c r="BH2459" t="n" s="85917">
        <v>1.7699073427931188E-4</v>
      </c>
      <c r="BI2459" t="n" s="86512">
        <v>0.0020298027129932086</v>
      </c>
      <c r="BJ2459" t="n" s="87107">
        <v>0.0</v>
      </c>
      <c r="BK2459" t="n" s="87702">
        <v>3.790426428600445E-4</v>
      </c>
      <c r="BL2459" t="n" s="88297">
        <v>6.011392284974541E-4</v>
      </c>
      <c r="BM2459" t="n" s="88892">
        <v>7.527717342259362E-6</v>
      </c>
      <c r="BN2459" t="n" s="89487">
        <v>0.0</v>
      </c>
      <c r="BO2459" t="n" s="90082">
        <v>0.0</v>
      </c>
      <c r="BP2459" t="n" s="90677">
        <v>-8.042774836964414E-7</v>
      </c>
      <c r="BQ2459" t="n" s="91272">
        <v>0.0</v>
      </c>
      <c r="BR2459" t="n" s="91867">
        <v>0.0011601576506859131</v>
      </c>
      <c r="BS2459" t="n" s="92462">
        <v>0.0018031456431374447</v>
      </c>
      <c r="BT2459" t="n" s="93057">
        <v>0.0014594396883546225</v>
      </c>
      <c r="BU2459" t="n" s="93652">
        <v>3.3073395053194964E-7</v>
      </c>
      <c r="BV2459" t="n" s="94247">
        <v>0.0016913120934162556</v>
      </c>
      <c r="BW2459" t="n" s="94842">
        <v>-1.076529985273006E-5</v>
      </c>
      <c r="BX2459" t="n" s="95437">
        <v>0.0</v>
      </c>
      <c r="BY2459" t="n" s="96032">
        <v>0.0</v>
      </c>
      <c r="BZ2459" t="s" s="96509">
        <v>5219</v>
      </c>
      <c r="CA2459" t="s" s="96987">
        <v>5228</v>
      </c>
      <c r="CB2459" t="n" s="97465">
        <v>0.019936861470341682</v>
      </c>
      <c r="CC2459" t="s" s="97943">
        <v>5242</v>
      </c>
      <c r="CD2459" t="s" s="98421">
        <v>5228</v>
      </c>
      <c r="CE2459" t="n" s="98899">
        <v>-0.008278288878500462</v>
      </c>
    </row>
    <row r="2460" spans="1:23" x14ac:dyDescent="0.25">
      <c r="A2460" s="116" t="str">
        <f>IF(ISBLANK(TBL_DATA[[#This Row],[Row.names]]), "",   DATE(YEAR(TBL_DATA[[#This Row],[Row.names]]), MONTH(TBL_DATA[[#This Row],[Row.names]]), DAY(TBL_DATA[[#This Row],[Row.names]])))</f>
        <v/>
      </c>
      <c r="B2460" s="2660" t="s">
        <v>2605</v>
      </c>
      <c r="C2460" s="5191" t="s">
        <v>5136</v>
      </c>
      <c r="D2460" t="n" s="7722">
        <v>0.0029811409996967075</v>
      </c>
      <c r="E2460" s="10252" t="n">
        <v>-0.23591601327573075</v>
      </c>
      <c r="F2460" s="12546" t="n">
        <v>-0.13662629967325512</v>
      </c>
      <c r="G2460" s="14840" t="n">
        <v>0.3855614483722168</v>
      </c>
      <c r="H2460" s="17134" t="n">
        <v>0.5920751351134582</v>
      </c>
      <c r="I2460" s="19428" t="n">
        <v>0.0036758918266088987</v>
      </c>
      <c r="J2460" s="21893" t="n">
        <v>-0.018146292054025626</v>
      </c>
      <c r="K2460" s="24357" t="n">
        <v>1.0935951351941642</v>
      </c>
      <c r="L2460" s="26821" t="n">
        <v>0.5775065332687863</v>
      </c>
      <c r="M2460" s="29285" t="n">
        <v>0.003740956275624639</v>
      </c>
      <c r="N2460" s="31752" t="n">
        <v>0.09136353689660485</v>
      </c>
      <c r="O2460" s="34220" t="n">
        <v>0.07766023386437372</v>
      </c>
      <c r="P2460" s="36750" t="n">
        <v>-0.23591601327573075</v>
      </c>
      <c r="Q2460" s="39218" t="n">
        <v>-0.01619721316657112</v>
      </c>
      <c r="R2460" s="41686" t="n">
        <v>-0.014262455200466389</v>
      </c>
      <c r="S2460" s="43917" t="n">
        <v>-0.1532277469174076</v>
      </c>
      <c r="T2460" s="46148" t="n">
        <v>0.058438519691946834</v>
      </c>
      <c r="U2460" s="48379" t="n">
        <v>-2.622033339056726</v>
      </c>
      <c r="V2460" s="50781" t="n">
        <v>-0.050616884586553224</v>
      </c>
      <c r="W2460" s="53182" t="n">
        <v>0.062163763140463346</v>
      </c>
      <c r="X2460" t="n" s="55583">
        <v>-0.8142506506914785</v>
      </c>
      <c r="Y2460" t="n" s="57876">
        <v>0.7694641870246192</v>
      </c>
      <c r="Z2460" t="n" s="60341">
        <v>0.7599385062416473</v>
      </c>
      <c r="AA2460" t="n" s="62870">
        <v>0.0</v>
      </c>
      <c r="AB2460" t="n" s="65400">
        <v>0.0</v>
      </c>
      <c r="AC2460" t="n" s="67930">
        <v>0.11809933716793626</v>
      </c>
      <c r="AD2460" t="n" s="68525">
        <v>0.012879273333711999</v>
      </c>
      <c r="AE2460" t="n" s="69121">
        <v>-0.03131991119826</v>
      </c>
      <c r="AF2460" t="n" s="69717">
        <v>0.013031570859325</v>
      </c>
      <c r="AG2460" t="n" s="70313">
        <v>0.013603131048519</v>
      </c>
      <c r="AH2460" t="n" s="70909">
        <v>0.106938812988569</v>
      </c>
      <c r="AI2460" t="n" s="71505">
        <v>0.20160319420981504</v>
      </c>
      <c r="AJ2460" t="n" s="72101">
        <v>0.016153610298338998</v>
      </c>
      <c r="AK2460" t="n" s="72697">
        <v>0.019743799686293997</v>
      </c>
      <c r="AL2460" t="n" s="73293">
        <v>0.0058117193675059995</v>
      </c>
      <c r="AM2460" t="n" s="73889">
        <v>0.03617700361619799</v>
      </c>
      <c r="AN2460" t="n" s="74485">
        <v>-0.11851646517596098</v>
      </c>
      <c r="AO2460" t="n" s="74963">
        <v>0.7837911312957979</v>
      </c>
      <c r="AP2460" t="n" s="75441">
        <v>-0.5076853922617421</v>
      </c>
      <c r="AQ2460" t="n" s="75919">
        <v>0.2761057390340558</v>
      </c>
      <c r="AR2460" t="n" s="76397">
        <v>1.29147652355754</v>
      </c>
      <c r="AS2460" t="n" s="76993">
        <v>6.024097608015508E-4</v>
      </c>
      <c r="AT2460" t="n" s="77588">
        <v>-2.3859417636843848E-4</v>
      </c>
      <c r="AU2460" t="n" s="78183">
        <v>3.4337559298040456E-4</v>
      </c>
      <c r="AV2460" t="n" s="78778">
        <v>3.262822246904671E-4</v>
      </c>
      <c r="AW2460" t="n" s="79373">
        <v>0.0026323117202924555</v>
      </c>
      <c r="AX2460" t="n" s="79968">
        <v>4.259828715372042E-4</v>
      </c>
      <c r="AY2460" t="n" s="80563">
        <v>0.0031204556922086054</v>
      </c>
      <c r="AZ2460" t="n" s="81158">
        <v>3.724621874396433E-4</v>
      </c>
      <c r="BA2460" t="n" s="81753">
        <v>-9.986570812913007E-4</v>
      </c>
      <c r="BB2460" t="n" s="82348">
        <v>5.91391072440367E-4</v>
      </c>
      <c r="BC2460" t="n" s="82943">
        <v>4.925626792265956E-5</v>
      </c>
      <c r="BD2460" t="n" s="83538">
        <v>8.923670537608006E-4</v>
      </c>
      <c r="BE2460" t="n" s="84133">
        <v>2.461703366100022E-4</v>
      </c>
      <c r="BF2460" t="n" s="84728">
        <v>6.290938801851847E-4</v>
      </c>
      <c r="BG2460" t="n" s="85323">
        <v>0.0031573403007982797</v>
      </c>
      <c r="BH2460" t="n" s="85918">
        <v>1.2852962856086414E-4</v>
      </c>
      <c r="BI2460" t="n" s="86513">
        <v>0.002173174932738487</v>
      </c>
      <c r="BJ2460" t="n" s="87108">
        <v>0.0</v>
      </c>
      <c r="BK2460" t="n" s="87703">
        <v>4.234834888658522E-4</v>
      </c>
      <c r="BL2460" t="n" s="88298">
        <v>6.166339579113765E-4</v>
      </c>
      <c r="BM2460" t="n" s="88893">
        <v>5.343682167618928E-6</v>
      </c>
      <c r="BN2460" t="n" s="89488">
        <v>0.0</v>
      </c>
      <c r="BO2460" t="n" s="90083">
        <v>0.0</v>
      </c>
      <c r="BP2460" t="n" s="90678">
        <v>-5.13430434856432E-7</v>
      </c>
      <c r="BQ2460" t="n" s="91273">
        <v>0.0</v>
      </c>
      <c r="BR2460" t="n" s="91868">
        <v>0.001301387207419355</v>
      </c>
      <c r="BS2460" t="n" s="92463">
        <v>0.001756649892844158</v>
      </c>
      <c r="BT2460" t="n" s="93058">
        <v>0.0014515009056096611</v>
      </c>
      <c r="BU2460" t="n" s="93653">
        <v>2.3478778447078378E-7</v>
      </c>
      <c r="BV2460" t="n" s="94248">
        <v>0.0016795975773622135</v>
      </c>
      <c r="BW2460" t="n" s="94843">
        <v>-7.641936876231686E-6</v>
      </c>
      <c r="BX2460" t="n" s="95438">
        <v>0.0</v>
      </c>
      <c r="BY2460" t="n" s="96033">
        <v>0.0</v>
      </c>
      <c r="BZ2460" t="s" s="96510">
        <v>5223</v>
      </c>
      <c r="CA2460" t="s" s="96988">
        <v>5228</v>
      </c>
      <c r="CB2460" t="n" s="97466">
        <v>0.018385808914899826</v>
      </c>
      <c r="CC2460" t="s" s="97944">
        <v>5242</v>
      </c>
      <c r="CD2460" t="s" s="98422">
        <v>5228</v>
      </c>
      <c r="CE2460" t="n" s="98900">
        <v>-0.008349801413714886</v>
      </c>
    </row>
    <row r="2461" spans="1:23" x14ac:dyDescent="0.25">
      <c r="A2461" s="116" t="str">
        <f>IF(ISBLANK(TBL_DATA[[#This Row],[Row.names]]), "",   DATE(YEAR(TBL_DATA[[#This Row],[Row.names]]), MONTH(TBL_DATA[[#This Row],[Row.names]]), DAY(TBL_DATA[[#This Row],[Row.names]])))</f>
        <v/>
      </c>
      <c r="B2461" s="2661" t="s">
        <v>2606</v>
      </c>
      <c r="C2461" s="5192" t="s">
        <v>5137</v>
      </c>
      <c r="D2461" t="n" s="7723">
        <v>-0.004863426549977512</v>
      </c>
      <c r="E2461" s="10253" t="n">
        <v>-0.23963207962317823</v>
      </c>
      <c r="F2461" s="12547" t="n">
        <v>-0.15252515901137653</v>
      </c>
      <c r="G2461" s="14841" t="n">
        <v>0.38259835164275185</v>
      </c>
      <c r="H2461" s="17135" t="n">
        <v>0.6103323528910456</v>
      </c>
      <c r="I2461" s="19429" t="n">
        <v>0.003574185316289134</v>
      </c>
      <c r="J2461" s="21894" t="n">
        <v>-0.026167798938778852</v>
      </c>
      <c r="K2461" s="24358" t="n">
        <v>1.046112644668199</v>
      </c>
      <c r="L2461" s="26822" t="n">
        <v>0.5700340384637567</v>
      </c>
      <c r="M2461" s="29286" t="n">
        <v>0.0037544552270228015</v>
      </c>
      <c r="N2461" s="31753" t="n">
        <v>0.09089294227364647</v>
      </c>
      <c r="O2461" s="34221" t="n">
        <v>0.07826700195546858</v>
      </c>
      <c r="P2461" s="36751" t="n">
        <v>-0.23963207962317823</v>
      </c>
      <c r="Q2461" s="39219" t="n">
        <v>-0.016273929398108844</v>
      </c>
      <c r="R2461" s="41687" t="n">
        <v>-0.014349136968874751</v>
      </c>
      <c r="S2461" s="43918" t="n">
        <v>-0.14860434506827502</v>
      </c>
      <c r="T2461" s="46149" t="n">
        <v>0.05858173742987329</v>
      </c>
      <c r="U2461" s="48380" t="n">
        <v>-2.536700883038259</v>
      </c>
      <c r="V2461" s="50782" t="n">
        <v>-0.04242029692144944</v>
      </c>
      <c r="W2461" s="53183" t="n">
        <v>0.06238987256317171</v>
      </c>
      <c r="X2461" t="n" s="55584">
        <v>-0.6799228012286378</v>
      </c>
      <c r="Y2461" t="n" s="57877">
        <v>0.7812377057535342</v>
      </c>
      <c r="Z2461" t="n" s="60342">
        <v>0.7550059857138594</v>
      </c>
      <c r="AA2461" t="n" s="62871">
        <v>0.0</v>
      </c>
      <c r="AB2461" t="n" s="65401">
        <v>0.0</v>
      </c>
      <c r="AC2461" t="n" s="67931">
        <v>0.11411241244264923</v>
      </c>
      <c r="AD2461" t="n" s="68526">
        <v>0.012009131288717003</v>
      </c>
      <c r="AE2461" t="n" s="69122">
        <v>-0.030093438827360996</v>
      </c>
      <c r="AF2461" t="n" s="69718">
        <v>0.010469323282197004</v>
      </c>
      <c r="AG2461" t="n" s="70314">
        <v>0.012862385545614996</v>
      </c>
      <c r="AH2461" t="n" s="70910">
        <v>0.10289421312036102</v>
      </c>
      <c r="AI2461" t="n" s="71506">
        <v>0.19591682174616096</v>
      </c>
      <c r="AJ2461" t="n" s="72102">
        <v>0.015132145323598996</v>
      </c>
      <c r="AK2461" t="n" s="72698">
        <v>0.019350280340003998</v>
      </c>
      <c r="AL2461" t="n" s="73294">
        <v>0.005761611730984001</v>
      </c>
      <c r="AM2461" t="n" s="73890">
        <v>0.037233551619939007</v>
      </c>
      <c r="AN2461" t="n" s="74486">
        <v>-0.12799098481588</v>
      </c>
      <c r="AO2461" t="n" s="74964">
        <v>0.7673335695870557</v>
      </c>
      <c r="AP2461" t="n" s="75442">
        <v>-0.5137885292327201</v>
      </c>
      <c r="AQ2461" t="n" s="75920">
        <v>0.25354504035433556</v>
      </c>
      <c r="AR2461" t="n" s="76398">
        <v>1.2811220988197758</v>
      </c>
      <c r="AS2461" t="n" s="76994">
        <v>5.615034841841947E-4</v>
      </c>
      <c r="AT2461" t="n" s="77589">
        <v>-2.2842430320140777E-4</v>
      </c>
      <c r="AU2461" t="n" s="78184">
        <v>3.3836762979027956E-4</v>
      </c>
      <c r="AV2461" t="n" s="78779">
        <v>3.1509788234300505E-4</v>
      </c>
      <c r="AW2461" t="n" s="79374">
        <v>0.002637580694898858</v>
      </c>
      <c r="AX2461" t="n" s="79969">
        <v>4.095223657938744E-4</v>
      </c>
      <c r="AY2461" t="n" s="80564">
        <v>0.0030131830608192507</v>
      </c>
      <c r="AZ2461" t="n" s="81159">
        <v>3.4605450107648374E-4</v>
      </c>
      <c r="BA2461" t="n" s="81754">
        <v>-9.693918656358989E-4</v>
      </c>
      <c r="BB2461" t="n" s="82349">
        <v>5.768364892383892E-4</v>
      </c>
      <c r="BC2461" t="n" s="82944">
        <v>4.597351135023684E-5</v>
      </c>
      <c r="BD2461" t="n" s="83539">
        <v>8.351447608361639E-4</v>
      </c>
      <c r="BE2461" t="n" s="84134">
        <v>2.4411915172434432E-4</v>
      </c>
      <c r="BF2461" t="n" s="84729">
        <v>6.149944402116034E-4</v>
      </c>
      <c r="BG2461" t="n" s="85324">
        <v>0.003120165267035536</v>
      </c>
      <c r="BH2461" t="n" s="85919">
        <v>1.1957911135631687E-4</v>
      </c>
      <c r="BI2461" t="n" s="86514">
        <v>0.0021123007194933006</v>
      </c>
      <c r="BJ2461" t="n" s="87109">
        <v>0.0</v>
      </c>
      <c r="BK2461" t="n" s="87704">
        <v>4.1019599943899936E-4</v>
      </c>
      <c r="BL2461" t="n" s="88299">
        <v>5.952966210568565E-4</v>
      </c>
      <c r="BM2461" t="n" s="88894">
        <v>4.6013852964658975E-6</v>
      </c>
      <c r="BN2461" t="n" s="89489">
        <v>0.0</v>
      </c>
      <c r="BO2461" t="n" s="90084">
        <v>0.0</v>
      </c>
      <c r="BP2461" t="n" s="90679">
        <v>-4.3011629948430555E-7</v>
      </c>
      <c r="BQ2461" t="n" s="91274">
        <v>0.0</v>
      </c>
      <c r="BR2461" t="n" s="91869">
        <v>0.0012661259245830708</v>
      </c>
      <c r="BS2461" t="n" s="92464">
        <v>0.0017932285000864948</v>
      </c>
      <c r="BT2461" t="n" s="93059">
        <v>0.001387344751772676</v>
      </c>
      <c r="BU2461" t="n" s="93654">
        <v>2.021778403162197E-7</v>
      </c>
      <c r="BV2461" t="n" s="94249">
        <v>0.0015963185937469446</v>
      </c>
      <c r="BW2461" t="n" s="94844">
        <v>-6.580386865074979E-6</v>
      </c>
      <c r="BX2461" t="n" s="95439">
        <v>0.0</v>
      </c>
      <c r="BY2461" t="n" s="96034">
        <v>0.0</v>
      </c>
      <c r="BZ2461" t="s" s="96511">
        <v>5223</v>
      </c>
      <c r="CA2461" t="s" s="96989">
        <v>5228</v>
      </c>
      <c r="CB2461" t="n" s="97467">
        <v>0.018103525042533875</v>
      </c>
      <c r="CC2461" t="s" s="97945">
        <v>5242</v>
      </c>
      <c r="CD2461" t="s" s="98423">
        <v>5228</v>
      </c>
      <c r="CE2461" t="n" s="98901">
        <v>-0.008305280469357967</v>
      </c>
    </row>
    <row r="2462" spans="1:23" x14ac:dyDescent="0.25">
      <c r="A2462" s="116" t="str">
        <f>IF(ISBLANK(TBL_DATA[[#This Row],[Row.names]]), "",   DATE(YEAR(TBL_DATA[[#This Row],[Row.names]]), MONTH(TBL_DATA[[#This Row],[Row.names]]), DAY(TBL_DATA[[#This Row],[Row.names]])))</f>
        <v/>
      </c>
      <c r="B2462" s="2662" t="s">
        <v>2607</v>
      </c>
      <c r="C2462" s="5193" t="s">
        <v>5138</v>
      </c>
      <c r="D2462" t="n" s="7724">
        <v>-0.0011174018853409295</v>
      </c>
      <c r="E2462" s="10254" t="n">
        <v>-0.24048171617096004</v>
      </c>
      <c r="F2462" s="12548" t="n">
        <v>-0.1661206587577504</v>
      </c>
      <c r="G2462" s="14842" t="n">
        <v>0.37868375363159573</v>
      </c>
      <c r="H2462" s="17136" t="n">
        <v>0.6003944472296655</v>
      </c>
      <c r="I2462" s="19430" t="n">
        <v>0.003584251837638171</v>
      </c>
      <c r="J2462" s="21895" t="n">
        <v>-0.027592901439038697</v>
      </c>
      <c r="K2462" s="24359" t="n">
        <v>1.0400958718038547</v>
      </c>
      <c r="L2462" s="26823" t="n">
        <v>0.5615147512050824</v>
      </c>
      <c r="M2462" s="29287" t="n">
        <v>0.0037545704109900077</v>
      </c>
      <c r="N2462" s="31754" t="n">
        <v>0.09000839752755226</v>
      </c>
      <c r="O2462" s="34222" t="n">
        <v>0.0782989012885288</v>
      </c>
      <c r="P2462" s="36752" t="n">
        <v>-0.24048171617096004</v>
      </c>
      <c r="Q2462" s="39220" t="n">
        <v>-0.016225138889213855</v>
      </c>
      <c r="R2462" s="41688" t="n">
        <v>-0.01431907800269377</v>
      </c>
      <c r="S2462" s="43919" t="n">
        <v>-0.15028617536281097</v>
      </c>
      <c r="T2462" s="46150" t="n">
        <v>0.05864648089014237</v>
      </c>
      <c r="U2462" s="48381" t="n">
        <v>-2.5625778918317317</v>
      </c>
      <c r="V2462" s="50783" t="n">
        <v>-0.03642157979902194</v>
      </c>
      <c r="W2462" s="53184" t="n">
        <v>0.06232146253890264</v>
      </c>
      <c r="X2462" t="n" s="55585">
        <v>-0.5844147154968751</v>
      </c>
      <c r="Y2462" t="n" s="57878">
        <v>0.7748512420004664</v>
      </c>
      <c r="Z2462" t="n" s="60343">
        <v>0.7493428795985736</v>
      </c>
      <c r="AA2462" t="n" s="62872">
        <v>0.0</v>
      </c>
      <c r="AB2462" t="n" s="65402">
        <v>0.0</v>
      </c>
      <c r="AC2462" t="n" s="67932">
        <v>0.11153259814594774</v>
      </c>
      <c r="AD2462" t="n" s="68527">
        <v>0.008665207180624</v>
      </c>
      <c r="AE2462" t="n" s="69123">
        <v>-0.030032248374878</v>
      </c>
      <c r="AF2462" t="n" s="69719">
        <v>0.002857015156235005</v>
      </c>
      <c r="AG2462" t="n" s="70315">
        <v>0.012083940416537</v>
      </c>
      <c r="AH2462" t="n" s="70911">
        <v>0.10287844175203299</v>
      </c>
      <c r="AI2462" t="n" s="71507">
        <v>0.19264009024010503</v>
      </c>
      <c r="AJ2462" t="n" s="72103">
        <v>0.012005472668408004</v>
      </c>
      <c r="AK2462" t="n" s="72699">
        <v>0.021813034536037005</v>
      </c>
      <c r="AL2462" t="n" s="73295">
        <v>0.006933757174216</v>
      </c>
      <c r="AM2462" t="n" s="73891">
        <v>0.041009906344040996</v>
      </c>
      <c r="AN2462" t="n" s="74487">
        <v>-0.132761349862606</v>
      </c>
      <c r="AO2462" t="n" s="74965">
        <v>0.7617815188087114</v>
      </c>
      <c r="AP2462" t="n" s="75443">
        <v>-0.5236882515779591</v>
      </c>
      <c r="AQ2462" t="n" s="75921">
        <v>0.2380932672307523</v>
      </c>
      <c r="AR2462" t="n" s="76399">
        <v>1.2854697703866704</v>
      </c>
      <c r="AS2462" t="n" s="76995">
        <v>5.031273751896151E-4</v>
      </c>
      <c r="AT2462" t="n" s="77590">
        <v>-2.430775409808702E-4</v>
      </c>
      <c r="AU2462" t="n" s="78185">
        <v>3.304384830924541E-4</v>
      </c>
      <c r="AV2462" t="n" s="78780">
        <v>3.012235474742751E-4</v>
      </c>
      <c r="AW2462" t="n" s="79375">
        <v>0.0025978321866816398</v>
      </c>
      <c r="AX2462" t="n" s="79970">
        <v>4.182802210149108E-4</v>
      </c>
      <c r="AY2462" t="n" s="80565">
        <v>0.00309954920903336</v>
      </c>
      <c r="AZ2462" t="n" s="81160">
        <v>3.4294605958935147E-4</v>
      </c>
      <c r="BA2462" t="n" s="81755">
        <v>-0.001051844843508</v>
      </c>
      <c r="BB2462" t="n" s="82350">
        <v>5.851451754931416E-4</v>
      </c>
      <c r="BC2462" t="n" s="82945">
        <v>4.814192425860968E-5</v>
      </c>
      <c r="BD2462" t="n" s="83540">
        <v>7.792435053186938E-4</v>
      </c>
      <c r="BE2462" t="n" s="84135">
        <v>1.7989329186942582E-4</v>
      </c>
      <c r="BF2462" t="n" s="84730">
        <v>6.289283005368938E-4</v>
      </c>
      <c r="BG2462" t="n" s="85325">
        <v>0.0031259613510720256</v>
      </c>
      <c r="BH2462" t="n" s="85920">
        <v>8.64057723437529E-5</v>
      </c>
      <c r="BI2462" t="n" s="86515">
        <v>0.002131329576197696</v>
      </c>
      <c r="BJ2462" t="n" s="87110">
        <v>0.0</v>
      </c>
      <c r="BK2462" t="n" s="87705">
        <v>4.2529668003713465E-4</v>
      </c>
      <c r="BL2462" t="n" s="88300">
        <v>5.953059661022937E-4</v>
      </c>
      <c r="BM2462" t="n" s="88895">
        <v>5.2749492354446526E-6</v>
      </c>
      <c r="BN2462" t="n" s="89490">
        <v>0.0</v>
      </c>
      <c r="BO2462" t="n" s="90085">
        <v>0.0</v>
      </c>
      <c r="BP2462" t="n" s="90680">
        <v>-5.308854621512992E-7</v>
      </c>
      <c r="BQ2462" t="n" s="91275">
        <v>0.0</v>
      </c>
      <c r="BR2462" t="n" s="91870">
        <v>0.00123084962980472</v>
      </c>
      <c r="BS2462" t="n" s="92465">
        <v>0.0017235874273840792</v>
      </c>
      <c r="BT2462" t="n" s="93060">
        <v>0.0014024287077012338</v>
      </c>
      <c r="BU2462" t="n" s="93655">
        <v>2.3176483113706926E-7</v>
      </c>
      <c r="BV2462" t="n" s="94250">
        <v>0.0015568612004285734</v>
      </c>
      <c r="BW2462" t="n" s="94845">
        <v>-7.543642723977979E-6</v>
      </c>
      <c r="BX2462" t="n" s="95440">
        <v>0.0</v>
      </c>
      <c r="BY2462" t="n" s="96035">
        <v>0.0</v>
      </c>
      <c r="BZ2462" t="s" s="96512">
        <v>5223</v>
      </c>
      <c r="CA2462" t="s" s="96990">
        <v>5228</v>
      </c>
      <c r="CB2462" t="n" s="97468">
        <v>0.018618181347846985</v>
      </c>
      <c r="CC2462" t="s" s="97946">
        <v>5235</v>
      </c>
      <c r="CD2462" t="s" s="98424">
        <v>5228</v>
      </c>
      <c r="CE2462" t="n" s="98902">
        <v>-0.008565977215766907</v>
      </c>
    </row>
    <row r="2463" spans="1:23" x14ac:dyDescent="0.25">
      <c r="A2463" s="116" t="str">
        <f>IF(ISBLANK(TBL_DATA[[#This Row],[Row.names]]), "",   DATE(YEAR(TBL_DATA[[#This Row],[Row.names]]), MONTH(TBL_DATA[[#This Row],[Row.names]]), DAY(TBL_DATA[[#This Row],[Row.names]])))</f>
        <v/>
      </c>
      <c r="B2463" s="2663" t="s">
        <v>2608</v>
      </c>
      <c r="C2463" s="5194" t="s">
        <v>5139</v>
      </c>
      <c r="D2463" t="n" s="7725">
        <v>-5.085987665275349E-4</v>
      </c>
      <c r="E2463" s="10255" t="n">
        <v>-0.24086800623327054</v>
      </c>
      <c r="F2463" s="12549" t="n">
        <v>-0.1634332001797999</v>
      </c>
      <c r="G2463" s="14843" t="n">
        <v>0.3791160161042415</v>
      </c>
      <c r="H2463" s="17137" t="n">
        <v>0.6011151653275677</v>
      </c>
      <c r="I2463" s="19431" t="n">
        <v>0.003581381890351574</v>
      </c>
      <c r="J2463" s="21896" t="n">
        <v>-0.02199948079341052</v>
      </c>
      <c r="K2463" s="24360" t="n">
        <v>1.0405478309553575</v>
      </c>
      <c r="L2463" s="26824" t="n">
        <v>0.5614530517427978</v>
      </c>
      <c r="M2463" s="29288" t="n">
        <v>0.0037552159535512992</v>
      </c>
      <c r="N2463" s="31755" t="n">
        <v>0.0900175401512164</v>
      </c>
      <c r="O2463" s="34223" t="n">
        <v>0.07828530579567199</v>
      </c>
      <c r="P2463" s="36753" t="n">
        <v>-0.24086800623327054</v>
      </c>
      <c r="Q2463" s="39221" t="n">
        <v>-0.016220618510669266</v>
      </c>
      <c r="R2463" s="41689" t="n">
        <v>-0.01431436401557659</v>
      </c>
      <c r="S2463" s="43920" t="n">
        <v>-0.15721770207089558</v>
      </c>
      <c r="T2463" s="46151" t="n">
        <v>0.05843509657481053</v>
      </c>
      <c r="U2463" s="48382" t="n">
        <v>-2.6904670529571266</v>
      </c>
      <c r="V2463" s="50784" t="n">
        <v>-0.04463222862951011</v>
      </c>
      <c r="W2463" s="53185" t="n">
        <v>0.061924952105226826</v>
      </c>
      <c r="X2463" t="n" s="55586">
        <v>-0.7207470835612142</v>
      </c>
      <c r="Y2463" t="n" s="57879">
        <v>0.7753161712021539</v>
      </c>
      <c r="Z2463" t="n" s="60344">
        <v>0.7493017094220444</v>
      </c>
      <c r="AA2463" t="n" s="62873">
        <v>0.0</v>
      </c>
      <c r="AB2463" t="n" s="65403">
        <v>0.0</v>
      </c>
      <c r="AC2463" t="n" s="67933">
        <v>0.10707797601322071</v>
      </c>
      <c r="AD2463" t="n" s="68528">
        <v>0.005224383707913993</v>
      </c>
      <c r="AE2463" t="n" s="69124">
        <v>-0.0306877289024</v>
      </c>
      <c r="AF2463" t="n" s="69720">
        <v>0.009320725943494</v>
      </c>
      <c r="AG2463" t="n" s="70316">
        <v>0.009782159918242998</v>
      </c>
      <c r="AH2463" t="n" s="70912">
        <v>0.103088619186024</v>
      </c>
      <c r="AI2463" t="n" s="71508">
        <v>0.196649484506155</v>
      </c>
      <c r="AJ2463" t="n" s="72104">
        <v>0.013881540250049</v>
      </c>
      <c r="AK2463" t="n" s="72700">
        <v>0.006858186210800004</v>
      </c>
      <c r="AL2463" t="n" s="73296">
        <v>0.0070056690641780005</v>
      </c>
      <c r="AM2463" t="n" s="73892">
        <v>0.040479111383663</v>
      </c>
      <c r="AN2463" t="n" s="74488">
        <v>-0.10814433819838401</v>
      </c>
      <c r="AO2463" t="n" s="74966">
        <v>0.7620121188508102</v>
      </c>
      <c r="AP2463" t="n" s="75444">
        <v>-0.508554305781074</v>
      </c>
      <c r="AQ2463" t="n" s="75922">
        <v>0.25345781306973625</v>
      </c>
      <c r="AR2463" t="n" s="76400">
        <v>1.2705664246318842</v>
      </c>
      <c r="AS2463" t="n" s="76996">
        <v>4.8262714926429755E-4</v>
      </c>
      <c r="AT2463" t="n" s="77591">
        <v>-2.3733307854779988E-4</v>
      </c>
      <c r="AU2463" t="n" s="78186">
        <v>3.2811786828529116E-4</v>
      </c>
      <c r="AV2463" t="n" s="78781">
        <v>2.9957430847234585E-4</v>
      </c>
      <c r="AW2463" t="n" s="79376">
        <v>0.0025228044561452587</v>
      </c>
      <c r="AX2463" t="n" s="79971">
        <v>4.072858124806991E-4</v>
      </c>
      <c r="AY2463" t="n" s="80566">
        <v>0.002977864558113345</v>
      </c>
      <c r="AZ2463" t="n" s="81161">
        <v>3.427319876282336E-4</v>
      </c>
      <c r="BA2463" t="n" s="81756">
        <v>-0.0010240554806856966</v>
      </c>
      <c r="BB2463" t="n" s="82351">
        <v>5.796605991226683E-4</v>
      </c>
      <c r="BC2463" t="n" s="82946">
        <v>4.619638104808902E-5</v>
      </c>
      <c r="BD2463" t="n" s="83541">
        <v>7.501671816757983E-4</v>
      </c>
      <c r="BE2463" t="n" s="84136">
        <v>1.857532508866755E-4</v>
      </c>
      <c r="BF2463" t="n" s="84731">
        <v>6.071968121400663E-4</v>
      </c>
      <c r="BG2463" t="n" s="85326">
        <v>0.003036312719420641</v>
      </c>
      <c r="BH2463" t="n" s="85921">
        <v>7.552559257636111E-5</v>
      </c>
      <c r="BI2463" t="n" s="86516">
        <v>0.0020705190046271904</v>
      </c>
      <c r="BJ2463" t="n" s="87111">
        <v>0.0</v>
      </c>
      <c r="BK2463" t="n" s="87706">
        <v>4.0939168945956637E-4</v>
      </c>
      <c r="BL2463" t="n" s="88301">
        <v>5.886250925112371E-4</v>
      </c>
      <c r="BM2463" t="n" s="88896">
        <v>5.308095447268592E-6</v>
      </c>
      <c r="BN2463" t="n" s="89491">
        <v>0.0</v>
      </c>
      <c r="BO2463" t="n" s="90086">
        <v>0.0</v>
      </c>
      <c r="BP2463" t="n" s="90681">
        <v>-5.413106466281794E-7</v>
      </c>
      <c r="BQ2463" t="n" s="91276">
        <v>0.0</v>
      </c>
      <c r="BR2463" t="n" s="91871">
        <v>0.001188645319227069</v>
      </c>
      <c r="BS2463" t="n" s="92466">
        <v>0.0016696010693261524</v>
      </c>
      <c r="BT2463" t="n" s="93061">
        <v>0.0013503694518228768</v>
      </c>
      <c r="BU2463" t="n" s="93656">
        <v>2.3321960113065303E-7</v>
      </c>
      <c r="BV2463" t="n" s="94251">
        <v>0.00152143297931086</v>
      </c>
      <c r="BW2463" t="n" s="94846">
        <v>-7.5910447328003495E-6</v>
      </c>
      <c r="BX2463" t="n" s="95441">
        <v>0.0</v>
      </c>
      <c r="BY2463" t="n" s="96036">
        <v>0.0</v>
      </c>
      <c r="BZ2463" t="s" s="96513">
        <v>5223</v>
      </c>
      <c r="CA2463" t="s" s="96991">
        <v>5228</v>
      </c>
      <c r="CB2463" t="n" s="97469">
        <v>0.01928386092185974</v>
      </c>
      <c r="CC2463" t="s" s="97947">
        <v>5235</v>
      </c>
      <c r="CD2463" t="s" s="98425">
        <v>5228</v>
      </c>
      <c r="CE2463" t="n" s="98903">
        <v>-0.008766492828726768</v>
      </c>
    </row>
    <row r="2464" spans="1:23" x14ac:dyDescent="0.25">
      <c r="A2464" s="116" t="str">
        <f>IF(ISBLANK(TBL_DATA[[#This Row],[Row.names]]), "",   DATE(YEAR(TBL_DATA[[#This Row],[Row.names]]), MONTH(TBL_DATA[[#This Row],[Row.names]]), DAY(TBL_DATA[[#This Row],[Row.names]])))</f>
        <v/>
      </c>
      <c r="B2464" s="2664" t="s">
        <v>2609</v>
      </c>
      <c r="C2464" s="5195" t="s">
        <v>5140</v>
      </c>
      <c r="D2464" t="n" s="7726">
        <v>-0.02787657466646376</v>
      </c>
      <c r="E2464" s="10256" t="n">
        <v>-0.26203000593921033</v>
      </c>
      <c r="F2464" s="12550" t="n">
        <v>-0.21613073188705534</v>
      </c>
      <c r="G2464" s="14844" t="n">
        <v>0.41848788766950773</v>
      </c>
      <c r="H2464" s="17138" t="n">
        <v>0.5607700726494765</v>
      </c>
      <c r="I2464" s="19432" t="n">
        <v>0.004367576644878754</v>
      </c>
      <c r="J2464" s="21897" t="n">
        <v>-0.0690578040682468</v>
      </c>
      <c r="K2464" s="24361" t="n">
        <v>1.1613662759752201</v>
      </c>
      <c r="L2464" s="26825" t="n">
        <v>0.5368641701276743</v>
      </c>
      <c r="M2464" s="29289" t="n">
        <v>0.0044848586892819115</v>
      </c>
      <c r="N2464" s="31756" t="n">
        <v>0.10461521299689534</v>
      </c>
      <c r="O2464" s="34224" t="n">
        <v>0.096038361584181</v>
      </c>
      <c r="P2464" s="36754" t="n">
        <v>-0.26203000593921033</v>
      </c>
      <c r="Q2464" s="39222" t="n">
        <v>-0.019065110839690605</v>
      </c>
      <c r="R2464" s="41690" t="n">
        <v>-0.016849729040816656</v>
      </c>
      <c r="S2464" s="43921" t="n">
        <v>-0.1707670384847404</v>
      </c>
      <c r="T2464" s="46152" t="n">
        <v>0.06320249466370806</v>
      </c>
      <c r="U2464" s="48383" t="n">
        <v>-2.7019034516496343</v>
      </c>
      <c r="V2464" s="50785" t="n">
        <v>-0.05527552967048832</v>
      </c>
      <c r="W2464" s="53186" t="n">
        <v>0.06656132605872911</v>
      </c>
      <c r="X2464" t="n" s="55587">
        <v>-0.8304451389943316</v>
      </c>
      <c r="Y2464" t="n" s="57880">
        <v>0.7488458270228101</v>
      </c>
      <c r="Z2464" t="n" s="60345">
        <v>0.7327101542408665</v>
      </c>
      <c r="AA2464" t="n" s="62874">
        <v>0.0</v>
      </c>
      <c r="AB2464" t="n" s="65404">
        <v>0.0</v>
      </c>
      <c r="AC2464" t="n" s="67934">
        <v>0.10272288999924106</v>
      </c>
      <c r="AD2464" t="n" s="68529">
        <v>0.007092523056614999</v>
      </c>
      <c r="AE2464" t="n" s="69125">
        <v>-0.029377881267240998</v>
      </c>
      <c r="AF2464" t="n" s="69721">
        <v>0.011258572624630998</v>
      </c>
      <c r="AG2464" t="n" s="70317">
        <v>0.008571473033525</v>
      </c>
      <c r="AH2464" t="n" s="70913">
        <v>0.09947857356030804</v>
      </c>
      <c r="AI2464" t="n" s="71509">
        <v>0.18921161486668403</v>
      </c>
      <c r="AJ2464" t="n" s="72105">
        <v>0.01013362080214</v>
      </c>
      <c r="AK2464" t="n" s="72701">
        <v>0.005912008501013995</v>
      </c>
      <c r="AL2464" t="n" s="73297">
        <v>0.005354051279447</v>
      </c>
      <c r="AM2464" t="n" s="73893">
        <v>0.04057904236483501</v>
      </c>
      <c r="AN2464" t="n" s="74489">
        <v>-0.11827400029469297</v>
      </c>
      <c r="AO2464" t="n" s="74967">
        <v>0.743194150940635</v>
      </c>
      <c r="AP2464" t="n" s="75445">
        <v>-0.5132545524133703</v>
      </c>
      <c r="AQ2464" t="n" s="75923">
        <v>0.22993959852726475</v>
      </c>
      <c r="AR2464" t="n" s="76401">
        <v>1.2564487033540053</v>
      </c>
      <c r="AS2464" t="n" s="76997">
        <v>4.7179776781781625E-4</v>
      </c>
      <c r="AT2464" t="n" s="77592">
        <v>-2.280325517518614E-4</v>
      </c>
      <c r="AU2464" t="n" s="78187">
        <v>3.1639471845950457E-4</v>
      </c>
      <c r="AV2464" t="n" s="78782">
        <v>2.95091292280162E-4</v>
      </c>
      <c r="AW2464" t="n" s="79377">
        <v>0.002443606144753764</v>
      </c>
      <c r="AX2464" t="n" s="79972">
        <v>4.0142354606722224E-4</v>
      </c>
      <c r="AY2464" t="n" s="80567">
        <v>0.0028765882988085216</v>
      </c>
      <c r="AZ2464" t="n" s="81162">
        <v>3.2994943324471816E-4</v>
      </c>
      <c r="BA2464" t="n" s="81757">
        <v>-9.927657083009655E-4</v>
      </c>
      <c r="BB2464" t="n" s="82352">
        <v>5.627133256597271E-4</v>
      </c>
      <c r="BC2464" t="n" s="82947">
        <v>4.470050253290597E-5</v>
      </c>
      <c r="BD2464" t="n" s="83542">
        <v>7.229129995877398E-4</v>
      </c>
      <c r="BE2464" t="n" s="84137">
        <v>1.8367138297072907E-4</v>
      </c>
      <c r="BF2464" t="n" s="84732">
        <v>5.930182317576473E-4</v>
      </c>
      <c r="BG2464" t="n" s="85327">
        <v>0.0029416112574449675</v>
      </c>
      <c r="BH2464" t="n" s="85922">
        <v>7.401089676064364E-5</v>
      </c>
      <c r="BI2464" t="n" s="86517">
        <v>0.002006242001049789</v>
      </c>
      <c r="BJ2464" t="n" s="87112">
        <v>0.0</v>
      </c>
      <c r="BK2464" t="n" s="87707">
        <v>3.9329641301470665E-4</v>
      </c>
      <c r="BL2464" t="n" s="88302">
        <v>5.704865090033057E-4</v>
      </c>
      <c r="BM2464" t="n" s="88897">
        <v>5.230751969558446E-6</v>
      </c>
      <c r="BN2464" t="n" s="89492">
        <v>0.0</v>
      </c>
      <c r="BO2464" t="n" s="90087">
        <v>0.0</v>
      </c>
      <c r="BP2464" t="n" s="90682">
        <v>-5.363618835676477E-7</v>
      </c>
      <c r="BQ2464" t="n" s="91277">
        <v>0.0</v>
      </c>
      <c r="BR2464" t="n" s="91872">
        <v>0.0011589206249867916</v>
      </c>
      <c r="BS2464" t="n" s="92467">
        <v>0.0016167969814356066</v>
      </c>
      <c r="BT2464" t="n" s="93062">
        <v>0.0013020190335471453</v>
      </c>
      <c r="BU2464" t="n" s="93657">
        <v>2.2982074133020173E-7</v>
      </c>
      <c r="BV2464" t="n" s="94252">
        <v>0.0014825034334944394</v>
      </c>
      <c r="BW2464" t="n" s="94847">
        <v>-7.480436737800467E-6</v>
      </c>
      <c r="BX2464" t="n" s="95442">
        <v>0.0</v>
      </c>
      <c r="BY2464" t="n" s="96037">
        <v>0.0</v>
      </c>
      <c r="BZ2464" t="s" s="96514">
        <v>5219</v>
      </c>
      <c r="CA2464" t="s" s="96992">
        <v>5228</v>
      </c>
      <c r="CB2464" t="n" s="97470">
        <v>0.01820795238018036</v>
      </c>
      <c r="CC2464" t="s" s="97948">
        <v>5243</v>
      </c>
      <c r="CD2464" t="s" s="98426">
        <v>5228</v>
      </c>
      <c r="CE2464" t="n" s="98904">
        <v>-0.008089293725788593</v>
      </c>
    </row>
    <row r="2465" spans="1:23" x14ac:dyDescent="0.25">
      <c r="A2465" s="116" t="str">
        <f>IF(ISBLANK(TBL_DATA[[#This Row],[Row.names]]), "",   DATE(YEAR(TBL_DATA[[#This Row],[Row.names]]), MONTH(TBL_DATA[[#This Row],[Row.names]]), DAY(TBL_DATA[[#This Row],[Row.names]])))</f>
        <v/>
      </c>
      <c r="B2465" s="2665" t="s">
        <v>2610</v>
      </c>
      <c r="C2465" s="5196" t="s">
        <v>5141</v>
      </c>
      <c r="D2465" t="n" s="7727">
        <v>-0.01403046220552151</v>
      </c>
      <c r="E2465" s="10257" t="n">
        <v>-0.2723840660496891</v>
      </c>
      <c r="F2465" s="12551" t="n">
        <v>-0.22879332351582915</v>
      </c>
      <c r="G2465" s="14845" t="n">
        <v>0.4287025082652173</v>
      </c>
      <c r="H2465" s="17139" t="n">
        <v>0.5674503175488527</v>
      </c>
      <c r="I2465" s="19433" t="n">
        <v>0.0044524918384287295</v>
      </c>
      <c r="J2465" s="21898" t="n">
        <v>-0.05851434296908997</v>
      </c>
      <c r="K2465" s="24362" t="n">
        <v>1.1345819781300108</v>
      </c>
      <c r="L2465" s="26826" t="n">
        <v>0.5609724583317812</v>
      </c>
      <c r="M2465" s="29290" t="n">
        <v>0.00448570817276286</v>
      </c>
      <c r="N2465" s="31757" t="n">
        <v>0.10746954339270372</v>
      </c>
      <c r="O2465" s="34225" t="n">
        <v>0.09983675659270728</v>
      </c>
      <c r="P2465" s="36755" t="n">
        <v>-0.2723840660496891</v>
      </c>
      <c r="Q2465" s="39223" t="n">
        <v>-0.019710931992026955</v>
      </c>
      <c r="R2465" s="41691" t="n">
        <v>-0.017435105527165144</v>
      </c>
      <c r="S2465" s="43922" t="n">
        <v>-0.1855248995176636</v>
      </c>
      <c r="T2465" s="46153" t="n">
        <v>0.0641078575261392</v>
      </c>
      <c r="U2465" s="48384" t="n">
        <v>-2.893949457631119</v>
      </c>
      <c r="V2465" s="50786" t="n">
        <v>-0.05992263605937376</v>
      </c>
      <c r="W2465" s="53187" t="n">
        <v>0.06645788715050525</v>
      </c>
      <c r="X2465" t="n" s="55588">
        <v>-0.9016632732194555</v>
      </c>
      <c r="Y2465" t="n" s="57881">
        <v>0.7532929825432152</v>
      </c>
      <c r="Z2465" t="n" s="60346">
        <v>0.7489809465745982</v>
      </c>
      <c r="AA2465" t="n" s="62875">
        <v>0.0</v>
      </c>
      <c r="AB2465" t="n" s="65405">
        <v>0.0</v>
      </c>
      <c r="AC2465" t="n" s="67935">
        <v>0.15898020654210893</v>
      </c>
      <c r="AD2465" t="n" s="68530">
        <v>0.009822945949561995</v>
      </c>
      <c r="AE2465" t="n" s="69126">
        <v>-0.02707773441672</v>
      </c>
      <c r="AF2465" t="n" s="69722">
        <v>0.003550402005521999</v>
      </c>
      <c r="AG2465" t="n" s="70318">
        <v>0.011571376420319</v>
      </c>
      <c r="AH2465" t="n" s="70914">
        <v>0.08231764856226702</v>
      </c>
      <c r="AI2465" t="n" s="71510">
        <v>0.177579457032667</v>
      </c>
      <c r="AJ2465" t="n" s="72106">
        <v>0.005401640596756996</v>
      </c>
      <c r="AK2465" t="n" s="72702">
        <v>8.471402675700053E-5</v>
      </c>
      <c r="AL2465" t="n" s="73298">
        <v>0.00439956286329</v>
      </c>
      <c r="AM2465" t="n" s="73894">
        <v>0.022365761488499995</v>
      </c>
      <c r="AN2465" t="n" s="74490">
        <v>-0.12404991826370997</v>
      </c>
      <c r="AO2465" t="n" s="74968">
        <v>0.6513490952208795</v>
      </c>
      <c r="AP2465" t="n" s="75446">
        <v>-0.4853832389556689</v>
      </c>
      <c r="AQ2465" t="n" s="75924">
        <v>0.16596585626521054</v>
      </c>
      <c r="AR2465" t="n" s="76402">
        <v>1.1367323341765485</v>
      </c>
      <c r="AS2465" t="n" s="76998">
        <v>4.1177108803231295E-4</v>
      </c>
      <c r="AT2465" t="n" s="77593">
        <v>-6.859429957472485E-5</v>
      </c>
      <c r="AU2465" t="n" s="78188">
        <v>2.1992370946687307E-4</v>
      </c>
      <c r="AV2465" t="n" s="78783">
        <v>3.0832840781509205E-4</v>
      </c>
      <c r="AW2465" t="n" s="79378">
        <v>0.0029437783464662083</v>
      </c>
      <c r="AX2465" t="n" s="79973">
        <v>3.9433049825315507E-4</v>
      </c>
      <c r="AY2465" t="n" s="80568">
        <v>0.005032298210138078</v>
      </c>
      <c r="AZ2465" t="n" s="81163">
        <v>2.843820421072169E-4</v>
      </c>
      <c r="BA2465" t="n" s="81758">
        <v>-0.001020521431019935</v>
      </c>
      <c r="BB2465" t="n" s="82353">
        <v>7.562767992575976E-4</v>
      </c>
      <c r="BC2465" t="n" s="82948">
        <v>3.1014918005264394E-5</v>
      </c>
      <c r="BD2465" t="n" s="83543">
        <v>8.53691131009179E-4</v>
      </c>
      <c r="BE2465" t="n" s="84138">
        <v>4.13715307039908E-4</v>
      </c>
      <c r="BF2465" t="n" s="84733">
        <v>5.04657897850844E-4</v>
      </c>
      <c r="BG2465" t="n" s="85328">
        <v>0.0044487729376408</v>
      </c>
      <c r="BH2465" t="n" s="85923">
        <v>2.6959528688061266E-4</v>
      </c>
      <c r="BI2465" t="n" s="86518">
        <v>0.0028025557285257944</v>
      </c>
      <c r="BJ2465" t="n" s="87113">
        <v>0.0</v>
      </c>
      <c r="BK2465" t="n" s="87708">
        <v>6.06451122747359E-4</v>
      </c>
      <c r="BL2465" t="n" s="88303">
        <v>6.484933476092533E-4</v>
      </c>
      <c r="BM2465" t="n" s="88898">
        <v>7.250872267885874E-6</v>
      </c>
      <c r="BN2465" t="n" s="89493">
        <v>0.0</v>
      </c>
      <c r="BO2465" t="n" s="90088">
        <v>0.0</v>
      </c>
      <c r="BP2465" t="n" s="90683">
        <v>-8.726709892717321E-7</v>
      </c>
      <c r="BQ2465" t="n" s="91278">
        <v>0.0</v>
      </c>
      <c r="BR2465" t="n" s="91873">
        <v>0.0014832032680317845</v>
      </c>
      <c r="BS2465" t="n" s="92468">
        <v>0.0020515803840922492</v>
      </c>
      <c r="BT2465" t="n" s="93063">
        <v>0.0032124513983164023</v>
      </c>
      <c r="BU2465" t="n" s="93658">
        <v>3.185490541905517E-7</v>
      </c>
      <c r="BV2465" t="n" s="94253">
        <v>0.0012944814048193721</v>
      </c>
      <c r="BW2465" t="n" s="94848">
        <v>-1.036938700208604E-5</v>
      </c>
      <c r="BX2465" t="n" s="95443">
        <v>0.0</v>
      </c>
      <c r="BY2465" t="n" s="96038">
        <v>0.0</v>
      </c>
      <c r="BZ2465" t="s" s="96515">
        <v>5219</v>
      </c>
      <c r="CA2465" t="s" s="96993">
        <v>5228</v>
      </c>
      <c r="CB2465" t="n" s="97471">
        <v>0.017660489305853844</v>
      </c>
      <c r="CC2465" t="s" s="97949">
        <v>5243</v>
      </c>
      <c r="CD2465" t="s" s="98427">
        <v>5228</v>
      </c>
      <c r="CE2465" t="n" s="98905">
        <v>-0.007996488362550735</v>
      </c>
    </row>
    <row r="2466" spans="1:23" x14ac:dyDescent="0.25">
      <c r="A2466" s="116" t="str">
        <f>IF(ISBLANK(TBL_DATA[[#This Row],[Row.names]]), "",   DATE(YEAR(TBL_DATA[[#This Row],[Row.names]]), MONTH(TBL_DATA[[#This Row],[Row.names]]), DAY(TBL_DATA[[#This Row],[Row.names]])))</f>
        <v/>
      </c>
      <c r="B2466" s="2666" t="s">
        <v>2611</v>
      </c>
      <c r="C2466" s="5197" t="s">
        <v>5142</v>
      </c>
      <c r="D2466" t="n" s="7728">
        <v>-0.0030451004583712526</v>
      </c>
      <c r="E2466" s="10258" t="n">
        <v>-0.2745997296636795</v>
      </c>
      <c r="F2466" s="12552" t="n">
        <v>-0.25075601123660174</v>
      </c>
      <c r="G2466" s="14846" t="n">
        <v>0.42746473307022775</v>
      </c>
      <c r="H2466" s="17140" t="n">
        <v>0.5710714503669736</v>
      </c>
      <c r="I2466" s="19434" t="n">
        <v>0.004406809516216461</v>
      </c>
      <c r="J2466" s="21899" t="n">
        <v>-0.06444310958730537</v>
      </c>
      <c r="K2466" s="24363" t="n">
        <v>1.1277649202839457</v>
      </c>
      <c r="L2466" s="26827" t="n">
        <v>0.5565185198011245</v>
      </c>
      <c r="M2466" s="29291" t="n">
        <v>0.004480944303167661</v>
      </c>
      <c r="N2466" s="31758" t="n">
        <v>0.10681495749006621</v>
      </c>
      <c r="O2466" s="34226" t="n">
        <v>0.10002234007539403</v>
      </c>
      <c r="P2466" s="36756" t="n">
        <v>-0.2745997296636795</v>
      </c>
      <c r="Q2466" s="39224" t="n">
        <v>-0.019715687261877828</v>
      </c>
      <c r="R2466" s="41692" t="n">
        <v>-0.017453722621247506</v>
      </c>
      <c r="S2466" s="43923" t="n">
        <v>-0.1866834900943921</v>
      </c>
      <c r="T2466" s="46154" t="n">
        <v>0.0641485727346611</v>
      </c>
      <c r="U2466" s="48385" t="n">
        <v>-2.910173712930051</v>
      </c>
      <c r="V2466" s="50787" t="n">
        <v>-0.051153768310416514</v>
      </c>
      <c r="W2466" s="53188" t="n">
        <v>0.06628537717506096</v>
      </c>
      <c r="X2466" t="n" s="55589">
        <v>-0.7717202570231806</v>
      </c>
      <c r="Y2466" t="n" s="57882">
        <v>0.7556926957215967</v>
      </c>
      <c r="Z2466" t="n" s="60347">
        <v>0.7460016888728366</v>
      </c>
      <c r="AA2466" t="n" s="62876">
        <v>0.0</v>
      </c>
      <c r="AB2466" t="n" s="65406">
        <v>0.0</v>
      </c>
      <c r="AC2466" t="n" s="67936">
        <v>0.1648371544807985</v>
      </c>
      <c r="AD2466" t="n" s="68531">
        <v>0.009828001128830002</v>
      </c>
      <c r="AE2466" t="n" s="69127">
        <v>-0.018124871923111997</v>
      </c>
      <c r="AF2466" t="n" s="69723">
        <v>-0.011493003545074</v>
      </c>
      <c r="AG2466" t="n" s="70319">
        <v>0.009534079535861998</v>
      </c>
      <c r="AH2466" t="n" s="70915">
        <v>0.08016155411773498</v>
      </c>
      <c r="AI2466" t="n" s="71511">
        <v>0.14677164633597192</v>
      </c>
      <c r="AJ2466" t="n" s="72107">
        <v>0.004679907471563999</v>
      </c>
      <c r="AK2466" t="n" s="72703">
        <v>-0.0041240369973599995</v>
      </c>
      <c r="AL2466" t="n" s="73299">
        <v>0.002298118238439</v>
      </c>
      <c r="AM2466" t="n" s="73895">
        <v>0.027445594009364995</v>
      </c>
      <c r="AN2466" t="n" s="74491">
        <v>-0.13665613396235593</v>
      </c>
      <c r="AO2466" t="n" s="74969">
        <v>0.5514907729393911</v>
      </c>
      <c r="AP2466" t="n" s="75447">
        <v>-0.4411699185295259</v>
      </c>
      <c r="AQ2466" t="n" s="75925">
        <v>0.11032085440986517</v>
      </c>
      <c r="AR2466" t="n" s="76403">
        <v>0.992660691468917</v>
      </c>
      <c r="AS2466" t="n" s="76999">
        <v>2.910837153174366E-4</v>
      </c>
      <c r="AT2466" t="n" s="77594">
        <v>-9.578670726291046E-5</v>
      </c>
      <c r="AU2466" t="n" s="78189">
        <v>1.6264560401606262E-4</v>
      </c>
      <c r="AV2466" t="n" s="78784">
        <v>2.905808767348503E-4</v>
      </c>
      <c r="AW2466" t="n" s="79379">
        <v>0.0032480271698154587</v>
      </c>
      <c r="AX2466" t="n" s="79974">
        <v>3.818381309033191E-4</v>
      </c>
      <c r="AY2466" t="n" s="80569">
        <v>0.005304910633225445</v>
      </c>
      <c r="AZ2466" t="n" s="81164">
        <v>2.8541167837266426E-4</v>
      </c>
      <c r="BA2466" t="n" s="81759">
        <v>-0.001072055190331201</v>
      </c>
      <c r="BB2466" t="n" s="82354">
        <v>7.992481819610987E-4</v>
      </c>
      <c r="BC2466" t="n" s="82949">
        <v>4.095707547166083E-5</v>
      </c>
      <c r="BD2466" t="n" s="83544">
        <v>8.641774486820204E-4</v>
      </c>
      <c r="BE2466" t="n" s="84139">
        <v>2.686730985341389E-4</v>
      </c>
      <c r="BF2466" t="n" s="84734">
        <v>5.096958532135649E-4</v>
      </c>
      <c r="BG2466" t="n" s="85329">
        <v>0.004553233243451988</v>
      </c>
      <c r="BH2466" t="n" s="85924">
        <v>3.7502426165022054E-4</v>
      </c>
      <c r="BI2466" t="n" s="86519">
        <v>0.00306605726269195</v>
      </c>
      <c r="BJ2466" t="n" s="87114">
        <v>0.0</v>
      </c>
      <c r="BK2466" t="n" s="87709">
        <v>6.16873786173081E-4</v>
      </c>
      <c r="BL2466" t="n" s="88304">
        <v>6.380594909093023E-4</v>
      </c>
      <c r="BM2466" t="n" s="88899">
        <v>8.412528580383987E-6</v>
      </c>
      <c r="BN2466" t="n" s="89494">
        <v>0.0</v>
      </c>
      <c r="BO2466" t="n" s="90089">
        <v>0.0</v>
      </c>
      <c r="BP2466" t="n" s="90684">
        <v>-1.0186229226282632E-6</v>
      </c>
      <c r="BQ2466" t="n" s="91279">
        <v>0.0</v>
      </c>
      <c r="BR2466" t="n" s="91874">
        <v>0.0017230294647403851</v>
      </c>
      <c r="BS2466" t="n" s="92469">
        <v>0.0022039278179064124</v>
      </c>
      <c r="BT2466" t="n" s="93064">
        <v>0.0033148033547314654</v>
      </c>
      <c r="BU2466" t="n" s="93659">
        <v>3.6957694182088374E-7</v>
      </c>
      <c r="BV2466" t="n" s="94254">
        <v>0.001144434429180255</v>
      </c>
      <c r="BW2466" t="n" s="94849">
        <v>-1.2030658016594654E-5</v>
      </c>
      <c r="BX2466" t="n" s="95444">
        <v>0.0</v>
      </c>
      <c r="BY2466" t="n" s="96039">
        <v>0.0</v>
      </c>
      <c r="BZ2466" t="s" s="96516">
        <v>5219</v>
      </c>
      <c r="CA2466" t="s" s="96994">
        <v>5228</v>
      </c>
      <c r="CB2466" t="n" s="97472">
        <v>0.017413608729839325</v>
      </c>
      <c r="CC2466" t="s" s="97950">
        <v>5243</v>
      </c>
      <c r="CD2466" t="s" s="98428">
        <v>5228</v>
      </c>
      <c r="CE2466" t="n" s="98906">
        <v>-0.007978816516697407</v>
      </c>
    </row>
    <row r="2467" spans="1:23" x14ac:dyDescent="0.25">
      <c r="A2467" s="116" t="str">
        <f>IF(ISBLANK(TBL_DATA[[#This Row],[Row.names]]), "",   DATE(YEAR(TBL_DATA[[#This Row],[Row.names]]), MONTH(TBL_DATA[[#This Row],[Row.names]]), DAY(TBL_DATA[[#This Row],[Row.names]])))</f>
        <v/>
      </c>
      <c r="B2467" s="2667" t="s">
        <v>2612</v>
      </c>
      <c r="C2467" s="5198" t="s">
        <v>5143</v>
      </c>
      <c r="D2467" t="n" s="7729">
        <v>0.0057484233304565535</v>
      </c>
      <c r="E2467" s="10259" t="n">
        <v>-0.2704298218257587</v>
      </c>
      <c r="F2467" s="12553" t="n">
        <v>-0.23683671675689533</v>
      </c>
      <c r="G2467" s="14847" t="n">
        <v>0.4312960020606524</v>
      </c>
      <c r="H2467" s="17141" t="n">
        <v>0.5659415973784837</v>
      </c>
      <c r="I2467" s="19435" t="n">
        <v>0.00447808841387412</v>
      </c>
      <c r="J2467" s="21900" t="n">
        <v>-0.05372047786709033</v>
      </c>
      <c r="K2467" s="24364" t="n">
        <v>1.146216176348807</v>
      </c>
      <c r="L2467" s="26828" t="n">
        <v>0.5623674988587674</v>
      </c>
      <c r="M2467" s="29292" t="n">
        <v>0.004496487224840287</v>
      </c>
      <c r="N2467" s="31759" t="n">
        <v>0.10789935544711718</v>
      </c>
      <c r="O2467" s="34227" t="n">
        <v>0.09988473314400254</v>
      </c>
      <c r="P2467" s="36757" t="n">
        <v>-0.2704298218257587</v>
      </c>
      <c r="Q2467" s="39225" t="n">
        <v>-0.01976342833831396</v>
      </c>
      <c r="R2467" s="41693" t="n">
        <v>-0.01747849996776361</v>
      </c>
      <c r="S2467" s="43924" t="n">
        <v>-0.17467099746137915</v>
      </c>
      <c r="T2467" s="46155" t="n">
        <v>0.06478820940602838</v>
      </c>
      <c r="U2467" s="48386" t="n">
        <v>-2.696030636789392</v>
      </c>
      <c r="V2467" s="50788" t="n">
        <v>-0.03868846812802651</v>
      </c>
      <c r="W2467" s="53189" t="n">
        <v>0.06652393507932756</v>
      </c>
      <c r="X2467" t="n" s="55590">
        <v>-0.5815721526679354</v>
      </c>
      <c r="Y2467" t="n" s="57883">
        <v>0.75229089943883</v>
      </c>
      <c r="Z2467" t="n" s="60348">
        <v>0.7499116607032906</v>
      </c>
      <c r="AA2467" t="n" s="62877">
        <v>0.0</v>
      </c>
      <c r="AB2467" t="n" s="65407">
        <v>0.0</v>
      </c>
      <c r="AC2467" t="n" s="67937">
        <v>0.15866250276650348</v>
      </c>
      <c r="AD2467" t="n" s="68532">
        <v>0.010239760259513</v>
      </c>
      <c r="AE2467" t="n" s="69128">
        <v>-0.018069204385676</v>
      </c>
      <c r="AF2467" t="n" s="69724">
        <v>-0.012304288770115999</v>
      </c>
      <c r="AG2467" t="n" s="70320">
        <v>0.008119723699549997</v>
      </c>
      <c r="AH2467" t="n" s="70916">
        <v>0.07937666257873201</v>
      </c>
      <c r="AI2467" t="n" s="71512">
        <v>0.16086225349261699</v>
      </c>
      <c r="AJ2467" t="n" s="72108">
        <v>0.007586512053846998</v>
      </c>
      <c r="AK2467" t="n" s="72704">
        <v>-0.008793133352989</v>
      </c>
      <c r="AL2467" t="n" s="73300">
        <v>0.002196771481745</v>
      </c>
      <c r="AM2467" t="n" s="73896">
        <v>0.029413102661331996</v>
      </c>
      <c r="AN2467" t="n" s="74492">
        <v>-0.11003230822821303</v>
      </c>
      <c r="AO2467" t="n" s="74970">
        <v>0.5692979596825569</v>
      </c>
      <c r="AP2467" t="n" s="75448">
        <v>-0.420702108192215</v>
      </c>
      <c r="AQ2467" t="n" s="75926">
        <v>0.14859585149034193</v>
      </c>
      <c r="AR2467" t="n" s="76404">
        <v>0.9900000678747719</v>
      </c>
      <c r="AS2467" t="n" s="77000">
        <v>2.8713166643922616E-4</v>
      </c>
      <c r="AT2467" t="n" s="77595">
        <v>-9.027124546379875E-5</v>
      </c>
      <c r="AU2467" t="n" s="78190">
        <v>1.5244300173864513E-4</v>
      </c>
      <c r="AV2467" t="n" s="78785">
        <v>2.812707710394117E-4</v>
      </c>
      <c r="AW2467" t="n" s="79380">
        <v>0.003168887581200486</v>
      </c>
      <c r="AX2467" t="n" s="79975">
        <v>3.8009116465755353E-4</v>
      </c>
      <c r="AY2467" t="n" s="80570">
        <v>0.0051532521368563775</v>
      </c>
      <c r="AZ2467" t="n" s="81165">
        <v>2.7267931177631284E-4</v>
      </c>
      <c r="BA2467" t="n" s="81760">
        <v>-0.0010508403763905853</v>
      </c>
      <c r="BB2467" t="n" s="82355">
        <v>7.764285254664639E-4</v>
      </c>
      <c r="BC2467" t="n" s="82950">
        <v>4.0553935167590355E-5</v>
      </c>
      <c r="BD2467" t="n" s="83545">
        <v>8.440046472089165E-4</v>
      </c>
      <c r="BE2467" t="n" s="84140">
        <v>2.576160235796612E-4</v>
      </c>
      <c r="BF2467" t="n" s="84735">
        <v>5.109872912987765E-4</v>
      </c>
      <c r="BG2467" t="n" s="85330">
        <v>0.004402523761168239</v>
      </c>
      <c r="BH2467" t="n" s="85925">
        <v>3.60714000634203E-4</v>
      </c>
      <c r="BI2467" t="n" s="86520">
        <v>0.002995780748597886</v>
      </c>
      <c r="BJ2467" t="n" s="87115">
        <v>0.0</v>
      </c>
      <c r="BK2467" t="n" s="87710">
        <v>6.034405410622952E-4</v>
      </c>
      <c r="BL2467" t="n" s="88305">
        <v>6.155412904365256E-4</v>
      </c>
      <c r="BM2467" t="n" s="88900">
        <v>8.534585251395923E-6</v>
      </c>
      <c r="BN2467" t="n" s="89495">
        <v>0.0</v>
      </c>
      <c r="BO2467" t="n" s="90090">
        <v>0.0</v>
      </c>
      <c r="BP2467" t="n" s="90685">
        <v>-1.0396259081666515E-6</v>
      </c>
      <c r="BQ2467" t="n" s="91280">
        <v>0.0</v>
      </c>
      <c r="BR2467" t="n" s="91875">
        <v>0.0016636305331330277</v>
      </c>
      <c r="BS2467" t="n" s="92470">
        <v>0.0021453730534137113</v>
      </c>
      <c r="BT2467" t="n" s="93065">
        <v>0.0032339706218323236</v>
      </c>
      <c r="BU2467" t="n" s="93660">
        <v>3.749379739424753E-7</v>
      </c>
      <c r="BV2467" t="n" s="94255">
        <v>0.0011140057451179486</v>
      </c>
      <c r="BW2467" t="n" s="94850">
        <v>-1.2205209825320856E-5</v>
      </c>
      <c r="BX2467" t="n" s="95445">
        <v>0.0</v>
      </c>
      <c r="BY2467" t="n" s="96040">
        <v>0.0</v>
      </c>
      <c r="BZ2467" t="s" s="96517">
        <v>5219</v>
      </c>
      <c r="CA2467" t="s" s="96995">
        <v>5228</v>
      </c>
      <c r="CB2467" t="n" s="97473">
        <v>0.016310062259435654</v>
      </c>
      <c r="CC2467" t="s" s="97951">
        <v>5243</v>
      </c>
      <c r="CD2467" t="s" s="98429">
        <v>5228</v>
      </c>
      <c r="CE2467" t="n" s="98907">
        <v>-0.008137005381286144</v>
      </c>
    </row>
    <row r="2468" spans="1:23" x14ac:dyDescent="0.25">
      <c r="A2468" s="116" t="str">
        <f>IF(ISBLANK(TBL_DATA[[#This Row],[Row.names]]), "",   DATE(YEAR(TBL_DATA[[#This Row],[Row.names]]), MONTH(TBL_DATA[[#This Row],[Row.names]]), DAY(TBL_DATA[[#This Row],[Row.names]])))</f>
        <v/>
      </c>
      <c r="B2468" s="2668" t="s">
        <v>2613</v>
      </c>
      <c r="C2468" s="5199" t="s">
        <v>5144</v>
      </c>
      <c r="D2468" t="n" s="7730">
        <v>8.282809020794257E-4</v>
      </c>
      <c r="E2468" s="10260" t="n">
        <v>-0.2698255327804503</v>
      </c>
      <c r="F2468" s="12554" t="n">
        <v>-0.2091431875384555</v>
      </c>
      <c r="G2468" s="14848" t="n">
        <v>0.4241199456910958</v>
      </c>
      <c r="H2468" s="17142" t="n">
        <v>0.55215387807764</v>
      </c>
      <c r="I2468" s="19436" t="n">
        <v>0.004552880868667547</v>
      </c>
      <c r="J2468" s="21901" t="n">
        <v>-0.01883238409219068</v>
      </c>
      <c r="K2468" s="24365" t="n">
        <v>1.079998243958431</v>
      </c>
      <c r="L2468" s="26829" t="n">
        <v>0.5221161990665996</v>
      </c>
      <c r="M2468" s="29293" t="n">
        <v>0.004703087213886018</v>
      </c>
      <c r="N2468" s="31760" t="n">
        <v>0.10799960028127709</v>
      </c>
      <c r="O2468" s="34228" t="n">
        <v>0.09971152417211972</v>
      </c>
      <c r="P2468" s="36758" t="n">
        <v>-0.2698255327804503</v>
      </c>
      <c r="Q2468" s="39226" t="n">
        <v>-0.0197203123368618</v>
      </c>
      <c r="R2468" s="41694" t="n">
        <v>-0.017433261133745645</v>
      </c>
      <c r="S2468" s="43925" t="n">
        <v>-0.16974993224261514</v>
      </c>
      <c r="T2468" s="46156" t="n">
        <v>0.0652755693398823</v>
      </c>
      <c r="U2468" s="48387" t="n">
        <v>-2.6005124728785893</v>
      </c>
      <c r="V2468" s="50789" t="n">
        <v>-0.0370943948999658</v>
      </c>
      <c r="W2468" s="53190" t="n">
        <v>0.06733648646474857</v>
      </c>
      <c r="X2468" t="n" s="55591">
        <v>-0.5508810579147925</v>
      </c>
      <c r="Y2468" t="n" s="57884">
        <v>0.7430705740894602</v>
      </c>
      <c r="Z2468" t="n" s="60349">
        <v>0.722576085313235</v>
      </c>
      <c r="AA2468" t="n" s="62878">
        <v>0.0</v>
      </c>
      <c r="AB2468" t="n" s="65408">
        <v>0.0</v>
      </c>
      <c r="AC2468" t="n" s="67938">
        <v>0.15442401623025598</v>
      </c>
      <c r="AD2468" t="n" s="68533">
        <v>0.015469274216383996</v>
      </c>
      <c r="AE2468" t="n" s="69129">
        <v>-0.01764615609135</v>
      </c>
      <c r="AF2468" t="n" s="69725">
        <v>-0.012283179196902999</v>
      </c>
      <c r="AG2468" t="n" s="70321">
        <v>0.006831429262508998</v>
      </c>
      <c r="AH2468" t="n" s="70917">
        <v>0.08765322400239198</v>
      </c>
      <c r="AI2468" t="n" s="71513">
        <v>0.167564188316781</v>
      </c>
      <c r="AJ2468" t="n" s="72109">
        <v>0.005139136240938001</v>
      </c>
      <c r="AK2468" t="n" s="72705">
        <v>-0.009897581533848</v>
      </c>
      <c r="AL2468" t="n" s="73301">
        <v>0.002421350915709</v>
      </c>
      <c r="AM2468" t="n" s="73897">
        <v>0.031315063532474</v>
      </c>
      <c r="AN2468" t="n" s="74493">
        <v>-0.11712588390189901</v>
      </c>
      <c r="AO2468" t="n" s="74971">
        <v>0.5819650759253632</v>
      </c>
      <c r="AP2468" t="n" s="75449">
        <v>-0.4225242101621759</v>
      </c>
      <c r="AQ2468" t="n" s="75927">
        <v>0.15944086576318728</v>
      </c>
      <c r="AR2468" t="n" s="76405">
        <v>1.004489286087539</v>
      </c>
      <c r="AS2468" t="n" s="77001">
        <v>2.786052442810169E-4</v>
      </c>
      <c r="AT2468" t="n" s="77596">
        <v>-8.343889570887626E-5</v>
      </c>
      <c r="AU2468" t="n" s="78191">
        <v>1.27409946654315E-4</v>
      </c>
      <c r="AV2468" t="n" s="78786">
        <v>2.672288784115448E-4</v>
      </c>
      <c r="AW2468" t="n" s="79381">
        <v>0.0030669395976840276</v>
      </c>
      <c r="AX2468" t="n" s="79976">
        <v>3.5765708705400083E-4</v>
      </c>
      <c r="AY2468" t="n" s="80571">
        <v>0.0051077006231328255</v>
      </c>
      <c r="AZ2468" t="n" s="81166">
        <v>2.617456879525891E-4</v>
      </c>
      <c r="BA2468" t="n" s="81761">
        <v>-9.732423697619679E-4</v>
      </c>
      <c r="BB2468" t="n" s="82356">
        <v>7.525440596581019E-4</v>
      </c>
      <c r="BC2468" t="n" s="82951">
        <v>3.415133919601685E-5</v>
      </c>
      <c r="BD2468" t="n" s="83546">
        <v>8.350862528917385E-4</v>
      </c>
      <c r="BE2468" t="n" s="84141">
        <v>2.3068562010757865E-4</v>
      </c>
      <c r="BF2468" t="n" s="84736">
        <v>4.932515594141066E-4</v>
      </c>
      <c r="BG2468" t="n" s="85331">
        <v>0.004331426370762361</v>
      </c>
      <c r="BH2468" t="n" s="85926">
        <v>3.6864373311918004E-4</v>
      </c>
      <c r="BI2468" t="n" s="86521">
        <v>0.0029382076622586294</v>
      </c>
      <c r="BJ2468" t="n" s="87116">
        <v>0.0</v>
      </c>
      <c r="BK2468" t="n" s="87711">
        <v>5.64193648732017E-4</v>
      </c>
      <c r="BL2468" t="n" s="88306">
        <v>6.114424183129571E-4</v>
      </c>
      <c r="BM2468" t="n" s="88901">
        <v>7.3707201696779315E-6</v>
      </c>
      <c r="BN2468" t="n" s="89496">
        <v>0.0</v>
      </c>
      <c r="BO2468" t="n" s="90091">
        <v>0.0</v>
      </c>
      <c r="BP2468" t="n" s="90686">
        <v>-8.965201515496224E-7</v>
      </c>
      <c r="BQ2468" t="n" s="91281">
        <v>0.0</v>
      </c>
      <c r="BR2468" t="n" s="91876">
        <v>0.001678916925682931</v>
      </c>
      <c r="BS2468" t="n" s="92471">
        <v>0.0020502633703675037</v>
      </c>
      <c r="BT2468" t="n" s="93066">
        <v>0.0032597316454272417</v>
      </c>
      <c r="BU2468" t="n" s="93661">
        <v>3.238096653390958E-7</v>
      </c>
      <c r="BV2468" t="n" s="94256">
        <v>0.0010364959604277555</v>
      </c>
      <c r="BW2468" t="n" s="94851">
        <v>-1.0540780080278924E-5</v>
      </c>
      <c r="BX2468" t="n" s="95446">
        <v>0.0</v>
      </c>
      <c r="BY2468" t="n" s="96041">
        <v>0.0</v>
      </c>
      <c r="BZ2468" t="s" s="96518">
        <v>5219</v>
      </c>
      <c r="CA2468" t="s" s="96996">
        <v>5228</v>
      </c>
      <c r="CB2468" t="n" s="97474">
        <v>0.013667318969964981</v>
      </c>
      <c r="CC2468" t="s" s="97952">
        <v>5243</v>
      </c>
      <c r="CD2468" t="s" s="98430">
        <v>5228</v>
      </c>
      <c r="CE2468" t="n" s="98908">
        <v>-0.008170044980943203</v>
      </c>
    </row>
    <row r="2469" spans="1:23" x14ac:dyDescent="0.25">
      <c r="A2469" s="116" t="str">
        <f>IF(ISBLANK(TBL_DATA[[#This Row],[Row.names]]), "",   DATE(YEAR(TBL_DATA[[#This Row],[Row.names]]), MONTH(TBL_DATA[[#This Row],[Row.names]]), DAY(TBL_DATA[[#This Row],[Row.names]])))</f>
        <v/>
      </c>
      <c r="B2469" s="2669" t="s">
        <v>2614</v>
      </c>
      <c r="C2469" s="5200" t="s">
        <v>5145</v>
      </c>
      <c r="D2469" t="n" s="7731">
        <v>0.0030603928383607926</v>
      </c>
      <c r="E2469" s="10261" t="n">
        <v>-0.2675909120702177</v>
      </c>
      <c r="F2469" s="12555" t="n">
        <v>-0.22721168874704178</v>
      </c>
      <c r="G2469" s="14849" t="n">
        <v>0.41431818053754227</v>
      </c>
      <c r="H2469" s="17143" t="n">
        <v>0.5496851902920694</v>
      </c>
      <c r="I2469" s="19437" t="n">
        <v>0.004583347187054386</v>
      </c>
      <c r="J2469" s="21902" t="n">
        <v>-0.03759335197134184</v>
      </c>
      <c r="K2469" s="24366" t="n">
        <v>1.0592486910567847</v>
      </c>
      <c r="L2469" s="26830" t="n">
        <v>0.5216317334263556</v>
      </c>
      <c r="M2469" s="29294" t="n">
        <v>0.004723955765119795</v>
      </c>
      <c r="N2469" s="31761" t="n">
        <v>0.1084238717292223</v>
      </c>
      <c r="O2469" s="34229" t="n">
        <v>0.09964636717412627</v>
      </c>
      <c r="P2469" s="36759" t="n">
        <v>-0.2675909120702177</v>
      </c>
      <c r="Q2469" s="39227" t="n">
        <v>-0.019713795166860174</v>
      </c>
      <c r="R2469" s="41695" t="n">
        <v>-0.0174177593885887</v>
      </c>
      <c r="S2469" s="43926" t="n">
        <v>-0.18588064779504476</v>
      </c>
      <c r="T2469" s="46157" t="n">
        <v>0.0650203935516059</v>
      </c>
      <c r="U2469" s="48388" t="n">
        <v>-2.8588053323225973</v>
      </c>
      <c r="V2469" s="50790" t="n">
        <v>-0.05181416140152495</v>
      </c>
      <c r="W2469" s="53191" t="n">
        <v>0.0672186757362513</v>
      </c>
      <c r="X2469" t="n" s="55592">
        <v>-0.7708298450393506</v>
      </c>
      <c r="Y2469" t="n" s="57885">
        <v>0.7414075736678643</v>
      </c>
      <c r="Z2469" t="n" s="60350">
        <v>0.7222407724757415</v>
      </c>
      <c r="AA2469" t="n" s="62879">
        <v>0.0</v>
      </c>
      <c r="AB2469" t="n" s="65409">
        <v>0.0</v>
      </c>
      <c r="AC2469" t="n" s="67939">
        <v>0.14817552437756576</v>
      </c>
      <c r="AD2469" t="n" s="68534">
        <v>0.014524570650214997</v>
      </c>
      <c r="AE2469" t="n" s="69130">
        <v>-0.018619884974546003</v>
      </c>
      <c r="AF2469" t="n" s="69726">
        <v>-0.014009129272951002</v>
      </c>
      <c r="AG2469" t="n" s="70322">
        <v>0.006713723460743001</v>
      </c>
      <c r="AH2469" t="n" s="70918">
        <v>0.08600041045767402</v>
      </c>
      <c r="AI2469" t="n" s="71514">
        <v>0.171811914183827</v>
      </c>
      <c r="AJ2469" t="n" s="72110">
        <v>0.005699306254577</v>
      </c>
      <c r="AK2469" t="n" s="72706">
        <v>-0.009359003954798</v>
      </c>
      <c r="AL2469" t="n" s="73302">
        <v>0.002625517637948</v>
      </c>
      <c r="AM2469" t="n" s="73898">
        <v>0.039664944423938996</v>
      </c>
      <c r="AN2469" t="n" s="74494">
        <v>-0.112043033791763</v>
      </c>
      <c r="AO2469" t="n" s="74972">
        <v>0.5968262166694549</v>
      </c>
      <c r="AP2469" t="n" s="75450">
        <v>-0.4238168815945901</v>
      </c>
      <c r="AQ2469" t="n" s="75928">
        <v>0.17300933507486482</v>
      </c>
      <c r="AR2469" t="n" s="76406">
        <v>1.020643098264045</v>
      </c>
      <c r="AS2469" t="n" s="77002">
        <v>2.669009591308886E-4</v>
      </c>
      <c r="AT2469" t="n" s="77597">
        <v>-7.133435154649292E-5</v>
      </c>
      <c r="AU2469" t="n" s="78192">
        <v>1.2236578692458123E-4</v>
      </c>
      <c r="AV2469" t="n" s="78787">
        <v>2.577638643006103E-4</v>
      </c>
      <c r="AW2469" t="n" s="79382">
        <v>0.002965046058054214</v>
      </c>
      <c r="AX2469" t="n" s="79977">
        <v>3.490786011444398E-4</v>
      </c>
      <c r="AY2469" t="n" s="80572">
        <v>0.004948863652322592</v>
      </c>
      <c r="AZ2469" t="n" s="81167">
        <v>2.530381102238634E-4</v>
      </c>
      <c r="BA2469" t="n" s="81762">
        <v>-9.34716860742692E-4</v>
      </c>
      <c r="BB2469" t="n" s="82357">
        <v>7.297594024353156E-4</v>
      </c>
      <c r="BC2469" t="n" s="82952">
        <v>3.3066350405197545E-5</v>
      </c>
      <c r="BD2469" t="n" s="83547">
        <v>8.018020463884445E-4</v>
      </c>
      <c r="BE2469" t="n" s="84142">
        <v>2.2786288225381922E-4</v>
      </c>
      <c r="BF2469" t="n" s="84737">
        <v>4.8138769847929E-4</v>
      </c>
      <c r="BG2469" t="n" s="85332">
        <v>0.004208048580182984</v>
      </c>
      <c r="BH2469" t="n" s="85927">
        <v>3.584915765122376E-4</v>
      </c>
      <c r="BI2469" t="n" s="86522">
        <v>0.0028422387888357424</v>
      </c>
      <c r="BJ2469" t="n" s="87117">
        <v>0.0</v>
      </c>
      <c r="BK2469" t="n" s="87712">
        <v>5.469863343889022E-4</v>
      </c>
      <c r="BL2469" t="n" s="88307">
        <v>5.9309158918341E-4</v>
      </c>
      <c r="BM2469" t="n" s="88902">
        <v>7.01601216308937E-6</v>
      </c>
      <c r="BN2469" t="n" s="89497">
        <v>0.0</v>
      </c>
      <c r="BO2469" t="n" s="90092">
        <v>0.0</v>
      </c>
      <c r="BP2469" t="n" s="90687">
        <v>-8.547931363275466E-7</v>
      </c>
      <c r="BQ2469" t="n" s="91282">
        <v>0.0</v>
      </c>
      <c r="BR2469" t="n" s="91877">
        <v>0.0016274975286249844</v>
      </c>
      <c r="BS2469" t="n" s="92472">
        <v>0.0019812207318710465</v>
      </c>
      <c r="BT2469" t="n" s="93067">
        <v>0.003167142789520934</v>
      </c>
      <c r="BU2469" t="n" s="93662">
        <v>3.082270511106996E-7</v>
      </c>
      <c r="BV2469" t="n" s="94257">
        <v>0.0010074566693237547</v>
      </c>
      <c r="BW2469" t="n" s="94852">
        <v>-1.0033516338386124E-5</v>
      </c>
      <c r="BX2469" t="n" s="95447">
        <v>0.0</v>
      </c>
      <c r="BY2469" t="n" s="96042">
        <v>0.0</v>
      </c>
      <c r="BZ2469" t="s" s="96519">
        <v>5210</v>
      </c>
      <c r="CA2469" t="s" s="96997">
        <v>5228</v>
      </c>
      <c r="CB2469" t="n" s="97475">
        <v>0.013727112673223019</v>
      </c>
      <c r="CC2469" t="s" s="97953">
        <v>5230</v>
      </c>
      <c r="CD2469" t="s" s="98431">
        <v>5228</v>
      </c>
      <c r="CE2469" t="n" s="98909">
        <v>-0.009548972360789776</v>
      </c>
    </row>
    <row r="2470" spans="1:23" x14ac:dyDescent="0.25">
      <c r="A2470" s="116" t="str">
        <f>IF(ISBLANK(TBL_DATA[[#This Row],[Row.names]]), "",   DATE(YEAR(TBL_DATA[[#This Row],[Row.names]]), MONTH(TBL_DATA[[#This Row],[Row.names]]), DAY(TBL_DATA[[#This Row],[Row.names]])))</f>
        <v/>
      </c>
      <c r="B2470" s="2670" t="s">
        <v>2615</v>
      </c>
      <c r="C2470" s="5201" t="s">
        <v>5146</v>
      </c>
      <c r="D2470" t="n" s="7732">
        <v>0.006224013569941622</v>
      </c>
      <c r="E2470" s="10262" t="n">
        <v>-0.26303238796819406</v>
      </c>
      <c r="F2470" s="12556" t="n">
        <v>-0.24037602550875015</v>
      </c>
      <c r="G2470" s="14850" t="n">
        <v>0.4216351778464159</v>
      </c>
      <c r="H2470" s="17144" t="n">
        <v>0.5678517007085127</v>
      </c>
      <c r="I2470" s="19438" t="n">
        <v>0.0045371081846321895</v>
      </c>
      <c r="J2470" s="21903" t="n">
        <v>-0.05815072859398496</v>
      </c>
      <c r="K2470" s="24367" t="n">
        <v>1.0542360368087256</v>
      </c>
      <c r="L2470" s="26831" t="n">
        <v>0.5337585375428961</v>
      </c>
      <c r="M2470" s="29295" t="n">
        <v>0.004712682448352286</v>
      </c>
      <c r="N2470" s="31762" t="n">
        <v>0.10956276936713653</v>
      </c>
      <c r="O2470" s="34230" t="n">
        <v>0.09958766916166369</v>
      </c>
      <c r="P2470" s="36760" t="n">
        <v>-0.26303238796819406</v>
      </c>
      <c r="Q2470" s="39228" t="n">
        <v>-0.019777549468906058</v>
      </c>
      <c r="R2470" s="41696" t="n">
        <v>-0.01745739584939967</v>
      </c>
      <c r="S2470" s="43927" t="n">
        <v>-0.18669616755727725</v>
      </c>
      <c r="T2470" s="46158" t="n">
        <v>0.06500832727724529</v>
      </c>
      <c r="U2470" s="48389" t="n">
        <v>-2.871880809377879</v>
      </c>
      <c r="V2470" s="50791" t="n">
        <v>-0.055405235406770226</v>
      </c>
      <c r="W2470" s="53192" t="n">
        <v>0.06722841429656529</v>
      </c>
      <c r="X2470" t="n" s="55593">
        <v>-0.8241341996013862</v>
      </c>
      <c r="Y2470" t="n" s="57886">
        <v>0.7535593544695153</v>
      </c>
      <c r="Z2470" t="n" s="60351">
        <v>0.7305878027608291</v>
      </c>
      <c r="AA2470" t="n" s="62880">
        <v>0.0</v>
      </c>
      <c r="AB2470" t="n" s="65410">
        <v>0.0</v>
      </c>
      <c r="AC2470" t="n" s="67940">
        <v>0.14282656870475885</v>
      </c>
      <c r="AD2470" t="n" s="68535">
        <v>0.015975882341217995</v>
      </c>
      <c r="AE2470" t="n" s="69131">
        <v>-0.019675909132357998</v>
      </c>
      <c r="AF2470" t="n" s="69727">
        <v>-0.013954304983107998</v>
      </c>
      <c r="AG2470" t="n" s="70323">
        <v>0.010049793867539</v>
      </c>
      <c r="AH2470" t="n" s="70919">
        <v>0.09522752967891399</v>
      </c>
      <c r="AI2470" t="n" s="71515">
        <v>0.17387647439583304</v>
      </c>
      <c r="AJ2470" t="n" s="72111">
        <v>0.008857524434554998</v>
      </c>
      <c r="AK2470" t="n" s="72707">
        <v>-0.008826087928129998</v>
      </c>
      <c r="AL2470" t="n" s="73303">
        <v>0.002701278268786</v>
      </c>
      <c r="AM2470" t="n" s="73899">
        <v>0.040903715257515</v>
      </c>
      <c r="AN2470" t="n" s="74495">
        <v>-0.09831632056513101</v>
      </c>
      <c r="AO2470" t="n" s="74973">
        <v>0.6280424325171005</v>
      </c>
      <c r="AP2470" t="n" s="75451">
        <v>-0.42122285688146804</v>
      </c>
      <c r="AQ2470" t="n" s="75929">
        <v>0.2068195756356324</v>
      </c>
      <c r="AR2470" t="n" s="76407">
        <v>1.0492652893985686</v>
      </c>
      <c r="AS2470" t="n" s="77003">
        <v>2.4848379575754235E-4</v>
      </c>
      <c r="AT2470" t="n" s="77598">
        <v>-5.514090555269723E-5</v>
      </c>
      <c r="AU2470" t="n" s="78193">
        <v>1.0395563109231867E-4</v>
      </c>
      <c r="AV2470" t="n" s="78788">
        <v>2.552091582481278E-4</v>
      </c>
      <c r="AW2470" t="n" s="79383">
        <v>0.0029304321012663913</v>
      </c>
      <c r="AX2470" t="n" s="79978">
        <v>3.370905793718556E-4</v>
      </c>
      <c r="AY2470" t="n" s="80573">
        <v>0.004827849777298872</v>
      </c>
      <c r="AZ2470" t="n" s="81168">
        <v>2.4667299568208325E-4</v>
      </c>
      <c r="BA2470" t="n" s="81763">
        <v>-9.558089352874655E-4</v>
      </c>
      <c r="BB2470" t="n" s="82358">
        <v>7.102651853758464E-4</v>
      </c>
      <c r="BC2470" t="n" s="82953">
        <v>3.3058772654325904E-5</v>
      </c>
      <c r="BD2470" t="n" s="83548">
        <v>7.9588323553929E-4</v>
      </c>
      <c r="BE2470" t="n" s="84143">
        <v>1.8317553287548286E-4</v>
      </c>
      <c r="BF2470" t="n" s="84738">
        <v>4.8147372634337634E-4</v>
      </c>
      <c r="BG2470" t="n" s="85333">
        <v>0.004112925546023936</v>
      </c>
      <c r="BH2470" t="n" s="85928">
        <v>3.2913030038216685E-4</v>
      </c>
      <c r="BI2470" t="n" s="86523">
        <v>0.0027794798147429477</v>
      </c>
      <c r="BJ2470" t="n" s="87118">
        <v>0.0</v>
      </c>
      <c r="BK2470" t="n" s="87713">
        <v>5.365255509339026E-4</v>
      </c>
      <c r="BL2470" t="n" s="88308">
        <v>5.645028818110643E-4</v>
      </c>
      <c r="BM2470" t="n" s="88903">
        <v>6.317374041317725E-6</v>
      </c>
      <c r="BN2470" t="n" s="89498">
        <v>0.0</v>
      </c>
      <c r="BO2470" t="n" s="90093">
        <v>0.0</v>
      </c>
      <c r="BP2470" t="n" s="90688">
        <v>-7.778041433363216E-7</v>
      </c>
      <c r="BQ2470" t="n" s="91283">
        <v>0.0</v>
      </c>
      <c r="BR2470" t="n" s="91878">
        <v>0.0015997336242213835</v>
      </c>
      <c r="BS2470" t="n" s="92473">
        <v>0.0019428002431367876</v>
      </c>
      <c r="BT2470" t="n" s="93068">
        <v>0.0030610008851919453</v>
      </c>
      <c r="BU2470" t="n" s="93663">
        <v>2.7753590154576084E-7</v>
      </c>
      <c r="BV2470" t="n" s="94258">
        <v>9.807222670019707E-4</v>
      </c>
      <c r="BW2470" t="n" s="94853">
        <v>-9.034402189380173E-6</v>
      </c>
      <c r="BX2470" t="n" s="95448">
        <v>0.0</v>
      </c>
      <c r="BY2470" t="n" s="96043">
        <v>0.0</v>
      </c>
      <c r="BZ2470" t="s" s="96520">
        <v>5210</v>
      </c>
      <c r="CA2470" t="s" s="96998">
        <v>5228</v>
      </c>
      <c r="CB2470" t="n" s="97476">
        <v>0.01387855876237154</v>
      </c>
      <c r="CC2470" t="s" s="97954">
        <v>5230</v>
      </c>
      <c r="CD2470" t="s" s="98432">
        <v>5228</v>
      </c>
      <c r="CE2470" t="n" s="98910">
        <v>-0.009565208107233047</v>
      </c>
    </row>
    <row r="2471" spans="1:23" x14ac:dyDescent="0.25">
      <c r="A2471" s="116" t="str">
        <f>IF(ISBLANK(TBL_DATA[[#This Row],[Row.names]]), "",   DATE(YEAR(TBL_DATA[[#This Row],[Row.names]]), MONTH(TBL_DATA[[#This Row],[Row.names]]), DAY(TBL_DATA[[#This Row],[Row.names]])))</f>
        <v/>
      </c>
      <c r="B2471" s="2671" t="s">
        <v>2616</v>
      </c>
      <c r="C2471" s="5202" t="s">
        <v>5147</v>
      </c>
      <c r="D2471" t="n" s="7733">
        <v>0.006381396822665364</v>
      </c>
      <c r="E2471" s="10263" t="n">
        <v>-0.258329505190367</v>
      </c>
      <c r="F2471" s="12557" t="n">
        <v>-0.2646072182594287</v>
      </c>
      <c r="G2471" s="14851" t="n">
        <v>0.43237192003650343</v>
      </c>
      <c r="H2471" s="17145" t="n">
        <v>0.6012911016957363</v>
      </c>
      <c r="I2471" s="19439" t="n">
        <v>0.004387690755841645</v>
      </c>
      <c r="J2471" s="21904" t="n">
        <v>-0.08670037842593281</v>
      </c>
      <c r="K2471" s="24368" t="n">
        <v>1.048239235549271</v>
      </c>
      <c r="L2471" s="26832" t="n">
        <v>0.5499957254757474</v>
      </c>
      <c r="M2471" s="29296" t="n">
        <v>0.004661399941144333</v>
      </c>
      <c r="N2471" s="31763" t="n">
        <v>0.11030833190596039</v>
      </c>
      <c r="O2471" s="34231" t="n">
        <v>0.09958766916166369</v>
      </c>
      <c r="P2471" s="36761" t="n">
        <v>-0.258329505190367</v>
      </c>
      <c r="Q2471" s="39229" t="n">
        <v>-0.019850753393670276</v>
      </c>
      <c r="R2471" s="41697" t="n">
        <v>-0.017514811385160835</v>
      </c>
      <c r="S2471" s="43928" t="n">
        <v>-0.1921680227268221</v>
      </c>
      <c r="T2471" s="46159" t="n">
        <v>0.06475624868889632</v>
      </c>
      <c r="U2471" s="48390" t="n">
        <v>-2.9675595269584067</v>
      </c>
      <c r="V2471" s="50792" t="n">
        <v>-0.06603175813274953</v>
      </c>
      <c r="W2471" s="53193" t="n">
        <v>0.0669579672368026</v>
      </c>
      <c r="X2471" t="n" s="55594">
        <v>-0.9861673055160494</v>
      </c>
      <c r="Y2471" t="n" s="57887">
        <v>0.7754296239477417</v>
      </c>
      <c r="Z2471" t="n" s="60352">
        <v>0.7416169668203036</v>
      </c>
      <c r="AA2471" t="n" s="62881">
        <v>0.0</v>
      </c>
      <c r="AB2471" t="n" s="65411">
        <v>0.0</v>
      </c>
      <c r="AC2471" t="n" s="67941">
        <v>0.13989587522817803</v>
      </c>
      <c r="AD2471" t="n" s="68536">
        <v>0.015763739109549993</v>
      </c>
      <c r="AE2471" t="n" s="69132">
        <v>-0.019458935914728</v>
      </c>
      <c r="AF2471" t="n" s="69728">
        <v>-0.015417398573921002</v>
      </c>
      <c r="AG2471" t="n" s="70324">
        <v>0.010851263547486998</v>
      </c>
      <c r="AH2471" t="n" s="70920">
        <v>0.12036330124796993</v>
      </c>
      <c r="AI2471" t="n" s="71516">
        <v>0.18936453086045096</v>
      </c>
      <c r="AJ2471" t="n" s="72112">
        <v>0.010126884523852</v>
      </c>
      <c r="AK2471" t="n" s="72708">
        <v>-0.009202428962930997</v>
      </c>
      <c r="AL2471" t="n" s="73304">
        <v>0.00279026285192</v>
      </c>
      <c r="AM2471" t="n" s="73900">
        <v>0.043469582940053</v>
      </c>
      <c r="AN2471" t="n" s="74496">
        <v>-0.11675295477435405</v>
      </c>
      <c r="AO2471" t="n" s="74974">
        <v>0.6720180864943008</v>
      </c>
      <c r="AP2471" t="n" s="75452">
        <v>-0.440120239638952</v>
      </c>
      <c r="AQ2471" t="n" s="75930">
        <v>0.2318978468553488</v>
      </c>
      <c r="AR2471" t="n" s="76408">
        <v>1.112138326133253</v>
      </c>
      <c r="AS2471" t="n" s="77004">
        <v>2.5402366868956886E-4</v>
      </c>
      <c r="AT2471" t="n" s="77599">
        <v>-9.629009843619355E-5</v>
      </c>
      <c r="AU2471" t="n" s="78194">
        <v>1.0340568835458955E-4</v>
      </c>
      <c r="AV2471" t="n" s="78789">
        <v>2.8918277170414386E-4</v>
      </c>
      <c r="AW2471" t="n" s="79384">
        <v>0.002909462674299175</v>
      </c>
      <c r="AX2471" t="n" s="79979">
        <v>3.27400555138764E-4</v>
      </c>
      <c r="AY2471" t="n" s="80574">
        <v>0.004805434150862706</v>
      </c>
      <c r="AZ2471" t="n" s="81169">
        <v>2.5902894877560643E-4</v>
      </c>
      <c r="BA2471" t="n" s="81764">
        <v>-0.0010597633560683393</v>
      </c>
      <c r="BB2471" t="n" s="82359">
        <v>7.304130817509444E-4</v>
      </c>
      <c r="BC2471" t="n" s="82954">
        <v>3.54358359795631E-5</v>
      </c>
      <c r="BD2471" t="n" s="83549">
        <v>7.914935521314728E-4</v>
      </c>
      <c r="BE2471" t="n" s="84144">
        <v>1.787129595414674E-4</v>
      </c>
      <c r="BF2471" t="n" s="84739">
        <v>4.6930080207707806E-4</v>
      </c>
      <c r="BG2471" t="n" s="85334">
        <v>0.004066225772556983</v>
      </c>
      <c r="BH2471" t="n" s="85929">
        <v>2.4959633061460334E-4</v>
      </c>
      <c r="BI2471" t="n" s="86524">
        <v>0.0028024045041289214</v>
      </c>
      <c r="BJ2471" t="n" s="87119">
        <v>0.0</v>
      </c>
      <c r="BK2471" t="n" s="87714">
        <v>5.311172105082211E-4</v>
      </c>
      <c r="BL2471" t="n" s="88309">
        <v>5.972623951583335E-4</v>
      </c>
      <c r="BM2471" t="n" s="88904">
        <v>5.089925967576258E-6</v>
      </c>
      <c r="BN2471" t="n" s="89499">
        <v>0.0</v>
      </c>
      <c r="BO2471" t="n" s="90094">
        <v>0.0</v>
      </c>
      <c r="BP2471" t="n" s="90689">
        <v>-9.042680307574577E-7</v>
      </c>
      <c r="BQ2471" t="n" s="91284">
        <v>0.0</v>
      </c>
      <c r="BR2471" t="n" s="91879">
        <v>0.0015866356720334305</v>
      </c>
      <c r="BS2471" t="n" s="92474">
        <v>0.0019335974944074156</v>
      </c>
      <c r="BT2471" t="n" s="93069">
        <v>0.002965117064619832</v>
      </c>
      <c r="BU2471" t="n" s="93664">
        <v>2.2361447457615425E-7</v>
      </c>
      <c r="BV2471" t="n" s="94259">
        <v>9.468738550681585E-4</v>
      </c>
      <c r="BW2471" t="n" s="94854">
        <v>-7.2790431562582895E-6</v>
      </c>
      <c r="BX2471" t="n" s="95449">
        <v>0.0</v>
      </c>
      <c r="BY2471" t="n" s="96044">
        <v>0.0</v>
      </c>
      <c r="BZ2471" t="s" s="96521">
        <v>5210</v>
      </c>
      <c r="CA2471" t="s" s="96999">
        <v>5228</v>
      </c>
      <c r="CB2471" t="n" s="97477">
        <v>0.014321512542665005</v>
      </c>
      <c r="CC2471" t="s" s="97955">
        <v>5230</v>
      </c>
      <c r="CD2471" t="s" s="98433">
        <v>5228</v>
      </c>
      <c r="CE2471" t="n" s="98911">
        <v>-0.009712448343634605</v>
      </c>
    </row>
    <row r="2472" spans="1:23" x14ac:dyDescent="0.25">
      <c r="A2472" s="116" t="str">
        <f>IF(ISBLANK(TBL_DATA[[#This Row],[Row.names]]), "",   DATE(YEAR(TBL_DATA[[#This Row],[Row.names]]), MONTH(TBL_DATA[[#This Row],[Row.names]]), DAY(TBL_DATA[[#This Row],[Row.names]])))</f>
        <v/>
      </c>
      <c r="B2472" s="2672" t="s">
        <v>2617</v>
      </c>
      <c r="C2472" s="5203" t="s">
        <v>5148</v>
      </c>
      <c r="D2472" t="n" s="7734">
        <v>-0.004472213723261675</v>
      </c>
      <c r="E2472" s="10264" t="n">
        <v>-0.261646414155393</v>
      </c>
      <c r="F2472" s="12558" t="n">
        <v>-0.24879556479824405</v>
      </c>
      <c r="G2472" s="14852" t="n">
        <v>0.443013082348032</v>
      </c>
      <c r="H2472" s="17146" t="n">
        <v>0.6141353269770254</v>
      </c>
      <c r="I2472" s="19440" t="n">
        <v>0.004322245449538721</v>
      </c>
      <c r="J2472" s="21905" t="n">
        <v>-0.09040491170711185</v>
      </c>
      <c r="K2472" s="24369" t="n">
        <v>1.051828965820017</v>
      </c>
      <c r="L2472" s="26833" t="n">
        <v>0.5484072071089588</v>
      </c>
      <c r="M2472" s="29297" t="n">
        <v>0.004675902179825758</v>
      </c>
      <c r="N2472" s="31764" t="n">
        <v>0.11045673109415792</v>
      </c>
      <c r="O2472" s="34232" t="n">
        <v>0.09997985558873915</v>
      </c>
      <c r="P2472" s="36762" t="n">
        <v>-0.261646414155393</v>
      </c>
      <c r="Q2472" s="39230" t="n">
        <v>-0.01993600328000226</v>
      </c>
      <c r="R2472" s="41698" t="n">
        <v>-0.01759691869928862</v>
      </c>
      <c r="S2472" s="43929" t="n">
        <v>-0.19159981128992576</v>
      </c>
      <c r="T2472" s="46160" t="n">
        <v>0.06473485337511692</v>
      </c>
      <c r="U2472" s="48391" t="n">
        <v>-2.9597628062840995</v>
      </c>
      <c r="V2472" s="50793" t="n">
        <v>-0.07101690038856168</v>
      </c>
      <c r="W2472" s="53194" t="n">
        <v>0.06717108626877963</v>
      </c>
      <c r="X2472" t="n" s="55595">
        <v>-1.0572540111141473</v>
      </c>
      <c r="Y2472" t="n" s="57888">
        <v>0.7836678677711787</v>
      </c>
      <c r="Z2472" t="n" s="60353">
        <v>0.7405452093619665</v>
      </c>
      <c r="AA2472" t="n" s="62882">
        <v>0.0</v>
      </c>
      <c r="AB2472" t="n" s="65412">
        <v>0.0</v>
      </c>
      <c r="AC2472" t="n" s="67942">
        <v>0.13729212199693874</v>
      </c>
      <c r="AD2472" t="n" s="68537">
        <v>0.019224479351250996</v>
      </c>
      <c r="AE2472" t="n" s="69133">
        <v>-0.019622930887934997</v>
      </c>
      <c r="AF2472" t="n" s="69729">
        <v>-0.017112517807662996</v>
      </c>
      <c r="AG2472" t="n" s="70325">
        <v>0.012554536489744002</v>
      </c>
      <c r="AH2472" t="n" s="70921">
        <v>0.12247020326331204</v>
      </c>
      <c r="AI2472" t="n" s="71517">
        <v>0.21463041624997592</v>
      </c>
      <c r="AJ2472" t="n" s="72113">
        <v>0.008985024503293998</v>
      </c>
      <c r="AK2472" t="n" s="72709">
        <v>-0.007365547533481002</v>
      </c>
      <c r="AL2472" t="n" s="73305">
        <v>0.0030413177035519996</v>
      </c>
      <c r="AM2472" t="n" s="73901">
        <v>0.04906622097181201</v>
      </c>
      <c r="AN2472" t="n" s="74497">
        <v>-0.106114927528114</v>
      </c>
      <c r="AO2472" t="n" s="74975">
        <v>0.714606796401771</v>
      </c>
      <c r="AP2472" t="n" s="75453">
        <v>-0.43485052162602295</v>
      </c>
      <c r="AQ2472" t="n" s="75931">
        <v>0.2797562747757481</v>
      </c>
      <c r="AR2472" t="n" s="76409">
        <v>1.149457318027794</v>
      </c>
      <c r="AS2472" t="n" s="77005">
        <v>2.3804414964125184E-4</v>
      </c>
      <c r="AT2472" t="n" s="77600">
        <v>-8.32385760262701E-5</v>
      </c>
      <c r="AU2472" t="n" s="78195">
        <v>5.786782319147352E-5</v>
      </c>
      <c r="AV2472" t="n" s="78790">
        <v>2.783159468225259E-4</v>
      </c>
      <c r="AW2472" t="n" s="79385">
        <v>0.002976674599613113</v>
      </c>
      <c r="AX2472" t="n" s="79980">
        <v>2.9640676377061076E-4</v>
      </c>
      <c r="AY2472" t="n" s="80575">
        <v>0.004755312493607486</v>
      </c>
      <c r="AZ2472" t="n" s="81170">
        <v>2.472045655284284E-4</v>
      </c>
      <c r="BA2472" t="n" s="81765">
        <v>-0.0011018924925412902</v>
      </c>
      <c r="BB2472" t="n" s="82360">
        <v>7.440210041354055E-4</v>
      </c>
      <c r="BC2472" t="n" s="82955">
        <v>3.761827756850864E-5</v>
      </c>
      <c r="BD2472" t="n" s="83550">
        <v>8.226250702889553E-4</v>
      </c>
      <c r="BE2472" t="n" s="84145">
        <v>1.4761449932287253E-4</v>
      </c>
      <c r="BF2472" t="n" s="84740">
        <v>4.654802270987126E-4</v>
      </c>
      <c r="BG2472" t="n" s="85335">
        <v>0.003938734066191361</v>
      </c>
      <c r="BH2472" t="n" s="85930">
        <v>2.1271748405326193E-4</v>
      </c>
      <c r="BI2472" t="n" s="86525">
        <v>0.0028591632083560786</v>
      </c>
      <c r="BJ2472" t="n" s="87120">
        <v>0.0</v>
      </c>
      <c r="BK2472" t="n" s="87715">
        <v>5.250022674932333E-4</v>
      </c>
      <c r="BL2472" t="n" s="88310">
        <v>5.926966882877373E-4</v>
      </c>
      <c r="BM2472" t="n" s="88905">
        <v>3.876909691483E-6</v>
      </c>
      <c r="BN2472" t="n" s="89500">
        <v>0.0</v>
      </c>
      <c r="BO2472" t="n" s="90095">
        <v>0.0</v>
      </c>
      <c r="BP2472" t="n" s="90690">
        <v>-7.973143694688098E-7</v>
      </c>
      <c r="BQ2472" t="n" s="91285">
        <v>0.0</v>
      </c>
      <c r="BR2472" t="n" s="91880">
        <v>0.001577228681136153</v>
      </c>
      <c r="BS2472" t="n" s="92475">
        <v>0.0019487708656292875</v>
      </c>
      <c r="BT2472" t="n" s="93070">
        <v>0.0028901311693849676</v>
      </c>
      <c r="BU2472" t="n" s="93665">
        <v>1.703270403661227E-7</v>
      </c>
      <c r="BV2472" t="n" s="94260">
        <v>9.147992838844458E-4</v>
      </c>
      <c r="BW2472" t="n" s="94855">
        <v>-5.544322866961997E-6</v>
      </c>
      <c r="BX2472" t="n" s="95450">
        <v>0.0</v>
      </c>
      <c r="BY2472" t="n" s="96045">
        <v>0.0</v>
      </c>
      <c r="BZ2472" t="s" s="96522">
        <v>5211</v>
      </c>
      <c r="CA2472" t="s" s="97000">
        <v>5228</v>
      </c>
      <c r="CB2472" t="n" s="97478">
        <v>0.014798025600612164</v>
      </c>
      <c r="CC2472" t="s" s="97956">
        <v>5243</v>
      </c>
      <c r="CD2472" t="s" s="98434">
        <v>5228</v>
      </c>
      <c r="CE2472" t="n" s="98912">
        <v>-0.011069652624428272</v>
      </c>
    </row>
    <row r="2473" spans="1:23" x14ac:dyDescent="0.25">
      <c r="A2473" s="116" t="str">
        <f>IF(ISBLANK(TBL_DATA[[#This Row],[Row.names]]), "",   DATE(YEAR(TBL_DATA[[#This Row],[Row.names]]), MONTH(TBL_DATA[[#This Row],[Row.names]]), DAY(TBL_DATA[[#This Row],[Row.names]])))</f>
        <v/>
      </c>
      <c r="B2473" s="2673" t="s">
        <v>2618</v>
      </c>
      <c r="C2473" s="5204" t="s">
        <v>5149</v>
      </c>
      <c r="D2473" t="n" s="7735">
        <v>0.0058403580841390745</v>
      </c>
      <c r="E2473" s="10265" t="n">
        <v>-0.2573341648213524</v>
      </c>
      <c r="F2473" s="12559" t="n">
        <v>-0.23932464115758045</v>
      </c>
      <c r="G2473" s="14853" t="n">
        <v>0.4438553366700152</v>
      </c>
      <c r="H2473" s="17147" t="n">
        <v>0.608386647854357</v>
      </c>
      <c r="I2473" s="19441" t="n">
        <v>0.004383396312752345</v>
      </c>
      <c r="J2473" s="21906" t="n">
        <v>-0.07354071730298883</v>
      </c>
      <c r="K2473" s="24370" t="n">
        <v>1.047658810226041</v>
      </c>
      <c r="L2473" s="26834" t="n">
        <v>0.53682044725696</v>
      </c>
      <c r="M2473" s="29298" t="n">
        <v>0.004767126561868066</v>
      </c>
      <c r="N2473" s="31765" t="n">
        <v>0.11119423287045965</v>
      </c>
      <c r="O2473" s="34233" t="n">
        <v>0.09997985558873915</v>
      </c>
      <c r="P2473" s="36763" t="n">
        <v>-0.2573341648213524</v>
      </c>
      <c r="Q2473" s="39231" t="n">
        <v>-0.02000115207285005</v>
      </c>
      <c r="R2473" s="41699" t="n">
        <v>-0.017646449801696832</v>
      </c>
      <c r="S2473" s="43930" t="n">
        <v>-0.17942886719397244</v>
      </c>
      <c r="T2473" s="46161" t="n">
        <v>0.06539462244441897</v>
      </c>
      <c r="U2473" s="48392" t="n">
        <v>-2.743786269986877</v>
      </c>
      <c r="V2473" s="50794" t="n">
        <v>-0.05494235934482394</v>
      </c>
      <c r="W2473" s="53195" t="n">
        <v>0.06801365468760602</v>
      </c>
      <c r="X2473" t="n" s="55596">
        <v>-0.8078136603183591</v>
      </c>
      <c r="Y2473" t="n" s="57889">
        <v>0.7799914408853197</v>
      </c>
      <c r="Z2473" t="n" s="60354">
        <v>0.7326803172304823</v>
      </c>
      <c r="AA2473" t="n" s="62883">
        <v>0.0</v>
      </c>
      <c r="AB2473" t="n" s="65413">
        <v>0.0</v>
      </c>
      <c r="AC2473" t="n" s="67943">
        <v>0.13314869896909592</v>
      </c>
      <c r="AD2473" t="n" s="68538">
        <v>0.019065844085114993</v>
      </c>
      <c r="AE2473" t="n" s="69134">
        <v>-0.020101355774879003</v>
      </c>
      <c r="AF2473" t="n" s="69730">
        <v>-0.013026399732368</v>
      </c>
      <c r="AG2473" t="n" s="70326">
        <v>0.011519389852023002</v>
      </c>
      <c r="AH2473" t="n" s="70922">
        <v>0.10821430752273806</v>
      </c>
      <c r="AI2473" t="n" s="71518">
        <v>0.21639464687840704</v>
      </c>
      <c r="AJ2473" t="n" s="72114">
        <v>0.012502064460808999</v>
      </c>
      <c r="AK2473" t="n" s="72710">
        <v>-0.0011381002626510007</v>
      </c>
      <c r="AL2473" t="n" s="73306">
        <v>0.00339505246745</v>
      </c>
      <c r="AM2473" t="n" s="73902">
        <v>0.04690698567921499</v>
      </c>
      <c r="AN2473" t="n" s="74498">
        <v>-0.11287959930438099</v>
      </c>
      <c r="AO2473" t="n" s="74976">
        <v>0.7072284744541137</v>
      </c>
      <c r="AP2473" t="n" s="75454">
        <v>-0.436375638582636</v>
      </c>
      <c r="AQ2473" t="n" s="75932">
        <v>0.27085283587147774</v>
      </c>
      <c r="AR2473" t="n" s="76410">
        <v>1.1436041130367498</v>
      </c>
      <c r="AS2473" t="n" s="77006">
        <v>2.3490853235255682E-4</v>
      </c>
      <c r="AT2473" t="n" s="77601">
        <v>-6.436382924005755E-5</v>
      </c>
      <c r="AU2473" t="n" s="78196">
        <v>5.6170479591616054E-5</v>
      </c>
      <c r="AV2473" t="n" s="78791">
        <v>2.694926031961954E-4</v>
      </c>
      <c r="AW2473" t="n" s="79386">
        <v>0.002938902569622159</v>
      </c>
      <c r="AX2473" t="n" s="79981">
        <v>2.8468661543500805E-4</v>
      </c>
      <c r="AY2473" t="n" s="80576">
        <v>0.004604359206467</v>
      </c>
      <c r="AZ2473" t="n" s="81171">
        <v>2.436460996836521E-4</v>
      </c>
      <c r="BA2473" t="n" s="81766">
        <v>-0.0010741935353552631</v>
      </c>
      <c r="BB2473" t="n" s="82361">
        <v>7.292781072144397E-4</v>
      </c>
      <c r="BC2473" t="n" s="82956">
        <v>3.68011340445373E-5</v>
      </c>
      <c r="BD2473" t="n" s="83551">
        <v>8.223911258295019E-4</v>
      </c>
      <c r="BE2473" t="n" s="84146">
        <v>1.620085212867708E-4</v>
      </c>
      <c r="BF2473" t="n" s="84741">
        <v>4.6871121747738145E-4</v>
      </c>
      <c r="BG2473" t="n" s="85336">
        <v>0.0038060313773574943</v>
      </c>
      <c r="BH2473" t="n" s="85931">
        <v>2.1130643049891627E-4</v>
      </c>
      <c r="BI2473" t="n" s="86526">
        <v>0.0027892393105617783</v>
      </c>
      <c r="BJ2473" t="n" s="87121">
        <v>0.0</v>
      </c>
      <c r="BK2473" t="n" s="87716">
        <v>5.162334906703582E-4</v>
      </c>
      <c r="BL2473" t="n" s="88311">
        <v>5.581545337029544E-4</v>
      </c>
      <c r="BM2473" t="n" s="88906">
        <v>4.403516329826423E-6</v>
      </c>
      <c r="BN2473" t="n" s="89501">
        <v>0.0</v>
      </c>
      <c r="BO2473" t="n" s="90096">
        <v>0.0</v>
      </c>
      <c r="BP2473" t="n" s="90691">
        <v>-8.242443863205154E-7</v>
      </c>
      <c r="BQ2473" t="n" s="91286">
        <v>0.0</v>
      </c>
      <c r="BR2473" t="n" s="91881">
        <v>0.0015532174784975417</v>
      </c>
      <c r="BS2473" t="n" s="92476">
        <v>0.0019206912546109558</v>
      </c>
      <c r="BT2473" t="n" s="93071">
        <v>0.0028367386940962402</v>
      </c>
      <c r="BU2473" t="n" s="93666">
        <v>1.9345958782380815E-7</v>
      </c>
      <c r="BV2473" t="n" s="94261">
        <v>8.771772167218699E-4</v>
      </c>
      <c r="BW2473" t="n" s="94856">
        <v>-6.297416819406382E-6</v>
      </c>
      <c r="BX2473" t="n" s="95451">
        <v>0.0</v>
      </c>
      <c r="BY2473" t="n" s="96046">
        <v>0.0</v>
      </c>
      <c r="BZ2473" t="s" s="96523">
        <v>5211</v>
      </c>
      <c r="CA2473" t="s" s="97001">
        <v>5228</v>
      </c>
      <c r="CB2473" t="n" s="97479">
        <v>0.014756035059690475</v>
      </c>
      <c r="CC2473" t="s" s="97957">
        <v>5243</v>
      </c>
      <c r="CD2473" t="s" s="98435">
        <v>5228</v>
      </c>
      <c r="CE2473" t="n" s="98913">
        <v>-0.011042812839150429</v>
      </c>
    </row>
    <row r="2474" spans="1:23" x14ac:dyDescent="0.25">
      <c r="A2474" s="116" t="str">
        <f>IF(ISBLANK(TBL_DATA[[#This Row],[Row.names]]), "",   DATE(YEAR(TBL_DATA[[#This Row],[Row.names]]), MONTH(TBL_DATA[[#This Row],[Row.names]]), DAY(TBL_DATA[[#This Row],[Row.names]])))</f>
        <v/>
      </c>
      <c r="B2474" s="2674" t="s">
        <v>2619</v>
      </c>
      <c r="C2474" s="5205" t="s">
        <v>5150</v>
      </c>
      <c r="D2474" t="n" s="7736">
        <v>0.0032217009977084654</v>
      </c>
      <c r="E2474" s="10266" t="n">
        <v>-0.25494151755919336</v>
      </c>
      <c r="F2474" s="12560" t="n">
        <v>-0.2429738216476528</v>
      </c>
      <c r="G2474" s="14854" t="n">
        <v>0.44222575073374615</v>
      </c>
      <c r="H2474" s="17148" t="n">
        <v>0.6044669981235287</v>
      </c>
      <c r="I2474" s="19442" t="n">
        <v>0.0043896412392214115</v>
      </c>
      <c r="J2474" s="21907" t="n">
        <v>-0.09459222567320058</v>
      </c>
      <c r="K2474" s="24371" t="n">
        <v>1.028403304291975</v>
      </c>
      <c r="L2474" s="26835" t="n">
        <v>0.5313727676384771</v>
      </c>
      <c r="M2474" s="29299" t="n">
        <v>0.0047780580928825575</v>
      </c>
      <c r="N2474" s="31766" t="n">
        <v>0.11079953428975066</v>
      </c>
      <c r="O2474" s="34234" t="n">
        <v>0.09997985558873915</v>
      </c>
      <c r="P2474" s="36764" t="n">
        <v>-0.25494151755919336</v>
      </c>
      <c r="Q2474" s="39232" t="n">
        <v>-0.019965594672079243</v>
      </c>
      <c r="R2474" s="41700" t="n">
        <v>-0.01761925072689693</v>
      </c>
      <c r="S2474" s="43931" t="n">
        <v>-0.17795939732116872</v>
      </c>
      <c r="T2474" s="46162" t="n">
        <v>0.06532878367493046</v>
      </c>
      <c r="U2474" s="48393" t="n">
        <v>-2.7240580232853717</v>
      </c>
      <c r="V2474" s="50795" t="n">
        <v>-0.05927817598559337</v>
      </c>
      <c r="W2474" s="53196" t="n">
        <v>0.06809252363935081</v>
      </c>
      <c r="X2474" t="n" s="55597">
        <v>-0.8705533708745726</v>
      </c>
      <c r="Y2474" t="n" s="57890">
        <v>0.7774747572259364</v>
      </c>
      <c r="Z2474" t="n" s="60355">
        <v>0.7289531998959035</v>
      </c>
      <c r="AA2474" t="n" s="62884">
        <v>0.0</v>
      </c>
      <c r="AB2474" t="n" s="65414">
        <v>0.0</v>
      </c>
      <c r="AC2474" t="n" s="67944">
        <v>0.1304568419549413</v>
      </c>
      <c r="AD2474" t="n" s="68539">
        <v>0.020766595378547005</v>
      </c>
      <c r="AE2474" t="n" s="69135">
        <v>-0.021065104154422996</v>
      </c>
      <c r="AF2474" t="n" s="69731">
        <v>-0.013749100872980001</v>
      </c>
      <c r="AG2474" t="n" s="70327">
        <v>0.013675635846883</v>
      </c>
      <c r="AH2474" t="n" s="70923">
        <v>0.11747509293693702</v>
      </c>
      <c r="AI2474" t="n" s="71519">
        <v>0.23129385861755902</v>
      </c>
      <c r="AJ2474" t="n" s="72115">
        <v>0.015020498207379999</v>
      </c>
      <c r="AK2474" t="n" s="72711">
        <v>8.593982757199984E-4</v>
      </c>
      <c r="AL2474" t="n" s="73307">
        <v>0.0034895127866720003</v>
      </c>
      <c r="AM2474" t="n" s="73903">
        <v>0.051231755465505006</v>
      </c>
      <c r="AN2474" t="n" s="74499">
        <v>-0.11495368455825503</v>
      </c>
      <c r="AO2474" t="n" s="74977">
        <v>0.7478250842995389</v>
      </c>
      <c r="AP2474" t="n" s="75455">
        <v>-0.4437806263699942</v>
      </c>
      <c r="AQ2474" t="n" s="75933">
        <v>0.30404445792954465</v>
      </c>
      <c r="AR2474" t="n" s="76411">
        <v>1.191605710669533</v>
      </c>
      <c r="AS2474" t="n" s="77007">
        <v>2.4855848879528123E-4</v>
      </c>
      <c r="AT2474" t="n" s="77602">
        <v>-7.580405242486781E-5</v>
      </c>
      <c r="AU2474" t="n" s="78197">
        <v>4.240347415736503E-5</v>
      </c>
      <c r="AV2474" t="n" s="78792">
        <v>2.493694938002094E-4</v>
      </c>
      <c r="AW2474" t="n" s="79387">
        <v>0.0028844482272359405</v>
      </c>
      <c r="AX2474" t="n" s="79982">
        <v>3.0315766311619983E-4</v>
      </c>
      <c r="AY2474" t="n" s="80577">
        <v>0.004536661262786444</v>
      </c>
      <c r="AZ2474" t="n" s="81172">
        <v>2.3706959928824784E-4</v>
      </c>
      <c r="BA2474" t="n" s="81767">
        <v>-0.0010282386671424766</v>
      </c>
      <c r="BB2474" t="n" s="82362">
        <v>7.080679995678325E-4</v>
      </c>
      <c r="BC2474" t="n" s="82957">
        <v>3.2306338922767034E-5</v>
      </c>
      <c r="BD2474" t="n" s="83552">
        <v>8.197050764317057E-4</v>
      </c>
      <c r="BE2474" t="n" s="84147">
        <v>1.5092311727189528E-4</v>
      </c>
      <c r="BF2474" t="n" s="84742">
        <v>4.4646369485079515E-4</v>
      </c>
      <c r="BG2474" t="n" s="85337">
        <v>0.0037375715821607912</v>
      </c>
      <c r="BH2474" t="n" s="85932">
        <v>2.085753019329129E-4</v>
      </c>
      <c r="BI2474" t="n" s="86527">
        <v>0.0027747610554548414</v>
      </c>
      <c r="BJ2474" t="n" s="87122">
        <v>0.0</v>
      </c>
      <c r="BK2474" t="n" s="87717">
        <v>5.02941679153087E-4</v>
      </c>
      <c r="BL2474" t="n" s="88312">
        <v>5.480772220777777E-4</v>
      </c>
      <c r="BM2474" t="n" s="88907">
        <v>3.278232753529374E-6</v>
      </c>
      <c r="BN2474" t="n" s="89502">
        <v>0.0</v>
      </c>
      <c r="BO2474" t="n" s="90097">
        <v>0.0</v>
      </c>
      <c r="BP2474" t="n" s="90692">
        <v>-7.432494252977464E-7</v>
      </c>
      <c r="BQ2474" t="n" s="91287">
        <v>0.0</v>
      </c>
      <c r="BR2474" t="n" s="91882">
        <v>0.0015731961758707928</v>
      </c>
      <c r="BS2474" t="n" s="92477">
        <v>0.0018552061189100774</v>
      </c>
      <c r="BT2474" t="n" s="93072">
        <v>0.0028114111375393725</v>
      </c>
      <c r="BU2474" t="n" s="93667">
        <v>1.4402626515545143E-7</v>
      </c>
      <c r="BV2474" t="n" s="94262">
        <v>8.491766469891512E-4</v>
      </c>
      <c r="BW2474" t="n" s="94857">
        <v>-4.6881620307036506E-6</v>
      </c>
      <c r="BX2474" t="n" s="95452">
        <v>0.0</v>
      </c>
      <c r="BY2474" t="n" s="96047">
        <v>0.0</v>
      </c>
      <c r="BZ2474" t="s" s="96524">
        <v>5211</v>
      </c>
      <c r="CA2474" t="s" s="97002">
        <v>5228</v>
      </c>
      <c r="CB2474" t="n" s="97480">
        <v>0.015045980922877789</v>
      </c>
      <c r="CC2474" t="s" s="97958">
        <v>5243</v>
      </c>
      <c r="CD2474" t="s" s="98436">
        <v>5228</v>
      </c>
      <c r="CE2474" t="n" s="98914">
        <v>-0.01137679722160101</v>
      </c>
    </row>
    <row r="2475" spans="1:23" x14ac:dyDescent="0.25">
      <c r="A2475" s="116" t="str">
        <f>IF(ISBLANK(TBL_DATA[[#This Row],[Row.names]]), "",   DATE(YEAR(TBL_DATA[[#This Row],[Row.names]]), MONTH(TBL_DATA[[#This Row],[Row.names]]), DAY(TBL_DATA[[#This Row],[Row.names]])))</f>
        <v/>
      </c>
      <c r="B2475" s="2675" t="s">
        <v>2620</v>
      </c>
      <c r="C2475" s="5206" t="s">
        <v>5151</v>
      </c>
      <c r="D2475" t="n" s="7737">
        <v>-0.0062305320289857136</v>
      </c>
      <c r="E2475" s="10267" t="n">
        <v>-0.25958362829750825</v>
      </c>
      <c r="F2475" s="12561" t="n">
        <v>-0.23327021188869412</v>
      </c>
      <c r="G2475" s="14855" t="n">
        <v>0.44180854558110016</v>
      </c>
      <c r="H2475" s="17149" t="n">
        <v>0.608947186672936</v>
      </c>
      <c r="I2475" s="19443" t="n">
        <v>0.004374569295329459</v>
      </c>
      <c r="J2475" s="21908" t="n">
        <v>-0.08691183220385024</v>
      </c>
      <c r="K2475" s="24372" t="n">
        <v>1.0342891377153691</v>
      </c>
      <c r="L2475" s="26836" t="n">
        <v>0.5368678003004885</v>
      </c>
      <c r="M2475" s="29300" t="n">
        <v>0.004760691960092091</v>
      </c>
      <c r="N2475" s="31767" t="n">
        <v>0.1110498211465745</v>
      </c>
      <c r="O2475" s="34235" t="n">
        <v>0.10036188775791412</v>
      </c>
      <c r="P2475" s="36765" t="n">
        <v>-0.25958362829750825</v>
      </c>
      <c r="Q2475" s="39233" t="n">
        <v>-0.020035752955776604</v>
      </c>
      <c r="R2475" s="41701" t="n">
        <v>-0.017684108816375683</v>
      </c>
      <c r="S2475" s="43932" t="n">
        <v>-0.18533222082538137</v>
      </c>
      <c r="T2475" s="46163" t="n">
        <v>0.0650886193701057</v>
      </c>
      <c r="U2475" s="48394" t="n">
        <v>-2.8473828853481855</v>
      </c>
      <c r="V2475" s="50796" t="n">
        <v>-0.0699620404820509</v>
      </c>
      <c r="W2475" s="53197" t="n">
        <v>0.06783586039656814</v>
      </c>
      <c r="X2475" t="n" s="55598">
        <v>-1.031343010511743</v>
      </c>
      <c r="Y2475" t="n" s="57891">
        <v>0.7803506818558795</v>
      </c>
      <c r="Z2475" t="n" s="60356">
        <v>0.7327126314596251</v>
      </c>
      <c r="AA2475" t="n" s="62885">
        <v>0.0</v>
      </c>
      <c r="AB2475" t="n" s="65415">
        <v>0.0</v>
      </c>
      <c r="AC2475" t="n" s="67945">
        <v>0.12600950854500537</v>
      </c>
      <c r="AD2475" t="n" s="68540">
        <v>0.02254233838481801</v>
      </c>
      <c r="AE2475" t="n" s="69136">
        <v>-0.019751902597602997</v>
      </c>
      <c r="AF2475" t="n" s="69732">
        <v>-0.013726407490818998</v>
      </c>
      <c r="AG2475" t="n" s="70328">
        <v>0.014479604152508999</v>
      </c>
      <c r="AH2475" t="n" s="70924">
        <v>0.111217277488123</v>
      </c>
      <c r="AI2475" t="n" s="71520">
        <v>0.2411140995479079</v>
      </c>
      <c r="AJ2475" t="n" s="72116">
        <v>0.015062401716100998</v>
      </c>
      <c r="AK2475" t="n" s="72712">
        <v>0.0010460568344340037</v>
      </c>
      <c r="AL2475" t="n" s="73308">
        <v>0.003537247185612</v>
      </c>
      <c r="AM2475" t="n" s="73904">
        <v>0.05218985010628499</v>
      </c>
      <c r="AN2475" t="n" s="74500">
        <v>-0.125138147020706</v>
      </c>
      <c r="AO2475" t="n" s="74978">
        <v>0.7560459541784891</v>
      </c>
      <c r="AP2475" t="n" s="75456">
        <v>-0.45347353587182704</v>
      </c>
      <c r="AQ2475" t="n" s="75934">
        <v>0.30257241830666204</v>
      </c>
      <c r="AR2475" t="n" s="76412">
        <v>1.2095194900503161</v>
      </c>
      <c r="AS2475" t="n" s="77008">
        <v>2.64527105411823E-4</v>
      </c>
      <c r="AT2475" t="n" s="77603">
        <v>-9.00597560050646E-5</v>
      </c>
      <c r="AU2475" t="n" s="78198">
        <v>3.4463188955329274E-5</v>
      </c>
      <c r="AV2475" t="n" s="78793">
        <v>2.3955992672565504E-4</v>
      </c>
      <c r="AW2475" t="n" s="79388">
        <v>0.0027654111906639978</v>
      </c>
      <c r="AX2475" t="n" s="79983">
        <v>2.9730234731180203E-4</v>
      </c>
      <c r="AY2475" t="n" s="80578">
        <v>0.0044771254168077855</v>
      </c>
      <c r="AZ2475" t="n" s="81173">
        <v>2.3851307491529617E-4</v>
      </c>
      <c r="BA2475" t="n" s="81768">
        <v>-0.0010488742250887582</v>
      </c>
      <c r="BB2475" t="n" s="82363">
        <v>7.204652888840043E-4</v>
      </c>
      <c r="BC2475" t="n" s="82958">
        <v>3.2824849715317215E-5</v>
      </c>
      <c r="BD2475" t="n" s="83553">
        <v>8.045640496035302E-4</v>
      </c>
      <c r="BE2475" t="n" s="84148">
        <v>1.4955478267444743E-4</v>
      </c>
      <c r="BF2475" t="n" s="84743">
        <v>4.407032100730549E-4</v>
      </c>
      <c r="BG2475" t="n" s="85338">
        <v>0.003633915750431994</v>
      </c>
      <c r="BH2475" t="n" s="85933">
        <v>1.913915120259954E-4</v>
      </c>
      <c r="BI2475" t="n" s="86528">
        <v>0.0027111291034881647</v>
      </c>
      <c r="BJ2475" t="n" s="87123">
        <v>0.0</v>
      </c>
      <c r="BK2475" t="n" s="87718">
        <v>5.053606350888515E-4</v>
      </c>
      <c r="BL2475" t="n" s="88313">
        <v>5.662626113670093E-4</v>
      </c>
      <c r="BM2475" t="n" s="88908">
        <v>2.6341448402492334E-6</v>
      </c>
      <c r="BN2475" t="n" s="89503">
        <v>0.0</v>
      </c>
      <c r="BO2475" t="n" s="90098">
        <v>0.0</v>
      </c>
      <c r="BP2475" t="n" s="90693">
        <v>-8.198178344474097E-7</v>
      </c>
      <c r="BQ2475" t="n" s="91288">
        <v>0.0</v>
      </c>
      <c r="BR2475" t="n" s="91883">
        <v>0.0015001968258203694</v>
      </c>
      <c r="BS2475" t="n" s="92478">
        <v>0.001771272952661253</v>
      </c>
      <c r="BT2475" t="n" s="93073">
        <v>0.0027618733380452387</v>
      </c>
      <c r="BU2475" t="n" s="93668">
        <v>1.1573156846910478E-7</v>
      </c>
      <c r="BV2475" t="n" s="94263">
        <v>8.281290462324529E-4</v>
      </c>
      <c r="BW2475" t="n" s="94858">
        <v>-3.767059492257941E-6</v>
      </c>
      <c r="BX2475" t="n" s="95453">
        <v>0.0</v>
      </c>
      <c r="BY2475" t="n" s="96048">
        <v>0.0</v>
      </c>
      <c r="BZ2475" t="s" s="96525">
        <v>5210</v>
      </c>
      <c r="CA2475" t="s" s="97003">
        <v>5228</v>
      </c>
      <c r="CB2475" t="n" s="97481">
        <v>0.014997332356870174</v>
      </c>
      <c r="CC2475" t="s" s="97959">
        <v>5243</v>
      </c>
      <c r="CD2475" t="s" s="98437">
        <v>5228</v>
      </c>
      <c r="CE2475" t="n" s="98915">
        <v>-0.011715027503669262</v>
      </c>
    </row>
    <row r="2476" spans="1:23" x14ac:dyDescent="0.25">
      <c r="A2476" s="116" t="str">
        <f>IF(ISBLANK(TBL_DATA[[#This Row],[Row.names]]), "",   DATE(YEAR(TBL_DATA[[#This Row],[Row.names]]), MONTH(TBL_DATA[[#This Row],[Row.names]]), DAY(TBL_DATA[[#This Row],[Row.names]])))</f>
        <v/>
      </c>
      <c r="B2476" s="2676" t="s">
        <v>2621</v>
      </c>
      <c r="C2476" s="5207" t="s">
        <v>5152</v>
      </c>
      <c r="D2476" t="n" s="7738">
        <v>0.006163863517873347</v>
      </c>
      <c r="E2476" s="10268" t="n">
        <v>-0.25501980283593506</v>
      </c>
      <c r="F2476" s="12562" t="n">
        <v>-0.2245562539760525</v>
      </c>
      <c r="G2476" s="14856" t="n">
        <v>0.44354296072025634</v>
      </c>
      <c r="H2476" s="17150" t="n">
        <v>0.6068061898053319</v>
      </c>
      <c r="I2476" s="19444" t="n">
        <v>0.004412818338195344</v>
      </c>
      <c r="J2476" s="21909" t="n">
        <v>-0.06775172303673238</v>
      </c>
      <c r="K2476" s="24373" t="n">
        <v>1.034429960150088</v>
      </c>
      <c r="L2476" s="26837" t="n">
        <v>0.5278458362783568</v>
      </c>
      <c r="M2476" s="29301" t="n">
        <v>0.004835647389552473</v>
      </c>
      <c r="N2476" s="31768" t="n">
        <v>0.11171538421046047</v>
      </c>
      <c r="O2476" s="34236" t="n">
        <v>0.10036188775791412</v>
      </c>
      <c r="P2476" s="36766" t="n">
        <v>-0.25501980283593506</v>
      </c>
      <c r="Q2476" s="39234" t="n">
        <v>-0.020100005301601994</v>
      </c>
      <c r="R2476" s="41702" t="n">
        <v>-0.017734266880351457</v>
      </c>
      <c r="S2476" s="43933" t="n">
        <v>-0.17487694792138364</v>
      </c>
      <c r="T2476" s="46164" t="n">
        <v>0.0654832546866585</v>
      </c>
      <c r="U2476" s="48395" t="n">
        <v>-2.670559805834039</v>
      </c>
      <c r="V2476" s="50797" t="n">
        <v>-0.05975997759312468</v>
      </c>
      <c r="W2476" s="53198" t="n">
        <v>0.06843945164532991</v>
      </c>
      <c r="X2476" t="n" s="55599">
        <v>-0.8731802513967469</v>
      </c>
      <c r="Y2476" t="n" s="57892">
        <v>0.7789776568075184</v>
      </c>
      <c r="Z2476" t="n" s="60357">
        <v>0.7265299968193721</v>
      </c>
      <c r="AA2476" t="n" s="62886">
        <v>0.0</v>
      </c>
      <c r="AB2476" t="n" s="65416">
        <v>0.0</v>
      </c>
      <c r="AC2476" t="n" s="67946">
        <v>0.12397017255063568</v>
      </c>
      <c r="AD2476" t="n" s="68541">
        <v>0.025486530162276</v>
      </c>
      <c r="AE2476" t="n" s="69137">
        <v>-0.018124523274670998</v>
      </c>
      <c r="AF2476" t="n" s="69733">
        <v>-0.017047632519808002</v>
      </c>
      <c r="AG2476" t="n" s="70329">
        <v>0.016063554006278</v>
      </c>
      <c r="AH2476" t="n" s="70925">
        <v>0.09948600729557998</v>
      </c>
      <c r="AI2476" t="n" s="71521">
        <v>0.23306234974153495</v>
      </c>
      <c r="AJ2476" t="n" s="72117">
        <v>0.013563927984568</v>
      </c>
      <c r="AK2476" t="n" s="72713">
        <v>6.331745786989969E-4</v>
      </c>
      <c r="AL2476" t="n" s="73309">
        <v>0.002790448937521</v>
      </c>
      <c r="AM2476" t="n" s="73905">
        <v>0.05345986983114901</v>
      </c>
      <c r="AN2476" t="n" s="74501">
        <v>-0.13422038377674703</v>
      </c>
      <c r="AO2476" t="n" s="74979">
        <v>0.7274529636782368</v>
      </c>
      <c r="AP2476" t="n" s="75457">
        <v>-0.45229964071185685</v>
      </c>
      <c r="AQ2476" t="n" s="75935">
        <v>0.2751533229663799</v>
      </c>
      <c r="AR2476" t="n" s="76413">
        <v>1.1797526043900937</v>
      </c>
      <c r="AS2476" t="n" s="77009">
        <v>2.8713158790644866E-4</v>
      </c>
      <c r="AT2476" t="n" s="77604">
        <v>-1.0932238679635125E-4</v>
      </c>
      <c r="AU2476" t="n" s="78199">
        <v>1.1706359699513848E-5</v>
      </c>
      <c r="AV2476" t="n" s="78794">
        <v>2.456423225989453E-4</v>
      </c>
      <c r="AW2476" t="n" s="79389">
        <v>0.002812055274702844</v>
      </c>
      <c r="AX2476" t="n" s="79984">
        <v>2.7806794665608605E-4</v>
      </c>
      <c r="AY2476" t="n" s="80579">
        <v>0.0043852961843708176</v>
      </c>
      <c r="AZ2476" t="n" s="81174">
        <v>2.346114670719927E-4</v>
      </c>
      <c r="BA2476" t="n" s="81769">
        <v>-0.0010645059466107454</v>
      </c>
      <c r="BB2476" t="n" s="82364">
        <v>7.215945316502082E-4</v>
      </c>
      <c r="BC2476" t="n" s="82959">
        <v>3.394515721335006E-5</v>
      </c>
      <c r="BD2476" t="n" s="83554">
        <v>8.131977772191074E-4</v>
      </c>
      <c r="BE2476" t="n" s="84149">
        <v>1.6412587450929684E-4</v>
      </c>
      <c r="BF2476" t="n" s="84744">
        <v>4.029409158243635E-4</v>
      </c>
      <c r="BG2476" t="n" s="85339">
        <v>0.003616130572214106</v>
      </c>
      <c r="BH2476" t="n" s="85934">
        <v>2.061322633582261E-4</v>
      </c>
      <c r="BI2476" t="n" s="86529">
        <v>0.002633695095338009</v>
      </c>
      <c r="BJ2476" t="n" s="87124">
        <v>0.0</v>
      </c>
      <c r="BK2476" t="n" s="87719">
        <v>4.983284174050051E-4</v>
      </c>
      <c r="BL2476" t="n" s="88314">
        <v>5.741199035200031E-4</v>
      </c>
      <c r="BM2476" t="n" s="88909">
        <v>3.504444395750938E-6</v>
      </c>
      <c r="BN2476" t="n" s="89504">
        <v>0.0</v>
      </c>
      <c r="BO2476" t="n" s="90099">
        <v>0.0</v>
      </c>
      <c r="BP2476" t="n" s="90694">
        <v>-8.020438795512718E-7</v>
      </c>
      <c r="BQ2476" t="n" s="91289">
        <v>0.0</v>
      </c>
      <c r="BR2476" t="n" s="91884">
        <v>0.0014130592593893229</v>
      </c>
      <c r="BS2476" t="n" s="92479">
        <v>0.0018008003147359122</v>
      </c>
      <c r="BT2476" t="n" s="93074">
        <v>0.0027032244613576133</v>
      </c>
      <c r="BU2476" t="n" s="93669">
        <v>1.539620996532627E-7</v>
      </c>
      <c r="BV2476" t="n" s="94264">
        <v>8.488454440772806E-4</v>
      </c>
      <c r="BW2476" t="n" s="94859">
        <v>-5.01166463788134E-6</v>
      </c>
      <c r="BX2476" t="n" s="95454">
        <v>0.0</v>
      </c>
      <c r="BY2476" t="n" s="96049">
        <v>0.0</v>
      </c>
      <c r="BZ2476" t="s" s="96526">
        <v>5210</v>
      </c>
      <c r="CA2476" t="s" s="97004">
        <v>5228</v>
      </c>
      <c r="CB2476" t="n" s="97482">
        <v>0.015329738147556782</v>
      </c>
      <c r="CC2476" t="s" s="97960">
        <v>5243</v>
      </c>
      <c r="CD2476" t="s" s="98438">
        <v>5228</v>
      </c>
      <c r="CE2476" t="n" s="98916">
        <v>-0.011948860250413418</v>
      </c>
    </row>
    <row r="2477" spans="1:23" x14ac:dyDescent="0.25">
      <c r="A2477" s="116" t="str">
        <f>IF(ISBLANK(TBL_DATA[[#This Row],[Row.names]]), "",   DATE(YEAR(TBL_DATA[[#This Row],[Row.names]]), MONTH(TBL_DATA[[#This Row],[Row.names]]), DAY(TBL_DATA[[#This Row],[Row.names]])))</f>
        <v/>
      </c>
      <c r="B2477" s="2677" t="s">
        <v>2622</v>
      </c>
      <c r="C2477" s="5208" t="s">
        <v>5153</v>
      </c>
      <c r="D2477" t="n" s="7739">
        <v>0.002029317251157403</v>
      </c>
      <c r="E2477" s="10269" t="n">
        <v>-0.2535080016700594</v>
      </c>
      <c r="F2477" s="12563" t="n">
        <v>-0.23210991849540996</v>
      </c>
      <c r="G2477" s="14857" t="n">
        <v>0.4408229863539096</v>
      </c>
      <c r="H2477" s="17151" t="n">
        <v>0.6069900197971939</v>
      </c>
      <c r="I2477" s="19445" t="n">
        <v>0.004420547156001001</v>
      </c>
      <c r="J2477" s="21910" t="n">
        <v>-0.07634811296584809</v>
      </c>
      <c r="K2477" s="24374" t="n">
        <v>1.027595739005075</v>
      </c>
      <c r="L2477" s="26838" t="n">
        <v>0.5284562394497159</v>
      </c>
      <c r="M2477" s="29302" t="n">
        <v>0.0048421165589341226</v>
      </c>
      <c r="N2477" s="31769" t="n">
        <v>0.11193721786994551</v>
      </c>
      <c r="O2477" s="34237" t="n">
        <v>0.1003256293218201</v>
      </c>
      <c r="P2477" s="36767" t="n">
        <v>-0.2535080016700594</v>
      </c>
      <c r="Q2477" s="39235" t="n">
        <v>-0.02008333250937033</v>
      </c>
      <c r="R2477" s="41703" t="n">
        <v>-0.01771289643242018</v>
      </c>
      <c r="S2477" s="43934" t="n">
        <v>-0.18683934354536136</v>
      </c>
      <c r="T2477" s="46165" t="n">
        <v>0.06507346119639369</v>
      </c>
      <c r="U2477" s="48396" t="n">
        <v>-2.8712064812639135</v>
      </c>
      <c r="V2477" s="50798" t="n">
        <v>-0.054191915775166466</v>
      </c>
      <c r="W2477" s="53199" t="n">
        <v>0.06818520691902255</v>
      </c>
      <c r="X2477" t="n" s="55600">
        <v>-0.7947752631963901</v>
      </c>
      <c r="Y2477" t="n" s="57893">
        <v>0.7790956422655655</v>
      </c>
      <c r="Z2477" t="n" s="60358">
        <v>0.7269499566336846</v>
      </c>
      <c r="AA2477" t="n" s="62887">
        <v>0.0</v>
      </c>
      <c r="AB2477" t="n" s="65417">
        <v>0.0</v>
      </c>
      <c r="AC2477" t="n" s="67947">
        <v>0.12217716607279616</v>
      </c>
      <c r="AD2477" t="n" s="68542">
        <v>0.026739567416641994</v>
      </c>
      <c r="AE2477" t="n" s="69138">
        <v>-0.014767614227902003</v>
      </c>
      <c r="AF2477" t="n" s="69734">
        <v>-0.020351142536430004</v>
      </c>
      <c r="AG2477" t="n" s="70330">
        <v>0.018189507006500995</v>
      </c>
      <c r="AH2477" t="n" s="70926">
        <v>0.100203674187739</v>
      </c>
      <c r="AI2477" t="n" s="71522">
        <v>0.21715294434820506</v>
      </c>
      <c r="AJ2477" t="n" s="72118">
        <v>0.009579064246304001</v>
      </c>
      <c r="AK2477" t="n" s="72714">
        <v>-6.637503690089998E-4</v>
      </c>
      <c r="AL2477" t="n" s="73310">
        <v>0.001392726631334</v>
      </c>
      <c r="AM2477" t="n" s="73906">
        <v>0.05828079303391901</v>
      </c>
      <c r="AN2477" t="n" s="74502">
        <v>-0.13526566988486097</v>
      </c>
      <c r="AO2477" t="n" s="74980">
        <v>0.7113812292287928</v>
      </c>
      <c r="AP2477" t="n" s="75458">
        <v>-0.4508911293763512</v>
      </c>
      <c r="AQ2477" t="n" s="75936">
        <v>0.2604900998524416</v>
      </c>
      <c r="AR2477" t="n" s="76414">
        <v>1.162272358605144</v>
      </c>
      <c r="AS2477" t="n" s="77010">
        <v>2.708322570612968E-4</v>
      </c>
      <c r="AT2477" t="n" s="77605">
        <v>-7.435562865875834E-5</v>
      </c>
      <c r="AU2477" t="n" s="78200">
        <v>1.6754300078059846E-5</v>
      </c>
      <c r="AV2477" t="n" s="78795">
        <v>2.7437542999363406E-4</v>
      </c>
      <c r="AW2477" t="n" s="79390">
        <v>0.002728788589058191</v>
      </c>
      <c r="AX2477" t="n" s="79985">
        <v>2.871224331063073E-4</v>
      </c>
      <c r="AY2477" t="n" s="80580">
        <v>0.0043270462398934265</v>
      </c>
      <c r="AZ2477" t="n" s="81175">
        <v>2.488908270588088E-4</v>
      </c>
      <c r="BA2477" t="n" s="81770">
        <v>-0.0010639534866745163</v>
      </c>
      <c r="BB2477" t="n" s="82365">
        <v>7.013899298691339E-4</v>
      </c>
      <c r="BC2477" t="n" s="82960">
        <v>3.262892946005365E-5</v>
      </c>
      <c r="BD2477" t="n" s="83555">
        <v>7.917559296290182E-4</v>
      </c>
      <c r="BE2477" t="n" s="84150">
        <v>1.7070220261681352E-4</v>
      </c>
      <c r="BF2477" t="n" s="84745">
        <v>4.267318030108143E-4</v>
      </c>
      <c r="BG2477" t="n" s="85340">
        <v>0.0035806435917171506</v>
      </c>
      <c r="BH2477" t="n" s="85935">
        <v>1.7294676743182885E-4</v>
      </c>
      <c r="BI2477" t="n" s="86530">
        <v>0.0026067395258400116</v>
      </c>
      <c r="BJ2477" t="n" s="87125">
        <v>0.0</v>
      </c>
      <c r="BK2477" t="n" s="87720">
        <v>5.029951131544846E-4</v>
      </c>
      <c r="BL2477" t="n" s="88315">
        <v>5.412256205982446E-4</v>
      </c>
      <c r="BM2477" t="n" s="88910">
        <v>2.308928608485188E-6</v>
      </c>
      <c r="BN2477" t="n" s="89505">
        <v>0.0</v>
      </c>
      <c r="BO2477" t="n" s="90100">
        <v>0.0</v>
      </c>
      <c r="BP2477" t="n" s="90695">
        <v>-6.947285314360154E-7</v>
      </c>
      <c r="BQ2477" t="n" s="91290">
        <v>0.0</v>
      </c>
      <c r="BR2477" t="n" s="91885">
        <v>0.001427135937680192</v>
      </c>
      <c r="BS2477" t="n" s="92480">
        <v>0.0017484422259327742</v>
      </c>
      <c r="BT2477" t="n" s="93075">
        <v>0.002702562011656928</v>
      </c>
      <c r="BU2477" t="n" s="93670">
        <v>1.0144359785524513E-7</v>
      </c>
      <c r="BV2477" t="n" s="94265">
        <v>8.287452391394622E-4</v>
      </c>
      <c r="BW2477" t="n" s="94860">
        <v>-3.3019715913533384E-6</v>
      </c>
      <c r="BX2477" t="n" s="95455">
        <v>0.0</v>
      </c>
      <c r="BY2477" t="n" s="96050">
        <v>0.0</v>
      </c>
      <c r="BZ2477" t="s" s="96527">
        <v>5210</v>
      </c>
      <c r="CA2477" t="s" s="97005">
        <v>5228</v>
      </c>
      <c r="CB2477" t="n" s="97483">
        <v>0.016030142083764076</v>
      </c>
      <c r="CC2477" t="s" s="97961">
        <v>5243</v>
      </c>
      <c r="CD2477" t="s" s="98439">
        <v>5228</v>
      </c>
      <c r="CE2477" t="n" s="98917">
        <v>-0.012510804459452629</v>
      </c>
    </row>
    <row r="2478" spans="1:23" x14ac:dyDescent="0.25">
      <c r="A2478" s="116" t="str">
        <f>IF(ISBLANK(TBL_DATA[[#This Row],[Row.names]]), "",   DATE(YEAR(TBL_DATA[[#This Row],[Row.names]]), MONTH(TBL_DATA[[#This Row],[Row.names]]), DAY(TBL_DATA[[#This Row],[Row.names]])))</f>
        <v/>
      </c>
      <c r="B2478" s="2678" t="s">
        <v>2623</v>
      </c>
      <c r="C2478" s="5209" t="s">
        <v>5154</v>
      </c>
      <c r="D2478" t="n" s="7740">
        <v>0.0028453609827368</v>
      </c>
      <c r="E2478" s="10270" t="n">
        <v>-0.25138396246408623</v>
      </c>
      <c r="F2478" s="12564" t="n">
        <v>-0.22204207505588436</v>
      </c>
      <c r="G2478" s="14858" t="n">
        <v>0.4401160713168535</v>
      </c>
      <c r="H2478" s="17152" t="n">
        <v>0.60226596011028</v>
      </c>
      <c r="I2478" s="19446" t="n">
        <v>0.004456361966721367</v>
      </c>
      <c r="J2478" s="21911" t="n">
        <v>-0.08112530827460263</v>
      </c>
      <c r="K2478" s="24375" t="n">
        <v>1.0253573008731187</v>
      </c>
      <c r="L2478" s="26839" t="n">
        <v>0.5304614430679793</v>
      </c>
      <c r="M2478" s="29303" t="n">
        <v>0.004841943403356449</v>
      </c>
      <c r="N2478" s="31770" t="n">
        <v>0.11217197039689596</v>
      </c>
      <c r="O2478" s="34238" t="n">
        <v>0.1003256293218201</v>
      </c>
      <c r="P2478" s="36768" t="n">
        <v>-0.25138396246408623</v>
      </c>
      <c r="Q2478" s="39236" t="n">
        <v>-0.020091150116691586</v>
      </c>
      <c r="R2478" s="41704" t="n">
        <v>-0.01771574280792393</v>
      </c>
      <c r="S2478" s="43935" t="n">
        <v>-0.17510338389621638</v>
      </c>
      <c r="T2478" s="46166" t="n">
        <v>0.06520932324758374</v>
      </c>
      <c r="U2478" s="48397" t="n">
        <v>-2.685250745992133</v>
      </c>
      <c r="V2478" s="50799" t="n">
        <v>-0.0660457008531331</v>
      </c>
      <c r="W2478" s="53200" t="n">
        <v>0.06779662613842038</v>
      </c>
      <c r="X2478" t="n" s="55601">
        <v>-0.974173858125146</v>
      </c>
      <c r="Y2478" t="n" s="57894">
        <v>0.7760579618239092</v>
      </c>
      <c r="Z2478" t="n" s="60359">
        <v>0.7283278403768314</v>
      </c>
      <c r="AA2478" t="n" s="62888">
        <v>0.0</v>
      </c>
      <c r="AB2478" t="n" s="65418">
        <v>0.0</v>
      </c>
      <c r="AC2478" t="n" s="67948">
        <v>0.11757345053242055</v>
      </c>
      <c r="AD2478" t="n" s="68543">
        <v>0.027934381362530004</v>
      </c>
      <c r="AE2478" t="n" s="69139">
        <v>-0.013755294266966998</v>
      </c>
      <c r="AF2478" t="n" s="69735">
        <v>-0.02362903254734</v>
      </c>
      <c r="AG2478" t="n" s="70331">
        <v>0.015220721622884001</v>
      </c>
      <c r="AH2478" t="n" s="70927">
        <v>0.10059996139254698</v>
      </c>
      <c r="AI2478" t="n" s="71523">
        <v>0.208565620444259</v>
      </c>
      <c r="AJ2478" t="n" s="72119">
        <v>0.0063980871674910005</v>
      </c>
      <c r="AK2478" t="n" s="72715">
        <v>-0.005622546502276</v>
      </c>
      <c r="AL2478" t="n" s="73311">
        <v>0.0</v>
      </c>
      <c r="AM2478" t="n" s="73907">
        <v>0.05728963563758001</v>
      </c>
      <c r="AN2478" t="n" s="74503">
        <v>-0.13357598689567501</v>
      </c>
      <c r="AO2478" t="n" s="74981">
        <v>0.6751495984044559</v>
      </c>
      <c r="AP2478" t="n" s="75459">
        <v>-0.4357240509894231</v>
      </c>
      <c r="AQ2478" t="n" s="75937">
        <v>0.2394255474150328</v>
      </c>
      <c r="AR2478" t="n" s="76415">
        <v>1.110873649393879</v>
      </c>
      <c r="AS2478" t="n" s="77011">
        <v>2.5562921787449715E-4</v>
      </c>
      <c r="AT2478" t="n" s="77606">
        <v>-7.049181778474246E-5</v>
      </c>
      <c r="AU2478" t="n" s="78201">
        <v>1.5643033526911508E-5</v>
      </c>
      <c r="AV2478" t="n" s="78796">
        <v>2.701787008503363E-4</v>
      </c>
      <c r="AW2478" t="n" s="79391">
        <v>0.002636403823581618</v>
      </c>
      <c r="AX2478" t="n" s="79986">
        <v>2.7610622835328444E-4</v>
      </c>
      <c r="AY2478" t="n" s="80581">
        <v>0.004231738935766555</v>
      </c>
      <c r="AZ2478" t="n" s="81176">
        <v>2.4047742640190996E-4</v>
      </c>
      <c r="BA2478" t="n" s="81771">
        <v>-0.0010504232057892407</v>
      </c>
      <c r="BB2478" t="n" s="82366">
        <v>6.941615621005076E-4</v>
      </c>
      <c r="BC2478" t="n" s="82961">
        <v>3.16062321213387E-5</v>
      </c>
      <c r="BD2478" t="n" s="83556">
        <v>7.611740052016687E-4</v>
      </c>
      <c r="BE2478" t="n" s="84151">
        <v>1.5158402985368419E-4</v>
      </c>
      <c r="BF2478" t="n" s="84746">
        <v>4.115773895974584E-4</v>
      </c>
      <c r="BG2478" t="n" s="85341">
        <v>0.0034694393525350723</v>
      </c>
      <c r="BH2478" t="n" s="85936">
        <v>2.073223920369611E-4</v>
      </c>
      <c r="BI2478" t="n" s="86531">
        <v>0.0025299329677781306</v>
      </c>
      <c r="BJ2478" t="n" s="87126">
        <v>0.0</v>
      </c>
      <c r="BK2478" t="n" s="87721">
        <v>4.88953551103088E-4</v>
      </c>
      <c r="BL2478" t="n" s="88316">
        <v>5.235351117359681E-4</v>
      </c>
      <c r="BM2478" t="n" s="88911">
        <v>1.8791197982467445E-6</v>
      </c>
      <c r="BN2478" t="n" s="89506">
        <v>0.0</v>
      </c>
      <c r="BO2478" t="n" s="90101">
        <v>0.0</v>
      </c>
      <c r="BP2478" t="n" s="90696">
        <v>-6.258793180466943E-7</v>
      </c>
      <c r="BQ2478" t="n" s="91291">
        <v>0.0</v>
      </c>
      <c r="BR2478" t="n" s="91886">
        <v>0.0014026239556952386</v>
      </c>
      <c r="BS2478" t="n" s="92481">
        <v>0.0016851580065324165</v>
      </c>
      <c r="BT2478" t="n" s="93076">
        <v>0.002636492562553537</v>
      </c>
      <c r="BU2478" t="n" s="93671">
        <v>8.256207113591626E-8</v>
      </c>
      <c r="BV2478" t="n" s="94266">
        <v>7.956184539057957E-4</v>
      </c>
      <c r="BW2478" t="n" s="94861">
        <v>-2.687307074403981E-6</v>
      </c>
      <c r="BX2478" t="n" s="95456">
        <v>0.0</v>
      </c>
      <c r="BY2478" t="n" s="96051">
        <v>0.0</v>
      </c>
      <c r="BZ2478" t="s" s="96528">
        <v>5210</v>
      </c>
      <c r="CA2478" t="s" s="97006">
        <v>5228</v>
      </c>
      <c r="CB2478" t="n" s="97484">
        <v>0.01578199304640293</v>
      </c>
      <c r="CC2478" t="s" s="97962">
        <v>5243</v>
      </c>
      <c r="CD2478" t="s" s="98440">
        <v>5228</v>
      </c>
      <c r="CE2478" t="n" s="98918">
        <v>-0.012683684006333351</v>
      </c>
    </row>
    <row r="2479" spans="1:23" x14ac:dyDescent="0.25">
      <c r="A2479" s="116" t="str">
        <f>IF(ISBLANK(TBL_DATA[[#This Row],[Row.names]]), "",   DATE(YEAR(TBL_DATA[[#This Row],[Row.names]]), MONTH(TBL_DATA[[#This Row],[Row.names]]), DAY(TBL_DATA[[#This Row],[Row.names]])))</f>
        <v/>
      </c>
      <c r="B2479" s="2679" t="s">
        <v>2624</v>
      </c>
      <c r="C2479" s="5210" t="s">
        <v>5155</v>
      </c>
      <c r="D2479" t="n" s="7741">
        <v>-0.001554525939970075</v>
      </c>
      <c r="E2479" s="10271" t="n">
        <v>-0.25254770551351335</v>
      </c>
      <c r="F2479" s="12565" t="n">
        <v>-0.22170276353763918</v>
      </c>
      <c r="G2479" s="14859" t="n">
        <v>0.43768349091803865</v>
      </c>
      <c r="H2479" s="17153" t="n">
        <v>0.6005232500114825</v>
      </c>
      <c r="I2479" s="19447" t="n">
        <v>0.00445905074921135</v>
      </c>
      <c r="J2479" s="21912" t="n">
        <v>-0.09058506686207868</v>
      </c>
      <c r="K2479" s="24376" t="n">
        <v>1.0224168882753184</v>
      </c>
      <c r="L2479" s="26840" t="n">
        <v>0.5278613031732273</v>
      </c>
      <c r="M2479" s="29304" t="n">
        <v>0.004847652270564027</v>
      </c>
      <c r="N2479" s="31771" t="n">
        <v>0.11199456095988712</v>
      </c>
      <c r="O2479" s="34239" t="n">
        <v>0.10037379191009677</v>
      </c>
      <c r="P2479" s="36769" t="n">
        <v>-0.25254770551351335</v>
      </c>
      <c r="Q2479" s="39237" t="n">
        <v>-0.020113200147131232</v>
      </c>
      <c r="R2479" s="41705" t="n">
        <v>-0.017741549745475253</v>
      </c>
      <c r="S2479" s="43936" t="n">
        <v>-0.16662616661464447</v>
      </c>
      <c r="T2479" s="46167" t="n">
        <v>0.06518204288220111</v>
      </c>
      <c r="U2479" s="48398" t="n">
        <v>-2.5563201036177423</v>
      </c>
      <c r="V2479" s="50800" t="n">
        <v>-0.05033788950907059</v>
      </c>
      <c r="W2479" s="53201" t="n">
        <v>0.0669562869244014</v>
      </c>
      <c r="X2479" t="n" s="55602">
        <v>-0.751802285062578</v>
      </c>
      <c r="Y2479" t="n" s="57895">
        <v>0.7749343520656977</v>
      </c>
      <c r="Z2479" t="n" s="60360">
        <v>0.7265406411022217</v>
      </c>
      <c r="AA2479" t="n" s="62889">
        <v>0.0</v>
      </c>
      <c r="AB2479" t="n" s="65419">
        <v>0.0</v>
      </c>
      <c r="AC2479" t="n" s="67949">
        <v>0.11353935828996645</v>
      </c>
      <c r="AD2479" t="n" s="68544">
        <v>0.03210795683909601</v>
      </c>
      <c r="AE2479" t="n" s="69140">
        <v>-0.010796101623175002</v>
      </c>
      <c r="AF2479" t="n" s="69736">
        <v>-0.023914635980597</v>
      </c>
      <c r="AG2479" t="n" s="70332">
        <v>0.015015084960918</v>
      </c>
      <c r="AH2479" t="n" s="70928">
        <v>0.08878135258595796</v>
      </c>
      <c r="AI2479" t="n" s="71524">
        <v>0.192000260458898</v>
      </c>
      <c r="AJ2479" t="n" s="72120">
        <v>0.009085100758174001</v>
      </c>
      <c r="AK2479" t="n" s="72716">
        <v>-0.0060041809024329994</v>
      </c>
      <c r="AL2479" t="n" s="73312">
        <v>0.0</v>
      </c>
      <c r="AM2479" t="n" s="73908">
        <v>0.053285554413649</v>
      </c>
      <c r="AN2479" t="n" s="74504">
        <v>-0.12039027440008901</v>
      </c>
      <c r="AO2479" t="n" s="74982">
        <v>0.6344633031241339</v>
      </c>
      <c r="AP2479" t="n" s="75460">
        <v>-0.4052931860137351</v>
      </c>
      <c r="AQ2479" t="n" s="75938">
        <v>0.2291701171103988</v>
      </c>
      <c r="AR2479" t="n" s="76416">
        <v>1.039756489137869</v>
      </c>
      <c r="AS2479" t="n" s="77012">
        <v>2.444348665864882E-4</v>
      </c>
      <c r="AT2479" t="n" s="77607">
        <v>-6.495554733691859E-5</v>
      </c>
      <c r="AU2479" t="n" s="78202">
        <v>1.5049972302294112E-5</v>
      </c>
      <c r="AV2479" t="n" s="78797">
        <v>2.559024478811263E-4</v>
      </c>
      <c r="AW2479" t="n" s="79392">
        <v>0.002587415591896149</v>
      </c>
      <c r="AX2479" t="n" s="79987">
        <v>2.6759880406937973E-4</v>
      </c>
      <c r="AY2479" t="n" s="80582">
        <v>0.004118286796017809</v>
      </c>
      <c r="AZ2479" t="n" s="81177">
        <v>2.3185030405922249E-4</v>
      </c>
      <c r="BA2479" t="n" s="81772">
        <v>-0.001027625203953875</v>
      </c>
      <c r="BB2479" t="n" s="82367">
        <v>6.778253019749197E-4</v>
      </c>
      <c r="BC2479" t="n" s="82962">
        <v>3.071952295071339E-5</v>
      </c>
      <c r="BD2479" t="n" s="83557">
        <v>7.24466691013146E-4</v>
      </c>
      <c r="BE2479" t="n" s="84152">
        <v>1.4988821045897326E-4</v>
      </c>
      <c r="BF2479" t="n" s="84747">
        <v>3.9754628447715053E-4</v>
      </c>
      <c r="BG2479" t="n" s="85342">
        <v>0.0033540629707187854</v>
      </c>
      <c r="BH2479" t="n" s="85937">
        <v>2.632514573454817E-4</v>
      </c>
      <c r="BI2479" t="n" s="86532">
        <v>0.002447287242433771</v>
      </c>
      <c r="BJ2479" t="n" s="87127">
        <v>0.0</v>
      </c>
      <c r="BK2479" t="n" s="87722">
        <v>4.905457294827043E-4</v>
      </c>
      <c r="BL2479" t="n" s="88317">
        <v>5.01434435224291E-4</v>
      </c>
      <c r="BM2479" t="n" s="88912">
        <v>1.3080087763522074E-6</v>
      </c>
      <c r="BN2479" t="n" s="89507">
        <v>0.0</v>
      </c>
      <c r="BO2479" t="n" s="90102">
        <v>0.0</v>
      </c>
      <c r="BP2479" t="n" s="90697">
        <v>-7.6600511906356E-8</v>
      </c>
      <c r="BQ2479" t="n" s="91292">
        <v>0.0</v>
      </c>
      <c r="BR2479" t="n" s="91887">
        <v>0.001357929591287044</v>
      </c>
      <c r="BS2479" t="n" s="92482">
        <v>0.0016409311677505422</v>
      </c>
      <c r="BT2479" t="n" s="93077">
        <v>0.002581229293473986</v>
      </c>
      <c r="BU2479" t="n" s="93672">
        <v>5.747327163930853E-8</v>
      </c>
      <c r="BV2479" t="n" s="94267">
        <v>7.650143256213911E-4</v>
      </c>
      <c r="BW2479" t="n" s="94862">
        <v>-1.8705679287358114E-6</v>
      </c>
      <c r="BX2479" t="n" s="95457">
        <v>0.0</v>
      </c>
      <c r="BY2479" t="n" s="96052">
        <v>0.0</v>
      </c>
      <c r="BZ2479" t="s" s="96529">
        <v>5210</v>
      </c>
      <c r="CA2479" t="s" s="97007">
        <v>5228</v>
      </c>
      <c r="CB2479" t="n" s="97485">
        <v>0.015822449699044228</v>
      </c>
      <c r="CC2479" t="s" s="97963">
        <v>5243</v>
      </c>
      <c r="CD2479" t="s" s="98441">
        <v>5228</v>
      </c>
      <c r="CE2479" t="n" s="98919">
        <v>-0.01297782827168703</v>
      </c>
    </row>
    <row r="2480" spans="1:23" x14ac:dyDescent="0.25">
      <c r="A2480" s="116" t="str">
        <f>IF(ISBLANK(TBL_DATA[[#This Row],[Row.names]]), "",   DATE(YEAR(TBL_DATA[[#This Row],[Row.names]]), MONTH(TBL_DATA[[#This Row],[Row.names]]), DAY(TBL_DATA[[#This Row],[Row.names]])))</f>
        <v/>
      </c>
      <c r="B2480" s="2680" t="s">
        <v>2625</v>
      </c>
      <c r="C2480" s="5211" t="s">
        <v>5156</v>
      </c>
      <c r="D2480" t="n" s="7742">
        <v>0.007862195567047037</v>
      </c>
      <c r="E2480" s="10272" t="n">
        <v>-0.2466710893972226</v>
      </c>
      <c r="F2480" s="12566" t="n">
        <v>-0.23843445621751524</v>
      </c>
      <c r="G2480" s="14860" t="n">
        <v>0.43332733976089327</v>
      </c>
      <c r="H2480" s="17154" t="n">
        <v>0.6125537051072597</v>
      </c>
      <c r="I2480" s="19448" t="n">
        <v>0.0044385597083681175</v>
      </c>
      <c r="J2480" s="21913" t="n">
        <v>-0.1053908530080302</v>
      </c>
      <c r="K2480" s="24377" t="n">
        <v>1.0124713094354292</v>
      </c>
      <c r="L2480" s="26841" t="n">
        <v>0.5392548815689265</v>
      </c>
      <c r="M2480" s="29305" t="n">
        <v>0.004840237607394107</v>
      </c>
      <c r="N2480" s="31772" t="n">
        <v>0.11319743362743002</v>
      </c>
      <c r="O2480" s="34240" t="n">
        <v>0.10037379191009677</v>
      </c>
      <c r="P2480" s="36770" t="n">
        <v>-0.2466710893972226</v>
      </c>
      <c r="Q2480" s="39238" t="n">
        <v>-0.020236351647540115</v>
      </c>
      <c r="R2480" s="41706" t="n">
        <v>-0.017839228638815825</v>
      </c>
      <c r="S2480" s="43937" t="n">
        <v>-0.17214490602559718</v>
      </c>
      <c r="T2480" s="46168" t="n">
        <v>0.06511332572285547</v>
      </c>
      <c r="U2480" s="48399" t="n">
        <v>-2.64377382224807</v>
      </c>
      <c r="V2480" s="50801" t="n">
        <v>-0.05369573521413973</v>
      </c>
      <c r="W2480" s="53202" t="n">
        <v>0.06697559198411968</v>
      </c>
      <c r="X2480" t="n" s="55603">
        <v>-0.8017209497285417</v>
      </c>
      <c r="Y2480" t="n" s="57896">
        <v>0.7826581023072972</v>
      </c>
      <c r="Z2480" t="n" s="60361">
        <v>0.734339758946039</v>
      </c>
      <c r="AA2480" t="n" s="62890">
        <v>1.0</v>
      </c>
      <c r="AB2480" t="n" s="65420">
        <v>0.0</v>
      </c>
      <c r="AC2480" t="n" s="67950">
        <v>0.1091018243961127</v>
      </c>
      <c r="AD2480" t="n" s="68545">
        <v>0.033615877201486</v>
      </c>
      <c r="AE2480" t="n" s="69141">
        <v>-0.010879506097559999</v>
      </c>
      <c r="AF2480" t="n" s="69737">
        <v>-0.024075246494031</v>
      </c>
      <c r="AG2480" t="n" s="70333">
        <v>0.016250250385</v>
      </c>
      <c r="AH2480" t="n" s="70929">
        <v>0.08589178956174298</v>
      </c>
      <c r="AI2480" t="n" s="71525">
        <v>0.19397490364658102</v>
      </c>
      <c r="AJ2480" t="n" s="72121">
        <v>0.010206344911359</v>
      </c>
      <c r="AK2480" t="n" s="72717">
        <v>-0.005904841814484</v>
      </c>
      <c r="AL2480" t="n" s="73313">
        <v>0.0</v>
      </c>
      <c r="AM2480" t="n" s="73909">
        <v>0.053141876869019</v>
      </c>
      <c r="AN2480" t="n" s="74505">
        <v>-0.09538500135925297</v>
      </c>
      <c r="AO2480" t="n" s="74983">
        <v>0.653141266225894</v>
      </c>
      <c r="AP2480" t="n" s="75461">
        <v>-0.396304819416034</v>
      </c>
      <c r="AQ2480" t="n" s="75939">
        <v>0.25683644680985995</v>
      </c>
      <c r="AR2480" t="n" s="76417">
        <v>1.0494460856419279</v>
      </c>
      <c r="AS2480" t="n" s="77013">
        <v>2.3331599030322007E-4</v>
      </c>
      <c r="AT2480" t="n" s="77608">
        <v>-6.047662248293929E-5</v>
      </c>
      <c r="AU2480" t="n" s="78203">
        <v>1.4841158821376846E-5</v>
      </c>
      <c r="AV2480" t="n" s="78798">
        <v>2.5302015341974345E-4</v>
      </c>
      <c r="AW2480" t="n" s="79393">
        <v>0.0025343939825641813</v>
      </c>
      <c r="AX2480" t="n" s="79988">
        <v>2.5728467587515596E-4</v>
      </c>
      <c r="AY2480" t="n" s="80583">
        <v>0.0039788985970556695</v>
      </c>
      <c r="AZ2480" t="n" s="81178">
        <v>2.2427479399299838E-4</v>
      </c>
      <c r="BA2480" t="n" s="81773">
        <v>-9.99551476976231E-4</v>
      </c>
      <c r="BB2480" t="n" s="82368">
        <v>6.566333636023474E-4</v>
      </c>
      <c r="BC2480" t="n" s="82963">
        <v>2.9622183293176788E-5</v>
      </c>
      <c r="BD2480" t="n" s="83558">
        <v>6.936977751738404E-4</v>
      </c>
      <c r="BE2480" t="n" s="84153">
        <v>1.3777889974769507E-4</v>
      </c>
      <c r="BF2480" t="n" s="84748">
        <v>3.998248115920452E-4</v>
      </c>
      <c r="BG2480" t="n" s="85343">
        <v>0.0032481758804094605</v>
      </c>
      <c r="BH2480" t="n" s="85938">
        <v>2.577678068967655E-4</v>
      </c>
      <c r="BI2480" t="n" s="86533">
        <v>0.0023850116256488928</v>
      </c>
      <c r="BJ2480" t="n" s="87128">
        <v>0.0</v>
      </c>
      <c r="BK2480" t="n" s="87723">
        <v>4.6947884979523457E-4</v>
      </c>
      <c r="BL2480" t="n" s="88318">
        <v>4.77295564313354E-4</v>
      </c>
      <c r="BM2480" t="n" s="88913">
        <v>1.5307686197001759E-6</v>
      </c>
      <c r="BN2480" t="n" s="89508">
        <v>0.0</v>
      </c>
      <c r="BO2480" t="n" s="90103">
        <v>0.0</v>
      </c>
      <c r="BP2480" t="n" s="90698">
        <v>-6.845311167362876E-8</v>
      </c>
      <c r="BQ2480" t="n" s="91293">
        <v>0.0</v>
      </c>
      <c r="BR2480" t="n" s="91888">
        <v>0.001357352228049166</v>
      </c>
      <c r="BS2480" t="n" s="92483">
        <v>0.0015976922736510686</v>
      </c>
      <c r="BT2480" t="n" s="93078">
        <v>0.002485185531340603</v>
      </c>
      <c r="BU2480" t="n" s="93673">
        <v>6.725843401498029E-8</v>
      </c>
      <c r="BV2480" t="n" s="94268">
        <v>7.359119125350056E-4</v>
      </c>
      <c r="BW2480" t="n" s="94863">
        <v>-2.1891341577736584E-6</v>
      </c>
      <c r="BX2480" t="n" s="95458">
        <v>0.0</v>
      </c>
      <c r="BY2480" t="n" s="96053">
        <v>0.0</v>
      </c>
      <c r="BZ2480" t="s" s="96530">
        <v>5210</v>
      </c>
      <c r="CA2480" t="s" s="97008">
        <v>5228</v>
      </c>
      <c r="CB2480" t="n" s="97486">
        <v>0.01630605198442936</v>
      </c>
      <c r="CC2480" t="s" s="97964">
        <v>5243</v>
      </c>
      <c r="CD2480" t="s" s="98442">
        <v>5228</v>
      </c>
      <c r="CE2480" t="n" s="98920">
        <v>-0.013170638121664524</v>
      </c>
    </row>
    <row r="2481" spans="1:23" x14ac:dyDescent="0.25">
      <c r="A2481" s="116" t="str">
        <f>IF(ISBLANK(TBL_DATA[[#This Row],[Row.names]]), "",   DATE(YEAR(TBL_DATA[[#This Row],[Row.names]]), MONTH(TBL_DATA[[#This Row],[Row.names]]), DAY(TBL_DATA[[#This Row],[Row.names]])))</f>
        <v/>
      </c>
      <c r="B2481" s="2681" t="s">
        <v>2626</v>
      </c>
      <c r="C2481" s="5212" t="s">
        <v>5157</v>
      </c>
      <c r="D2481" t="n" s="7743">
        <v>-0.002808780958668433</v>
      </c>
      <c r="E2481" s="10273" t="n">
        <v>-0.24878702529693808</v>
      </c>
      <c r="F2481" s="12567" t="n">
        <v>-0.25000229777156435</v>
      </c>
      <c r="G2481" s="14861" t="n">
        <v>0.4317157486356809</v>
      </c>
      <c r="H2481" s="17155" t="n">
        <v>0.6085449178397346</v>
      </c>
      <c r="I2481" s="19449" t="n">
        <v>0.0044613033874661605</v>
      </c>
      <c r="J2481" s="21914" t="n">
        <v>-0.11114979451375873</v>
      </c>
      <c r="K2481" s="24378" t="n">
        <v>1.008635796959354</v>
      </c>
      <c r="L2481" s="26842" t="n">
        <v>0.53660549263919</v>
      </c>
      <c r="M2481" s="29306" t="n">
        <v>0.0048539604245013855</v>
      </c>
      <c r="N2481" s="31773" t="n">
        <v>0.11319338841521233</v>
      </c>
      <c r="O2481" s="34241" t="n">
        <v>0.10036506657057306</v>
      </c>
      <c r="P2481" s="36771" t="n">
        <v>-0.24878702529693808</v>
      </c>
      <c r="Q2481" s="39239" t="n">
        <v>-0.020234457332680058</v>
      </c>
      <c r="R2481" s="41707" t="n">
        <v>-0.017837419987304943</v>
      </c>
      <c r="S2481" s="43938" t="n">
        <v>-0.1732149160443467</v>
      </c>
      <c r="T2481" s="46169" t="n">
        <v>0.0651884813245486</v>
      </c>
      <c r="U2481" s="48400" t="n">
        <v>-2.6571399198882335</v>
      </c>
      <c r="V2481" s="50802" t="n">
        <v>-0.05125221278760739</v>
      </c>
      <c r="W2481" s="53203" t="n">
        <v>0.06675626297785958</v>
      </c>
      <c r="X2481" t="n" s="55604">
        <v>-0.7677513764454689</v>
      </c>
      <c r="Y2481" t="n" s="57897">
        <v>0.7800928905199269</v>
      </c>
      <c r="Z2481" t="n" s="60362">
        <v>0.7325336119518271</v>
      </c>
      <c r="AA2481" t="n" s="62891">
        <v>0.0</v>
      </c>
      <c r="AB2481" t="n" s="65421">
        <v>0.0</v>
      </c>
      <c r="AC2481" t="n" s="67951">
        <v>0.11056852566690971</v>
      </c>
      <c r="AD2481" t="n" s="68546">
        <v>0.033900032604732</v>
      </c>
      <c r="AE2481" t="n" s="69142">
        <v>-0.011572359217512</v>
      </c>
      <c r="AF2481" t="n" s="69738">
        <v>-0.025872687790786</v>
      </c>
      <c r="AG2481" t="n" s="70334">
        <v>0.017245051762960997</v>
      </c>
      <c r="AH2481" t="n" s="70930">
        <v>0.09465625486054703</v>
      </c>
      <c r="AI2481" t="n" s="71526">
        <v>0.20127150139339592</v>
      </c>
      <c r="AJ2481" t="n" s="72122">
        <v>0.010334467207843003</v>
      </c>
      <c r="AK2481" t="n" s="72718">
        <v>-0.003982076925133</v>
      </c>
      <c r="AL2481" t="n" s="73314">
        <v>0.0</v>
      </c>
      <c r="AM2481" t="n" s="73910">
        <v>0.055952330835007</v>
      </c>
      <c r="AN2481" t="n" s="74506">
        <v>-0.098878374100592</v>
      </c>
      <c r="AO2481" t="n" s="74984">
        <v>0.6908963664874453</v>
      </c>
      <c r="AP2481" t="n" s="75462">
        <v>-0.41784222585698194</v>
      </c>
      <c r="AQ2481" t="n" s="75940">
        <v>0.2730541406304634</v>
      </c>
      <c r="AR2481" t="n" s="76418">
        <v>1.1087385923444273</v>
      </c>
      <c r="AS2481" t="n" s="77014">
        <v>2.625747670613443E-4</v>
      </c>
      <c r="AT2481" t="n" s="77609">
        <v>-6.90846155068346E-5</v>
      </c>
      <c r="AU2481" t="n" s="78204">
        <v>-8.075775645240494E-7</v>
      </c>
      <c r="AV2481" t="n" s="78799">
        <v>2.583608708705984E-4</v>
      </c>
      <c r="AW2481" t="n" s="79394">
        <v>0.0025537906704611777</v>
      </c>
      <c r="AX2481" t="n" s="79989">
        <v>2.2108287063632326E-4</v>
      </c>
      <c r="AY2481" t="n" s="80584">
        <v>0.004143200091509772</v>
      </c>
      <c r="AZ2481" t="n" s="81179">
        <v>2.0711257851318562E-4</v>
      </c>
      <c r="BA2481" t="n" s="81774">
        <v>-0.0011315443375376495</v>
      </c>
      <c r="BB2481" t="n" s="82369">
        <v>7.004923566842008E-4</v>
      </c>
      <c r="BC2481" t="n" s="82964">
        <v>2.8343141603035615E-5</v>
      </c>
      <c r="BD2481" t="n" s="83559">
        <v>7.584688174020412E-4</v>
      </c>
      <c r="BE2481" t="n" s="84154">
        <v>1.5522728615905993E-4</v>
      </c>
      <c r="BF2481" t="n" s="84749">
        <v>3.762066963903158E-4</v>
      </c>
      <c r="BG2481" t="n" s="85344">
        <v>0.003219726648075607</v>
      </c>
      <c r="BH2481" t="n" s="85939">
        <v>1.8981372816934805E-4</v>
      </c>
      <c r="BI2481" t="n" s="86534">
        <v>0.0024740776405342566</v>
      </c>
      <c r="BJ2481" t="n" s="87129">
        <v>0.0</v>
      </c>
      <c r="BK2481" t="n" s="87724">
        <v>4.7133350720825613E-4</v>
      </c>
      <c r="BL2481" t="n" s="88319">
        <v>5.120064620373445E-4</v>
      </c>
      <c r="BM2481" t="n" s="88914">
        <v>2.383108344909413E-8</v>
      </c>
      <c r="BN2481" t="n" s="89509">
        <v>0.0</v>
      </c>
      <c r="BO2481" t="n" s="90104">
        <v>0.0</v>
      </c>
      <c r="BP2481" t="n" s="90699">
        <v>8.340218018616319E-8</v>
      </c>
      <c r="BQ2481" t="n" s="91294">
        <v>0.0</v>
      </c>
      <c r="BR2481" t="n" s="91889">
        <v>0.0014233564452468702</v>
      </c>
      <c r="BS2481" t="n" s="92484">
        <v>0.001576153966516843</v>
      </c>
      <c r="BT2481" t="n" s="93079">
        <v>0.0025211826853302065</v>
      </c>
      <c r="BU2481" t="n" s="93674">
        <v>1.0593857813268513E-9</v>
      </c>
      <c r="BV2481" t="n" s="94269">
        <v>6.694135382775531E-4</v>
      </c>
      <c r="BW2481" t="n" s="94864">
        <v>-3.4080535861143504E-8</v>
      </c>
      <c r="BX2481" t="n" s="95459">
        <v>0.0</v>
      </c>
      <c r="BY2481" t="n" s="96054">
        <v>0.0</v>
      </c>
      <c r="BZ2481" t="s" s="96531">
        <v>5210</v>
      </c>
      <c r="CA2481" t="s" s="97009">
        <v>5228</v>
      </c>
      <c r="CB2481" t="n" s="97487">
        <v>0.017248084768652916</v>
      </c>
      <c r="CC2481" t="s" s="97965">
        <v>5243</v>
      </c>
      <c r="CD2481" t="s" s="98443">
        <v>5228</v>
      </c>
      <c r="CE2481" t="n" s="98921">
        <v>-0.014005309902131557</v>
      </c>
    </row>
    <row r="2482" spans="1:23" x14ac:dyDescent="0.25">
      <c r="A2482" s="116" t="str">
        <f>IF(ISBLANK(TBL_DATA[[#This Row],[Row.names]]), "",   DATE(YEAR(TBL_DATA[[#This Row],[Row.names]]), MONTH(TBL_DATA[[#This Row],[Row.names]]), DAY(TBL_DATA[[#This Row],[Row.names]])))</f>
        <v/>
      </c>
      <c r="B2482" s="2682" t="s">
        <v>2627</v>
      </c>
      <c r="C2482" s="5213" t="s">
        <v>5158</v>
      </c>
      <c r="D2482" t="n" s="7744">
        <v>-0.0040466861516953445</v>
      </c>
      <c r="E2482" s="10274" t="n">
        <v>-0.25182694843864284</v>
      </c>
      <c r="F2482" s="12568" t="n">
        <v>-0.26653734434151277</v>
      </c>
      <c r="G2482" s="14862" t="n">
        <v>0.42874278989945386</v>
      </c>
      <c r="H2482" s="17156" t="n">
        <v>0.5990942456585643</v>
      </c>
      <c r="I2482" s="19450" t="n">
        <v>0.004494391762285113</v>
      </c>
      <c r="J2482" s="21915" t="n">
        <v>-0.1391962054306276</v>
      </c>
      <c r="K2482" s="24379" t="n">
        <v>0.9945370142013594</v>
      </c>
      <c r="L2482" s="26843" t="n">
        <v>0.5234179171836214</v>
      </c>
      <c r="M2482" s="29307" t="n">
        <v>0.004900254502393024</v>
      </c>
      <c r="N2482" s="31774" t="n">
        <v>0.112680833628741</v>
      </c>
      <c r="O2482" s="34242" t="n">
        <v>0.1006908598779296</v>
      </c>
      <c r="P2482" s="36772" t="n">
        <v>-0.25182694843864284</v>
      </c>
      <c r="Q2482" s="39240" t="n">
        <v>-0.02028453233868949</v>
      </c>
      <c r="R2482" s="41708" t="n">
        <v>-0.01789834909868152</v>
      </c>
      <c r="S2482" s="43939" t="n">
        <v>-0.1859329854672288</v>
      </c>
      <c r="T2482" s="46170" t="n">
        <v>0.06540391838881711</v>
      </c>
      <c r="U2482" s="48401" t="n">
        <v>-2.8428416836111152</v>
      </c>
      <c r="V2482" s="50803" t="n">
        <v>-0.06660636954263033</v>
      </c>
      <c r="W2482" s="53204" t="n">
        <v>0.067161326082443</v>
      </c>
      <c r="X2482" t="n" s="55605">
        <v>-0.9917369627405592</v>
      </c>
      <c r="Y2482" t="n" s="57898">
        <v>0.7740117865113968</v>
      </c>
      <c r="Z2482" t="n" s="60363">
        <v>0.7234762727164046</v>
      </c>
      <c r="AA2482" t="n" s="62892">
        <v>0.0</v>
      </c>
      <c r="AB2482" t="n" s="65422">
        <v>0.0</v>
      </c>
      <c r="AC2482" t="n" s="67952">
        <v>0.10675452348768785</v>
      </c>
      <c r="AD2482" t="n" s="68547">
        <v>0.032758715442516</v>
      </c>
      <c r="AE2482" t="n" s="69143">
        <v>-0.012906126344645</v>
      </c>
      <c r="AF2482" t="n" s="69739">
        <v>-0.027952862005360003</v>
      </c>
      <c r="AG2482" t="n" s="70335">
        <v>0.01971863612015</v>
      </c>
      <c r="AH2482" t="n" s="70931">
        <v>0.10028557640674898</v>
      </c>
      <c r="AI2482" t="n" s="71527">
        <v>0.20170965197375695</v>
      </c>
      <c r="AJ2482" t="n" s="72123">
        <v>0.011926319075551</v>
      </c>
      <c r="AK2482" t="n" s="72719">
        <v>-0.0036685465687530013</v>
      </c>
      <c r="AL2482" t="n" s="73315">
        <v>-1.9051537918E-4</v>
      </c>
      <c r="AM2482" t="n" s="73911">
        <v>0.059654715411174</v>
      </c>
      <c r="AN2482" t="n" s="74507">
        <v>-0.10468801140103304</v>
      </c>
      <c r="AO2482" t="n" s="74985">
        <v>0.7135332450579999</v>
      </c>
      <c r="AP2482" t="n" s="75463">
        <v>-0.436885692327074</v>
      </c>
      <c r="AQ2482" t="n" s="75941">
        <v>0.27664755273092584</v>
      </c>
      <c r="AR2482" t="n" s="76419">
        <v>1.150418937385074</v>
      </c>
      <c r="AS2482" t="n" s="77015">
        <v>2.655048954470708E-4</v>
      </c>
      <c r="AT2482" t="n" s="77610">
        <v>-7.043625693936298E-5</v>
      </c>
      <c r="AU2482" t="n" s="78205">
        <v>1.2734480093072604E-5</v>
      </c>
      <c r="AV2482" t="n" s="78800">
        <v>2.457182433810844E-4</v>
      </c>
      <c r="AW2482" t="n" s="79395">
        <v>0.0024270291577919464</v>
      </c>
      <c r="AX2482" t="n" s="79990">
        <v>2.1173177284342884E-4</v>
      </c>
      <c r="AY2482" t="n" s="80585">
        <v>0.00405960290247375</v>
      </c>
      <c r="AZ2482" t="n" s="81180">
        <v>2.0693255279631342E-4</v>
      </c>
      <c r="BA2482" t="n" s="81775">
        <v>-0.0010680502676466916</v>
      </c>
      <c r="BB2482" t="n" s="82370">
        <v>6.693464766144542E-4</v>
      </c>
      <c r="BC2482" t="n" s="82965">
        <v>2.7105975248313884E-5</v>
      </c>
      <c r="BD2482" t="n" s="83560">
        <v>7.260644186904628E-4</v>
      </c>
      <c r="BE2482" t="n" s="84155">
        <v>1.573941151906306E-4</v>
      </c>
      <c r="BF2482" t="n" s="84750">
        <v>3.743603439332041E-4</v>
      </c>
      <c r="BG2482" t="n" s="85345">
        <v>0.0031397981332919804</v>
      </c>
      <c r="BH2482" t="n" s="85940">
        <v>1.9715569155377442E-4</v>
      </c>
      <c r="BI2482" t="n" s="86535">
        <v>0.002392447229443328</v>
      </c>
      <c r="BJ2482" t="n" s="87130">
        <v>0.0</v>
      </c>
      <c r="BK2482" t="n" s="87725">
        <v>4.6245416406253965E-4</v>
      </c>
      <c r="BL2482" t="n" s="88320">
        <v>4.904371817890222E-4</v>
      </c>
      <c r="BM2482" t="n" s="88915">
        <v>5.20531988800912E-7</v>
      </c>
      <c r="BN2482" t="n" s="89510">
        <v>0.0</v>
      </c>
      <c r="BO2482" t="n" s="90105">
        <v>0.0</v>
      </c>
      <c r="BP2482" t="n" s="90700">
        <v>3.132909656865577E-8</v>
      </c>
      <c r="BQ2482" t="n" s="91295">
        <v>0.0</v>
      </c>
      <c r="BR2482" t="n" s="91890">
        <v>0.0013911644090631948</v>
      </c>
      <c r="BS2482" t="n" s="92485">
        <v>0.0015035187620114437</v>
      </c>
      <c r="BT2482" t="n" s="93080">
        <v>0.0024957576231123806</v>
      </c>
      <c r="BU2482" t="n" s="93675">
        <v>2.2878488049057966E-8</v>
      </c>
      <c r="BV2482" t="n" s="94270">
        <v>6.440574591427828E-4</v>
      </c>
      <c r="BW2482" t="n" s="94865">
        <v>-7.444066514024922E-7</v>
      </c>
      <c r="BX2482" t="n" s="95460">
        <v>0.0</v>
      </c>
      <c r="BY2482" t="n" s="96055">
        <v>0.0</v>
      </c>
      <c r="BZ2482" t="s" s="96532">
        <v>5210</v>
      </c>
      <c r="CA2482" t="s" s="97010">
        <v>5228</v>
      </c>
      <c r="CB2482" t="n" s="97488">
        <v>0.01776840351521969</v>
      </c>
      <c r="CC2482" t="s" s="97966">
        <v>5243</v>
      </c>
      <c r="CD2482" t="s" s="98444">
        <v>5228</v>
      </c>
      <c r="CE2482" t="n" s="98922">
        <v>-0.014830240048468113</v>
      </c>
    </row>
    <row r="2483" spans="1:23" x14ac:dyDescent="0.25">
      <c r="A2483" s="116" t="str">
        <f>IF(ISBLANK(TBL_DATA[[#This Row],[Row.names]]), "",   DATE(YEAR(TBL_DATA[[#This Row],[Row.names]]), MONTH(TBL_DATA[[#This Row],[Row.names]]), DAY(TBL_DATA[[#This Row],[Row.names]])))</f>
        <v/>
      </c>
      <c r="B2483" s="2683" t="s">
        <v>2628</v>
      </c>
      <c r="C2483" s="5214" t="s">
        <v>5159</v>
      </c>
      <c r="D2483" t="n" s="7745">
        <v>0.0013903952945770737</v>
      </c>
      <c r="E2483" s="10275" t="n">
        <v>-0.2507866921482226</v>
      </c>
      <c r="F2483" s="12569" t="n">
        <v>-0.275156777261082</v>
      </c>
      <c r="G2483" s="14863" t="n">
        <v>0.4335661838484325</v>
      </c>
      <c r="H2483" s="17157" t="n">
        <v>0.6056782498989809</v>
      </c>
      <c r="I2483" s="19451" t="n">
        <v>0.0044632599294333695</v>
      </c>
      <c r="J2483" s="21916" t="n">
        <v>-0.14331153921189876</v>
      </c>
      <c r="K2483" s="24380" t="n">
        <v>0.9958150974532158</v>
      </c>
      <c r="L2483" s="26844" t="n">
        <v>0.5252569962031817</v>
      </c>
      <c r="M2483" s="29308" t="n">
        <v>0.0048972931351389404</v>
      </c>
      <c r="N2483" s="31775" t="n">
        <v>0.1128306484000407</v>
      </c>
      <c r="O2483" s="34243" t="n">
        <v>0.10064228029744346</v>
      </c>
      <c r="P2483" s="36773" t="n">
        <v>-0.2507866921482226</v>
      </c>
      <c r="Q2483" s="39241" t="n">
        <v>-0.02026259426003615</v>
      </c>
      <c r="R2483" s="41709" t="n">
        <v>-0.017873238470758984</v>
      </c>
      <c r="S2483" s="43940" t="n">
        <v>-0.18952829936914395</v>
      </c>
      <c r="T2483" s="46171" t="n">
        <v>0.06525193945921438</v>
      </c>
      <c r="U2483" s="48402" t="n">
        <v>-2.9045619324098144</v>
      </c>
      <c r="V2483" s="50804" t="n">
        <v>-0.0797314762991479</v>
      </c>
      <c r="W2483" s="53205" t="n">
        <v>0.06655534627619678</v>
      </c>
      <c r="X2483" t="n" s="55606">
        <v>-1.1979725260277627</v>
      </c>
      <c r="Y2483" t="n" s="57899">
        <v>0.7782533327259067</v>
      </c>
      <c r="Z2483" t="n" s="60364">
        <v>0.7247461598402447</v>
      </c>
      <c r="AA2483" t="n" s="62893">
        <v>0.0</v>
      </c>
      <c r="AB2483" t="n" s="65423">
        <v>0.0</v>
      </c>
      <c r="AC2483" t="n" s="67953">
        <v>0.10392606332460319</v>
      </c>
      <c r="AD2483" t="n" s="68548">
        <v>0.02933547469560699</v>
      </c>
      <c r="AE2483" t="n" s="69144">
        <v>-0.0070367066924140005</v>
      </c>
      <c r="AF2483" t="n" s="69740">
        <v>-0.028607328565604</v>
      </c>
      <c r="AG2483" t="n" s="70336">
        <v>0.019941314650238996</v>
      </c>
      <c r="AH2483" t="n" s="70932">
        <v>0.09642347337898302</v>
      </c>
      <c r="AI2483" t="n" s="71528">
        <v>0.1830209613871851</v>
      </c>
      <c r="AJ2483" t="n" s="72124">
        <v>0.013057380671551001</v>
      </c>
      <c r="AK2483" t="n" s="72720">
        <v>5.23410850303001E-4</v>
      </c>
      <c r="AL2483" t="n" s="73316">
        <v>-1.95583715162E-4</v>
      </c>
      <c r="AM2483" t="n" s="73912">
        <v>0.051992799680134</v>
      </c>
      <c r="AN2483" t="n" s="74508">
        <v>-0.10099674590838799</v>
      </c>
      <c r="AO2483" t="n" s="74986">
        <v>0.6931651692302682</v>
      </c>
      <c r="AP2483" t="n" s="75464">
        <v>-0.43570671879783385</v>
      </c>
      <c r="AQ2483" t="n" s="75942">
        <v>0.2574584504324343</v>
      </c>
      <c r="AR2483" t="n" s="76420">
        <v>1.128871888028102</v>
      </c>
      <c r="AS2483" t="n" s="77016">
        <v>2.661098655391793E-4</v>
      </c>
      <c r="AT2483" t="n" s="77611">
        <v>-5.486208030641046E-5</v>
      </c>
      <c r="AU2483" t="n" s="78206">
        <v>2.1966885829160048E-5</v>
      </c>
      <c r="AV2483" t="n" s="78801">
        <v>2.3648611954285947E-4</v>
      </c>
      <c r="AW2483" t="n" s="79396">
        <v>0.002382254422999449</v>
      </c>
      <c r="AX2483" t="n" s="79991">
        <v>2.0734748329171915E-4</v>
      </c>
      <c r="AY2483" t="n" s="80586">
        <v>0.003909219751956841</v>
      </c>
      <c r="AZ2483" t="n" s="81181">
        <v>1.9537658008283366E-4</v>
      </c>
      <c r="BA2483" t="n" s="81776">
        <v>-9.643655995440868E-4</v>
      </c>
      <c r="BB2483" t="n" s="82371">
        <v>6.18598110467243E-4</v>
      </c>
      <c r="BC2483" t="n" s="82966">
        <v>2.583282972642722E-5</v>
      </c>
      <c r="BD2483" t="n" s="83561">
        <v>7.310343619878795E-4</v>
      </c>
      <c r="BE2483" t="n" s="84156">
        <v>1.6922645188842205E-4</v>
      </c>
      <c r="BF2483" t="n" s="84751">
        <v>3.5326298783519024E-4</v>
      </c>
      <c r="BG2483" t="n" s="85346">
        <v>0.0030355964860173546</v>
      </c>
      <c r="BH2483" t="n" s="85941">
        <v>2.3657060852083446E-4</v>
      </c>
      <c r="BI2483" t="n" s="86536">
        <v>0.002318273473335534</v>
      </c>
      <c r="BJ2483" t="n" s="87131">
        <v>0.0</v>
      </c>
      <c r="BK2483" t="n" s="87726">
        <v>4.380622523183675E-4</v>
      </c>
      <c r="BL2483" t="n" s="88321">
        <v>4.5556710678253196E-4</v>
      </c>
      <c r="BM2483" t="n" s="88916">
        <v>1.237236472810915E-6</v>
      </c>
      <c r="BN2483" t="n" s="89511">
        <v>0.0</v>
      </c>
      <c r="BO2483" t="n" s="90106">
        <v>0.0</v>
      </c>
      <c r="BP2483" t="n" s="90701">
        <v>4.562300782403364E-8</v>
      </c>
      <c r="BQ2483" t="n" s="91296">
        <v>0.0</v>
      </c>
      <c r="BR2483" t="n" s="91891">
        <v>0.001430781260726168</v>
      </c>
      <c r="BS2483" t="n" s="92486">
        <v>0.0014797863534883329</v>
      </c>
      <c r="BT2483" t="n" s="93081">
        <v>0.002420833957898871</v>
      </c>
      <c r="BU2483" t="n" s="93676">
        <v>5.4362062380234176E-8</v>
      </c>
      <c r="BV2483" t="n" s="94271">
        <v>6.193655741217421E-4</v>
      </c>
      <c r="BW2483" t="n" s="94866">
        <v>-1.7693572938145894E-6</v>
      </c>
      <c r="BX2483" t="n" s="95461">
        <v>0.0</v>
      </c>
      <c r="BY2483" t="n" s="96056">
        <v>0.0</v>
      </c>
      <c r="BZ2483" t="s" s="96533">
        <v>5210</v>
      </c>
      <c r="CA2483" t="s" s="97011">
        <v>5228</v>
      </c>
      <c r="CB2483" t="n" s="97489">
        <v>0.017917580902576447</v>
      </c>
      <c r="CC2483" t="s" s="97967">
        <v>5243</v>
      </c>
      <c r="CD2483" t="s" s="98445">
        <v>5228</v>
      </c>
      <c r="CE2483" t="n" s="98923">
        <v>-0.01502077467739582</v>
      </c>
    </row>
    <row r="2484" spans="1:23" x14ac:dyDescent="0.25">
      <c r="A2484" s="116" t="str">
        <f>IF(ISBLANK(TBL_DATA[[#This Row],[Row.names]]), "",   DATE(YEAR(TBL_DATA[[#This Row],[Row.names]]), MONTH(TBL_DATA[[#This Row],[Row.names]]), DAY(TBL_DATA[[#This Row],[Row.names]])))</f>
        <v/>
      </c>
      <c r="B2484" s="2684" t="s">
        <v>2629</v>
      </c>
      <c r="C2484" s="5215" t="s">
        <v>5160</v>
      </c>
      <c r="D2484" t="n" s="7746">
        <v>-0.001553886745072064</v>
      </c>
      <c r="E2484" s="10276" t="n">
        <v>-0.25195088477652505</v>
      </c>
      <c r="F2484" s="12570" t="n">
        <v>-0.2822794521263362</v>
      </c>
      <c r="G2484" s="14864" t="n">
        <v>0.43606412149908996</v>
      </c>
      <c r="H2484" s="17158" t="n">
        <v>0.6043440012702761</v>
      </c>
      <c r="I2484" s="19452" t="n">
        <v>0.0044579308169432055</v>
      </c>
      <c r="J2484" s="21917" t="n">
        <v>-0.1485958077025823</v>
      </c>
      <c r="K2484" s="24381" t="n">
        <v>0.9951070444344123</v>
      </c>
      <c r="L2484" s="26845" t="n">
        <v>0.5219067979793366</v>
      </c>
      <c r="M2484" s="29309" t="n">
        <v>0.004900390974068335</v>
      </c>
      <c r="N2484" s="31776" t="n">
        <v>0.11250574954561596</v>
      </c>
      <c r="O2484" s="34244" t="n">
        <v>0.10004668821148813</v>
      </c>
      <c r="P2484" s="36774" t="n">
        <v>-0.25195088477652505</v>
      </c>
      <c r="Q2484" s="39242" t="n">
        <v>-0.02014293891208329</v>
      </c>
      <c r="R2484" s="41710" t="n">
        <v>-0.01776046333638069</v>
      </c>
      <c r="S2484" s="43941" t="n">
        <v>-0.19264632778272928</v>
      </c>
      <c r="T2484" s="46172" t="n">
        <v>0.06525965005176669</v>
      </c>
      <c r="U2484" s="48403" t="n">
        <v>-2.9519975609724254</v>
      </c>
      <c r="V2484" s="50805" t="n">
        <v>-0.07912366004066906</v>
      </c>
      <c r="W2484" s="53206" t="n">
        <v>0.06654162326988759</v>
      </c>
      <c r="X2484" t="n" s="55607">
        <v>-1.1890852094147106</v>
      </c>
      <c r="Y2484" t="n" s="57900">
        <v>0.7773956529787622</v>
      </c>
      <c r="Z2484" t="n" s="60365">
        <v>0.7224311717937817</v>
      </c>
      <c r="AA2484" t="n" s="62894">
        <v>0.0</v>
      </c>
      <c r="AB2484" t="n" s="65424">
        <v>0.0</v>
      </c>
      <c r="AC2484" t="n" s="67954">
        <v>0.09990335639026145</v>
      </c>
      <c r="AD2484" t="n" s="68549">
        <v>0.028878918915962</v>
      </c>
      <c r="AE2484" t="n" s="69145">
        <v>-0.007468694005351998</v>
      </c>
      <c r="AF2484" t="n" s="69741">
        <v>-0.030946813369397003</v>
      </c>
      <c r="AG2484" t="n" s="70337">
        <v>0.017676298325652998</v>
      </c>
      <c r="AH2484" t="n" s="70933">
        <v>0.10156190607894405</v>
      </c>
      <c r="AI2484" t="n" s="71529">
        <v>0.173152085615155</v>
      </c>
      <c r="AJ2484" t="n" s="72125">
        <v>0.012285311680080999</v>
      </c>
      <c r="AK2484" t="n" s="72721">
        <v>0.0023789147561799977</v>
      </c>
      <c r="AL2484" t="n" s="73317">
        <v>-2.02284921197E-4</v>
      </c>
      <c r="AM2484" t="n" s="73913">
        <v>0.047939643162888</v>
      </c>
      <c r="AN2484" t="n" s="74509">
        <v>-0.08166025156456</v>
      </c>
      <c r="AO2484" t="n" s="74987">
        <v>0.6933649735701379</v>
      </c>
      <c r="AP2484" t="n" s="75465">
        <v>-0.42976993889578124</v>
      </c>
      <c r="AQ2484" t="n" s="75943">
        <v>0.2635950346743567</v>
      </c>
      <c r="AR2484" t="n" s="76421">
        <v>1.1231349124659191</v>
      </c>
      <c r="AS2484" t="n" s="77017">
        <v>2.595548374844954E-4</v>
      </c>
      <c r="AT2484" t="n" s="77612">
        <v>-5.211732216494591E-5</v>
      </c>
      <c r="AU2484" t="n" s="78207">
        <v>2.011469877718466E-5</v>
      </c>
      <c r="AV2484" t="n" s="78802">
        <v>2.2758129416483323E-4</v>
      </c>
      <c r="AW2484" t="n" s="79397">
        <v>0.0023108491910197124</v>
      </c>
      <c r="AX2484" t="n" s="79992">
        <v>2.052973769198721E-4</v>
      </c>
      <c r="AY2484" t="n" s="80587">
        <v>0.0038019722007987845</v>
      </c>
      <c r="AZ2484" t="n" s="81182">
        <v>1.870794514494095E-4</v>
      </c>
      <c r="BA2484" t="n" s="81777">
        <v>-9.355434496630424E-4</v>
      </c>
      <c r="BB2484" t="n" s="82372">
        <v>5.952055862909096E-4</v>
      </c>
      <c r="BC2484" t="n" s="82967">
        <v>2.5118072179676592E-5</v>
      </c>
      <c r="BD2484" t="n" s="83562">
        <v>7.091006382111849E-4</v>
      </c>
      <c r="BE2484" t="n" s="84157">
        <v>1.6867842368875475E-4</v>
      </c>
      <c r="BF2484" t="n" s="84752">
        <v>3.4148701515477307E-4</v>
      </c>
      <c r="BG2484" t="n" s="85347">
        <v>0.00295687015540897</v>
      </c>
      <c r="BH2484" t="n" s="85942">
        <v>2.2882438211313495E-4</v>
      </c>
      <c r="BI2484" t="n" s="86537">
        <v>0.002240151322680072</v>
      </c>
      <c r="BJ2484" t="n" s="87132">
        <v>0.0</v>
      </c>
      <c r="BK2484" t="n" s="87727">
        <v>4.256775905076398E-4</v>
      </c>
      <c r="BL2484" t="n" s="88322">
        <v>4.395995780656264E-4</v>
      </c>
      <c r="BM2484" t="n" s="88917">
        <v>9.185477646922072E-7</v>
      </c>
      <c r="BN2484" t="n" s="89512">
        <v>0.0</v>
      </c>
      <c r="BO2484" t="n" s="90107">
        <v>0.0</v>
      </c>
      <c r="BP2484" t="n" s="90702">
        <v>6.108196796778679E-8</v>
      </c>
      <c r="BQ2484" t="n" s="91297">
        <v>0.0</v>
      </c>
      <c r="BR2484" t="n" s="91892">
        <v>0.001401722390658555</v>
      </c>
      <c r="BS2484" t="n" s="92487">
        <v>0.0014316301394801734</v>
      </c>
      <c r="BT2484" t="n" s="93082">
        <v>0.0023461410213136105</v>
      </c>
      <c r="BU2484" t="n" s="93677">
        <v>4.036203906258373E-8</v>
      </c>
      <c r="BV2484" t="n" s="94272">
        <v>6.006348297856345E-4</v>
      </c>
      <c r="BW2484" t="n" s="94867">
        <v>-1.3136043260724199E-6</v>
      </c>
      <c r="BX2484" t="n" s="95462">
        <v>0.0</v>
      </c>
      <c r="BY2484" t="n" s="96057">
        <v>0.0</v>
      </c>
      <c r="BZ2484" t="s" s="96534">
        <v>5210</v>
      </c>
      <c r="CA2484" t="s" s="97012">
        <v>5228</v>
      </c>
      <c r="CB2484" t="n" s="97490">
        <v>0.018071716651320457</v>
      </c>
      <c r="CC2484" t="s" s="97968">
        <v>5230</v>
      </c>
      <c r="CD2484" t="s" s="98446">
        <v>5228</v>
      </c>
      <c r="CE2484" t="n" s="98924">
        <v>-0.012967250309884548</v>
      </c>
    </row>
    <row r="2485" spans="1:23" x14ac:dyDescent="0.25">
      <c r="A2485" s="116" t="str">
        <f>IF(ISBLANK(TBL_DATA[[#This Row],[Row.names]]), "",   DATE(YEAR(TBL_DATA[[#This Row],[Row.names]]), MONTH(TBL_DATA[[#This Row],[Row.names]]), DAY(TBL_DATA[[#This Row],[Row.names]])))</f>
        <v/>
      </c>
      <c r="B2485" s="2685" t="s">
        <v>2630</v>
      </c>
      <c r="C2485" s="5216" t="s">
        <v>5161</v>
      </c>
      <c r="D2485" t="n" s="7747">
        <v>-0.005814008216141864</v>
      </c>
      <c r="E2485" s="10277" t="n">
        <v>-0.25630004847851195</v>
      </c>
      <c r="F2485" s="12571" t="n">
        <v>-0.2774507445566444</v>
      </c>
      <c r="G2485" s="14865" t="n">
        <v>0.43847714432454116</v>
      </c>
      <c r="H2485" s="17159" t="n">
        <v>0.5992099821083539</v>
      </c>
      <c r="I2485" s="19453" t="n">
        <v>0.004455145444862454</v>
      </c>
      <c r="J2485" s="21918" t="n">
        <v>-0.16169175784348677</v>
      </c>
      <c r="K2485" s="24382" t="n">
        <v>0.9767159825353696</v>
      </c>
      <c r="L2485" s="26846" t="n">
        <v>0.5224198890254562</v>
      </c>
      <c r="M2485" s="29310" t="n">
        <v>0.0048632495429102645</v>
      </c>
      <c r="N2485" s="31777" t="n">
        <v>0.11171299851646306</v>
      </c>
      <c r="O2485" s="34245" t="n">
        <v>0.10072015979056118</v>
      </c>
      <c r="P2485" s="36775" t="n">
        <v>-0.25630004847851195</v>
      </c>
      <c r="Q2485" s="39243" t="n">
        <v>-0.020204672540636615</v>
      </c>
      <c r="R2485" s="41711" t="n">
        <v>-0.017838984639983495</v>
      </c>
      <c r="S2485" s="43942" t="n">
        <v>-0.1982403899898023</v>
      </c>
      <c r="T2485" s="46173" t="n">
        <v>0.06514113639395429</v>
      </c>
      <c r="U2485" s="48404" t="n">
        <v>-3.0432442687352457</v>
      </c>
      <c r="V2485" s="50806" t="n">
        <v>-0.07960080306384443</v>
      </c>
      <c r="W2485" s="53207" t="n">
        <v>0.06652654052714388</v>
      </c>
      <c r="X2485" t="n" s="55608">
        <v>-1.1965270166327986</v>
      </c>
      <c r="Y2485" t="n" s="57901">
        <v>0.7740865469108437</v>
      </c>
      <c r="Z2485" t="n" s="60366">
        <v>0.7227861986960294</v>
      </c>
      <c r="AA2485" t="n" s="62895">
        <v>0.0</v>
      </c>
      <c r="AB2485" t="n" s="65425">
        <v>0.0</v>
      </c>
      <c r="AC2485" t="n" s="67955">
        <v>0.09604949492340144</v>
      </c>
      <c r="AD2485" t="n" s="68550">
        <v>0.027997255741916</v>
      </c>
      <c r="AE2485" t="n" s="69146">
        <v>-0.006617538837464996</v>
      </c>
      <c r="AF2485" t="n" s="69742">
        <v>-0.02887795326502</v>
      </c>
      <c r="AG2485" t="n" s="70338">
        <v>0.018040576927512</v>
      </c>
      <c r="AH2485" t="n" s="70934">
        <v>0.10070256352125</v>
      </c>
      <c r="AI2485" t="n" s="71530">
        <v>0.17133275381325405</v>
      </c>
      <c r="AJ2485" t="n" s="72126">
        <v>0.011128280694081998</v>
      </c>
      <c r="AK2485" t="n" s="72722">
        <v>0.0018495813458220024</v>
      </c>
      <c r="AL2485" t="n" s="73318">
        <v>-1.97595317396E-4</v>
      </c>
      <c r="AM2485" t="n" s="73914">
        <v>0.05048489381959699</v>
      </c>
      <c r="AN2485" t="n" s="74510">
        <v>-0.07914865366555102</v>
      </c>
      <c r="AO2485" t="n" s="74988">
        <v>0.6939374847221406</v>
      </c>
      <c r="AP2485" t="n" s="75466">
        <v>-0.4272433199441398</v>
      </c>
      <c r="AQ2485" t="n" s="75944">
        <v>0.2666941647780008</v>
      </c>
      <c r="AR2485" t="n" s="76422">
        <v>1.1211808046662803</v>
      </c>
      <c r="AS2485" t="n" s="77018">
        <v>2.639289325371621E-4</v>
      </c>
      <c r="AT2485" t="n" s="77613">
        <v>-4.1807763365868796E-5</v>
      </c>
      <c r="AU2485" t="n" s="78208">
        <v>3.689557680983204E-5</v>
      </c>
      <c r="AV2485" t="n" s="78803">
        <v>2.2433296373015337E-4</v>
      </c>
      <c r="AW2485" t="n" s="79398">
        <v>0.002209125083093407</v>
      </c>
      <c r="AX2485" t="n" s="79993">
        <v>1.9968214640037437E-4</v>
      </c>
      <c r="AY2485" t="n" s="80588">
        <v>0.003688060161940365</v>
      </c>
      <c r="AZ2485" t="n" s="81183">
        <v>1.7290828330671123E-4</v>
      </c>
      <c r="BA2485" t="n" s="81778">
        <v>-9.013613886924718E-4</v>
      </c>
      <c r="BB2485" t="n" s="82373">
        <v>5.769503039936066E-4</v>
      </c>
      <c r="BC2485" t="n" s="82968">
        <v>2.4186043996840973E-5</v>
      </c>
      <c r="BD2485" t="n" s="83563">
        <v>6.853714345234252E-4</v>
      </c>
      <c r="BE2485" t="n" s="84158">
        <v>1.8827467125971848E-4</v>
      </c>
      <c r="BF2485" t="n" s="84753">
        <v>3.2747045561961913E-4</v>
      </c>
      <c r="BG2485" t="n" s="85348">
        <v>0.002861312720747123</v>
      </c>
      <c r="BH2485" t="n" s="85943">
        <v>2.3091353237820992E-4</v>
      </c>
      <c r="BI2485" t="n" s="86538">
        <v>0.0021595575292220164</v>
      </c>
      <c r="BJ2485" t="n" s="87133">
        <v>0.0</v>
      </c>
      <c r="BK2485" t="n" s="87728">
        <v>4.110787631670891E-4</v>
      </c>
      <c r="BL2485" t="n" s="88323">
        <v>4.3199501852783347E-4</v>
      </c>
      <c r="BM2485" t="n" s="88918">
        <v>1.1809709562236545E-6</v>
      </c>
      <c r="BN2485" t="n" s="89513">
        <v>0.0</v>
      </c>
      <c r="BO2485" t="n" s="90108">
        <v>0.0</v>
      </c>
      <c r="BP2485" t="n" s="90703">
        <v>4.6957005979822196E-8</v>
      </c>
      <c r="BQ2485" t="n" s="91298">
        <v>0.0</v>
      </c>
      <c r="BR2485" t="n" s="91893">
        <v>0.0013756561280897303</v>
      </c>
      <c r="BS2485" t="n" s="92488">
        <v>0.0013759775558034315</v>
      </c>
      <c r="BT2485" t="n" s="93083">
        <v>0.002278256680700041</v>
      </c>
      <c r="BU2485" t="n" s="93678">
        <v>5.1889650124775124E-8</v>
      </c>
      <c r="BV2485" t="n" s="94273">
        <v>5.803452724917796E-4</v>
      </c>
      <c r="BW2485" t="n" s="94868">
        <v>-1.6888926421212242E-6</v>
      </c>
      <c r="BX2485" t="n" s="95463">
        <v>0.0</v>
      </c>
      <c r="BY2485" t="n" s="96058">
        <v>0.0</v>
      </c>
      <c r="BZ2485" t="s" s="96535">
        <v>5210</v>
      </c>
      <c r="CA2485" t="s" s="97013">
        <v>5228</v>
      </c>
      <c r="CB2485" t="n" s="97491">
        <v>0.0185700673609972</v>
      </c>
      <c r="CC2485" t="s" s="97969">
        <v>5230</v>
      </c>
      <c r="CD2485" t="s" s="98447">
        <v>5228</v>
      </c>
      <c r="CE2485" t="n" s="98925">
        <v>-0.01162819005548954</v>
      </c>
    </row>
    <row r="2486" spans="1:23" x14ac:dyDescent="0.25">
      <c r="A2486" s="116" t="str">
        <f>IF(ISBLANK(TBL_DATA[[#This Row],[Row.names]]), "",   DATE(YEAR(TBL_DATA[[#This Row],[Row.names]]), MONTH(TBL_DATA[[#This Row],[Row.names]]), DAY(TBL_DATA[[#This Row],[Row.names]])))</f>
        <v/>
      </c>
      <c r="B2486" s="2686" t="s">
        <v>2631</v>
      </c>
      <c r="C2486" s="5217" t="s">
        <v>5162</v>
      </c>
      <c r="D2486" t="n" s="7748">
        <v>-7.050282511000816E-5</v>
      </c>
      <c r="E2486" s="10278" t="n">
        <v>-0.25635248142612843</v>
      </c>
      <c r="F2486" s="12572" t="n">
        <v>-0.27286790614843304</v>
      </c>
      <c r="G2486" s="14866" t="n">
        <v>0.4360044129390213</v>
      </c>
      <c r="H2486" s="17160" t="n">
        <v>0.5976051140998336</v>
      </c>
      <c r="I2486" s="19454" t="n">
        <v>0.004443519583274085</v>
      </c>
      <c r="J2486" s="21919" t="n">
        <v>-0.16478605151456238</v>
      </c>
      <c r="K2486" s="24383" t="n">
        <v>0.9622995923033348</v>
      </c>
      <c r="L2486" s="26847" t="n">
        <v>0.5176900340167088</v>
      </c>
      <c r="M2486" s="29311" t="n">
        <v>0.0048647887955936085</v>
      </c>
      <c r="N2486" s="31778" t="n">
        <v>0.11119906680635373</v>
      </c>
      <c r="O2486" s="34246" t="n">
        <v>0.09972777186365532</v>
      </c>
      <c r="P2486" s="36776" t="n">
        <v>-0.25635248142612843</v>
      </c>
      <c r="Q2486" s="39244" t="n">
        <v>-0.020008251884536914</v>
      </c>
      <c r="R2486" s="41712" t="n">
        <v>-0.01765344724764462</v>
      </c>
      <c r="S2486" s="43943" t="n">
        <v>-0.20118072438353685</v>
      </c>
      <c r="T2486" s="46174" t="n">
        <v>0.0651617286143157</v>
      </c>
      <c r="U2486" s="48405" t="n">
        <v>-3.0874061916665987</v>
      </c>
      <c r="V2486" s="50807" t="n">
        <v>-0.09574335254296473</v>
      </c>
      <c r="W2486" s="53208" t="n">
        <v>0.06648211864005171</v>
      </c>
      <c r="X2486" t="n" s="55609">
        <v>-1.440136904501187</v>
      </c>
      <c r="Y2486" t="n" s="57902">
        <v>0.7730492313558261</v>
      </c>
      <c r="Z2486" t="n" s="60367">
        <v>0.7195067991455737</v>
      </c>
      <c r="AA2486" t="n" s="62896">
        <v>0.0</v>
      </c>
      <c r="AB2486" t="n" s="65426">
        <v>0.0</v>
      </c>
      <c r="AC2486" t="n" s="67956">
        <v>0.09564671591751359</v>
      </c>
      <c r="AD2486" t="n" s="68551">
        <v>0.02596752141467401</v>
      </c>
      <c r="AE2486" t="n" s="69147">
        <v>-0.004237140543552998</v>
      </c>
      <c r="AF2486" t="n" s="69743">
        <v>-0.029543020056321</v>
      </c>
      <c r="AG2486" t="n" s="70339">
        <v>0.021504800286328</v>
      </c>
      <c r="AH2486" t="n" s="70935">
        <v>0.085449703844531</v>
      </c>
      <c r="AI2486" t="n" s="71531">
        <v>0.16997100497785</v>
      </c>
      <c r="AJ2486" t="n" s="72127">
        <v>0.009556558771433</v>
      </c>
      <c r="AK2486" t="n" s="72723">
        <v>4.941450047269997E-4</v>
      </c>
      <c r="AL2486" t="n" s="73319">
        <v>-2.03957341954E-4</v>
      </c>
      <c r="AM2486" t="n" s="73915">
        <v>0.052081315375121</v>
      </c>
      <c r="AN2486" t="n" s="74511">
        <v>-0.08374632635144497</v>
      </c>
      <c r="AO2486" t="n" s="74989">
        <v>0.6821516801706318</v>
      </c>
      <c r="AP2486" t="n" s="75467">
        <v>-0.43485707478924107</v>
      </c>
      <c r="AQ2486" t="n" s="75945">
        <v>0.2472946053813907</v>
      </c>
      <c r="AR2486" t="n" s="76423">
        <v>1.1170087549598728</v>
      </c>
      <c r="AS2486" t="n" s="77019">
        <v>2.55392276754565E-4</v>
      </c>
      <c r="AT2486" t="n" s="77614">
        <v>-4.264074941370858E-5</v>
      </c>
      <c r="AU2486" t="n" s="78209">
        <v>-4.789314234887804E-5</v>
      </c>
      <c r="AV2486" t="n" s="78804">
        <v>2.0617208153639462E-4</v>
      </c>
      <c r="AW2486" t="n" s="79399">
        <v>0.0023407654436934356</v>
      </c>
      <c r="AX2486" t="n" s="79994">
        <v>1.994672054238592E-4</v>
      </c>
      <c r="AY2486" t="n" s="80589">
        <v>0.0036233676528787486</v>
      </c>
      <c r="AZ2486" t="n" s="81184">
        <v>1.8548842305385154E-4</v>
      </c>
      <c r="BA2486" t="n" s="81779">
        <v>-9.219343532869688E-4</v>
      </c>
      <c r="BB2486" t="n" s="82374">
        <v>5.924056491453121E-4</v>
      </c>
      <c r="BC2486" t="n" s="82969">
        <v>2.1895874243424513E-5</v>
      </c>
      <c r="BD2486" t="n" s="83564">
        <v>7.831979805178085E-4</v>
      </c>
      <c r="BE2486" t="n" s="84159">
        <v>1.5428507091383575E-4</v>
      </c>
      <c r="BF2486" t="n" s="84754">
        <v>2.698972446930648E-4</v>
      </c>
      <c r="BG2486" t="n" s="85349">
        <v>0.002781102268589138</v>
      </c>
      <c r="BH2486" t="n" s="85944">
        <v>2.170489604290257E-4</v>
      </c>
      <c r="BI2486" t="n" s="86539">
        <v>0.002206954836537163</v>
      </c>
      <c r="BJ2486" t="n" s="87134">
        <v>0.0</v>
      </c>
      <c r="BK2486" t="n" s="87729">
        <v>4.567477876679278E-4</v>
      </c>
      <c r="BL2486" t="n" s="88324">
        <v>4.623972936842298E-4</v>
      </c>
      <c r="BM2486" t="n" s="88919">
        <v>2.2545897514360472E-6</v>
      </c>
      <c r="BN2486" t="n" s="89514">
        <v>0.0</v>
      </c>
      <c r="BO2486" t="n" s="90109">
        <v>0.0</v>
      </c>
      <c r="BP2486" t="n" s="90704">
        <v>-7.487105710302568E-8</v>
      </c>
      <c r="BQ2486" t="n" s="91299">
        <v>0.0</v>
      </c>
      <c r="BR2486" t="n" s="91894">
        <v>0.0013346378301874369</v>
      </c>
      <c r="BS2486" t="n" s="92489">
        <v>0.0014343094742978</v>
      </c>
      <c r="BT2486" t="n" s="93084">
        <v>0.002179651208411811</v>
      </c>
      <c r="BU2486" t="n" s="93679">
        <v>9.905198797879456E-8</v>
      </c>
      <c r="BV2486" t="n" s="94274">
        <v>5.456882589861702E-4</v>
      </c>
      <c r="BW2486" t="n" s="94869">
        <v>-3.2242622376513373E-6</v>
      </c>
      <c r="BX2486" t="n" s="95464">
        <v>0.0</v>
      </c>
      <c r="BY2486" t="n" s="96059">
        <v>0.0</v>
      </c>
      <c r="BZ2486" t="s" s="96536">
        <v>5210</v>
      </c>
      <c r="CA2486" t="s" s="97014">
        <v>5228</v>
      </c>
      <c r="CB2486" t="n" s="97492">
        <v>0.019321152940392494</v>
      </c>
      <c r="CC2486" t="s" s="97970">
        <v>5230</v>
      </c>
      <c r="CD2486" t="s" s="98448">
        <v>5228</v>
      </c>
      <c r="CE2486" t="n" s="98926">
        <v>-0.011793117970228195</v>
      </c>
    </row>
    <row r="2487" spans="1:23" x14ac:dyDescent="0.25">
      <c r="A2487" s="116" t="str">
        <f>IF(ISBLANK(TBL_DATA[[#This Row],[Row.names]]), "",   DATE(YEAR(TBL_DATA[[#This Row],[Row.names]]), MONTH(TBL_DATA[[#This Row],[Row.names]]), DAY(TBL_DATA[[#This Row],[Row.names]])))</f>
        <v/>
      </c>
      <c r="B2487" s="2687" t="s">
        <v>2632</v>
      </c>
      <c r="C2487" s="5218" t="s">
        <v>5163</v>
      </c>
      <c r="D2487" t="n" s="7749">
        <v>-0.005378464162569152</v>
      </c>
      <c r="E2487" s="10279" t="n">
        <v>-0.2603521629543615</v>
      </c>
      <c r="F2487" s="12573" t="n">
        <v>-0.2967027854490282</v>
      </c>
      <c r="G2487" s="14867" t="n">
        <v>0.438350740781353</v>
      </c>
      <c r="H2487" s="17161" t="n">
        <v>0.5994716514966777</v>
      </c>
      <c r="I2487" s="19455" t="n">
        <v>0.004442001748133632</v>
      </c>
      <c r="J2487" s="21920" t="n">
        <v>-0.18871602765922513</v>
      </c>
      <c r="K2487" s="24384" t="n">
        <v>0.9608854120970405</v>
      </c>
      <c r="L2487" s="26848" t="n">
        <v>0.5141820983120984</v>
      </c>
      <c r="M2487" s="29312" t="n">
        <v>0.00489213972095607</v>
      </c>
      <c r="N2487" s="31779" t="n">
        <v>0.11141979769279006</v>
      </c>
      <c r="O2487" s="34247" t="n">
        <v>0.1003062310521208</v>
      </c>
      <c r="P2487" s="36777" t="n">
        <v>-0.2603521629543615</v>
      </c>
      <c r="Q2487" s="39245" t="n">
        <v>-0.020132226852431816</v>
      </c>
      <c r="R2487" s="41713" t="n">
        <v>-0.017772747912689565</v>
      </c>
      <c r="S2487" s="43944" t="n">
        <v>-0.21338226986821707</v>
      </c>
      <c r="T2487" s="46175" t="n">
        <v>0.06533892776574993</v>
      </c>
      <c r="U2487" s="48406" t="n">
        <v>-3.265775505732589</v>
      </c>
      <c r="V2487" s="50808" t="n">
        <v>-0.09370092281632247</v>
      </c>
      <c r="W2487" s="53209" t="n">
        <v>0.06635153867560872</v>
      </c>
      <c r="X2487" t="n" s="55610">
        <v>-1.4121891471790025</v>
      </c>
      <c r="Y2487" t="n" s="57903">
        <v>0.7742555466360429</v>
      </c>
      <c r="Z2487" t="n" s="60368">
        <v>0.7170649191754526</v>
      </c>
      <c r="AA2487" t="n" s="62897">
        <v>0.0</v>
      </c>
      <c r="AB2487" t="n" s="65427">
        <v>0.0</v>
      </c>
      <c r="AC2487" t="n" s="67957">
        <v>0.091741143417559</v>
      </c>
      <c r="AD2487" t="n" s="68552">
        <v>0.026607664576678</v>
      </c>
      <c r="AE2487" t="n" s="69148">
        <v>-0.006296769989913999</v>
      </c>
      <c r="AF2487" t="n" s="69744">
        <v>-0.028489561721834</v>
      </c>
      <c r="AG2487" t="n" s="70340">
        <v>0.022385609812828</v>
      </c>
      <c r="AH2487" t="n" s="70936">
        <v>0.073261635145503</v>
      </c>
      <c r="AI2487" t="n" s="71532">
        <v>0.16666578041358895</v>
      </c>
      <c r="AJ2487" t="n" s="72128">
        <v>0.008845145071545999</v>
      </c>
      <c r="AK2487" t="n" s="72724">
        <v>-0.0022353708205179994</v>
      </c>
      <c r="AL2487" t="n" s="73320">
        <v>-2.03856210587E-4</v>
      </c>
      <c r="AM2487" t="n" s="73916">
        <v>0.05343905444863099</v>
      </c>
      <c r="AN2487" t="n" s="74512">
        <v>-0.084263022255581</v>
      </c>
      <c r="AO2487" t="n" s="74990">
        <v>0.650167103884012</v>
      </c>
      <c r="AP2487" t="n" s="75468">
        <v>-0.420450795413671</v>
      </c>
      <c r="AQ2487" t="n" s="75946">
        <v>0.22971630847034102</v>
      </c>
      <c r="AR2487" t="n" s="76424">
        <v>1.070617899297683</v>
      </c>
      <c r="AS2487" t="n" s="77020">
        <v>2.4761434763110034E-4</v>
      </c>
      <c r="AT2487" t="n" s="77615">
        <v>-4.132354216898375E-5</v>
      </c>
      <c r="AU2487" t="n" s="78210">
        <v>-4.643824253163942E-5</v>
      </c>
      <c r="AV2487" t="n" s="78805">
        <v>1.9987358045317412E-4</v>
      </c>
      <c r="AW2487" t="n" s="79400">
        <v>0.002269433149887084</v>
      </c>
      <c r="AX2487" t="n" s="79995">
        <v>1.933963396514269E-4</v>
      </c>
      <c r="AY2487" t="n" s="80590">
        <v>0.0035130052703420075</v>
      </c>
      <c r="AZ2487" t="n" s="81185">
        <v>1.798348023930265E-4</v>
      </c>
      <c r="BA2487" t="n" s="81780">
        <v>-8.93853927224098E-4</v>
      </c>
      <c r="BB2487" t="n" s="82375">
        <v>5.743654246046382E-4</v>
      </c>
      <c r="BC2487" t="n" s="82970">
        <v>2.1229022344695087E-5</v>
      </c>
      <c r="BD2487" t="n" s="83565">
        <v>7.593388337554518E-4</v>
      </c>
      <c r="BE2487" t="n" s="84160">
        <v>1.4958863555266215E-4</v>
      </c>
      <c r="BF2487" t="n" s="84755">
        <v>2.6169250864456906E-4</v>
      </c>
      <c r="BG2487" t="n" s="85350">
        <v>0.0026963460475568648</v>
      </c>
      <c r="BH2487" t="n" s="85945">
        <v>2.1043179631421101E-4</v>
      </c>
      <c r="BI2487" t="n" s="86540">
        <v>0.002139738403558673</v>
      </c>
      <c r="BJ2487" t="n" s="87135">
        <v>0.0</v>
      </c>
      <c r="BK2487" t="n" s="87730">
        <v>4.4283187993826096E-4</v>
      </c>
      <c r="BL2487" t="n" s="88325">
        <v>4.483199369586771E-4</v>
      </c>
      <c r="BM2487" t="n" s="88920">
        <v>2.1853872663085695E-6</v>
      </c>
      <c r="BN2487" t="n" s="89515">
        <v>0.0</v>
      </c>
      <c r="BO2487" t="n" s="90110">
        <v>0.0</v>
      </c>
      <c r="BP2487" t="n" s="90705">
        <v>-7.254910408857775E-8</v>
      </c>
      <c r="BQ2487" t="n" s="91300">
        <v>0.0</v>
      </c>
      <c r="BR2487" t="n" s="91895">
        <v>0.001293967049934023</v>
      </c>
      <c r="BS2487" t="n" s="92490">
        <v>0.0013905929203199968</v>
      </c>
      <c r="BT2487" t="n" s="93085">
        <v>0.002113274782139502</v>
      </c>
      <c r="BU2487" t="n" s="93680">
        <v>9.60116839086032E-8</v>
      </c>
      <c r="BV2487" t="n" s="94275">
        <v>5.290661028249254E-4</v>
      </c>
      <c r="BW2487" t="n" s="94870">
        <v>-3.1252965790818293E-6</v>
      </c>
      <c r="BX2487" t="n" s="95465">
        <v>0.0</v>
      </c>
      <c r="BY2487" t="n" s="96060">
        <v>0.0</v>
      </c>
      <c r="BZ2487" t="s" s="96537">
        <v>5210</v>
      </c>
      <c r="CA2487" t="s" s="97015">
        <v>5228</v>
      </c>
      <c r="CB2487" t="n" s="97493">
        <v>0.019348103553056717</v>
      </c>
      <c r="CC2487" t="s" s="97971">
        <v>5230</v>
      </c>
      <c r="CD2487" t="s" s="98449">
        <v>5228</v>
      </c>
      <c r="CE2487" t="n" s="98927">
        <v>-0.01195680070668459</v>
      </c>
    </row>
    <row r="2488" spans="1:23" x14ac:dyDescent="0.25">
      <c r="A2488" s="116" t="str">
        <f>IF(ISBLANK(TBL_DATA[[#This Row],[Row.names]]), "",   DATE(YEAR(TBL_DATA[[#This Row],[Row.names]]), MONTH(TBL_DATA[[#This Row],[Row.names]]), DAY(TBL_DATA[[#This Row],[Row.names]])))</f>
        <v/>
      </c>
      <c r="B2488" s="2688" t="s">
        <v>2633</v>
      </c>
      <c r="C2488" s="5219" t="s">
        <v>5164</v>
      </c>
      <c r="D2488" t="n" s="7750">
        <v>0.005438319989475859</v>
      </c>
      <c r="E2488" s="10280" t="n">
        <v>-0.2563297213369836</v>
      </c>
      <c r="F2488" s="12574" t="n">
        <v>-0.2986398203149443</v>
      </c>
      <c r="G2488" s="14868" t="n">
        <v>0.4377027644224341</v>
      </c>
      <c r="H2488" s="17162" t="n">
        <v>0.6044350845986491</v>
      </c>
      <c r="I2488" s="19456" t="n">
        <v>0.004442310213764176</v>
      </c>
      <c r="J2488" s="21921" t="n">
        <v>-0.1881654733260647</v>
      </c>
      <c r="K2488" s="24385" t="n">
        <v>0.9570837610616276</v>
      </c>
      <c r="L2488" s="26849" t="n">
        <v>0.5204314210448259</v>
      </c>
      <c r="M2488" s="29313" t="n">
        <v>0.004891311941070142</v>
      </c>
      <c r="N2488" s="31780" t="n">
        <v>0.11212443579154949</v>
      </c>
      <c r="O2488" s="34248" t="n">
        <v>0.0998928151359907</v>
      </c>
      <c r="P2488" s="36778" t="n">
        <v>-0.2563297213369836</v>
      </c>
      <c r="Q2488" s="39246" t="n">
        <v>-0.020091062440745714</v>
      </c>
      <c r="R2488" s="41714" t="n">
        <v>-0.01771666174752167</v>
      </c>
      <c r="S2488" s="43945" t="n">
        <v>-0.2167625686441258</v>
      </c>
      <c r="T2488" s="46176" t="n">
        <v>0.06528638375380463</v>
      </c>
      <c r="U2488" s="48407" t="n">
        <v>-3.3201803527905422</v>
      </c>
      <c r="V2488" s="50809" t="n">
        <v>-0.10339964264402135</v>
      </c>
      <c r="W2488" s="53210" t="n">
        <v>0.06611768726998658</v>
      </c>
      <c r="X2488" t="n" s="55611">
        <v>-1.5638726475987692</v>
      </c>
      <c r="Y2488" t="n" s="57904">
        <v>0.7774542331215705</v>
      </c>
      <c r="Z2488" t="n" s="60369">
        <v>0.7214093297461752</v>
      </c>
      <c r="AA2488" t="n" s="62898">
        <v>0.0</v>
      </c>
      <c r="AB2488" t="n" s="65428">
        <v>0.0</v>
      </c>
      <c r="AC2488" t="n" s="67958">
        <v>0.09114402298929944</v>
      </c>
      <c r="AD2488" t="n" s="68553">
        <v>0.029116295671585007</v>
      </c>
      <c r="AE2488" t="n" s="69149">
        <v>-0.007257728442345</v>
      </c>
      <c r="AF2488" t="n" s="69745">
        <v>-0.030053105585958997</v>
      </c>
      <c r="AG2488" t="n" s="70341">
        <v>0.020189561115430996</v>
      </c>
      <c r="AH2488" t="n" s="70937">
        <v>0.08235720619581602</v>
      </c>
      <c r="AI2488" t="n" s="71533">
        <v>0.16071189825566404</v>
      </c>
      <c r="AJ2488" t="n" s="72129">
        <v>0.008720789401383003</v>
      </c>
      <c r="AK2488" t="n" s="72725">
        <v>-0.0033807436233649997</v>
      </c>
      <c r="AL2488" t="n" s="73321">
        <v>-2.12070047708E-4</v>
      </c>
      <c r="AM2488" t="n" s="73917">
        <v>0.06686292195865899</v>
      </c>
      <c r="AN2488" t="n" s="74513">
        <v>-0.08572042934551001</v>
      </c>
      <c r="AO2488" t="n" s="74991">
        <v>0.6807154106152641</v>
      </c>
      <c r="AP2488" t="n" s="75469">
        <v>-0.4393808150616128</v>
      </c>
      <c r="AQ2488" t="n" s="75947">
        <v>0.24133459555365128</v>
      </c>
      <c r="AR2488" t="n" s="76425">
        <v>1.120096225676877</v>
      </c>
      <c r="AS2488" t="n" s="77021">
        <v>2.2409892791448017E-4</v>
      </c>
      <c r="AT2488" t="n" s="77616">
        <v>4.224961732019384E-5</v>
      </c>
      <c r="AU2488" t="n" s="78211">
        <v>-3.9549136326590164E-5</v>
      </c>
      <c r="AV2488" t="n" s="78806">
        <v>2.3211767152018795E-4</v>
      </c>
      <c r="AW2488" t="n" s="79401">
        <v>0.002197189124023032</v>
      </c>
      <c r="AX2488" t="n" s="79996">
        <v>2.7211584439765696E-4</v>
      </c>
      <c r="AY2488" t="n" s="80591">
        <v>0.003385443687109979</v>
      </c>
      <c r="AZ2488" t="n" s="81186">
        <v>1.848886451517863E-4</v>
      </c>
      <c r="BA2488" t="n" s="81781">
        <v>-9.217873653582937E-4</v>
      </c>
      <c r="BB2488" t="n" s="82376">
        <v>5.701183847524185E-4</v>
      </c>
      <c r="BC2488" t="n" s="82971">
        <v>1.9396303378692805E-5</v>
      </c>
      <c r="BD2488" t="n" s="83566">
        <v>7.03991798774252E-4</v>
      </c>
      <c r="BE2488" t="n" s="84161">
        <v>1.402454376587968E-4</v>
      </c>
      <c r="BF2488" t="n" s="84756">
        <v>4.1931392130429456E-4</v>
      </c>
      <c r="BG2488" t="n" s="85351">
        <v>0.0026042824186122506</v>
      </c>
      <c r="BH2488" t="n" s="85946">
        <v>1.4983611179095454E-4</v>
      </c>
      <c r="BI2488" t="n" s="86541">
        <v>0.0021486120157429953</v>
      </c>
      <c r="BJ2488" t="n" s="87136">
        <v>0.0</v>
      </c>
      <c r="BK2488" t="n" s="87731">
        <v>4.506228173808878E-4</v>
      </c>
      <c r="BL2488" t="n" s="88326">
        <v>4.880138915290886E-4</v>
      </c>
      <c r="BM2488" t="n" s="88921">
        <v>3.164286653155558E-6</v>
      </c>
      <c r="BN2488" t="n" s="89516">
        <v>0.0</v>
      </c>
      <c r="BO2488" t="n" s="90111">
        <v>0.0</v>
      </c>
      <c r="BP2488" t="n" s="90706">
        <v>-2.1103281748625684E-7</v>
      </c>
      <c r="BQ2488" t="n" s="91301">
        <v>0.0</v>
      </c>
      <c r="BR2488" t="n" s="91896">
        <v>0.0013889009997294173</v>
      </c>
      <c r="BS2488" t="n" s="92491">
        <v>0.0013232104010747635</v>
      </c>
      <c r="BT2488" t="n" s="93086">
        <v>0.002019263813465008</v>
      </c>
      <c r="BU2488" t="n" s="93681">
        <v>1.3901316637044133E-7</v>
      </c>
      <c r="BV2488" t="n" s="94276">
        <v>4.977027227664946E-4</v>
      </c>
      <c r="BW2488" t="n" s="94871">
        <v>-4.525209064155283E-6</v>
      </c>
      <c r="BX2488" t="n" s="95466">
        <v>0.0</v>
      </c>
      <c r="BY2488" t="n" s="96061">
        <v>0.0</v>
      </c>
      <c r="BZ2488" t="s" s="96538">
        <v>5210</v>
      </c>
      <c r="CA2488" t="s" s="97016">
        <v>5228</v>
      </c>
      <c r="CB2488" t="n" s="97494">
        <v>0.020503930747509003</v>
      </c>
      <c r="CC2488" t="s" s="97972">
        <v>5230</v>
      </c>
      <c r="CD2488" t="s" s="98450">
        <v>5228</v>
      </c>
      <c r="CE2488" t="n" s="98928">
        <v>-0.012378351762890816</v>
      </c>
    </row>
    <row r="2489" spans="1:23" x14ac:dyDescent="0.25">
      <c r="A2489" s="116" t="str">
        <f>IF(ISBLANK(TBL_DATA[[#This Row],[Row.names]]), "",   DATE(YEAR(TBL_DATA[[#This Row],[Row.names]]), MONTH(TBL_DATA[[#This Row],[Row.names]]), DAY(TBL_DATA[[#This Row],[Row.names]])))</f>
        <v/>
      </c>
      <c r="B2489" s="2689" t="s">
        <v>2634</v>
      </c>
      <c r="C2489" s="5220" t="s">
        <v>5165</v>
      </c>
      <c r="D2489" t="n" s="7751">
        <v>2.458787528323292E-4</v>
      </c>
      <c r="E2489" s="10281" t="n">
        <v>-0.2561468686163475</v>
      </c>
      <c r="F2489" s="12575" t="n">
        <v>-0.2975728870723402</v>
      </c>
      <c r="G2489" s="14869" t="n">
        <v>0.4370053772360256</v>
      </c>
      <c r="H2489" s="17163" t="n">
        <v>0.6032662459570439</v>
      </c>
      <c r="I2489" s="19457" t="n">
        <v>0.004445054929933987</v>
      </c>
      <c r="J2489" s="21922" t="n">
        <v>-0.196612037665984</v>
      </c>
      <c r="K2489" s="24386" t="n">
        <v>0.9602618038841669</v>
      </c>
      <c r="L2489" s="26850" t="n">
        <v>0.524360648029189</v>
      </c>
      <c r="M2489" s="29314" t="n">
        <v>0.004867057147707959</v>
      </c>
      <c r="N2489" s="31781" t="n">
        <v>0.11202832088094378</v>
      </c>
      <c r="O2489" s="34249" t="n">
        <v>0.0998928151359907</v>
      </c>
      <c r="P2489" s="36779" t="n">
        <v>-0.2561468686163475</v>
      </c>
      <c r="Q2489" s="39247" t="n">
        <v>-0.020093683184900964</v>
      </c>
      <c r="R2489" s="41715" t="n">
        <v>-0.01772131786700577</v>
      </c>
      <c r="S2489" s="43946" t="n">
        <v>-0.2197709854372123</v>
      </c>
      <c r="T2489" s="46177" t="n">
        <v>0.06512159742992414</v>
      </c>
      <c r="U2489" s="48408" t="n">
        <v>-3.3747787847757085</v>
      </c>
      <c r="V2489" s="50810" t="n">
        <v>-0.11054733817623397</v>
      </c>
      <c r="W2489" s="53211" t="n">
        <v>0.06576848184674784</v>
      </c>
      <c r="X2489" t="n" s="55612">
        <v>-1.6808558609248234</v>
      </c>
      <c r="Y2489" t="n" s="57905">
        <v>0.7767021603916419</v>
      </c>
      <c r="Z2489" t="n" s="60370">
        <v>0.724127508129051</v>
      </c>
      <c r="AA2489" t="n" s="62899">
        <v>0.0</v>
      </c>
      <c r="AB2489" t="n" s="65429">
        <v>0.0</v>
      </c>
      <c r="AC2489" t="n" s="67959">
        <v>0.09087628697517708</v>
      </c>
      <c r="AD2489" t="n" s="68554">
        <v>0.031415800235688</v>
      </c>
      <c r="AE2489" t="n" s="69150">
        <v>-0.006540891899135</v>
      </c>
      <c r="AF2489" t="n" s="69746">
        <v>-0.027000041409958</v>
      </c>
      <c r="AG2489" t="n" s="70342">
        <v>0.021171981049287</v>
      </c>
      <c r="AH2489" t="n" s="70938">
        <v>0.091471416475361</v>
      </c>
      <c r="AI2489" t="n" s="71534">
        <v>0.16284937456832102</v>
      </c>
      <c r="AJ2489" t="n" s="72130">
        <v>0.009141761907029002</v>
      </c>
      <c r="AK2489" t="n" s="72726">
        <v>-0.0028128885948480002</v>
      </c>
      <c r="AL2489" t="n" s="73322">
        <v>-2.14061509829E-4</v>
      </c>
      <c r="AM2489" t="n" s="73918">
        <v>0.071404335473137</v>
      </c>
      <c r="AN2489" t="n" s="74514">
        <v>-0.08471647566946801</v>
      </c>
      <c r="AO2489" t="n" s="74992">
        <v>0.6905248837317551</v>
      </c>
      <c r="AP2489" t="n" s="75470">
        <v>-0.42435457310617003</v>
      </c>
      <c r="AQ2489" t="n" s="75948">
        <v>0.2661703106255851</v>
      </c>
      <c r="AR2489" t="n" s="76426">
        <v>1.1148794568379252</v>
      </c>
      <c r="AS2489" t="n" s="77022">
        <v>2.5031681433216793E-4</v>
      </c>
      <c r="AT2489" t="n" s="77617">
        <v>-1.6043966594892768E-6</v>
      </c>
      <c r="AU2489" t="n" s="78212">
        <v>-6.750431733709898E-5</v>
      </c>
      <c r="AV2489" t="n" s="78807">
        <v>2.3196061569343926E-4</v>
      </c>
      <c r="AW2489" t="n" s="79402">
        <v>0.002206151139923966</v>
      </c>
      <c r="AX2489" t="n" s="79997">
        <v>2.580276777670588E-4</v>
      </c>
      <c r="AY2489" t="n" s="80592">
        <v>0.0033900111690649214</v>
      </c>
      <c r="AZ2489" t="n" s="81187">
        <v>1.8919256745820534E-4</v>
      </c>
      <c r="BA2489" t="n" s="81782">
        <v>-9.511727581831021E-4</v>
      </c>
      <c r="BB2489" t="n" s="82377">
        <v>6.045887837195713E-4</v>
      </c>
      <c r="BC2489" t="n" s="82972">
        <v>1.8852177583692202E-5</v>
      </c>
      <c r="BD2489" t="n" s="83567">
        <v>6.753951496734353E-4</v>
      </c>
      <c r="BE2489" t="n" s="84162">
        <v>1.673621971512912E-4</v>
      </c>
      <c r="BF2489" t="n" s="84757">
        <v>4.3002220518437634E-4</v>
      </c>
      <c r="BG2489" t="n" s="85352">
        <v>0.002576842796637991</v>
      </c>
      <c r="BH2489" t="n" s="85947">
        <v>1.2979874631216957E-4</v>
      </c>
      <c r="BI2489" t="n" s="86542">
        <v>0.0021493983784040683</v>
      </c>
      <c r="BJ2489" t="n" s="87137">
        <v>0.0</v>
      </c>
      <c r="BK2489" t="n" s="87732">
        <v>4.6773342837562514E-4</v>
      </c>
      <c r="BL2489" t="n" s="88327">
        <v>5.294472308223491E-4</v>
      </c>
      <c r="BM2489" t="n" s="88922">
        <v>1.8508910675865792E-6</v>
      </c>
      <c r="BN2489" t="n" s="89517">
        <v>0.0</v>
      </c>
      <c r="BO2489" t="n" s="90112">
        <v>0.0</v>
      </c>
      <c r="BP2489" t="n" s="90707">
        <v>-7.294984359203733E-8</v>
      </c>
      <c r="BQ2489" t="n" s="91302">
        <v>0.0</v>
      </c>
      <c r="BR2489" t="n" s="91897">
        <v>0.0014241095169228357</v>
      </c>
      <c r="BS2489" t="n" s="92492">
        <v>0.0012783519700786626</v>
      </c>
      <c r="BT2489" t="n" s="93087">
        <v>0.0019552979504308503</v>
      </c>
      <c r="BU2489" t="n" s="93682">
        <v>8.131659129996968E-8</v>
      </c>
      <c r="BV2489" t="n" s="94277">
        <v>4.746670564237541E-4</v>
      </c>
      <c r="BW2489" t="n" s="94872">
        <v>-2.6469375060398134E-6</v>
      </c>
      <c r="BX2489" t="n" s="95467">
        <v>0.0</v>
      </c>
      <c r="BY2489" t="n" s="96062">
        <v>0.0</v>
      </c>
      <c r="BZ2489" t="s" s="96539">
        <v>5210</v>
      </c>
      <c r="CA2489" t="s" s="97017">
        <v>5228</v>
      </c>
      <c r="CB2489" t="n" s="97495">
        <v>0.02174524962902069</v>
      </c>
      <c r="CC2489" t="s" s="97973">
        <v>5230</v>
      </c>
      <c r="CD2489" t="s" s="98451">
        <v>5228</v>
      </c>
      <c r="CE2489" t="n" s="98929">
        <v>-0.012729567475616932</v>
      </c>
    </row>
    <row r="2490" spans="1:23" x14ac:dyDescent="0.25">
      <c r="A2490" s="116" t="str">
        <f>IF(ISBLANK(TBL_DATA[[#This Row],[Row.names]]), "",   DATE(YEAR(TBL_DATA[[#This Row],[Row.names]]), MONTH(TBL_DATA[[#This Row],[Row.names]]), DAY(TBL_DATA[[#This Row],[Row.names]])))</f>
        <v/>
      </c>
      <c r="B2490" s="2690" t="s">
        <v>2635</v>
      </c>
      <c r="C2490" s="5221" t="s">
        <v>5166</v>
      </c>
      <c r="D2490" t="n" s="7752">
        <v>-0.0056691085363141935</v>
      </c>
      <c r="E2490" s="10282" t="n">
        <v>-0.2603638527532386</v>
      </c>
      <c r="F2490" s="12576" t="n">
        <v>-0.308326009330012</v>
      </c>
      <c r="G2490" s="14870" t="n">
        <v>0.4384986091703711</v>
      </c>
      <c r="H2490" s="17164" t="n">
        <v>0.5933342158499397</v>
      </c>
      <c r="I2490" s="19458" t="n">
        <v>0.00446619053639587</v>
      </c>
      <c r="J2490" s="21923" t="n">
        <v>-0.1935945056961883</v>
      </c>
      <c r="K2490" s="24387" t="n">
        <v>0.9549070857461658</v>
      </c>
      <c r="L2490" s="26851" t="n">
        <v>0.5180152896294883</v>
      </c>
      <c r="M2490" s="29315" t="n">
        <v>0.004862225101608659</v>
      </c>
      <c r="N2490" s="31782" t="n">
        <v>0.11117795992487826</v>
      </c>
      <c r="O2490" s="34250" t="n">
        <v>0.09873795007090208</v>
      </c>
      <c r="P2490" s="36780" t="n">
        <v>-0.2603638527532386</v>
      </c>
      <c r="Q2490" s="39248" t="n">
        <v>-0.019891882608497426</v>
      </c>
      <c r="R2490" s="41716" t="n">
        <v>-0.017537524941024896</v>
      </c>
      <c r="S2490" s="43947" t="n">
        <v>-0.22756764098313076</v>
      </c>
      <c r="T2490" s="46178" t="n">
        <v>0.06534481775015351</v>
      </c>
      <c r="U2490" s="48409" t="n">
        <v>-3.482566006278228</v>
      </c>
      <c r="V2490" s="50811" t="n">
        <v>-0.11316465057500902</v>
      </c>
      <c r="W2490" s="53212" t="n">
        <v>0.06578024008918697</v>
      </c>
      <c r="X2490" t="n" s="55613">
        <v>-1.7203441401487247</v>
      </c>
      <c r="Y2490" t="n" s="57906">
        <v>0.7702819067393051</v>
      </c>
      <c r="Z2490" t="n" s="60371">
        <v>0.7197327904364844</v>
      </c>
      <c r="AA2490" t="n" s="62900">
        <v>0.0</v>
      </c>
      <c r="AB2490" t="n" s="65430">
        <v>0.0</v>
      </c>
      <c r="AC2490" t="n" s="67960">
        <v>0.0871784162211119</v>
      </c>
      <c r="AD2490" t="n" s="68555">
        <v>0.0317241936375</v>
      </c>
      <c r="AE2490" t="n" s="69151">
        <v>-0.006041835542996997</v>
      </c>
      <c r="AF2490" t="n" s="69747">
        <v>-0.028918374171260995</v>
      </c>
      <c r="AG2490" t="n" s="70343">
        <v>0.020654191293342002</v>
      </c>
      <c r="AH2490" t="n" s="70939">
        <v>0.09907013604644299</v>
      </c>
      <c r="AI2490" t="n" s="71535">
        <v>0.1716678529716831</v>
      </c>
      <c r="AJ2490" t="n" s="72131">
        <v>0.009439138583494001</v>
      </c>
      <c r="AK2490" t="n" s="72727">
        <v>-0.0034673072559079973</v>
      </c>
      <c r="AL2490" t="n" s="73323">
        <v>-5.58367172847E-4</v>
      </c>
      <c r="AM2490" t="n" s="73919">
        <v>0.07970846641219201</v>
      </c>
      <c r="AN2490" t="n" s="74515">
        <v>-0.088347118753661</v>
      </c>
      <c r="AO2490" t="n" s="74993">
        <v>0.7312948342529302</v>
      </c>
      <c r="AP2490" t="n" s="75471">
        <v>-0.44636385820495</v>
      </c>
      <c r="AQ2490" t="n" s="75949">
        <v>0.2849309760479802</v>
      </c>
      <c r="AR2490" t="n" s="76427">
        <v>1.1776586924578802</v>
      </c>
      <c r="AS2490" t="n" s="77023">
        <v>2.4136448481061149E-4</v>
      </c>
      <c r="AT2490" t="n" s="77618">
        <v>-6.342467484764071E-7</v>
      </c>
      <c r="AU2490" t="n" s="78213">
        <v>-6.490808852747457E-5</v>
      </c>
      <c r="AV2490" t="n" s="78808">
        <v>2.2503621283761357E-4</v>
      </c>
      <c r="AW2490" t="n" s="79403">
        <v>0.0021409830101379403</v>
      </c>
      <c r="AX2490" t="n" s="79998">
        <v>2.496866595140256E-4</v>
      </c>
      <c r="AY2490" t="n" s="80593">
        <v>0.0032867632209439258</v>
      </c>
      <c r="AZ2490" t="n" s="81188">
        <v>1.8316796061714527E-4</v>
      </c>
      <c r="BA2490" t="n" s="81783">
        <v>-9.233589456888145E-4</v>
      </c>
      <c r="BB2490" t="n" s="82378">
        <v>5.861983459974909E-4</v>
      </c>
      <c r="BC2490" t="n" s="82973">
        <v>1.8321220333071398E-5</v>
      </c>
      <c r="BD2490" t="n" s="83568">
        <v>6.554248224433877E-4</v>
      </c>
      <c r="BE2490" t="n" s="84163">
        <v>1.6263029296866374E-4</v>
      </c>
      <c r="BF2490" t="n" s="84758">
        <v>4.200424144565086E-4</v>
      </c>
      <c r="BG2490" t="n" s="85353">
        <v>0.0024985791117593504</v>
      </c>
      <c r="BH2490" t="n" s="85948">
        <v>1.2379981820408227E-4</v>
      </c>
      <c r="BI2490" t="n" s="86543">
        <v>0.002082143374395066</v>
      </c>
      <c r="BJ2490" t="n" s="87138">
        <v>0.0</v>
      </c>
      <c r="BK2490" t="n" s="87733">
        <v>4.529607851536049E-4</v>
      </c>
      <c r="BL2490" t="n" s="88328">
        <v>5.129113430823614E-4</v>
      </c>
      <c r="BM2490" t="n" s="88923">
        <v>1.726488166986342E-6</v>
      </c>
      <c r="BN2490" t="n" s="89518">
        <v>0.0</v>
      </c>
      <c r="BO2490" t="n" s="90113">
        <v>0.0</v>
      </c>
      <c r="BP2490" t="n" s="90708">
        <v>-7.182890788371145E-8</v>
      </c>
      <c r="BQ2490" t="n" s="91303">
        <v>0.0</v>
      </c>
      <c r="BR2490" t="n" s="91898">
        <v>0.0013814537924697172</v>
      </c>
      <c r="BS2490" t="n" s="92493">
        <v>0.0012406287643128501</v>
      </c>
      <c r="BT2490" t="n" s="93088">
        <v>0.0018950044155595462</v>
      </c>
      <c r="BU2490" t="n" s="93683">
        <v>7.585143227771045E-8</v>
      </c>
      <c r="BV2490" t="n" s="94278">
        <v>4.6039925334095765E-4</v>
      </c>
      <c r="BW2490" t="n" s="94873">
        <v>-2.469030383359233E-6</v>
      </c>
      <c r="BX2490" t="n" s="95468">
        <v>0.0</v>
      </c>
      <c r="BY2490" t="n" s="96063">
        <v>0.0</v>
      </c>
      <c r="BZ2490" t="s" s="96540">
        <v>5210</v>
      </c>
      <c r="CA2490" t="s" s="97018">
        <v>5228</v>
      </c>
      <c r="CB2490" t="n" s="97496">
        <v>0.02379954233765602</v>
      </c>
      <c r="CC2490" t="s" s="97974">
        <v>5230</v>
      </c>
      <c r="CD2490" t="s" s="98452">
        <v>5228</v>
      </c>
      <c r="CE2490" t="n" s="98930">
        <v>-0.01389172114431858</v>
      </c>
    </row>
    <row r="2491" spans="1:23" x14ac:dyDescent="0.25">
      <c r="A2491" s="116" t="str">
        <f>IF(ISBLANK(TBL_DATA[[#This Row],[Row.names]]), "",   DATE(YEAR(TBL_DATA[[#This Row],[Row.names]]), MONTH(TBL_DATA[[#This Row],[Row.names]]), DAY(TBL_DATA[[#This Row],[Row.names]])))</f>
        <v/>
      </c>
      <c r="B2491" s="2691" t="s">
        <v>2636</v>
      </c>
      <c r="C2491" s="5222" t="s">
        <v>5167</v>
      </c>
      <c r="D2491" t="n" s="7753">
        <v>0.004159830305966228</v>
      </c>
      <c r="E2491" s="10283" t="n">
        <v>-0.2572870918925334</v>
      </c>
      <c r="F2491" s="12577" t="n">
        <v>-0.2928737595607792</v>
      </c>
      <c r="G2491" s="14871" t="n">
        <v>0.44150791253636934</v>
      </c>
      <c r="H2491" s="17165" t="n">
        <v>0.5961856829425811</v>
      </c>
      <c r="I2491" s="19459" t="n">
        <v>0.004472344440532997</v>
      </c>
      <c r="J2491" s="21924" t="n">
        <v>-0.1927762280905706</v>
      </c>
      <c r="K2491" s="24388" t="n">
        <v>0.9602461691987738</v>
      </c>
      <c r="L2491" s="26852" t="n">
        <v>0.5226268961036205</v>
      </c>
      <c r="M2491" s="29316" t="n">
        <v>0.004862653909297427</v>
      </c>
      <c r="N2491" s="31783" t="n">
        <v>0.1117235322077496</v>
      </c>
      <c r="O2491" s="34251" t="n">
        <v>0.09867473793723185</v>
      </c>
      <c r="P2491" s="36781" t="n">
        <v>-0.2572870918925334</v>
      </c>
      <c r="Q2491" s="39249" t="n">
        <v>-0.01988868521973391</v>
      </c>
      <c r="R2491" s="41717" t="n">
        <v>-0.017522774252594735</v>
      </c>
      <c r="S2491" s="43948" t="n">
        <v>-0.221794252761918</v>
      </c>
      <c r="T2491" s="46179" t="n">
        <v>0.06545889105436101</v>
      </c>
      <c r="U2491" s="48410" t="n">
        <v>-3.3882983532019613</v>
      </c>
      <c r="V2491" s="50812" t="n">
        <v>-0.11297401444825106</v>
      </c>
      <c r="W2491" s="53213" t="n">
        <v>0.0657828205559414</v>
      </c>
      <c r="X2491" t="n" s="55614">
        <v>-1.7173786939126225</v>
      </c>
      <c r="Y2491" t="n" s="57907">
        <v>0.7721306126184747</v>
      </c>
      <c r="Z2491" t="n" s="60372">
        <v>0.7229293852815919</v>
      </c>
      <c r="AA2491" t="n" s="62901">
        <v>0.0</v>
      </c>
      <c r="AB2491" t="n" s="65431">
        <v>0.0</v>
      </c>
      <c r="AC2491" t="n" s="67961">
        <v>0.08729188587617015</v>
      </c>
      <c r="AD2491" t="n" s="68556">
        <v>0.031011786623015986</v>
      </c>
      <c r="AE2491" t="n" s="69152">
        <v>-0.0032262222156039977</v>
      </c>
      <c r="AF2491" t="n" s="69748">
        <v>-0.029233033334319</v>
      </c>
      <c r="AG2491" t="n" s="70344">
        <v>0.021828922510153004</v>
      </c>
      <c r="AH2491" t="n" s="70940">
        <v>0.10258603894175998</v>
      </c>
      <c r="AI2491" t="n" s="71536">
        <v>0.17645832984865303</v>
      </c>
      <c r="AJ2491" t="n" s="72132">
        <v>0.009314150858763</v>
      </c>
      <c r="AK2491" t="n" s="72728">
        <v>-0.003972189667946001</v>
      </c>
      <c r="AL2491" t="n" s="73324">
        <v>-5.69517347784E-4</v>
      </c>
      <c r="AM2491" t="n" s="73920">
        <v>0.08222274997067001</v>
      </c>
      <c r="AN2491" t="n" s="74516">
        <v>-0.087310338477083</v>
      </c>
      <c r="AO2491" t="n" s="74994">
        <v>0.7529669341016939</v>
      </c>
      <c r="AP2491" t="n" s="75472">
        <v>-0.45385625639141497</v>
      </c>
      <c r="AQ2491" t="n" s="75950">
        <v>0.29911067771027894</v>
      </c>
      <c r="AR2491" t="n" s="76428">
        <v>1.2068231904931088</v>
      </c>
      <c r="AS2491" t="n" s="77024">
        <v>2.1815769820690705E-4</v>
      </c>
      <c r="AT2491" t="n" s="77619">
        <v>-2.119215966401757E-5</v>
      </c>
      <c r="AU2491" t="n" s="78214">
        <v>-8.425871629698453E-5</v>
      </c>
      <c r="AV2491" t="n" s="78809">
        <v>2.2412279855403805E-4</v>
      </c>
      <c r="AW2491" t="n" s="79404">
        <v>0.002259456645190194</v>
      </c>
      <c r="AX2491" t="n" s="79999">
        <v>2.363605897795276E-4</v>
      </c>
      <c r="AY2491" t="n" s="80594">
        <v>0.0031593902289323715</v>
      </c>
      <c r="AZ2491" t="n" s="81189">
        <v>1.9427020589013184E-4</v>
      </c>
      <c r="BA2491" t="n" s="81784">
        <v>-8.801150169380595E-4</v>
      </c>
      <c r="BB2491" t="n" s="82379">
        <v>5.995087898944396E-4</v>
      </c>
      <c r="BC2491" t="n" s="82974">
        <v>1.676875505208588E-5</v>
      </c>
      <c r="BD2491" t="n" s="83569">
        <v>5.775201607856774E-4</v>
      </c>
      <c r="BE2491" t="n" s="84164">
        <v>1.267129501242065E-4</v>
      </c>
      <c r="BF2491" t="n" s="84759">
        <v>4.047326431606216E-4</v>
      </c>
      <c r="BG2491" t="n" s="85354">
        <v>0.002514195924164644</v>
      </c>
      <c r="BH2491" t="n" s="85949">
        <v>1.5332168454969825E-4</v>
      </c>
      <c r="BI2491" t="n" s="86544">
        <v>0.0021459864558157865</v>
      </c>
      <c r="BJ2491" t="n" s="87139">
        <v>0.0</v>
      </c>
      <c r="BK2491" t="n" s="87734">
        <v>4.69789047909103E-4</v>
      </c>
      <c r="BL2491" t="n" s="88329">
        <v>5.133313934048183E-4</v>
      </c>
      <c r="BM2491" t="n" s="88924">
        <v>2.8289165041114885E-6</v>
      </c>
      <c r="BN2491" t="n" s="89519">
        <v>0.0</v>
      </c>
      <c r="BO2491" t="n" s="90114">
        <v>0.0</v>
      </c>
      <c r="BP2491" t="n" s="90709">
        <v>-2.6222439535555286E-7</v>
      </c>
      <c r="BQ2491" t="n" s="91304">
        <v>0.0</v>
      </c>
      <c r="BR2491" t="n" s="91899">
        <v>0.0014235873882386398</v>
      </c>
      <c r="BS2491" t="n" s="92494">
        <v>0.0012431117514232518</v>
      </c>
      <c r="BT2491" t="n" s="93089">
        <v>0.0018438590040296798</v>
      </c>
      <c r="BU2491" t="n" s="93684">
        <v>1.2427943814842315E-7</v>
      </c>
      <c r="BV2491" t="n" s="94279">
        <v>4.301458622135979E-4</v>
      </c>
      <c r="BW2491" t="n" s="94874">
        <v>-4.045600165360634E-6</v>
      </c>
      <c r="BX2491" t="n" s="95469">
        <v>0.0</v>
      </c>
      <c r="BY2491" t="n" s="96064">
        <v>0.0</v>
      </c>
      <c r="BZ2491" t="s" s="96541">
        <v>5210</v>
      </c>
      <c r="CA2491" t="s" s="97019">
        <v>5228</v>
      </c>
      <c r="CB2491" t="n" s="97497">
        <v>0.02415618672966957</v>
      </c>
      <c r="CC2491" t="s" s="97975">
        <v>5230</v>
      </c>
      <c r="CD2491" t="s" s="98453">
        <v>5228</v>
      </c>
      <c r="CE2491" t="n" s="98931">
        <v>-0.01391112245619297</v>
      </c>
    </row>
    <row r="2492" spans="1:23" x14ac:dyDescent="0.25">
      <c r="A2492" s="116" t="str">
        <f>IF(ISBLANK(TBL_DATA[[#This Row],[Row.names]]), "",   DATE(YEAR(TBL_DATA[[#This Row],[Row.names]]), MONTH(TBL_DATA[[#This Row],[Row.names]]), DAY(TBL_DATA[[#This Row],[Row.names]])))</f>
        <v/>
      </c>
      <c r="B2492" s="2692" t="s">
        <v>2637</v>
      </c>
      <c r="C2492" s="5223" t="s">
        <v>5168</v>
      </c>
      <c r="D2492" t="n" s="7754">
        <v>-8.471347999092771E-4</v>
      </c>
      <c r="E2492" s="10284" t="n">
        <v>-0.25791626984333305</v>
      </c>
      <c r="F2492" s="12578" t="n">
        <v>-0.3021714129237715</v>
      </c>
      <c r="G2492" s="14872" t="n">
        <v>0.43879663653890594</v>
      </c>
      <c r="H2492" s="17166" t="n">
        <v>0.590574406818351</v>
      </c>
      <c r="I2492" s="19460" t="n">
        <v>0.004480598533686405</v>
      </c>
      <c r="J2492" s="21925" t="n">
        <v>-0.2005637003108487</v>
      </c>
      <c r="K2492" s="24389" t="n">
        <v>0.9564229370925192</v>
      </c>
      <c r="L2492" s="26853" t="n">
        <v>0.5157431324559069</v>
      </c>
      <c r="M2492" s="29317" t="n">
        <v>0.004872888040876864</v>
      </c>
      <c r="N2492" s="31784" t="n">
        <v>0.1111600694271305</v>
      </c>
      <c r="O2492" s="34252" t="n">
        <v>0.0986892823788797</v>
      </c>
      <c r="P2492" s="36782" t="n">
        <v>-0.25791626984333305</v>
      </c>
      <c r="Q2492" s="39250" t="n">
        <v>-0.01987586678515764</v>
      </c>
      <c r="R2492" s="41718" t="n">
        <v>-0.01752188797542432</v>
      </c>
      <c r="S2492" s="43949" t="n">
        <v>-0.22223703765011527</v>
      </c>
      <c r="T2492" s="46180" t="n">
        <v>0.06547901570808659</v>
      </c>
      <c r="U2492" s="48411" t="n">
        <v>-3.3940192174066115</v>
      </c>
      <c r="V2492" s="50813" t="n">
        <v>-0.10983632613748395</v>
      </c>
      <c r="W2492" s="53214" t="n">
        <v>0.065617459083514</v>
      </c>
      <c r="X2492" t="n" s="55615">
        <v>-1.6738887435078948</v>
      </c>
      <c r="Y2492" t="n" s="57908">
        <v>0.7684883908156004</v>
      </c>
      <c r="Z2492" t="n" s="60373">
        <v>0.718152582990486</v>
      </c>
      <c r="AA2492" t="n" s="62902">
        <v>0.0</v>
      </c>
      <c r="AB2492" t="n" s="65432">
        <v>0.0</v>
      </c>
      <c r="AC2492" t="n" s="67962">
        <v>0.08587299092634702</v>
      </c>
      <c r="AD2492" t="n" s="68557">
        <v>0.03099369739394801</v>
      </c>
      <c r="AE2492" t="n" s="69153">
        <v>-0.004461903350030999</v>
      </c>
      <c r="AF2492" t="n" s="69749">
        <v>-0.029965888499943</v>
      </c>
      <c r="AG2492" t="n" s="70345">
        <v>0.020716121304831997</v>
      </c>
      <c r="AH2492" t="n" s="70941">
        <v>0.10897914669274203</v>
      </c>
      <c r="AI2492" t="n" s="71537">
        <v>0.17443570801682096</v>
      </c>
      <c r="AJ2492" t="n" s="72133">
        <v>0.00886471182715</v>
      </c>
      <c r="AK2492" t="n" s="72729">
        <v>-0.004888988058467999</v>
      </c>
      <c r="AL2492" t="n" s="73325">
        <v>-5.80804996583E-4</v>
      </c>
      <c r="AM2492" t="n" s="73921">
        <v>0.082115277564595</v>
      </c>
      <c r="AN2492" t="n" s="74517">
        <v>-0.07389559771954202</v>
      </c>
      <c r="AO2492" t="n" s="74995">
        <v>0.7541909242057121</v>
      </c>
      <c r="AP2492" t="n" s="75473">
        <v>-0.441879444030191</v>
      </c>
      <c r="AQ2492" t="n" s="75951">
        <v>0.3123114801755211</v>
      </c>
      <c r="AR2492" t="n" s="76429">
        <v>1.196070368235903</v>
      </c>
      <c r="AS2492" t="n" s="77025">
        <v>1.8917233420034105E-4</v>
      </c>
      <c r="AT2492" t="n" s="77620">
        <v>-6.575746219907991E-6</v>
      </c>
      <c r="AU2492" t="n" s="78215">
        <v>-9.28001504074687E-5</v>
      </c>
      <c r="AV2492" t="n" s="78810">
        <v>2.1426421566439965E-4</v>
      </c>
      <c r="AW2492" t="n" s="79405">
        <v>0.002185102290009019</v>
      </c>
      <c r="AX2492" t="n" s="80000">
        <v>2.1232128167834885E-4</v>
      </c>
      <c r="AY2492" t="n" s="80595">
        <v>0.0031000721828308197</v>
      </c>
      <c r="AZ2492" t="n" s="81190">
        <v>1.9082916121654172E-4</v>
      </c>
      <c r="BA2492" t="n" s="81785">
        <v>-7.813679254466882E-4</v>
      </c>
      <c r="BB2492" t="n" s="82380">
        <v>6.078481485327985E-4</v>
      </c>
      <c r="BC2492" t="n" s="82975">
        <v>1.599054868610115E-5</v>
      </c>
      <c r="BD2492" t="n" s="83570">
        <v>5.346853214334859E-4</v>
      </c>
      <c r="BE2492" t="n" s="84165">
        <v>1.7742822589538607E-4</v>
      </c>
      <c r="BF2492" t="n" s="84760">
        <v>4.227912183098028E-4</v>
      </c>
      <c r="BG2492" t="n" s="85355">
        <v>0.0024126024570270896</v>
      </c>
      <c r="BH2492" t="n" s="85950">
        <v>2.2346936633072634E-4</v>
      </c>
      <c r="BI2492" t="n" s="86545">
        <v>0.0020638797517478135</v>
      </c>
      <c r="BJ2492" t="n" s="87140">
        <v>0.0</v>
      </c>
      <c r="BK2492" t="n" s="87735">
        <v>4.524836734297579E-4</v>
      </c>
      <c r="BL2492" t="n" s="88330">
        <v>5.682516233349546E-4</v>
      </c>
      <c r="BM2492" t="n" s="88925">
        <v>1.7778803229395077E-6</v>
      </c>
      <c r="BN2492" t="n" s="89520">
        <v>0.0</v>
      </c>
      <c r="BO2492" t="n" s="90115">
        <v>0.0</v>
      </c>
      <c r="BP2492" t="n" s="90710">
        <v>-1.4801447142828895E-7</v>
      </c>
      <c r="BQ2492" t="n" s="91305">
        <v>0.0</v>
      </c>
      <c r="BR2492" t="n" s="91900">
        <v>0.0014755388180096812</v>
      </c>
      <c r="BS2492" t="n" s="92495">
        <v>0.0011824834403466333</v>
      </c>
      <c r="BT2492" t="n" s="93090">
        <v>0.001743377220826217</v>
      </c>
      <c r="BU2492" t="n" s="93685">
        <v>7.810816859361614E-8</v>
      </c>
      <c r="BV2492" t="n" s="94280">
        <v>4.135561164783889E-4</v>
      </c>
      <c r="BW2492" t="n" s="94875">
        <v>-2.542525701432596E-6</v>
      </c>
      <c r="BX2492" t="n" s="95470">
        <v>0.0</v>
      </c>
      <c r="BY2492" t="n" s="96065">
        <v>0.0</v>
      </c>
      <c r="BZ2492" t="s" s="96542">
        <v>5210</v>
      </c>
      <c r="CA2492" t="s" s="97020">
        <v>5228</v>
      </c>
      <c r="CB2492" t="n" s="97498">
        <v>0.024419646710157394</v>
      </c>
      <c r="CC2492" t="s" s="97976">
        <v>5230</v>
      </c>
      <c r="CD2492" t="s" s="98454">
        <v>5228</v>
      </c>
      <c r="CE2492" t="n" s="98932">
        <v>-0.014190631918609142</v>
      </c>
    </row>
    <row r="2493" spans="1:23" x14ac:dyDescent="0.25">
      <c r="A2493" s="116" t="str">
        <f>IF(ISBLANK(TBL_DATA[[#This Row],[Row.names]]), "",   DATE(YEAR(TBL_DATA[[#This Row],[Row.names]]), MONTH(TBL_DATA[[#This Row],[Row.names]]), DAY(TBL_DATA[[#This Row],[Row.names]])))</f>
        <v/>
      </c>
      <c r="B2493" s="2693" t="s">
        <v>2638</v>
      </c>
      <c r="C2493" s="5224" t="s">
        <v>5169</v>
      </c>
      <c r="D2493" t="n" s="7755">
        <v>-4.709445598963802E-4</v>
      </c>
      <c r="E2493" s="10285" t="n">
        <v>-0.25826575013903796</v>
      </c>
      <c r="F2493" s="12579" t="n">
        <v>-0.320417211970596</v>
      </c>
      <c r="G2493" s="14873" t="n">
        <v>0.42931214163361275</v>
      </c>
      <c r="H2493" s="17167" t="n">
        <v>0.5812761833331808</v>
      </c>
      <c r="I2493" s="19461" t="n">
        <v>0.004422179049637238</v>
      </c>
      <c r="J2493" s="21926" t="n">
        <v>-0.2297966071033627</v>
      </c>
      <c r="K2493" s="24390" t="n">
        <v>0.9333324242898756</v>
      </c>
      <c r="L2493" s="26854" t="n">
        <v>0.5097967507486698</v>
      </c>
      <c r="M2493" s="29318" t="n">
        <v>0.004784764680404536</v>
      </c>
      <c r="N2493" s="31785" t="n">
        <v>0.10848576634317109</v>
      </c>
      <c r="O2493" s="34253" t="n">
        <v>0.09869377696477238</v>
      </c>
      <c r="P2493" s="36783" t="n">
        <v>-0.25826575013903796</v>
      </c>
      <c r="Q2493" s="39251" t="n">
        <v>-0.01960636506443953</v>
      </c>
      <c r="R2493" s="41719" t="n">
        <v>-0.01730901857621238</v>
      </c>
      <c r="S2493" s="43950" t="n">
        <v>-0.23210493053755177</v>
      </c>
      <c r="T2493" s="46181" t="n">
        <v>0.06509699271313427</v>
      </c>
      <c r="U2493" s="48412" t="n">
        <v>-3.565524625083352</v>
      </c>
      <c r="V2493" s="50814" t="n">
        <v>-0.11628115364664926</v>
      </c>
      <c r="W2493" s="53215" t="n">
        <v>0.06561948257449562</v>
      </c>
      <c r="X2493" t="n" s="55616">
        <v>-1.7720522790565914</v>
      </c>
      <c r="Y2493" t="n" s="57909">
        <v>0.7624147056118349</v>
      </c>
      <c r="Z2493" t="n" s="60374">
        <v>0.7140005257341692</v>
      </c>
      <c r="AA2493" t="n" s="62903">
        <v>0.0</v>
      </c>
      <c r="AB2493" t="n" s="65433">
        <v>0.0</v>
      </c>
      <c r="AC2493" t="n" s="67963">
        <v>0.08243684627510713</v>
      </c>
      <c r="AD2493" t="n" s="68558">
        <v>0.023010524862034</v>
      </c>
      <c r="AE2493" t="n" s="69154">
        <v>-0.012198107262528998</v>
      </c>
      <c r="AF2493" t="n" s="69750">
        <v>-0.028984781004145997</v>
      </c>
      <c r="AG2493" t="n" s="70346">
        <v>0.020831042101627</v>
      </c>
      <c r="AH2493" t="n" s="70942">
        <v>0.10470804439302299</v>
      </c>
      <c r="AI2493" t="n" s="71538">
        <v>0.17587952844111399</v>
      </c>
      <c r="AJ2493" t="n" s="72134">
        <v>0.00905844832248</v>
      </c>
      <c r="AK2493" t="n" s="72730">
        <v>5.795968668799705E-5</v>
      </c>
      <c r="AL2493" t="n" s="73326">
        <v>-5.81977986099E-4</v>
      </c>
      <c r="AM2493" t="n" s="73922">
        <v>0.079391255123688</v>
      </c>
      <c r="AN2493" t="n" s="74518">
        <v>-0.06129916483938699</v>
      </c>
      <c r="AO2493" t="n" s="74996">
        <v>0.7150378722989698</v>
      </c>
      <c r="AP2493" t="n" s="75474">
        <v>-0.405165100460477</v>
      </c>
      <c r="AQ2493" t="n" s="75952">
        <v>0.30987277183849277</v>
      </c>
      <c r="AR2493" t="n" s="76430">
        <v>1.1202029727594467</v>
      </c>
      <c r="AS2493" t="n" s="77026">
        <v>1.8392606042667901E-4</v>
      </c>
      <c r="AT2493" t="n" s="77621">
        <v>-1.1278816756804053E-5</v>
      </c>
      <c r="AU2493" t="n" s="78216">
        <v>-8.52067304863231E-5</v>
      </c>
      <c r="AV2493" t="n" s="78811">
        <v>2.1057280528285097E-4</v>
      </c>
      <c r="AW2493" t="n" s="79406">
        <v>0.0021330294215415324</v>
      </c>
      <c r="AX2493" t="n" s="80001">
        <v>2.0863976095211338E-4</v>
      </c>
      <c r="AY2493" t="n" s="80596">
        <v>0.002989721145088326</v>
      </c>
      <c r="AZ2493" t="n" s="81191">
        <v>1.8494967823648402E-4</v>
      </c>
      <c r="BA2493" t="n" s="81786">
        <v>-7.559789967541555E-4</v>
      </c>
      <c r="BB2493" t="n" s="82381">
        <v>5.864461550710879E-4</v>
      </c>
      <c r="BC2493" t="n" s="82976">
        <v>1.5477071123206003E-5</v>
      </c>
      <c r="BD2493" t="n" s="83571">
        <v>5.221640963793435E-4</v>
      </c>
      <c r="BE2493" t="n" s="84166">
        <v>1.766266013516514E-4</v>
      </c>
      <c r="BF2493" t="n" s="84761">
        <v>4.062102986604394E-4</v>
      </c>
      <c r="BG2493" t="n" s="85356">
        <v>0.0023499210113923238</v>
      </c>
      <c r="BH2493" t="n" s="85951">
        <v>2.1705371399165466E-4</v>
      </c>
      <c r="BI2493" t="n" s="86546">
        <v>0.0019883218319495842</v>
      </c>
      <c r="BJ2493" t="n" s="87141">
        <v>0.0</v>
      </c>
      <c r="BK2493" t="n" s="87736">
        <v>4.3488735421639885E-4</v>
      </c>
      <c r="BL2493" t="n" s="88331">
        <v>5.457122602288066E-4</v>
      </c>
      <c r="BM2493" t="n" s="88926">
        <v>1.8969425285882164E-6</v>
      </c>
      <c r="BN2493" t="n" s="89521">
        <v>0.0</v>
      </c>
      <c r="BO2493" t="n" s="90116">
        <v>0.0</v>
      </c>
      <c r="BP2493" t="n" s="90711">
        <v>-1.6387454970430184E-7</v>
      </c>
      <c r="BQ2493" t="n" s="91306">
        <v>0.0</v>
      </c>
      <c r="BR2493" t="n" s="91901">
        <v>0.0014408171814666666</v>
      </c>
      <c r="BS2493" t="n" s="92496">
        <v>0.001150892781743924</v>
      </c>
      <c r="BT2493" t="n" s="93091">
        <v>0.0016887483141334342</v>
      </c>
      <c r="BU2493" t="n" s="93686">
        <v>8.333820239561214E-8</v>
      </c>
      <c r="BV2493" t="n" s="94281">
        <v>4.0013605091430315E-4</v>
      </c>
      <c r="BW2493" t="n" s="94876">
        <v>-2.712795159815646E-6</v>
      </c>
      <c r="BX2493" t="n" s="95471">
        <v>0.0</v>
      </c>
      <c r="BY2493" t="n" s="96066">
        <v>0.0</v>
      </c>
      <c r="BZ2493" t="s" s="96543">
        <v>5210</v>
      </c>
      <c r="CA2493" t="s" s="97021">
        <v>5228</v>
      </c>
      <c r="CB2493" t="n" s="97499">
        <v>0.02406785823404789</v>
      </c>
      <c r="CC2493" t="s" s="97977">
        <v>5230</v>
      </c>
      <c r="CD2493" t="s" s="98455">
        <v>5228</v>
      </c>
      <c r="CE2493" t="n" s="98933">
        <v>-0.014309120364487171</v>
      </c>
    </row>
    <row r="2494" spans="1:23" x14ac:dyDescent="0.25">
      <c r="A2494" s="116" t="str">
        <f>IF(ISBLANK(TBL_DATA[[#This Row],[Row.names]]), "",   DATE(YEAR(TBL_DATA[[#This Row],[Row.names]]), MONTH(TBL_DATA[[#This Row],[Row.names]]), DAY(TBL_DATA[[#This Row],[Row.names]])))</f>
        <v/>
      </c>
      <c r="B2494" s="2694" t="s">
        <v>2639</v>
      </c>
      <c r="C2494" s="5225" t="s">
        <v>5170</v>
      </c>
      <c r="D2494" t="n" s="7756">
        <v>0.0013929142086388513</v>
      </c>
      <c r="E2494" s="10286" t="n">
        <v>-0.2572325779633725</v>
      </c>
      <c r="F2494" s="12580" t="n">
        <v>-0.3280212128407871</v>
      </c>
      <c r="G2494" s="14874" t="n">
        <v>0.43830628986075326</v>
      </c>
      <c r="H2494" s="17168" t="n">
        <v>0.5896174181351795</v>
      </c>
      <c r="I2494" s="19462" t="n">
        <v>0.004383081770509462</v>
      </c>
      <c r="J2494" s="21927" t="n">
        <v>-0.2267771442849984</v>
      </c>
      <c r="K2494" s="24391" t="n">
        <v>0.9339703972455062</v>
      </c>
      <c r="L2494" s="26855" t="n">
        <v>0.5108873201796399</v>
      </c>
      <c r="M2494" s="29319" t="n">
        <v>0.004785084088012068</v>
      </c>
      <c r="N2494" s="31786" t="n">
        <v>0.10861389384172526</v>
      </c>
      <c r="O2494" s="34254" t="n">
        <v>0.09854035171163303</v>
      </c>
      <c r="P2494" s="36784" t="n">
        <v>-0.2572325779633725</v>
      </c>
      <c r="Q2494" s="39252" t="n">
        <v>-0.019561937067941005</v>
      </c>
      <c r="R2494" s="41720" t="n">
        <v>-0.01726187729050762</v>
      </c>
      <c r="S2494" s="43951" t="n">
        <v>-0.23642153828400814</v>
      </c>
      <c r="T2494" s="46182" t="n">
        <v>0.06483531731968249</v>
      </c>
      <c r="U2494" s="48413" t="n">
        <v>-3.646493116063397</v>
      </c>
      <c r="V2494" s="50815" t="n">
        <v>-0.12150947030631676</v>
      </c>
      <c r="W2494" s="53216" t="n">
        <v>0.06545434040751724</v>
      </c>
      <c r="X2494" t="n" s="55617">
        <v>-1.8564005007124287</v>
      </c>
      <c r="Y2494" t="n" s="57910">
        <v>0.7678654948200105</v>
      </c>
      <c r="Z2494" t="n" s="60375">
        <v>0.7147638212582113</v>
      </c>
      <c r="AA2494" t="n" s="62904">
        <v>0.0</v>
      </c>
      <c r="AB2494" t="n" s="65434">
        <v>0.0</v>
      </c>
      <c r="AC2494" t="n" s="67964">
        <v>0.07908926999636129</v>
      </c>
      <c r="AD2494" t="n" s="68559">
        <v>0.023487495258989</v>
      </c>
      <c r="AE2494" t="n" s="69155">
        <v>-0.008165220534165</v>
      </c>
      <c r="AF2494" t="n" s="69751">
        <v>-0.029200833750592</v>
      </c>
      <c r="AG2494" t="n" s="70347">
        <v>0.021828274593672002</v>
      </c>
      <c r="AH2494" t="n" s="70943">
        <v>0.09428706695649602</v>
      </c>
      <c r="AI2494" t="n" s="71539">
        <v>0.17299286309001496</v>
      </c>
      <c r="AJ2494" t="n" s="72135">
        <v>0.010818047859892</v>
      </c>
      <c r="AK2494" t="n" s="72731">
        <v>0.0014100981424610003</v>
      </c>
      <c r="AL2494" t="n" s="73327">
        <v>-5.87563281897E-4</v>
      </c>
      <c r="AM2494" t="n" s="73923">
        <v>0.06674829833641396</v>
      </c>
      <c r="AN2494" t="n" s="74519">
        <v>-0.04999739177060901</v>
      </c>
      <c r="AO2494" t="n" s="74997">
        <v>0.696447961427983</v>
      </c>
      <c r="AP2494" t="n" s="75475">
        <v>-0.39282682652730705</v>
      </c>
      <c r="AQ2494" t="n" s="75953">
        <v>0.303621134900676</v>
      </c>
      <c r="AR2494" t="n" s="76431">
        <v>1.08927478795529</v>
      </c>
      <c r="AS2494" t="n" s="77027">
        <v>1.7999942273622991E-4</v>
      </c>
      <c r="AT2494" t="n" s="77622">
        <v>-7.785343830030776E-6</v>
      </c>
      <c r="AU2494" t="n" s="78217">
        <v>-8.414705789073724E-5</v>
      </c>
      <c r="AV2494" t="n" s="78812">
        <v>2.0436536604230785E-4</v>
      </c>
      <c r="AW2494" t="n" s="79407">
        <v>0.002070265671249116</v>
      </c>
      <c r="AX2494" t="n" s="80002">
        <v>2.0222666198842324E-4</v>
      </c>
      <c r="AY2494" t="n" s="80597">
        <v>0.0028978116393855126</v>
      </c>
      <c r="AZ2494" t="n" s="81192">
        <v>1.7866066288298944E-4</v>
      </c>
      <c r="BA2494" t="n" s="81787">
        <v>-7.366033401557296E-4</v>
      </c>
      <c r="BB2494" t="n" s="82382">
        <v>5.689913562707579E-4</v>
      </c>
      <c r="BC2494" t="n" s="82977">
        <v>1.4944501702970495E-5</v>
      </c>
      <c r="BD2494" t="n" s="83572">
        <v>5.070901658149607E-4</v>
      </c>
      <c r="BE2494" t="n" s="84167">
        <v>1.763476254307695E-4</v>
      </c>
      <c r="BF2494" t="n" s="84762">
        <v>3.9483322588881154E-4</v>
      </c>
      <c r="BG2494" t="n" s="85357">
        <v>0.00227389409279482</v>
      </c>
      <c r="BH2494" t="n" s="85952">
        <v>2.0607782526376207E-4</v>
      </c>
      <c r="BI2494" t="n" s="86547">
        <v>0.0019304866051886868</v>
      </c>
      <c r="BJ2494" t="n" s="87142">
        <v>0.0</v>
      </c>
      <c r="BK2494" t="n" s="87737">
        <v>4.186127717013081E-4</v>
      </c>
      <c r="BL2494" t="n" s="88332">
        <v>5.307175901890445E-4</v>
      </c>
      <c r="BM2494" t="n" s="88927">
        <v>1.93105516653713E-6</v>
      </c>
      <c r="BN2494" t="n" s="89522">
        <v>0.0</v>
      </c>
      <c r="BO2494" t="n" s="90117">
        <v>0.0</v>
      </c>
      <c r="BP2494" t="n" s="90712">
        <v>-1.685019547703796E-7</v>
      </c>
      <c r="BQ2494" t="n" s="91307">
        <v>0.0</v>
      </c>
      <c r="BR2494" t="n" s="91902">
        <v>0.0014048973122435858</v>
      </c>
      <c r="BS2494" t="n" s="92497">
        <v>0.0011106737611882344</v>
      </c>
      <c r="BT2494" t="n" s="93092">
        <v>0.001637172313681814</v>
      </c>
      <c r="BU2494" t="n" s="93687">
        <v>8.483650303248364E-8</v>
      </c>
      <c r="BV2494" t="n" s="94282">
        <v>3.875699809049123E-4</v>
      </c>
      <c r="BW2494" t="n" s="94877">
        <v>-2.761579241888083E-6</v>
      </c>
      <c r="BX2494" t="n" s="95472">
        <v>0.0</v>
      </c>
      <c r="BY2494" t="n" s="96067">
        <v>0.0</v>
      </c>
      <c r="BZ2494" t="s" s="96544">
        <v>5210</v>
      </c>
      <c r="CA2494" t="s" s="97022">
        <v>5228</v>
      </c>
      <c r="CB2494" t="n" s="97500">
        <v>0.024610167369246483</v>
      </c>
      <c r="CC2494" t="s" s="97978">
        <v>5230</v>
      </c>
      <c r="CD2494" t="s" s="98456">
        <v>5228</v>
      </c>
      <c r="CE2494" t="n" s="98934">
        <v>-0.014430931769311428</v>
      </c>
    </row>
    <row r="2495" spans="1:23" x14ac:dyDescent="0.25">
      <c r="A2495" s="116" t="str">
        <f>IF(ISBLANK(TBL_DATA[[#This Row],[Row.names]]), "",   DATE(YEAR(TBL_DATA[[#This Row],[Row.names]]), MONTH(TBL_DATA[[#This Row],[Row.names]]), DAY(TBL_DATA[[#This Row],[Row.names]])))</f>
        <v/>
      </c>
      <c r="B2495" s="2695" t="s">
        <v>2640</v>
      </c>
      <c r="C2495" s="5226" t="s">
        <v>5171</v>
      </c>
      <c r="D2495" t="n" s="7757">
        <v>0.003124186222227099</v>
      </c>
      <c r="E2495" s="10287" t="n">
        <v>-0.2549120342171265</v>
      </c>
      <c r="F2495" s="12581" t="n">
        <v>-0.3323514036948094</v>
      </c>
      <c r="G2495" s="14875" t="n">
        <v>0.45087392291673944</v>
      </c>
      <c r="H2495" s="17169" t="n">
        <v>0.5972360356294601</v>
      </c>
      <c r="I2495" s="19463" t="n">
        <v>0.004355416158265467</v>
      </c>
      <c r="J2495" s="21928" t="n">
        <v>-0.22513591564204316</v>
      </c>
      <c r="K2495" s="24392" t="n">
        <v>0.946300733188916</v>
      </c>
      <c r="L2495" s="26856" t="n">
        <v>0.5134147572035191</v>
      </c>
      <c r="M2495" s="29320" t="n">
        <v>0.004787224795189654</v>
      </c>
      <c r="N2495" s="31787" t="n">
        <v>0.1089443281365612</v>
      </c>
      <c r="O2495" s="34255" t="n">
        <v>0.09833895453749346</v>
      </c>
      <c r="P2495" s="36785" t="n">
        <v>-0.2549120342171265</v>
      </c>
      <c r="Q2495" s="39253" t="n">
        <v>-0.01951740687411305</v>
      </c>
      <c r="R2495" s="41721" t="n">
        <v>-0.01721034966197077</v>
      </c>
      <c r="S2495" s="43952" t="n">
        <v>-0.22195596881321944</v>
      </c>
      <c r="T2495" s="46183" t="n">
        <v>0.06475404566616899</v>
      </c>
      <c r="U2495" s="48414" t="n">
        <v>-3.427677244407004</v>
      </c>
      <c r="V2495" s="50816" t="n">
        <v>-0.11089094574128133</v>
      </c>
      <c r="W2495" s="53217" t="n">
        <v>0.06542209591149975</v>
      </c>
      <c r="X2495" t="n" s="55618">
        <v>-1.6950075382985272</v>
      </c>
      <c r="Y2495" t="n" s="57911">
        <v>0.7728104784676904</v>
      </c>
      <c r="Z2495" t="n" s="60376">
        <v>0.7165296624728938</v>
      </c>
      <c r="AA2495" t="n" s="62905">
        <v>0.0</v>
      </c>
      <c r="AB2495" t="n" s="65435">
        <v>0.0</v>
      </c>
      <c r="AC2495" t="n" s="67965">
        <v>0.07615089019350375</v>
      </c>
      <c r="AD2495" t="n" s="68560">
        <v>0.029335700178083</v>
      </c>
      <c r="AE2495" t="n" s="69156">
        <v>-0.007902135050296001</v>
      </c>
      <c r="AF2495" t="n" s="69752">
        <v>-0.028860610722131</v>
      </c>
      <c r="AG2495" t="n" s="70348">
        <v>0.021686238961321</v>
      </c>
      <c r="AH2495" t="n" s="70944">
        <v>0.09780180677222901</v>
      </c>
      <c r="AI2495" t="n" s="71540">
        <v>0.17952788392056507</v>
      </c>
      <c r="AJ2495" t="n" s="72136">
        <v>0.010931800896842998</v>
      </c>
      <c r="AK2495" t="n" s="72732">
        <v>0.006203475904312996</v>
      </c>
      <c r="AL2495" t="n" s="73328">
        <v>-5.95092797062E-4</v>
      </c>
      <c r="AM2495" t="n" s="73924">
        <v>0.08111612334754201</v>
      </c>
      <c r="AN2495" t="n" s="74520">
        <v>-0.051075381503533</v>
      </c>
      <c r="AO2495" t="n" s="74998">
        <v>0.711876836017754</v>
      </c>
      <c r="AP2495" t="n" s="75476">
        <v>-0.37370702610987994</v>
      </c>
      <c r="AQ2495" t="n" s="75954">
        <v>0.33816980990787404</v>
      </c>
      <c r="AR2495" t="n" s="76432">
        <v>1.085583862127634</v>
      </c>
      <c r="AS2495" t="n" s="77028">
        <v>1.8217190461407848E-4</v>
      </c>
      <c r="AT2495" t="n" s="77623">
        <v>-1.0963085554944644E-5</v>
      </c>
      <c r="AU2495" t="n" s="78218">
        <v>-7.742499117815E-5</v>
      </c>
      <c r="AV2495" t="n" s="78813">
        <v>2.0845353159172555E-4</v>
      </c>
      <c r="AW2495" t="n" s="79408">
        <v>0.0020032748747697247</v>
      </c>
      <c r="AX2495" t="n" s="80003">
        <v>1.976275970734862E-4</v>
      </c>
      <c r="AY2495" t="n" s="80598">
        <v>0.0028084904783057503</v>
      </c>
      <c r="AZ2495" t="n" s="81193">
        <v>1.709056423014417E-4</v>
      </c>
      <c r="BA2495" t="n" s="81788">
        <v>-7.013886879903092E-4</v>
      </c>
      <c r="BB2495" t="n" s="82383">
        <v>5.377603485719094E-4</v>
      </c>
      <c r="BC2495" t="n" s="82978">
        <v>1.4685180465095744E-5</v>
      </c>
      <c r="BD2495" t="n" s="83573">
        <v>4.906555288210203E-4</v>
      </c>
      <c r="BE2495" t="n" s="84168">
        <v>1.8553797079785754E-4</v>
      </c>
      <c r="BF2495" t="n" s="84763">
        <v>3.8180391998047966E-4</v>
      </c>
      <c r="BG2495" t="n" s="85358">
        <v>0.0022248276979941342</v>
      </c>
      <c r="BH2495" t="n" s="85953">
        <v>2.0765482039973197E-4</v>
      </c>
      <c r="BI2495" t="n" s="86548">
        <v>0.0018431128549765855</v>
      </c>
      <c r="BJ2495" t="n" s="87143">
        <v>0.0</v>
      </c>
      <c r="BK2495" t="n" s="87738">
        <v>4.072237068085771E-4</v>
      </c>
      <c r="BL2495" t="n" s="88333">
        <v>5.217855244723567E-4</v>
      </c>
      <c r="BM2495" t="n" s="88928">
        <v>1.5192853794624548E-6</v>
      </c>
      <c r="BN2495" t="n" s="89523">
        <v>0.0</v>
      </c>
      <c r="BO2495" t="n" s="90118">
        <v>0.0</v>
      </c>
      <c r="BP2495" t="n" s="90713">
        <v>-1.0425829431346004E-7</v>
      </c>
      <c r="BQ2495" t="n" s="91308">
        <v>0.0</v>
      </c>
      <c r="BR2495" t="n" s="91903">
        <v>0.0013823811727078528</v>
      </c>
      <c r="BS2495" t="n" s="92498">
        <v>0.0010747298319833233</v>
      </c>
      <c r="BT2495" t="n" s="93093">
        <v>0.00157205950236119</v>
      </c>
      <c r="BU2495" t="n" s="93688">
        <v>6.674765789695001E-8</v>
      </c>
      <c r="BV2495" t="n" s="94283">
        <v>3.7610399201266475E-4</v>
      </c>
      <c r="BW2495" t="n" s="94878">
        <v>-2.1727121192019216E-6</v>
      </c>
      <c r="BX2495" t="n" s="95473">
        <v>0.0</v>
      </c>
      <c r="BY2495" t="n" s="96068">
        <v>0.0</v>
      </c>
      <c r="BZ2495" t="s" s="96545">
        <v>5210</v>
      </c>
      <c r="CA2495" t="s" s="97023">
        <v>5228</v>
      </c>
      <c r="CB2495" t="n" s="97501">
        <v>0.024675991386175156</v>
      </c>
      <c r="CC2495" t="s" s="97979">
        <v>5230</v>
      </c>
      <c r="CD2495" t="s" s="98457">
        <v>5228</v>
      </c>
      <c r="CE2495" t="n" s="98935">
        <v>-0.014499516226351261</v>
      </c>
    </row>
    <row r="2496" spans="1:23" x14ac:dyDescent="0.25">
      <c r="A2496" s="116" t="str">
        <f>IF(ISBLANK(TBL_DATA[[#This Row],[Row.names]]), "",   DATE(YEAR(TBL_DATA[[#This Row],[Row.names]]), MONTH(TBL_DATA[[#This Row],[Row.names]]), DAY(TBL_DATA[[#This Row],[Row.names]])))</f>
        <v/>
      </c>
      <c r="B2496" s="2696" t="s">
        <v>2641</v>
      </c>
      <c r="C2496" s="5227" t="s">
        <v>5172</v>
      </c>
      <c r="D2496" t="n" s="7758">
        <v>-0.0030650618718962575</v>
      </c>
      <c r="E2496" s="10288" t="n">
        <v>-0.2571957749322564</v>
      </c>
      <c r="F2496" s="12582" t="n">
        <v>-0.33020233737248217</v>
      </c>
      <c r="G2496" s="14876" t="n">
        <v>0.4492014615312577</v>
      </c>
      <c r="H2496" s="17170" t="n">
        <v>0.5948395841428117</v>
      </c>
      <c r="I2496" s="19464" t="n">
        <v>0.004358296822953862</v>
      </c>
      <c r="J2496" s="21929" t="n">
        <v>-0.22989079841994142</v>
      </c>
      <c r="K2496" s="24393" t="n">
        <v>0.940529367241911</v>
      </c>
      <c r="L2496" s="26857" t="n">
        <v>0.5136399451587641</v>
      </c>
      <c r="M2496" s="29321" t="n">
        <v>0.004775097569315386</v>
      </c>
      <c r="N2496" s="31788" t="n">
        <v>0.10869349934900274</v>
      </c>
      <c r="O2496" s="34256" t="n">
        <v>0.09852983505842997</v>
      </c>
      <c r="P2496" s="36786" t="n">
        <v>-0.2571957749322564</v>
      </c>
      <c r="Q2496" s="39254" t="n">
        <v>-0.019565569087053564</v>
      </c>
      <c r="R2496" s="41722" t="n">
        <v>-0.01726382354531439</v>
      </c>
      <c r="S2496" s="43953" t="n">
        <v>-0.2210756478514213</v>
      </c>
      <c r="T2496" s="46184" t="n">
        <v>0.064758871915539</v>
      </c>
      <c r="U2496" s="48415" t="n">
        <v>-3.413827963831066</v>
      </c>
      <c r="V2496" s="50817" t="n">
        <v>-0.11258784156126211</v>
      </c>
      <c r="W2496" s="53218" t="n">
        <v>0.06533851037064559</v>
      </c>
      <c r="X2496" t="n" s="55619">
        <v>-1.7231467464223684</v>
      </c>
      <c r="Y2496" t="n" s="57912">
        <v>0.7712584418616186</v>
      </c>
      <c r="Z2496" t="n" s="60377">
        <v>0.7166867831617687</v>
      </c>
      <c r="AA2496" t="n" s="62906">
        <v>0.0</v>
      </c>
      <c r="AB2496" t="n" s="65436">
        <v>0.0</v>
      </c>
      <c r="AC2496" t="n" s="67966">
        <v>0.07445230002996715</v>
      </c>
      <c r="AD2496" t="n" s="68561">
        <v>0.030458493209981004</v>
      </c>
      <c r="AE2496" t="n" s="69157">
        <v>-0.007660585391130002</v>
      </c>
      <c r="AF2496" t="n" s="69753">
        <v>-0.029800969599087002</v>
      </c>
      <c r="AG2496" t="n" s="70349">
        <v>0.023034234435441996</v>
      </c>
      <c r="AH2496" t="n" s="70945">
        <v>0.10163321668186398</v>
      </c>
      <c r="AI2496" t="n" s="71541">
        <v>0.18336650126477294</v>
      </c>
      <c r="AJ2496" t="n" s="72137">
        <v>0.011192391657151995</v>
      </c>
      <c r="AK2496" t="n" s="72733">
        <v>0.006309366586989998</v>
      </c>
      <c r="AL2496" t="n" s="73329">
        <v>-6.14134174676E-4</v>
      </c>
      <c r="AM2496" t="n" s="73925">
        <v>0.07759720008443302</v>
      </c>
      <c r="AN2496" t="n" s="74521">
        <v>-0.052880864488905006</v>
      </c>
      <c r="AO2496" t="n" s="74999">
        <v>0.7249559438069</v>
      </c>
      <c r="AP2496" t="n" s="75477">
        <v>-0.3823210935400632</v>
      </c>
      <c r="AQ2496" t="n" s="75955">
        <v>0.34263485026683677</v>
      </c>
      <c r="AR2496" t="n" s="76433">
        <v>1.1072770373469631</v>
      </c>
      <c r="AS2496" t="n" s="77029">
        <v>2.0987174753900608E-4</v>
      </c>
      <c r="AT2496" t="n" s="77624">
        <v>-7.512142301973774E-6</v>
      </c>
      <c r="AU2496" t="n" s="78219">
        <v>-6.273108169529115E-5</v>
      </c>
      <c r="AV2496" t="n" s="78814">
        <v>1.999760444803318E-4</v>
      </c>
      <c r="AW2496" t="n" s="79409">
        <v>0.002025540198370835</v>
      </c>
      <c r="AX2496" t="n" s="80004">
        <v>1.8708518596775248E-4</v>
      </c>
      <c r="AY2496" t="n" s="80599">
        <v>0.002697516243555652</v>
      </c>
      <c r="AZ2496" t="n" s="81194">
        <v>1.6367059489132862E-4</v>
      </c>
      <c r="BA2496" t="n" s="81789">
        <v>-6.877441869420557E-4</v>
      </c>
      <c r="BB2496" t="n" s="82384">
        <v>4.902218016973652E-4</v>
      </c>
      <c r="BC2496" t="n" s="82979">
        <v>1.4160719734742925E-5</v>
      </c>
      <c r="BD2496" t="n" s="83574">
        <v>4.8037649593031295E-4</v>
      </c>
      <c r="BE2496" t="n" s="84169">
        <v>2.1501254801849478E-4</v>
      </c>
      <c r="BF2496" t="n" s="84764">
        <v>3.8922043392160683E-4</v>
      </c>
      <c r="BG2496" t="n" s="85359">
        <v>0.0021549596116897784</v>
      </c>
      <c r="BH2496" t="n" s="85954">
        <v>1.7645068147668504E-4</v>
      </c>
      <c r="BI2496" t="n" s="86549">
        <v>0.0018140353542608159</v>
      </c>
      <c r="BJ2496" t="n" s="87144">
        <v>0.0</v>
      </c>
      <c r="BK2496" t="n" s="87739">
        <v>3.714016558057087E-4</v>
      </c>
      <c r="BL2496" t="n" s="88334">
        <v>4.96899359983891E-4</v>
      </c>
      <c r="BM2496" t="n" s="88929">
        <v>6.80035445809273E-7</v>
      </c>
      <c r="BN2496" t="n" s="89524">
        <v>0.0</v>
      </c>
      <c r="BO2496" t="n" s="90119">
        <v>0.0</v>
      </c>
      <c r="BP2496" t="n" s="90714">
        <v>-2.3649834669753038E-8</v>
      </c>
      <c r="BQ2496" t="n" s="91309">
        <v>0.0</v>
      </c>
      <c r="BR2496" t="n" s="91904">
        <v>0.0014315090659273197</v>
      </c>
      <c r="BS2496" t="n" s="92499">
        <v>0.0010645973026123046</v>
      </c>
      <c r="BT2496" t="n" s="93094">
        <v>0.0015027446720290738</v>
      </c>
      <c r="BU2496" t="n" s="93689">
        <v>2.988001325754114E-8</v>
      </c>
      <c r="BV2496" t="n" s="94284">
        <v>3.6318931398849176E-4</v>
      </c>
      <c r="BW2496" t="n" s="94879">
        <v>-9.72510673492386E-7</v>
      </c>
      <c r="BX2496" t="n" s="95474">
        <v>0.0</v>
      </c>
      <c r="BY2496" t="n" s="96069">
        <v>0.0</v>
      </c>
      <c r="BZ2496" t="s" s="96546">
        <v>5210</v>
      </c>
      <c r="CA2496" t="s" s="97024">
        <v>5228</v>
      </c>
      <c r="CB2496" t="n" s="97502">
        <v>0.02588474377989769</v>
      </c>
      <c r="CC2496" t="s" s="97980">
        <v>5230</v>
      </c>
      <c r="CD2496" t="s" s="98458">
        <v>5228</v>
      </c>
      <c r="CE2496" t="n" s="98936">
        <v>-0.015170931816101074</v>
      </c>
    </row>
    <row r="2497" spans="1:23" x14ac:dyDescent="0.25">
      <c r="A2497" s="116" t="str">
        <f>IF(ISBLANK(TBL_DATA[[#This Row],[Row.names]]), "",   DATE(YEAR(TBL_DATA[[#This Row],[Row.names]]), MONTH(TBL_DATA[[#This Row],[Row.names]]), DAY(TBL_DATA[[#This Row],[Row.names]])))</f>
        <v/>
      </c>
      <c r="B2497" s="2697" t="s">
        <v>2642</v>
      </c>
      <c r="C2497" s="5228" t="s">
        <v>5173</v>
      </c>
      <c r="D2497" t="n" s="7759">
        <v>-0.0016524298994017306</v>
      </c>
      <c r="E2497" s="10289" t="n">
        <v>-0.2584232068431602</v>
      </c>
      <c r="F2497" s="12583" t="n">
        <v>-0.32966345233774264</v>
      </c>
      <c r="G2497" s="14877" t="n">
        <v>0.44929426731240313</v>
      </c>
      <c r="H2497" s="17171" t="n">
        <v>0.5928021407603593</v>
      </c>
      <c r="I2497" s="19465" t="n">
        <v>0.004358299158468795</v>
      </c>
      <c r="J2497" s="21930" t="n">
        <v>-0.23745518617644246</v>
      </c>
      <c r="K2497" s="24394" t="n">
        <v>0.9378883005858122</v>
      </c>
      <c r="L2497" s="26858" t="n">
        <v>0.5115810519078888</v>
      </c>
      <c r="M2497" s="29322" t="n">
        <v>0.004773210049334627</v>
      </c>
      <c r="N2497" s="31789" t="n">
        <v>0.10842128862504437</v>
      </c>
      <c r="O2497" s="34257" t="n">
        <v>0.09858524481346669</v>
      </c>
      <c r="P2497" s="36787" t="n">
        <v>-0.2584232068431602</v>
      </c>
      <c r="Q2497" s="39255" t="n">
        <v>-0.019583330709607775</v>
      </c>
      <c r="R2497" s="41723" t="n">
        <v>-0.017287349632386144</v>
      </c>
      <c r="S2497" s="43954" t="n">
        <v>-0.2225228376535201</v>
      </c>
      <c r="T2497" s="46185" t="n">
        <v>0.06476003786990905</v>
      </c>
      <c r="U2497" s="48416" t="n">
        <v>-3.4361134578167998</v>
      </c>
      <c r="V2497" s="50818" t="n">
        <v>-0.11741390380646943</v>
      </c>
      <c r="W2497" s="53219" t="n">
        <v>0.0653538420100253</v>
      </c>
      <c r="X2497" t="n" s="55620">
        <v>-1.7965876250773154</v>
      </c>
      <c r="Y2497" t="n" s="57913">
        <v>0.7699364524169248</v>
      </c>
      <c r="Z2497" t="n" s="60378">
        <v>0.7152489440103276</v>
      </c>
      <c r="AA2497" t="n" s="62907">
        <v>0.0</v>
      </c>
      <c r="AB2497" t="n" s="65437">
        <v>0.0</v>
      </c>
      <c r="AC2497" t="n" s="67967">
        <v>0.07265181448374677</v>
      </c>
      <c r="AD2497" t="n" s="68562">
        <v>0.03328531985608599</v>
      </c>
      <c r="AE2497" t="n" s="69158">
        <v>-0.012567572226009</v>
      </c>
      <c r="AF2497" t="n" s="69754">
        <v>-0.030053626179247995</v>
      </c>
      <c r="AG2497" t="n" s="70350">
        <v>0.023147784992564</v>
      </c>
      <c r="AH2497" t="n" s="70946">
        <v>0.06726726630939903</v>
      </c>
      <c r="AI2497" t="n" s="71542">
        <v>0.178609799305792</v>
      </c>
      <c r="AJ2497" t="n" s="72138">
        <v>0.010600433128437997</v>
      </c>
      <c r="AK2497" t="n" s="72734">
        <v>0.0073729073047659995</v>
      </c>
      <c r="AL2497" t="n" s="73330">
        <v>-6.25128500648E-4</v>
      </c>
      <c r="AM2497" t="n" s="73926">
        <v>0.075065969309997</v>
      </c>
      <c r="AN2497" t="n" s="74522">
        <v>-0.052627156121763996</v>
      </c>
      <c r="AO2497" t="n" s="75000">
        <v>0.6644372514842032</v>
      </c>
      <c r="AP2497" t="n" s="75478">
        <v>-0.3649612543048299</v>
      </c>
      <c r="AQ2497" t="n" s="75956">
        <v>0.2994759971793733</v>
      </c>
      <c r="AR2497" t="n" s="76434">
        <v>1.0293985057890331</v>
      </c>
      <c r="AS2497" t="n" s="77030">
        <v>1.8206645342779248E-4</v>
      </c>
      <c r="AT2497" t="n" s="77625">
        <v>-3.113846859892496E-5</v>
      </c>
      <c r="AU2497" t="n" s="78220">
        <v>-7.896487284657812E-5</v>
      </c>
      <c r="AV2497" t="n" s="78815">
        <v>1.8750830545678418E-4</v>
      </c>
      <c r="AW2497" t="n" s="79410">
        <v>0.001986378983017156</v>
      </c>
      <c r="AX2497" t="n" s="80005">
        <v>1.845796682072626E-4</v>
      </c>
      <c r="AY2497" t="n" s="80600">
        <v>0.002673671006110825</v>
      </c>
      <c r="AZ2497" t="n" s="81195">
        <v>1.6267265815815728E-4</v>
      </c>
      <c r="BA2497" t="n" s="81790">
        <v>-6.563145556560664E-4</v>
      </c>
      <c r="BB2497" t="n" s="82385">
        <v>5.001495798308601E-4</v>
      </c>
      <c r="BC2497" t="n" s="82980">
        <v>1.2828373359841765E-5</v>
      </c>
      <c r="BD2497" t="n" s="83575">
        <v>4.7483528501073626E-4</v>
      </c>
      <c r="BE2497" t="n" s="84170">
        <v>2.195013283139355E-4</v>
      </c>
      <c r="BF2497" t="n" s="84765">
        <v>3.881741394473542E-4</v>
      </c>
      <c r="BG2497" t="n" s="85360">
        <v>0.0021037149974207523</v>
      </c>
      <c r="BH2497" t="n" s="85955">
        <v>2.0263292827782473E-4</v>
      </c>
      <c r="BI2497" t="n" s="86550">
        <v>0.0017345784519965071</v>
      </c>
      <c r="BJ2497" t="n" s="87145">
        <v>0.0</v>
      </c>
      <c r="BK2497" t="n" s="87740">
        <v>3.7026267037292763E-4</v>
      </c>
      <c r="BL2497" t="n" s="88335">
        <v>5.312663619844042E-4</v>
      </c>
      <c r="BM2497" t="n" s="88930">
        <v>1.3944789491563544E-6</v>
      </c>
      <c r="BN2497" t="n" s="89525">
        <v>0.0</v>
      </c>
      <c r="BO2497" t="n" s="90120">
        <v>0.0</v>
      </c>
      <c r="BP2497" t="n" s="90715">
        <v>-1.0984083396703965E-7</v>
      </c>
      <c r="BQ2497" t="n" s="91310">
        <v>0.0</v>
      </c>
      <c r="BR2497" t="n" s="91905">
        <v>0.0013244969933199013</v>
      </c>
      <c r="BS2497" t="n" s="92500">
        <v>0.00105539303766892</v>
      </c>
      <c r="BT2497" t="n" s="93095">
        <v>0.0014966990739419055</v>
      </c>
      <c r="BU2497" t="n" s="93690">
        <v>6.126447770654506E-8</v>
      </c>
      <c r="BV2497" t="n" s="94285">
        <v>3.4596731849997203E-4</v>
      </c>
      <c r="BW2497" t="n" s="94880">
        <v>-1.994227913816109E-6</v>
      </c>
      <c r="BX2497" t="n" s="95475">
        <v>0.0</v>
      </c>
      <c r="BY2497" t="n" s="96070">
        <v>0.0</v>
      </c>
      <c r="BZ2497" t="s" s="96547">
        <v>5210</v>
      </c>
      <c r="CA2497" t="s" s="97025">
        <v>5228</v>
      </c>
      <c r="CB2497" t="n" s="97503">
        <v>0.026145556941628456</v>
      </c>
      <c r="CC2497" t="s" s="97981">
        <v>5230</v>
      </c>
      <c r="CD2497" t="s" s="98459">
        <v>5228</v>
      </c>
      <c r="CE2497" t="n" s="98937">
        <v>-0.015297848731279373</v>
      </c>
    </row>
    <row r="2498" spans="1:23" x14ac:dyDescent="0.25">
      <c r="A2498" s="116" t="str">
        <f>IF(ISBLANK(TBL_DATA[[#This Row],[Row.names]]), "",   DATE(YEAR(TBL_DATA[[#This Row],[Row.names]]), MONTH(TBL_DATA[[#This Row],[Row.names]]), DAY(TBL_DATA[[#This Row],[Row.names]])))</f>
        <v/>
      </c>
      <c r="B2498" s="2698" t="s">
        <v>2643</v>
      </c>
      <c r="C2498" s="5229" t="s">
        <v>5174</v>
      </c>
      <c r="D2498" t="n" s="7760">
        <v>6.160056114350443E-4</v>
      </c>
      <c r="E2498" s="10290" t="n">
        <v>-0.2579663913772656</v>
      </c>
      <c r="F2498" s="12584" t="n">
        <v>-0.3237551579709983</v>
      </c>
      <c r="G2498" s="14878" t="n">
        <v>0.4497914211221503</v>
      </c>
      <c r="H2498" s="17172" t="n">
        <v>0.5881321051099512</v>
      </c>
      <c r="I2498" s="19466" t="n">
        <v>0.004365104744946137</v>
      </c>
      <c r="J2498" s="21931" t="n">
        <v>-0.2260178062690188</v>
      </c>
      <c r="K2498" s="24395" t="n">
        <v>0.9413092745163277</v>
      </c>
      <c r="L2498" s="26859" t="n">
        <v>0.5055365354534381</v>
      </c>
      <c r="M2498" s="29323" t="n">
        <v>0.00478280641667575</v>
      </c>
      <c r="N2498" s="31790" t="n">
        <v>0.10797319928614715</v>
      </c>
      <c r="O2498" s="34258" t="n">
        <v>0.09858524481346669</v>
      </c>
      <c r="P2498" s="36788" t="n">
        <v>-0.2579663913772656</v>
      </c>
      <c r="Q2498" s="39256" t="n">
        <v>-0.019559123759609654</v>
      </c>
      <c r="R2498" s="41724" t="n">
        <v>-0.01727263163659674</v>
      </c>
      <c r="S2498" s="43955" t="n">
        <v>-0.221700957026577</v>
      </c>
      <c r="T2498" s="46186" t="n">
        <v>0.06477872827230477</v>
      </c>
      <c r="U2498" s="48417" t="n">
        <v>-3.4224345389219706</v>
      </c>
      <c r="V2498" s="50819" t="n">
        <v>-0.11512508243573849</v>
      </c>
      <c r="W2498" s="53220" t="n">
        <v>0.06541143973684987</v>
      </c>
      <c r="X2498" t="n" s="55621">
        <v>-1.7600145005045986</v>
      </c>
      <c r="Y2498" t="n" s="57914">
        <v>0.7668977148942036</v>
      </c>
      <c r="Z2498" t="n" s="60379">
        <v>0.7110109249888065</v>
      </c>
      <c r="AA2498" t="n" s="62908">
        <v>0.0</v>
      </c>
      <c r="AB2498" t="n" s="65438">
        <v>0.0</v>
      </c>
      <c r="AC2498" t="n" s="67968">
        <v>0.07003798915256679</v>
      </c>
      <c r="AD2498" t="n" s="68563">
        <v>0.033803526317051996</v>
      </c>
      <c r="AE2498" t="n" s="69159">
        <v>-0.012821138340470998</v>
      </c>
      <c r="AF2498" t="n" s="69755">
        <v>-0.030092575744713</v>
      </c>
      <c r="AG2498" t="n" s="70351">
        <v>0.022264754784563</v>
      </c>
      <c r="AH2498" t="n" s="70947">
        <v>0.05809091346859501</v>
      </c>
      <c r="AI2498" t="n" s="71543">
        <v>0.162819984336785</v>
      </c>
      <c r="AJ2498" t="n" s="72139">
        <v>0.011385351377815003</v>
      </c>
      <c r="AK2498" t="n" s="72735">
        <v>0.006299584535774999</v>
      </c>
      <c r="AL2498" t="n" s="73331">
        <v>-6.15129526432E-4</v>
      </c>
      <c r="AM2498" t="n" s="73927">
        <v>0.07596402649126</v>
      </c>
      <c r="AN2498" t="n" s="74523">
        <v>-0.05440415044752601</v>
      </c>
      <c r="AO2498" t="n" s="75001">
        <v>0.6474217378100419</v>
      </c>
      <c r="AP2498" t="n" s="75479">
        <v>-0.37472659055733915</v>
      </c>
      <c r="AQ2498" t="n" s="75957">
        <v>0.2726951472527027</v>
      </c>
      <c r="AR2498" t="n" s="76435">
        <v>1.022148328367381</v>
      </c>
      <c r="AS2498" t="n" s="77031">
        <v>1.794839699301521E-4</v>
      </c>
      <c r="AT2498" t="n" s="77626">
        <v>-3.685457018281661E-5</v>
      </c>
      <c r="AU2498" t="n" s="78221">
        <v>-7.484493280333387E-5</v>
      </c>
      <c r="AV2498" t="n" s="78816">
        <v>1.8073906882773292E-4</v>
      </c>
      <c r="AW2498" t="n" s="79411">
        <v>0.001930922370338454</v>
      </c>
      <c r="AX2498" t="n" s="80006">
        <v>1.772366774548794E-4</v>
      </c>
      <c r="AY2498" t="n" s="80601">
        <v>0.0026023543048082037</v>
      </c>
      <c r="AZ2498" t="n" s="81196">
        <v>1.6721319328759617E-4</v>
      </c>
      <c r="BA2498" t="n" s="81791">
        <v>-6.437742295142156E-4</v>
      </c>
      <c r="BB2498" t="n" s="82386">
        <v>4.876031203141169E-4</v>
      </c>
      <c r="BC2498" t="n" s="82981">
        <v>1.234382909556605E-5</v>
      </c>
      <c r="BD2498" t="n" s="83576">
        <v>4.691343261051205E-4</v>
      </c>
      <c r="BE2498" t="n" s="84171">
        <v>2.018000892843977E-4</v>
      </c>
      <c r="BF2498" t="n" s="84766">
        <v>3.9257839250499425E-4</v>
      </c>
      <c r="BG2498" t="n" s="85361">
        <v>0.0019921274183711374</v>
      </c>
      <c r="BH2498" t="n" s="85956">
        <v>1.997177849173201E-4</v>
      </c>
      <c r="BI2498" t="n" s="86551">
        <v>0.0017270647903733646</v>
      </c>
      <c r="BJ2498" t="n" s="87146">
        <v>0.0</v>
      </c>
      <c r="BK2498" t="n" s="87741">
        <v>3.610432786475344E-4</v>
      </c>
      <c r="BL2498" t="n" s="88336">
        <v>5.205730487517313E-4</v>
      </c>
      <c r="BM2498" t="n" s="88931">
        <v>1.750881932314229E-6</v>
      </c>
      <c r="BN2498" t="n" s="89526">
        <v>0.0</v>
      </c>
      <c r="BO2498" t="n" s="90121">
        <v>0.0</v>
      </c>
      <c r="BP2498" t="n" s="90716">
        <v>-1.509120905799965E-7</v>
      </c>
      <c r="BQ2498" t="n" s="91311">
        <v>0.0</v>
      </c>
      <c r="BR2498" t="n" s="91906">
        <v>0.0013034236249581813</v>
      </c>
      <c r="BS2498" t="n" s="92501">
        <v>0.001001829726253043</v>
      </c>
      <c r="BT2498" t="n" s="93096">
        <v>0.0014633435594464685</v>
      </c>
      <c r="BU2498" t="n" s="93691">
        <v>7.692066208319827E-8</v>
      </c>
      <c r="BV2498" t="n" s="94286">
        <v>3.330365886184278E-4</v>
      </c>
      <c r="BW2498" t="n" s="94881">
        <v>-2.503915622868584E-6</v>
      </c>
      <c r="BX2498" t="n" s="95476">
        <v>0.0</v>
      </c>
      <c r="BY2498" t="n" s="96071">
        <v>0.0</v>
      </c>
      <c r="BZ2498" t="s" s="96548">
        <v>5210</v>
      </c>
      <c r="CA2498" t="s" s="97026">
        <v>5228</v>
      </c>
      <c r="CB2498" t="n" s="97504">
        <v>0.02591516263782978</v>
      </c>
      <c r="CC2498" t="s" s="97982">
        <v>5230</v>
      </c>
      <c r="CD2498" t="s" s="98460">
        <v>5228</v>
      </c>
      <c r="CE2498" t="n" s="98938">
        <v>-0.015396670438349247</v>
      </c>
    </row>
    <row r="2499" spans="1:23" x14ac:dyDescent="0.25">
      <c r="A2499" s="116" t="str">
        <f>IF(ISBLANK(TBL_DATA[[#This Row],[Row.names]]), "",   DATE(YEAR(TBL_DATA[[#This Row],[Row.names]]), MONTH(TBL_DATA[[#This Row],[Row.names]]), DAY(TBL_DATA[[#This Row],[Row.names]])))</f>
        <v/>
      </c>
      <c r="B2499" s="2699" t="s">
        <v>2644</v>
      </c>
      <c r="C2499" s="5230" t="s">
        <v>5175</v>
      </c>
      <c r="D2499" t="n" s="7761">
        <v>0.0072267725937098515</v>
      </c>
      <c r="E2499" s="10291" t="n">
        <v>-0.25260388323085925</v>
      </c>
      <c r="F2499" s="12585" t="n">
        <v>-0.3225302159657447</v>
      </c>
      <c r="G2499" s="14879" t="n">
        <v>0.45564589382273646</v>
      </c>
      <c r="H2499" s="17173" t="n">
        <v>0.5957911400021138</v>
      </c>
      <c r="I2499" s="19467" t="n">
        <v>0.004372721310472271</v>
      </c>
      <c r="J2499" s="21932" t="n">
        <v>-0.22360212801453783</v>
      </c>
      <c r="K2499" s="24396" t="n">
        <v>0.9543353505213432</v>
      </c>
      <c r="L2499" s="26860" t="n">
        <v>0.5155413907693833</v>
      </c>
      <c r="M2499" s="29324" t="n">
        <v>0.004787152071131446</v>
      </c>
      <c r="N2499" s="31791" t="n">
        <v>0.10918152475446719</v>
      </c>
      <c r="O2499" s="34259" t="n">
        <v>0.09858524481346669</v>
      </c>
      <c r="P2499" s="36789" t="n">
        <v>-0.25260388323085925</v>
      </c>
      <c r="Q2499" s="39257" t="n">
        <v>-0.01967674097685534</v>
      </c>
      <c r="R2499" s="41725" t="n">
        <v>-0.01736466077565621</v>
      </c>
      <c r="S2499" s="43956" t="n">
        <v>-0.20519271108542236</v>
      </c>
      <c r="T2499" s="46187" t="n">
        <v>0.0644896249054592</v>
      </c>
      <c r="U2499" s="48418" t="n">
        <v>-3.181794147294727</v>
      </c>
      <c r="V2499" s="50820" t="n">
        <v>-0.09586763134753817</v>
      </c>
      <c r="W2499" s="53221" t="n">
        <v>0.06478715398842902</v>
      </c>
      <c r="X2499" t="n" s="55622">
        <v>-1.479732098814838</v>
      </c>
      <c r="Y2499" t="n" s="57915">
        <v>0.7718750805681666</v>
      </c>
      <c r="Z2499" t="n" s="60380">
        <v>0.7180121104615044</v>
      </c>
      <c r="AA2499" t="n" s="62909">
        <v>0.0</v>
      </c>
      <c r="AB2499" t="n" s="65439">
        <v>0.0</v>
      </c>
      <c r="AC2499" t="n" s="67969">
        <v>0.06725255241174612</v>
      </c>
      <c r="AD2499" t="n" s="68564">
        <v>0.035860265654513994</v>
      </c>
      <c r="AE2499" t="n" s="69160">
        <v>-0.013066505715358999</v>
      </c>
      <c r="AF2499" t="n" s="69756">
        <v>-0.030319797645537</v>
      </c>
      <c r="AG2499" t="n" s="70352">
        <v>0.022223218030779</v>
      </c>
      <c r="AH2499" t="n" s="70948">
        <v>0.057511148420918</v>
      </c>
      <c r="AI2499" t="n" s="71544">
        <v>0.16962171041086194</v>
      </c>
      <c r="AJ2499" t="n" s="72140">
        <v>0.009058068727177002</v>
      </c>
      <c r="AK2499" t="n" s="72736">
        <v>0.006697557499526</v>
      </c>
      <c r="AL2499" t="n" s="73332">
        <v>-6.17181335922E-4</v>
      </c>
      <c r="AM2499" t="n" s="73928">
        <v>0.09039663151861299</v>
      </c>
      <c r="AN2499" t="n" s="74524">
        <v>-0.054868261066887976</v>
      </c>
      <c r="AO2499" t="n" s="75002">
        <v>0.6735243607345563</v>
      </c>
      <c r="AP2499" t="n" s="75480">
        <v>-0.381027506235873</v>
      </c>
      <c r="AQ2499" t="n" s="75958">
        <v>0.29249685449868335</v>
      </c>
      <c r="AR2499" t="n" s="76436">
        <v>1.0545518669704292</v>
      </c>
      <c r="AS2499" t="n" s="77032">
        <v>1.7488079560364748E-4</v>
      </c>
      <c r="AT2499" t="n" s="77627">
        <v>-3.7632219899547175E-5</v>
      </c>
      <c r="AU2499" t="n" s="78222">
        <v>-7.186571028495515E-5</v>
      </c>
      <c r="AV2499" t="n" s="78817">
        <v>1.7226822849616998E-4</v>
      </c>
      <c r="AW2499" t="n" s="79412">
        <v>0.0018728838880770293</v>
      </c>
      <c r="AX2499" t="n" s="80007">
        <v>1.7062176318843083E-4</v>
      </c>
      <c r="AY2499" t="n" s="80602">
        <v>0.0025236313518070285</v>
      </c>
      <c r="AZ2499" t="n" s="81197">
        <v>1.630565763288408E-4</v>
      </c>
      <c r="BA2499" t="n" s="81792">
        <v>-6.214765572739871E-4</v>
      </c>
      <c r="BB2499" t="n" s="82387">
        <v>4.7505771944029334E-4</v>
      </c>
      <c r="BC2499" t="n" s="82982">
        <v>1.2155465133991185E-5</v>
      </c>
      <c r="BD2499" t="n" s="83577">
        <v>4.5614948324342806E-4</v>
      </c>
      <c r="BE2499" t="n" s="84172">
        <v>1.9318308750140422E-4</v>
      </c>
      <c r="BF2499" t="n" s="84767">
        <v>3.8653885733301455E-4</v>
      </c>
      <c r="BG2499" t="n" s="85362">
        <v>0.0019274444458984774</v>
      </c>
      <c r="BH2499" t="n" s="85957">
        <v>1.9393990097844787E-4</v>
      </c>
      <c r="BI2499" t="n" s="86552">
        <v>0.0016763255256621703</v>
      </c>
      <c r="BJ2499" t="n" s="87147">
        <v>0.0</v>
      </c>
      <c r="BK2499" t="n" s="87742">
        <v>3.537002149663094E-4</v>
      </c>
      <c r="BL2499" t="n" s="88337">
        <v>4.968042307267969E-4</v>
      </c>
      <c r="BM2499" t="n" s="88932">
        <v>1.5155714934459177E-6</v>
      </c>
      <c r="BN2499" t="n" s="89527">
        <v>0.0</v>
      </c>
      <c r="BO2499" t="n" s="90122">
        <v>0.0</v>
      </c>
      <c r="BP2499" t="n" s="90717">
        <v>-1.353894871903006E-7</v>
      </c>
      <c r="BQ2499" t="n" s="91312">
        <v>0.0</v>
      </c>
      <c r="BR2499" t="n" s="91907">
        <v>0.001267809462240316</v>
      </c>
      <c r="BS2499" t="n" s="92502">
        <v>9.707401177913343E-4</v>
      </c>
      <c r="BT2499" t="n" s="93097">
        <v>0.0014219353358081621</v>
      </c>
      <c r="BU2499" t="n" s="93692">
        <v>6.658353085299529E-8</v>
      </c>
      <c r="BV2499" t="n" s="94287">
        <v>3.233125744827104E-4</v>
      </c>
      <c r="BW2499" t="n" s="94882">
        <v>-2.1674009357955387E-6</v>
      </c>
      <c r="BX2499" t="n" s="95477">
        <v>0.0</v>
      </c>
      <c r="BY2499" t="n" s="96072">
        <v>0.0</v>
      </c>
      <c r="BZ2499" t="s" s="96549">
        <v>5210</v>
      </c>
      <c r="CA2499" t="s" s="97027">
        <v>5228</v>
      </c>
      <c r="CB2499" t="n" s="97505">
        <v>0.026400897651910782</v>
      </c>
      <c r="CC2499" t="s" s="97983">
        <v>5230</v>
      </c>
      <c r="CD2499" t="s" s="98461">
        <v>5228</v>
      </c>
      <c r="CE2499" t="n" s="98939">
        <v>-0.015406317077577114</v>
      </c>
    </row>
    <row r="2500" spans="1:23" x14ac:dyDescent="0.25">
      <c r="A2500" s="116" t="str">
        <f>IF(ISBLANK(TBL_DATA[[#This Row],[Row.names]]), "",   DATE(YEAR(TBL_DATA[[#This Row],[Row.names]]), MONTH(TBL_DATA[[#This Row],[Row.names]]), DAY(TBL_DATA[[#This Row],[Row.names]])))</f>
        <v/>
      </c>
      <c r="B2500" s="2700" t="s">
        <v>2645</v>
      </c>
      <c r="C2500" s="5231" t="s">
        <v>5176</v>
      </c>
      <c r="D2500" t="n" s="7762">
        <v>0.0013167464403791573</v>
      </c>
      <c r="E2500" s="10292" t="n">
        <v>-0.2516197520545502</v>
      </c>
      <c r="F2500" s="12586" t="n">
        <v>-0.32198923038913707</v>
      </c>
      <c r="G2500" s="14880" t="n">
        <v>0.4562405147130386</v>
      </c>
      <c r="H2500" s="17174" t="n">
        <v>0.5967274670757683</v>
      </c>
      <c r="I2500" s="19468" t="n">
        <v>0.004373271230557696</v>
      </c>
      <c r="J2500" s="21933" t="n">
        <v>-0.22739097788683216</v>
      </c>
      <c r="K2500" s="24397" t="n">
        <v>0.9558065103691137</v>
      </c>
      <c r="L2500" s="26861" t="n">
        <v>0.5173557608830862</v>
      </c>
      <c r="M2500" s="29325" t="n">
        <v>0.0047843247945703535</v>
      </c>
      <c r="N2500" s="31792" t="n">
        <v>0.10932194807049586</v>
      </c>
      <c r="O2500" s="34260" t="n">
        <v>0.09851118950390078</v>
      </c>
      <c r="P2500" s="36790" t="n">
        <v>-0.2516197520545502</v>
      </c>
      <c r="Q2500" s="39258" t="n">
        <v>-0.01964890719275384</v>
      </c>
      <c r="R2500" s="41726" t="n">
        <v>-0.017333853320235255</v>
      </c>
      <c r="S2500" s="43957" t="n">
        <v>-0.1966043991985036</v>
      </c>
      <c r="T2500" s="46188" t="n">
        <v>0.06421296122274137</v>
      </c>
      <c r="U2500" s="48419" t="n">
        <v>-3.0617556869324862</v>
      </c>
      <c r="V2500" s="50821" t="n">
        <v>-0.09115051009289066</v>
      </c>
      <c r="W2500" s="53222" t="n">
        <v>0.06458416494177463</v>
      </c>
      <c r="X2500" t="n" s="55623">
        <v>-1.4113445637187803</v>
      </c>
      <c r="Y2500" t="n" s="57916">
        <v>0.7724813700509341</v>
      </c>
      <c r="Z2500" t="n" s="60381">
        <v>0.7192744683937322</v>
      </c>
      <c r="AA2500" t="n" s="62910">
        <v>0.0</v>
      </c>
      <c r="AB2500" t="n" s="65440">
        <v>0.0</v>
      </c>
      <c r="AC2500" t="n" s="67970">
        <v>0.07238754600851181</v>
      </c>
      <c r="AD2500" t="n" s="68565">
        <v>0.03833819798532</v>
      </c>
      <c r="AE2500" t="n" s="69161">
        <v>-0.011047745375768001</v>
      </c>
      <c r="AF2500" t="n" s="69757">
        <v>-0.030726706962485</v>
      </c>
      <c r="AG2500" t="n" s="70353">
        <v>0.022454230671314003</v>
      </c>
      <c r="AH2500" t="n" s="70949">
        <v>0.058222721983006015</v>
      </c>
      <c r="AI2500" t="n" s="71545">
        <v>0.16894604367643898</v>
      </c>
      <c r="AJ2500" t="n" s="72141">
        <v>0.009672705300381002</v>
      </c>
      <c r="AK2500" t="n" s="72737">
        <v>0.005890385121158</v>
      </c>
      <c r="AL2500" t="n" s="73333">
        <v>-8.85874588894E-4</v>
      </c>
      <c r="AM2500" t="n" s="73929">
        <v>0.087352514472603</v>
      </c>
      <c r="AN2500" t="n" s="74525">
        <v>-0.05622525293214999</v>
      </c>
      <c r="AO2500" t="n" s="75003">
        <v>0.6794770434874089</v>
      </c>
      <c r="AP2500" t="n" s="75481">
        <v>-0.387485824136485</v>
      </c>
      <c r="AQ2500" t="n" s="75959">
        <v>0.29199121935092387</v>
      </c>
      <c r="AR2500" t="n" s="76437">
        <v>1.0669628676238938</v>
      </c>
      <c r="AS2500" t="n" s="77033">
        <v>1.9975315020035733E-4</v>
      </c>
      <c r="AT2500" t="n" s="77628">
        <v>-7.297878999704352E-5</v>
      </c>
      <c r="AU2500" t="n" s="78223">
        <v>-9.242503845144251E-5</v>
      </c>
      <c r="AV2500" t="n" s="78818">
        <v>1.8868910031034615E-4</v>
      </c>
      <c r="AW2500" t="n" s="79413">
        <v>0.001640373610486735</v>
      </c>
      <c r="AX2500" t="n" s="80008">
        <v>1.7783169322154604E-4</v>
      </c>
      <c r="AY2500" t="n" s="80603">
        <v>0.002733857033823253</v>
      </c>
      <c r="AZ2500" t="n" s="81198">
        <v>1.4890410703884393E-4</v>
      </c>
      <c r="BA2500" t="n" s="81793">
        <v>-4.861351876239308E-4</v>
      </c>
      <c r="BB2500" t="n" s="82388">
        <v>5.663026033301333E-4</v>
      </c>
      <c r="BC2500" t="n" s="82983">
        <v>1.1586431545669205E-5</v>
      </c>
      <c r="BD2500" t="n" s="83578">
        <v>3.8144557786033527E-4</v>
      </c>
      <c r="BE2500" t="n" s="84173">
        <v>3.2118063922285456E-4</v>
      </c>
      <c r="BF2500" t="n" s="84768">
        <v>3.326600390469046E-4</v>
      </c>
      <c r="BG2500" t="n" s="85363">
        <v>0.0018973528129579353</v>
      </c>
      <c r="BH2500" t="n" s="85958">
        <v>2.905252047105042E-4</v>
      </c>
      <c r="BI2500" t="n" s="86553">
        <v>0.0017925944400859332</v>
      </c>
      <c r="BJ2500" t="n" s="87148">
        <v>0.0</v>
      </c>
      <c r="BK2500" t="n" s="87743">
        <v>3.703274634360147E-4</v>
      </c>
      <c r="BL2500" t="n" s="88338">
        <v>7.100690585324503E-4</v>
      </c>
      <c r="BM2500" t="n" s="88933">
        <v>-4.754545956504532E-7</v>
      </c>
      <c r="BN2500" t="n" s="89528">
        <v>0.0</v>
      </c>
      <c r="BO2500" t="n" s="90123">
        <v>0.0</v>
      </c>
      <c r="BP2500" t="n" s="90718">
        <v>1.7689656857562977E-7</v>
      </c>
      <c r="BQ2500" t="n" s="91313">
        <v>0.0</v>
      </c>
      <c r="BR2500" t="n" s="91908">
        <v>0.0011325631823587764</v>
      </c>
      <c r="BS2500" t="n" s="92503">
        <v>8.829144407544556E-4</v>
      </c>
      <c r="BT2500" t="n" s="93098">
        <v>0.001620333249155622</v>
      </c>
      <c r="BU2500" t="n" s="93693">
        <v>-2.0880689126639006E-8</v>
      </c>
      <c r="BV2500" t="n" s="94288">
        <v>2.991908163386207E-4</v>
      </c>
      <c r="BW2500" t="n" s="94883">
        <v>6.799420247288936E-7</v>
      </c>
      <c r="BX2500" t="n" s="95478">
        <v>0.0</v>
      </c>
      <c r="BY2500" t="n" s="96073">
        <v>0.0</v>
      </c>
      <c r="BZ2500" t="s" s="96550">
        <v>5210</v>
      </c>
      <c r="CA2500" t="s" s="97028">
        <v>5228</v>
      </c>
      <c r="CB2500" t="n" s="97506">
        <v>0.02676762267947197</v>
      </c>
      <c r="CC2500" t="s" s="97984">
        <v>5230</v>
      </c>
      <c r="CD2500" t="s" s="98462">
        <v>5228</v>
      </c>
      <c r="CE2500" t="n" s="98940">
        <v>-0.015522009693086147</v>
      </c>
    </row>
    <row r="2501" spans="1:23" x14ac:dyDescent="0.25">
      <c r="A2501" s="116" t="str">
        <f>IF(ISBLANK(TBL_DATA[[#This Row],[Row.names]]), "",   DATE(YEAR(TBL_DATA[[#This Row],[Row.names]]), MONTH(TBL_DATA[[#This Row],[Row.names]]), DAY(TBL_DATA[[#This Row],[Row.names]])))</f>
        <v/>
      </c>
      <c r="B2501" s="2701" t="s">
        <v>2646</v>
      </c>
      <c r="C2501" s="5232" t="s">
        <v>5177</v>
      </c>
      <c r="D2501" t="n" s="7763">
        <v>0.0016317062462543053</v>
      </c>
      <c r="E2501" s="10293" t="n">
        <v>-0.25039861532940433</v>
      </c>
      <c r="F2501" s="12587" t="n">
        <v>-0.31754971576822755</v>
      </c>
      <c r="G2501" s="14881" t="n">
        <v>0.45201221089403604</v>
      </c>
      <c r="H2501" s="17175" t="n">
        <v>0.5869264183798145</v>
      </c>
      <c r="I2501" s="19469" t="n">
        <v>0.004392587821612084</v>
      </c>
      <c r="J2501" s="21934" t="n">
        <v>-0.22717453949004696</v>
      </c>
      <c r="K2501" s="24398" t="n">
        <v>0.9512327808414619</v>
      </c>
      <c r="L2501" s="26862" t="n">
        <v>0.5097108368268876</v>
      </c>
      <c r="M2501" s="29326" t="n">
        <v>0.004785561371262984</v>
      </c>
      <c r="N2501" s="31793" t="n">
        <v>0.10849432280706513</v>
      </c>
      <c r="O2501" s="34261" t="n">
        <v>0.09851118950390078</v>
      </c>
      <c r="P2501" s="36791" t="n">
        <v>-0.25039861532940433</v>
      </c>
      <c r="Q2501" s="39259" t="n">
        <v>-0.019578400708629148</v>
      </c>
      <c r="R2501" s="41727" t="n">
        <v>-0.01728087302462912</v>
      </c>
      <c r="S2501" s="43958" t="n">
        <v>-0.18034612648141635</v>
      </c>
      <c r="T2501" s="46189" t="n">
        <v>0.06367986410220995</v>
      </c>
      <c r="U2501" s="48420" t="n">
        <v>-2.8320746129726366</v>
      </c>
      <c r="V2501" s="50822" t="n">
        <v>-0.08530337775182462</v>
      </c>
      <c r="W2501" s="53223" t="n">
        <v>0.06454159853617333</v>
      </c>
      <c r="X2501" t="n" s="55624">
        <v>-1.3216805856460934</v>
      </c>
      <c r="Y2501" t="n" s="57917">
        <v>0.7661112310753672</v>
      </c>
      <c r="Z2501" t="n" s="60382">
        <v>0.7139403594326963</v>
      </c>
      <c r="AA2501" t="n" s="62911">
        <v>0.0</v>
      </c>
      <c r="AB2501" t="n" s="65441">
        <v>0.0</v>
      </c>
      <c r="AC2501" t="n" s="67971">
        <v>0.06971787107312487</v>
      </c>
      <c r="AD2501" t="n" s="68566">
        <v>0.038761488929965</v>
      </c>
      <c r="AE2501" t="n" s="69162">
        <v>-0.009541575089429004</v>
      </c>
      <c r="AF2501" t="n" s="69758">
        <v>-0.030896585193402</v>
      </c>
      <c r="AG2501" t="n" s="70354">
        <v>0.02293733834123</v>
      </c>
      <c r="AH2501" t="n" s="70950">
        <v>0.060410805598361005</v>
      </c>
      <c r="AI2501" t="n" s="71546">
        <v>0.16512499914381695</v>
      </c>
      <c r="AJ2501" t="n" s="72142">
        <v>0.010220194429112001</v>
      </c>
      <c r="AK2501" t="n" s="72738">
        <v>0.005613609669474002</v>
      </c>
      <c r="AL2501" t="n" s="73334">
        <v>-9.02510113066E-4</v>
      </c>
      <c r="AM2501" t="n" s="73930">
        <v>0.078963135541335</v>
      </c>
      <c r="AN2501" t="n" s="74526">
        <v>-0.052742951205474</v>
      </c>
      <c r="AO2501" t="n" s="75004">
        <v>0.6746796393690588</v>
      </c>
      <c r="AP2501" t="n" s="75482">
        <v>-0.38673168931713603</v>
      </c>
      <c r="AQ2501" t="n" s="75960">
        <v>0.2879479500519228</v>
      </c>
      <c r="AR2501" t="n" s="76438">
        <v>1.0614113286861948</v>
      </c>
      <c r="AS2501" t="n" s="77034">
        <v>1.9519718242820214E-4</v>
      </c>
      <c r="AT2501" t="n" s="77629">
        <v>-6.185485738335596E-5</v>
      </c>
      <c r="AU2501" t="n" s="78224">
        <v>-9.226406563247878E-5</v>
      </c>
      <c r="AV2501" t="n" s="78819">
        <v>1.8316084863156308E-4</v>
      </c>
      <c r="AW2501" t="n" s="79414">
        <v>0.0015670603088471949</v>
      </c>
      <c r="AX2501" t="n" s="80009">
        <v>1.7070581842460703E-4</v>
      </c>
      <c r="AY2501" t="n" s="80604">
        <v>0.0026724757016108186</v>
      </c>
      <c r="AZ2501" t="n" s="81199">
        <v>1.4435287347307806E-4</v>
      </c>
      <c r="BA2501" t="n" s="81794">
        <v>-4.645829019415354E-4</v>
      </c>
      <c r="BB2501" t="n" s="82389">
        <v>5.493557586416831E-4</v>
      </c>
      <c r="BC2501" t="n" s="82984">
        <v>1.1238928909985864E-5</v>
      </c>
      <c r="BD2501" t="n" s="83579">
        <v>3.621046062184882E-4</v>
      </c>
      <c r="BE2501" t="n" s="84174">
        <v>3.286882739291677E-4</v>
      </c>
      <c r="BF2501" t="n" s="84769">
        <v>3.3460900523497666E-4</v>
      </c>
      <c r="BG2501" t="n" s="85364">
        <v>0.0018188594967511011</v>
      </c>
      <c r="BH2501" t="n" s="85959">
        <v>2.8773969401094736E-4</v>
      </c>
      <c r="BI2501" t="n" s="86554">
        <v>0.001742844519865082</v>
      </c>
      <c r="BJ2501" t="n" s="87149">
        <v>0.0</v>
      </c>
      <c r="BK2501" t="n" s="87744">
        <v>3.6087011058233724E-4</v>
      </c>
      <c r="BL2501" t="n" s="88339">
        <v>6.961249876542405E-4</v>
      </c>
      <c r="BM2501" t="n" s="88934">
        <v>-8.217683818760038E-7</v>
      </c>
      <c r="BN2501" t="n" s="89529">
        <v>0.0</v>
      </c>
      <c r="BO2501" t="n" s="90124">
        <v>0.0</v>
      </c>
      <c r="BP2501" t="n" s="90719">
        <v>2.0674107195013457E-7</v>
      </c>
      <c r="BQ2501" t="n" s="91314">
        <v>0.0</v>
      </c>
      <c r="BR2501" t="n" s="91909">
        <v>0.0011196080532185257</v>
      </c>
      <c r="BS2501" t="n" s="92504">
        <v>8.546484415904367E-4</v>
      </c>
      <c r="BT2501" t="n" s="93099">
        <v>0.0015524643834626014</v>
      </c>
      <c r="BU2501" t="n" s="93694">
        <v>-3.609406455684203E-8</v>
      </c>
      <c r="BV2501" t="n" s="94289">
        <v>2.9060553958454007E-4</v>
      </c>
      <c r="BW2501" t="n" s="94884">
        <v>1.175201291564059E-6</v>
      </c>
      <c r="BX2501" t="n" s="95479">
        <v>0.0</v>
      </c>
      <c r="BY2501" t="n" s="96074">
        <v>0.0</v>
      </c>
      <c r="BZ2501" t="s" s="96551">
        <v>5210</v>
      </c>
      <c r="CA2501" t="s" s="97029">
        <v>5228</v>
      </c>
      <c r="CB2501" t="n" s="97507">
        <v>0.026937760412693024</v>
      </c>
      <c r="CC2501" t="s" s="97985">
        <v>5230</v>
      </c>
      <c r="CD2501" t="s" s="98463">
        <v>5228</v>
      </c>
      <c r="CE2501" t="n" s="98941">
        <v>-0.015398440882563591</v>
      </c>
    </row>
    <row r="2502" spans="1:23" x14ac:dyDescent="0.25">
      <c r="A2502" s="116" t="str">
        <f>IF(ISBLANK(TBL_DATA[[#This Row],[Row.names]]), "",   DATE(YEAR(TBL_DATA[[#This Row],[Row.names]]), MONTH(TBL_DATA[[#This Row],[Row.names]]), DAY(TBL_DATA[[#This Row],[Row.names]])))</f>
        <v/>
      </c>
      <c r="B2502" s="2702" t="s">
        <v>2647</v>
      </c>
      <c r="C2502" s="5233" t="s">
        <v>5178</v>
      </c>
      <c r="D2502" t="n" s="7764">
        <v>0.0017389332790518353</v>
      </c>
      <c r="E2502" s="10294" t="n">
        <v>-0.24909510853557726</v>
      </c>
      <c r="F2502" s="12588" t="n">
        <v>-0.3210583445737849</v>
      </c>
      <c r="G2502" s="14882" t="n">
        <v>0.45375767669479794</v>
      </c>
      <c r="H2502" s="17176" t="n">
        <v>0.5889251010679304</v>
      </c>
      <c r="I2502" s="19470" t="n">
        <v>0.004387769558573869</v>
      </c>
      <c r="J2502" s="21935" t="n">
        <v>-0.21636356661000888</v>
      </c>
      <c r="K2502" s="24399" t="n">
        <v>0.9516331943325302</v>
      </c>
      <c r="L2502" s="26863" t="n">
        <v>0.5085775304692307</v>
      </c>
      <c r="M2502" s="29327" t="n">
        <v>0.004797454190229843</v>
      </c>
      <c r="N2502" s="31794" t="n">
        <v>0.10863846029137608</v>
      </c>
      <c r="O2502" s="34262" t="n">
        <v>0.09831825041799863</v>
      </c>
      <c r="P2502" s="36792" t="n">
        <v>-0.24909510853557726</v>
      </c>
      <c r="Q2502" s="39260" t="n">
        <v>-0.01952589686984127</v>
      </c>
      <c r="R2502" s="41728" t="n">
        <v>-0.017225316861517365</v>
      </c>
      <c r="S2502" s="43959" t="n">
        <v>-0.18165563422284015</v>
      </c>
      <c r="T2502" s="46190" t="n">
        <v>0.06366804482090128</v>
      </c>
      <c r="U2502" s="48421" t="n">
        <v>-2.8531680960808345</v>
      </c>
      <c r="V2502" s="50823" t="n">
        <v>-0.0803198441669537</v>
      </c>
      <c r="W2502" s="53224" t="n">
        <v>0.06460419768977271</v>
      </c>
      <c r="X2502" t="n" s="55625">
        <v>-1.2432604542609913</v>
      </c>
      <c r="Y2502" t="n" s="57918">
        <v>0.7674145562001874</v>
      </c>
      <c r="Z2502" t="n" s="60383">
        <v>0.7131462195575539</v>
      </c>
      <c r="AA2502" t="n" s="62912">
        <v>0.0</v>
      </c>
      <c r="AB2502" t="n" s="65442">
        <v>0.0</v>
      </c>
      <c r="AC2502" t="n" s="67972">
        <v>0.06731570469764599</v>
      </c>
      <c r="AD2502" t="n" s="68567">
        <v>0.03917457992454</v>
      </c>
      <c r="AE2502" t="n" s="69163">
        <v>-0.008898880887748001</v>
      </c>
      <c r="AF2502" t="n" s="69759">
        <v>-0.030951985036167997</v>
      </c>
      <c r="AG2502" t="n" s="70355">
        <v>0.023342059701847</v>
      </c>
      <c r="AH2502" t="n" s="70951">
        <v>0.05961348093952399</v>
      </c>
      <c r="AI2502" t="n" s="71547">
        <v>0.16458917963708802</v>
      </c>
      <c r="AJ2502" t="n" s="72143">
        <v>0.012272531946047003</v>
      </c>
      <c r="AK2502" t="n" s="72739">
        <v>0.007002801042927997</v>
      </c>
      <c r="AL2502" t="n" s="73335">
        <v>-8.93328935003E-4</v>
      </c>
      <c r="AM2502" t="n" s="73931">
        <v>0.05785828865423401</v>
      </c>
      <c r="AN2502" t="n" s="74527">
        <v>-0.044022498257338</v>
      </c>
      <c r="AO2502" t="n" s="75005">
        <v>0.6654092216430237</v>
      </c>
      <c r="AP2502" t="n" s="75483">
        <v>-0.3863229929130728</v>
      </c>
      <c r="AQ2502" t="n" s="75961">
        <v>0.2790862287299509</v>
      </c>
      <c r="AR2502" t="n" s="76439">
        <v>1.0517322145560966</v>
      </c>
      <c r="AS2502" t="n" s="77035">
        <v>1.6781587048785815E-4</v>
      </c>
      <c r="AT2502" t="n" s="77630">
        <v>-6.078141871289854E-5</v>
      </c>
      <c r="AU2502" t="n" s="78225">
        <v>-8.702485530242391E-5</v>
      </c>
      <c r="AV2502" t="n" s="78820">
        <v>1.85358886248378E-4</v>
      </c>
      <c r="AW2502" t="n" s="79415">
        <v>0.0015801941266673364</v>
      </c>
      <c r="AX2502" t="n" s="80010">
        <v>1.6323495557763943E-4</v>
      </c>
      <c r="AY2502" t="n" s="80605">
        <v>0.002562443823451504</v>
      </c>
      <c r="AZ2502" t="n" s="81200">
        <v>1.4026974613919253E-4</v>
      </c>
      <c r="BA2502" t="n" s="81795">
        <v>-4.4764510281483134E-4</v>
      </c>
      <c r="BB2502" t="n" s="82390">
        <v>5.300767928610301E-4</v>
      </c>
      <c r="BC2502" t="n" s="82985">
        <v>1.078052324651451E-5</v>
      </c>
      <c r="BD2502" t="n" s="83580">
        <v>3.318218810526548E-4</v>
      </c>
      <c r="BE2502" t="n" s="84175">
        <v>3.0406819754959794E-4</v>
      </c>
      <c r="BF2502" t="n" s="84770">
        <v>3.2987307082027554E-4</v>
      </c>
      <c r="BG2502" t="n" s="85365">
        <v>0.0018132566571486737</v>
      </c>
      <c r="BH2502" t="n" s="85960">
        <v>2.7134976044164595E-4</v>
      </c>
      <c r="BI2502" t="n" s="86555">
        <v>0.001694353780836451</v>
      </c>
      <c r="BJ2502" t="n" s="87150">
        <v>0.0</v>
      </c>
      <c r="BK2502" t="n" s="87745">
        <v>3.548644430933241E-4</v>
      </c>
      <c r="BL2502" t="n" s="88340">
        <v>6.902864284250588E-4</v>
      </c>
      <c r="BM2502" t="n" s="88935">
        <v>-1.2497151681503274E-6</v>
      </c>
      <c r="BN2502" t="n" s="89530">
        <v>0.0</v>
      </c>
      <c r="BO2502" t="n" s="90125">
        <v>0.0</v>
      </c>
      <c r="BP2502" t="n" s="90720">
        <v>-2.380598056140642E-8</v>
      </c>
      <c r="BQ2502" t="n" s="91315">
        <v>0.0</v>
      </c>
      <c r="BR2502" t="n" s="91910">
        <v>0.0011071607182878904</v>
      </c>
      <c r="BS2502" t="n" s="92505">
        <v>8.263648353772162E-4</v>
      </c>
      <c r="BT2502" t="n" s="93100">
        <v>0.0014833690655202637</v>
      </c>
      <c r="BU2502" t="n" s="93695">
        <v>-5.4893491832924106E-8</v>
      </c>
      <c r="BV2502" t="n" s="94290">
        <v>2.822190688357334E-4</v>
      </c>
      <c r="BW2502" t="n" s="94885">
        <v>1.7872029503568748E-6</v>
      </c>
      <c r="BX2502" t="n" s="95480">
        <v>0.0</v>
      </c>
      <c r="BY2502" t="n" s="96075">
        <v>0.0</v>
      </c>
      <c r="BZ2502" t="s" s="96552">
        <v>5210</v>
      </c>
      <c r="CA2502" t="s" s="97030">
        <v>5228</v>
      </c>
      <c r="CB2502" t="n" s="97508">
        <v>0.027453092858195305</v>
      </c>
      <c r="CC2502" t="s" s="97986">
        <v>5230</v>
      </c>
      <c r="CD2502" t="s" s="98464">
        <v>5228</v>
      </c>
      <c r="CE2502" t="n" s="98942">
        <v>-0.015479453839361668</v>
      </c>
    </row>
    <row r="2503" spans="1:23" x14ac:dyDescent="0.25">
      <c r="A2503" s="116" t="str">
        <f>IF(ISBLANK(TBL_DATA[[#This Row],[Row.names]]), "",   DATE(YEAR(TBL_DATA[[#This Row],[Row.names]]), MONTH(TBL_DATA[[#This Row],[Row.names]]), DAY(TBL_DATA[[#This Row],[Row.names]])))</f>
        <v/>
      </c>
      <c r="B2503" s="2703" t="s">
        <v>2648</v>
      </c>
      <c r="C2503" s="5234" t="s">
        <v>5179</v>
      </c>
      <c r="D2503" t="n" s="7765">
        <v>-0.002455099449746645</v>
      </c>
      <c r="E2503" s="10295" t="n">
        <v>-0.2509386547214236</v>
      </c>
      <c r="F2503" s="12589" t="n">
        <v>-0.3280651346426924</v>
      </c>
      <c r="G2503" s="14883" t="n">
        <v>0.4570845242537926</v>
      </c>
      <c r="H2503" s="17177" t="n">
        <v>0.5918034253580892</v>
      </c>
      <c r="I2503" s="19471" t="n">
        <v>0.004371659504001785</v>
      </c>
      <c r="J2503" s="21936" t="n">
        <v>-0.21685106103080565</v>
      </c>
      <c r="K2503" s="24400" t="n">
        <v>0.9516486269430631</v>
      </c>
      <c r="L2503" s="26864" t="n">
        <v>0.508389849663848</v>
      </c>
      <c r="M2503" s="29328" t="n">
        <v>0.004797578297525327</v>
      </c>
      <c r="N2503" s="31795" t="n">
        <v>0.10862053086811901</v>
      </c>
      <c r="O2503" s="34263" t="n">
        <v>0.09827596632317538</v>
      </c>
      <c r="P2503" s="36793" t="n">
        <v>-0.2509386547214236</v>
      </c>
      <c r="Q2503" s="39261" t="n">
        <v>-0.019516689138608715</v>
      </c>
      <c r="R2503" s="41729" t="n">
        <v>-0.01721648881232923</v>
      </c>
      <c r="S2503" s="43960" t="n">
        <v>-0.18900379621685237</v>
      </c>
      <c r="T2503" s="46191" t="n">
        <v>0.06340512939683747</v>
      </c>
      <c r="U2503" s="48422" t="n">
        <v>-2.9808912625021713</v>
      </c>
      <c r="V2503" s="50824" t="n">
        <v>-0.08742230407322171</v>
      </c>
      <c r="W2503" s="53225" t="n">
        <v>0.06448258583278407</v>
      </c>
      <c r="X2503" t="n" s="55626">
        <v>-1.3557505944306392</v>
      </c>
      <c r="Y2503" t="n" s="57919">
        <v>0.7692876089981491</v>
      </c>
      <c r="Z2503" t="n" s="60384">
        <v>0.7130146209327324</v>
      </c>
      <c r="AA2503" t="n" s="62913">
        <v>0.0</v>
      </c>
      <c r="AB2503" t="n" s="65443">
        <v>0.0</v>
      </c>
      <c r="AC2503" t="n" s="67973">
        <v>0.06508633193961894</v>
      </c>
      <c r="AD2503" t="n" s="68568">
        <v>0.040447820696852</v>
      </c>
      <c r="AE2503" t="n" s="69164">
        <v>-0.008850366817215996</v>
      </c>
      <c r="AF2503" t="n" s="69760">
        <v>-0.030226551173215002</v>
      </c>
      <c r="AG2503" t="n" s="70356">
        <v>0.022836430993427997</v>
      </c>
      <c r="AH2503" t="n" s="70952">
        <v>0.06031639831756302</v>
      </c>
      <c r="AI2503" t="n" s="71548">
        <v>0.170641339192266</v>
      </c>
      <c r="AJ2503" t="n" s="72144">
        <v>0.013152661021034002</v>
      </c>
      <c r="AK2503" t="n" s="72740">
        <v>0.006170299143154</v>
      </c>
      <c r="AL2503" t="n" s="73336">
        <v>-8.96993889099E-4</v>
      </c>
      <c r="AM2503" t="n" s="73932">
        <v>0.08029874905468903</v>
      </c>
      <c r="AN2503" t="n" s="74528">
        <v>-0.047094342248785</v>
      </c>
      <c r="AO2503" t="n" s="75006">
        <v>0.6939494928742053</v>
      </c>
      <c r="AP2503" t="n" s="75484">
        <v>-0.387154048583534</v>
      </c>
      <c r="AQ2503" t="n" s="75962">
        <v>0.30679544429067124</v>
      </c>
      <c r="AR2503" t="n" s="76440">
        <v>1.0811035414577392</v>
      </c>
      <c r="AS2503" t="n" s="77036">
        <v>1.4485257487978915E-4</v>
      </c>
      <c r="AT2503" t="n" s="77631">
        <v>-5.506441478136046E-5</v>
      </c>
      <c r="AU2503" t="n" s="78226">
        <v>-7.572336263831173E-5</v>
      </c>
      <c r="AV2503" t="n" s="78821">
        <v>1.7311872311031123E-4</v>
      </c>
      <c r="AW2503" t="n" s="79416">
        <v>0.0015560616428895197</v>
      </c>
      <c r="AX2503" t="n" s="80011">
        <v>1.5751249459424545E-4</v>
      </c>
      <c r="AY2503" t="n" s="80606">
        <v>0.002470700193347126</v>
      </c>
      <c r="AZ2503" t="n" s="81201">
        <v>1.4286152528557837E-4</v>
      </c>
      <c r="BA2503" t="n" s="81796">
        <v>-4.337989233861642E-4</v>
      </c>
      <c r="BB2503" t="n" s="82391">
        <v>5.298320885074049E-4</v>
      </c>
      <c r="BC2503" t="n" s="82986">
        <v>1.1141136039878002E-5</v>
      </c>
      <c r="BD2503" t="n" s="83581">
        <v>2.9884309552321214E-4</v>
      </c>
      <c r="BE2503" t="n" s="84176">
        <v>2.9608280604228227E-4</v>
      </c>
      <c r="BF2503" t="n" s="84771">
        <v>3.3581936262949745E-4</v>
      </c>
      <c r="BG2503" t="n" s="85366">
        <v>0.0017748938897171824</v>
      </c>
      <c r="BH2503" t="n" s="85961">
        <v>2.597788800601247E-4</v>
      </c>
      <c r="BI2503" t="n" s="86556">
        <v>0.001656075643875718</v>
      </c>
      <c r="BJ2503" t="n" s="87151">
        <v>0.0</v>
      </c>
      <c r="BK2503" t="n" s="87746">
        <v>3.586052035506809E-4</v>
      </c>
      <c r="BL2503" t="n" s="88341">
        <v>6.618855503901853E-4</v>
      </c>
      <c r="BM2503" t="n" s="88936">
        <v>-1.7035175530817149E-6</v>
      </c>
      <c r="BN2503" t="n" s="89531">
        <v>0.0</v>
      </c>
      <c r="BO2503" t="n" s="90126">
        <v>0.0</v>
      </c>
      <c r="BP2503" t="n" s="90721">
        <v>-2.1061547835496446E-8</v>
      </c>
      <c r="BQ2503" t="n" s="91316">
        <v>0.0</v>
      </c>
      <c r="BR2503" t="n" s="91911">
        <v>0.0010889879441990918</v>
      </c>
      <c r="BS2503" t="n" s="92506">
        <v>7.985460635517792E-4</v>
      </c>
      <c r="BT2503" t="n" s="93101">
        <v>0.0014387727787057577</v>
      </c>
      <c r="BU2503" t="n" s="93696">
        <v>-7.482872532796004E-8</v>
      </c>
      <c r="BV2503" t="n" s="94291">
        <v>2.740593648804821E-4</v>
      </c>
      <c r="BW2503" t="n" s="94886">
        <v>2.4361803962852228E-6</v>
      </c>
      <c r="BX2503" t="n" s="95481">
        <v>0.0</v>
      </c>
      <c r="BY2503" t="n" s="96076">
        <v>0.0</v>
      </c>
      <c r="BZ2503" t="s" s="96553">
        <v>5210</v>
      </c>
      <c r="CA2503" t="s" s="97031">
        <v>5228</v>
      </c>
      <c r="CB2503" t="n" s="97509">
        <v>0.02758719213306904</v>
      </c>
      <c r="CC2503" t="s" s="97987">
        <v>5230</v>
      </c>
      <c r="CD2503" t="s" s="98465">
        <v>5228</v>
      </c>
      <c r="CE2503" t="n" s="98943">
        <v>-0.01563194766640663</v>
      </c>
    </row>
    <row r="2504" spans="1:23" x14ac:dyDescent="0.25">
      <c r="A2504" s="116" t="str">
        <f>IF(ISBLANK(TBL_DATA[[#This Row],[Row.names]]), "",   DATE(YEAR(TBL_DATA[[#This Row],[Row.names]]), MONTH(TBL_DATA[[#This Row],[Row.names]]), DAY(TBL_DATA[[#This Row],[Row.names]])))</f>
        <v/>
      </c>
      <c r="B2504" s="2704" t="s">
        <v>2649</v>
      </c>
      <c r="C2504" s="5235" t="s">
        <v>5180</v>
      </c>
      <c r="D2504" t="n" s="7766">
        <v>-0.003773445576567669</v>
      </c>
      <c r="E2504" s="10296" t="n">
        <v>-0.2537651969413429</v>
      </c>
      <c r="F2504" s="12590" t="n">
        <v>-0.3159607660061624</v>
      </c>
      <c r="G2504" s="14884" t="n">
        <v>0.4503763230930843</v>
      </c>
      <c r="H2504" s="17178" t="n">
        <v>0.5804374635193419</v>
      </c>
      <c r="I2504" s="19472" t="n">
        <v>0.004375138119679887</v>
      </c>
      <c r="J2504" s="21937" t="n">
        <v>-0.21138882020956695</v>
      </c>
      <c r="K2504" s="24401" t="n">
        <v>0.9457620912570756</v>
      </c>
      <c r="L2504" s="26865" t="n">
        <v>0.4945977924750676</v>
      </c>
      <c r="M2504" s="29329" t="n">
        <v>0.00480188753276885</v>
      </c>
      <c r="N2504" s="31796" t="n">
        <v>0.10722441541555856</v>
      </c>
      <c r="O2504" s="34264" t="n">
        <v>0.09638338005365893</v>
      </c>
      <c r="P2504" s="36794" t="n">
        <v>-0.2537651969413429</v>
      </c>
      <c r="Q2504" s="39262" t="n">
        <v>-0.01918036964759123</v>
      </c>
      <c r="R2504" s="41730" t="n">
        <v>-0.01690973413004392</v>
      </c>
      <c r="S2504" s="43961" t="n">
        <v>-0.18823463571602406</v>
      </c>
      <c r="T2504" s="46192" t="n">
        <v>0.06341655547332498</v>
      </c>
      <c r="U2504" s="48423" t="n">
        <v>-2.968225478521954</v>
      </c>
      <c r="V2504" s="50825" t="n">
        <v>-0.09120927641183063</v>
      </c>
      <c r="W2504" s="53226" t="n">
        <v>0.06435893915238255</v>
      </c>
      <c r="X2504" t="n" s="55627">
        <v>-1.4171967035670767</v>
      </c>
      <c r="Y2504" t="n" s="57920">
        <v>0.7618644653213207</v>
      </c>
      <c r="Z2504" t="n" s="60385">
        <v>0.7032764694450311</v>
      </c>
      <c r="AA2504" t="n" s="62914">
        <v>0.0</v>
      </c>
      <c r="AB2504" t="n" s="65444">
        <v>0.0</v>
      </c>
      <c r="AC2504" t="n" s="67974">
        <v>0.06332634263454111</v>
      </c>
      <c r="AD2504" t="n" s="68569">
        <v>0.041752264463108</v>
      </c>
      <c r="AE2504" t="n" s="69165">
        <v>-0.009131427785350001</v>
      </c>
      <c r="AF2504" t="n" s="69761">
        <v>-0.030763896024827</v>
      </c>
      <c r="AG2504" t="n" s="70357">
        <v>0.021740824969273</v>
      </c>
      <c r="AH2504" t="n" s="70953">
        <v>0.062091021795102</v>
      </c>
      <c r="AI2504" t="n" s="71549">
        <v>0.16092643794054</v>
      </c>
      <c r="AJ2504" t="n" s="72145">
        <v>0.01328747983092</v>
      </c>
      <c r="AK2504" t="n" s="72741">
        <v>0.0059466701108669955</v>
      </c>
      <c r="AL2504" t="n" s="73337">
        <v>-9.11717069558E-4</v>
      </c>
      <c r="AM2504" t="n" s="73933">
        <v>0.08103545025623499</v>
      </c>
      <c r="AN2504" t="n" s="74529">
        <v>-0.04795485936432801</v>
      </c>
      <c r="AO2504" t="n" s="75007">
        <v>0.6908317732928871</v>
      </c>
      <c r="AP2504" t="n" s="75485">
        <v>-0.39281352417090515</v>
      </c>
      <c r="AQ2504" t="n" s="75963">
        <v>0.298018249121982</v>
      </c>
      <c r="AR2504" t="n" s="76441">
        <v>1.0836452974637922</v>
      </c>
      <c r="AS2504" t="n" s="77037">
        <v>1.4334579218871623E-4</v>
      </c>
      <c r="AT2504" t="n" s="77632">
        <v>-5.605151369756208E-5</v>
      </c>
      <c r="AU2504" t="n" s="78227">
        <v>-8.114931390919414E-5</v>
      </c>
      <c r="AV2504" t="n" s="78822">
        <v>1.8853939901294618E-4</v>
      </c>
      <c r="AW2504" t="n" s="79417">
        <v>0.0015181397409960065</v>
      </c>
      <c r="AX2504" t="n" s="80012">
        <v>1.5084105278584286E-4</v>
      </c>
      <c r="AY2504" t="n" s="80607">
        <v>0.002362715464903302</v>
      </c>
      <c r="AZ2504" t="n" s="81202">
        <v>1.3560263142620976E-4</v>
      </c>
      <c r="BA2504" t="n" s="81797">
        <v>-4.119566130455277E-4</v>
      </c>
      <c r="BB2504" t="n" s="82392">
        <v>5.583107203314216E-4</v>
      </c>
      <c r="BC2504" t="n" s="82987">
        <v>1.0285314272825693E-5</v>
      </c>
      <c r="BD2504" t="n" s="83582">
        <v>2.9918440634054945E-4</v>
      </c>
      <c r="BE2504" t="n" s="84177">
        <v>2.858242314487456E-4</v>
      </c>
      <c r="BF2504" t="n" s="84772">
        <v>3.471384750036475E-4</v>
      </c>
      <c r="BG2504" t="n" s="85367">
        <v>0.0017268323925509984</v>
      </c>
      <c r="BH2504" t="n" s="85962">
        <v>2.769257829645557E-4</v>
      </c>
      <c r="BI2504" t="n" s="86557">
        <v>0.0015827173869564907</v>
      </c>
      <c r="BJ2504" t="n" s="87152">
        <v>0.0</v>
      </c>
      <c r="BK2504" t="n" s="87747">
        <v>3.555450309883551E-4</v>
      </c>
      <c r="BL2504" t="n" s="88342">
        <v>6.25037215106434E-4</v>
      </c>
      <c r="BM2504" t="n" s="88937">
        <v>-9.673665508015884E-7</v>
      </c>
      <c r="BN2504" t="n" s="89532">
        <v>0.0</v>
      </c>
      <c r="BO2504" t="n" s="90127">
        <v>0.0</v>
      </c>
      <c r="BP2504" t="n" s="90722">
        <v>2.095788545326212E-7</v>
      </c>
      <c r="BQ2504" t="n" s="91317">
        <v>0.0</v>
      </c>
      <c r="BR2504" t="n" s="91912">
        <v>0.0010771118101789243</v>
      </c>
      <c r="BS2504" t="n" s="92507">
        <v>7.663063823038258E-4</v>
      </c>
      <c r="BT2504" t="n" s="93102">
        <v>0.0014328490223892735</v>
      </c>
      <c r="BU2504" t="n" s="93697">
        <v>-4.2490591514650474E-8</v>
      </c>
      <c r="BV2504" t="n" s="94292">
        <v>2.6119007306846215E-4</v>
      </c>
      <c r="BW2504" t="n" s="94887">
        <v>1.38341951749596E-6</v>
      </c>
      <c r="BX2504" t="n" s="95482">
        <v>0.0</v>
      </c>
      <c r="BY2504" t="n" s="96077">
        <v>0.0</v>
      </c>
      <c r="BZ2504" t="s" s="96554">
        <v>5210</v>
      </c>
      <c r="CA2504" t="s" s="97032">
        <v>5228</v>
      </c>
      <c r="CB2504" t="n" s="97510">
        <v>0.02890658937394619</v>
      </c>
      <c r="CC2504" t="s" s="97988">
        <v>5230</v>
      </c>
      <c r="CD2504" t="s" s="98466">
        <v>5228</v>
      </c>
      <c r="CE2504" t="n" s="98944">
        <v>-0.015856828540563583</v>
      </c>
    </row>
    <row r="2505" spans="1:23" x14ac:dyDescent="0.25">
      <c r="A2505" s="116" t="str">
        <f>IF(ISBLANK(TBL_DATA[[#This Row],[Row.names]]), "",   DATE(YEAR(TBL_DATA[[#This Row],[Row.names]]), MONTH(TBL_DATA[[#This Row],[Row.names]]), DAY(TBL_DATA[[#This Row],[Row.names]])))</f>
        <v/>
      </c>
      <c r="B2505" s="2705" t="s">
        <v>2650</v>
      </c>
      <c r="C2505" s="5236" t="s">
        <v>5181</v>
      </c>
      <c r="D2505" t="n" s="7767">
        <v>0.005969263703472505</v>
      </c>
      <c r="E2505" s="10297" t="n">
        <v>-0.24931072461717696</v>
      </c>
      <c r="F2505" s="12591" t="n">
        <v>-0.3090226978680184</v>
      </c>
      <c r="G2505" s="14885" t="n">
        <v>0.4536318319165446</v>
      </c>
      <c r="H2505" s="17179" t="n">
        <v>0.5857741738975953</v>
      </c>
      <c r="I2505" s="19473" t="n">
        <v>0.0043870098729132685</v>
      </c>
      <c r="J2505" s="21938" t="n">
        <v>-0.2081056306233653</v>
      </c>
      <c r="K2505" s="24402" t="n">
        <v>0.9565986244472734</v>
      </c>
      <c r="L2505" s="26866" t="n">
        <v>0.5022841942848197</v>
      </c>
      <c r="M2505" s="29330" t="n">
        <v>0.0048088445872871135</v>
      </c>
      <c r="N2505" s="31797" t="n">
        <v>0.10820573909276028</v>
      </c>
      <c r="O2505" s="34265" t="n">
        <v>0.09637455635186182</v>
      </c>
      <c r="P2505" s="36795" t="n">
        <v>-0.24931072461717696</v>
      </c>
      <c r="Q2505" s="39263" t="n">
        <v>-0.01923871320763209</v>
      </c>
      <c r="R2505" s="41731" t="n">
        <v>-0.016947296710426104</v>
      </c>
      <c r="S2505" s="43962" t="n">
        <v>-0.17864284459244972</v>
      </c>
      <c r="T2505" s="46193" t="n">
        <v>0.06325627580530072</v>
      </c>
      <c r="U2505" s="48424" t="n">
        <v>-2.824112585165501</v>
      </c>
      <c r="V2505" s="50826" t="n">
        <v>-0.0785304356533787</v>
      </c>
      <c r="W2505" s="53227" t="n">
        <v>0.06417665094046764</v>
      </c>
      <c r="X2505" t="n" s="55628">
        <v>-1.2236605448019733</v>
      </c>
      <c r="Y2505" t="n" s="57921">
        <v>0.7653588530209835</v>
      </c>
      <c r="Z2505" t="n" s="60386">
        <v>0.7087201099763006</v>
      </c>
      <c r="AA2505" t="n" s="62915">
        <v>0.0</v>
      </c>
      <c r="AB2505" t="n" s="65445">
        <v>0.0</v>
      </c>
      <c r="AC2505" t="n" s="67975">
        <v>0.0629533791467181</v>
      </c>
      <c r="AD2505" t="n" s="68570">
        <v>0.037455085624975</v>
      </c>
      <c r="AE2505" t="n" s="69166">
        <v>-0.008691158280384999</v>
      </c>
      <c r="AF2505" t="n" s="69762">
        <v>-0.031624512696008</v>
      </c>
      <c r="AG2505" t="n" s="70358">
        <v>0.022073637276632002</v>
      </c>
      <c r="AH2505" t="n" s="70954">
        <v>0.065336808810965</v>
      </c>
      <c r="AI2505" t="n" s="71550">
        <v>0.164951437964534</v>
      </c>
      <c r="AJ2505" t="n" s="72146">
        <v>0.013495624864303002</v>
      </c>
      <c r="AK2505" t="n" s="72742">
        <v>0.003764437310922001</v>
      </c>
      <c r="AL2505" t="n" s="73338">
        <v>-9.33687934006E-4</v>
      </c>
      <c r="AM2505" t="n" s="73934">
        <v>0.061453707480920015</v>
      </c>
      <c r="AN2505" t="n" s="74530">
        <v>-0.04902819784443102</v>
      </c>
      <c r="AO2505" t="n" s="75008">
        <v>0.6776891451203069</v>
      </c>
      <c r="AP2505" t="n" s="75486">
        <v>-0.3994359625418859</v>
      </c>
      <c r="AQ2505" t="n" s="75964">
        <v>0.27825318257842097</v>
      </c>
      <c r="AR2505" t="n" s="76442">
        <v>1.0771251076621928</v>
      </c>
      <c r="AS2505" t="n" s="77038">
        <v>1.752580090216827E-4</v>
      </c>
      <c r="AT2505" t="n" s="77633">
        <v>-4.989759936880474E-5</v>
      </c>
      <c r="AU2505" t="n" s="78228">
        <v>-8.989640502622902E-5</v>
      </c>
      <c r="AV2505" t="n" s="78823">
        <v>2.1013586794100002E-4</v>
      </c>
      <c r="AW2505" t="n" s="79418">
        <v>0.0013836636208761318</v>
      </c>
      <c r="AX2505" t="n" s="80013">
        <v>1.3584005304388724E-4</v>
      </c>
      <c r="AY2505" t="n" s="80608">
        <v>0.0024202374152792502</v>
      </c>
      <c r="AZ2505" t="n" s="81203">
        <v>1.5218498328605217E-4</v>
      </c>
      <c r="BA2505" t="n" s="81798">
        <v>-4.381390792457882E-4</v>
      </c>
      <c r="BB2505" t="n" s="82393">
        <v>5.655715484554224E-4</v>
      </c>
      <c r="BC2505" t="n" s="82988">
        <v>8.81174100997698E-6</v>
      </c>
      <c r="BD2505" t="n" s="83583">
        <v>3.0448574226395436E-4</v>
      </c>
      <c r="BE2505" t="n" s="84178">
        <v>3.3633035066909497E-4</v>
      </c>
      <c r="BF2505" t="n" s="84773">
        <v>3.5305765029661256E-4</v>
      </c>
      <c r="BG2505" t="n" s="85368">
        <v>0.0016948677649422268</v>
      </c>
      <c r="BH2505" t="n" s="85963">
        <v>2.5956997980333896E-4</v>
      </c>
      <c r="BI2505" t="n" s="86558">
        <v>0.001525458667297355</v>
      </c>
      <c r="BJ2505" t="n" s="87153">
        <v>0.0</v>
      </c>
      <c r="BK2505" t="n" s="87748">
        <v>3.569383218124435E-4</v>
      </c>
      <c r="BL2505" t="n" s="88343">
        <v>6.97581294343152E-4</v>
      </c>
      <c r="BM2505" t="n" s="88938">
        <v>1.323164657584265E-7</v>
      </c>
      <c r="BN2505" t="n" s="89533">
        <v>0.0</v>
      </c>
      <c r="BO2505" t="n" s="90128">
        <v>0.0</v>
      </c>
      <c r="BP2505" t="n" s="90723">
        <v>-3.098823393947574E-7</v>
      </c>
      <c r="BQ2505" t="n" s="91318">
        <v>0.0</v>
      </c>
      <c r="BR2505" t="n" s="91913">
        <v>0.0010512795098967876</v>
      </c>
      <c r="BS2505" t="n" s="92508">
        <v>7.253306185844954E-4</v>
      </c>
      <c r="BT2505" t="n" s="93103">
        <v>0.0013986114663719995</v>
      </c>
      <c r="BU2505" t="n" s="93698">
        <v>5.817064868481262E-9</v>
      </c>
      <c r="BV2505" t="n" s="94293">
        <v>2.443899172860523E-4</v>
      </c>
      <c r="BW2505" t="n" s="94888">
        <v>-1.8922421358012226E-7</v>
      </c>
      <c r="BX2505" t="n" s="95483">
        <v>0.0</v>
      </c>
      <c r="BY2505" t="n" s="96078">
        <v>0.0</v>
      </c>
      <c r="BZ2505" t="s" s="96555">
        <v>5210</v>
      </c>
      <c r="CA2505" t="s" s="97033">
        <v>5228</v>
      </c>
      <c r="CB2505" t="n" s="97511">
        <v>0.029237786307930946</v>
      </c>
      <c r="CC2505" t="s" s="97989">
        <v>5230</v>
      </c>
      <c r="CD2505" t="s" s="98467">
        <v>5228</v>
      </c>
      <c r="CE2505" t="n" s="98945">
        <v>-0.016087982803583145</v>
      </c>
    </row>
    <row r="2506" spans="1:23" x14ac:dyDescent="0.25">
      <c r="A2506" s="116" t="str">
        <f>IF(ISBLANK(TBL_DATA[[#This Row],[Row.names]]), "",   DATE(YEAR(TBL_DATA[[#This Row],[Row.names]]), MONTH(TBL_DATA[[#This Row],[Row.names]]), DAY(TBL_DATA[[#This Row],[Row.names]])))</f>
        <v/>
      </c>
      <c r="B2506" s="2706" t="s">
        <v>2651</v>
      </c>
      <c r="C2506" s="5237" t="s">
        <v>5182</v>
      </c>
      <c r="D2506" t="n" s="7768">
        <v>-0.0024207034788875648</v>
      </c>
      <c r="E2506" s="10298" t="n">
        <v>-0.2511279207576598</v>
      </c>
      <c r="F2506" s="12592" t="n">
        <v>-0.2832972230283861</v>
      </c>
      <c r="G2506" s="14886" t="n">
        <v>0.44000000479161033</v>
      </c>
      <c r="H2506" s="17180" t="n">
        <v>0.5703178392503843</v>
      </c>
      <c r="I2506" s="19474" t="n">
        <v>0.004386495948710563</v>
      </c>
      <c r="J2506" s="21939" t="n">
        <v>-0.18543776814241886</v>
      </c>
      <c r="K2506" s="24403" t="n">
        <v>0.9308406905344621</v>
      </c>
      <c r="L2506" s="26867" t="n">
        <v>0.4883271158459992</v>
      </c>
      <c r="M2506" s="29331" t="n">
        <v>0.00478674477732636</v>
      </c>
      <c r="N2506" s="31798" t="n">
        <v>0.10622930528956093</v>
      </c>
      <c r="O2506" s="34266" t="n">
        <v>0.0937464145648479</v>
      </c>
      <c r="P2506" s="36796" t="n">
        <v>-0.2511279207576598</v>
      </c>
      <c r="Q2506" s="39264" t="n">
        <v>-0.018766432737894825</v>
      </c>
      <c r="R2506" s="41732" t="n">
        <v>-0.016516870148441404</v>
      </c>
      <c r="S2506" s="43963" t="n">
        <v>-0.16408440487569576</v>
      </c>
      <c r="T2506" s="46194" t="n">
        <v>0.06295941981884122</v>
      </c>
      <c r="U2506" s="48425" t="n">
        <v>-2.6061930898955312</v>
      </c>
      <c r="V2506" s="50827" t="n">
        <v>-0.06111808952885711</v>
      </c>
      <c r="W2506" s="53228" t="n">
        <v>0.06350329972759346</v>
      </c>
      <c r="X2506" t="n" s="55629">
        <v>-0.9624395864629389</v>
      </c>
      <c r="Y2506" t="n" s="57922">
        <v>0.7551939083774339</v>
      </c>
      <c r="Z2506" t="n" s="60387">
        <v>0.6988040611258632</v>
      </c>
      <c r="AA2506" t="n" s="62916">
        <v>0.0</v>
      </c>
      <c r="AB2506" t="n" s="65446">
        <v>0.0</v>
      </c>
      <c r="AC2506" t="n" s="67976">
        <v>0.06622632751485187</v>
      </c>
      <c r="AD2506" t="n" s="68571">
        <v>0.038342739147153006</v>
      </c>
      <c r="AE2506" t="n" s="69167">
        <v>-0.007227012421550003</v>
      </c>
      <c r="AF2506" t="n" s="69763">
        <v>-0.031593319827151</v>
      </c>
      <c r="AG2506" t="n" s="70359">
        <v>0.021638189952135</v>
      </c>
      <c r="AH2506" t="n" s="70955">
        <v>0.06083062452939999</v>
      </c>
      <c r="AI2506" t="n" s="71551">
        <v>0.16145547922693604</v>
      </c>
      <c r="AJ2506" t="n" s="72147">
        <v>0.013931248892665997</v>
      </c>
      <c r="AK2506" t="n" s="72743">
        <v>0.0017880216310040015</v>
      </c>
      <c r="AL2506" t="n" s="73339">
        <v>-9.51608972E-4</v>
      </c>
      <c r="AM2506" t="n" s="73935">
        <v>0.06130395499555501</v>
      </c>
      <c r="AN2506" t="n" s="74531">
        <v>-0.05066567092375301</v>
      </c>
      <c r="AO2506" t="n" s="75009">
        <v>0.6663505146144472</v>
      </c>
      <c r="AP2506" t="n" s="75487">
        <v>-0.39749786838405166</v>
      </c>
      <c r="AQ2506" t="n" s="75965">
        <v>0.2688526462303955</v>
      </c>
      <c r="AR2506" t="n" s="76443">
        <v>1.0638483829984988</v>
      </c>
      <c r="AS2506" t="n" s="77039">
        <v>2.4541501000786234E-4</v>
      </c>
      <c r="AT2506" t="n" s="77634">
        <v>-3.987076160209064E-5</v>
      </c>
      <c r="AU2506" t="n" s="78229">
        <v>-1.4743865582023742E-4</v>
      </c>
      <c r="AV2506" t="n" s="78824">
        <v>2.15846768728121E-4</v>
      </c>
      <c r="AW2506" t="n" s="79419">
        <v>0.001512400565643781</v>
      </c>
      <c r="AX2506" t="n" s="80014">
        <v>1.1871411679894195E-4</v>
      </c>
      <c r="AY2506" t="n" s="80609">
        <v>0.0023781044122962503</v>
      </c>
      <c r="AZ2506" t="n" s="81204">
        <v>1.3414642429723463E-4</v>
      </c>
      <c r="BA2506" t="n" s="81799">
        <v>-4.2465457258862176E-4</v>
      </c>
      <c r="BB2506" t="n" s="82394">
        <v>5.829197906418168E-4</v>
      </c>
      <c r="BC2506" t="n" s="82989">
        <v>7.259358668150266E-6</v>
      </c>
      <c r="BD2506" t="n" s="83584">
        <v>2.9376272161966125E-4</v>
      </c>
      <c r="BE2506" t="n" s="84179">
        <v>4.00824085244179E-4</v>
      </c>
      <c r="BF2506" t="n" s="84774">
        <v>3.966745651254784E-4</v>
      </c>
      <c r="BG2506" t="n" s="85369">
        <v>0.0016596111156596477</v>
      </c>
      <c r="BH2506" t="n" s="85964">
        <v>2.701924706708284E-4</v>
      </c>
      <c r="BI2506" t="n" s="86559">
        <v>0.001561777498751414</v>
      </c>
      <c r="BJ2506" t="n" s="87154">
        <v>0.0</v>
      </c>
      <c r="BK2506" t="n" s="87749">
        <v>3.6628007678940407E-4</v>
      </c>
      <c r="BL2506" t="n" s="88344">
        <v>6.810684070601792E-4</v>
      </c>
      <c r="BM2506" t="n" s="88939">
        <v>-1.55262332794407E-6</v>
      </c>
      <c r="BN2506" t="n" s="89534">
        <v>0.0</v>
      </c>
      <c r="BO2506" t="n" s="90129">
        <v>0.0</v>
      </c>
      <c r="BP2506" t="n" s="90724">
        <v>3.054355059842571E-7</v>
      </c>
      <c r="BQ2506" t="n" s="91319">
        <v>0.0</v>
      </c>
      <c r="BR2506" t="n" s="91914">
        <v>0.0013294959602424988</v>
      </c>
      <c r="BS2506" t="n" s="92509">
        <v>6.691190785421835E-4</v>
      </c>
      <c r="BT2506" t="n" s="93104">
        <v>0.0013059950575031168</v>
      </c>
      <c r="BU2506" t="n" s="93699">
        <v>-6.820091198034015E-8</v>
      </c>
      <c r="BV2506" t="n" s="94294">
        <v>2.2997887732676393E-4</v>
      </c>
      <c r="BW2506" t="n" s="94889">
        <v>2.2203883410026384E-6</v>
      </c>
      <c r="BX2506" t="n" s="95484">
        <v>0.0</v>
      </c>
      <c r="BY2506" t="n" s="96079">
        <v>0.0</v>
      </c>
      <c r="BZ2506" t="s" s="96556">
        <v>5210</v>
      </c>
      <c r="CA2506" t="s" s="97034">
        <v>5228</v>
      </c>
      <c r="CB2506" t="n" s="97512">
        <v>0.029224172234535217</v>
      </c>
      <c r="CC2506" t="s" s="97990">
        <v>5230</v>
      </c>
      <c r="CD2506" t="s" s="98468">
        <v>5228</v>
      </c>
      <c r="CE2506" t="n" s="98946">
        <v>-0.016091734170913696</v>
      </c>
    </row>
    <row r="2507" spans="1:23" x14ac:dyDescent="0.25">
      <c r="A2507" s="116" t="str">
        <f>IF(ISBLANK(TBL_DATA[[#This Row],[Row.names]]), "",   DATE(YEAR(TBL_DATA[[#This Row],[Row.names]]), MONTH(TBL_DATA[[#This Row],[Row.names]]), DAY(TBL_DATA[[#This Row],[Row.names]])))</f>
        <v/>
      </c>
      <c r="B2507" s="2707" t="s">
        <v>2652</v>
      </c>
      <c r="C2507" s="5238" t="s">
        <v>5183</v>
      </c>
      <c r="D2507" t="n" s="7769">
        <v>0.00152700810448958</v>
      </c>
      <c r="E2507" s="10299" t="n">
        <v>-0.24998438702343073</v>
      </c>
      <c r="F2507" s="12593" t="n">
        <v>-0.25226068540919955</v>
      </c>
      <c r="G2507" s="14887" t="n">
        <v>0.41605594589746037</v>
      </c>
      <c r="H2507" s="17181" t="n">
        <v>0.536604536025788</v>
      </c>
      <c r="I2507" s="19475" t="n">
        <v>0.004276517668310214</v>
      </c>
      <c r="J2507" s="21940" t="n">
        <v>-0.14231837081815035</v>
      </c>
      <c r="K2507" s="24404" t="n">
        <v>0.8837405987322917</v>
      </c>
      <c r="L2507" s="26868" t="n">
        <v>0.4914346559653677</v>
      </c>
      <c r="M2507" s="29332" t="n">
        <v>0.004480100562682088</v>
      </c>
      <c r="N2507" s="31799" t="n">
        <v>0.09972743564197442</v>
      </c>
      <c r="O2507" s="34267" t="n">
        <v>0.08550068472764152</v>
      </c>
      <c r="P2507" s="36797" t="n">
        <v>-0.24998438702343073</v>
      </c>
      <c r="Q2507" s="39265" t="n">
        <v>-0.017354156669510373</v>
      </c>
      <c r="R2507" s="41733" t="n">
        <v>-0.015242280782241862</v>
      </c>
      <c r="S2507" s="43964" t="n">
        <v>-0.1652614353806673</v>
      </c>
      <c r="T2507" s="46195" t="n">
        <v>0.06292445024482117</v>
      </c>
      <c r="U2507" s="48426" t="n">
        <v>-2.626346908676706</v>
      </c>
      <c r="V2507" s="50828" t="n">
        <v>-0.07289168746584951</v>
      </c>
      <c r="W2507" s="53229" t="n">
        <v>0.06292820825866234</v>
      </c>
      <c r="X2507" t="n" s="55630">
        <v>-1.1583308898011673</v>
      </c>
      <c r="Y2507" t="n" s="57923">
        <v>0.7325329590030664</v>
      </c>
      <c r="Z2507" t="n" s="60388">
        <v>0.7010240052704098</v>
      </c>
      <c r="AA2507" t="n" s="62917">
        <v>0.0</v>
      </c>
      <c r="AB2507" t="n" s="65447">
        <v>0.0</v>
      </c>
      <c r="AC2507" t="n" s="67977">
        <v>0.06437925027271311</v>
      </c>
      <c r="AD2507" t="n" s="68572">
        <v>0.035889034015003</v>
      </c>
      <c r="AE2507" t="n" s="69168">
        <v>-0.006855292469827001</v>
      </c>
      <c r="AF2507" t="n" s="69764">
        <v>-0.0324708697533</v>
      </c>
      <c r="AG2507" t="n" s="70360">
        <v>0.021825117695173</v>
      </c>
      <c r="AH2507" t="n" s="70956">
        <v>0.060202168252902</v>
      </c>
      <c r="AI2507" t="n" s="71552">
        <v>0.161505517193413</v>
      </c>
      <c r="AJ2507" t="n" s="72148">
        <v>0.013953696285384</v>
      </c>
      <c r="AK2507" t="n" s="72744">
        <v>0.0010373372018429982</v>
      </c>
      <c r="AL2507" t="n" s="73340">
        <v>-9.59469464023E-4</v>
      </c>
      <c r="AM2507" t="n" s="73936">
        <v>0.06105216073563401</v>
      </c>
      <c r="AN2507" t="n" s="74532">
        <v>-0.050313131810303</v>
      </c>
      <c r="AO2507" t="n" s="75010">
        <v>0.670737716262833</v>
      </c>
      <c r="AP2507" t="n" s="75488">
        <v>-0.405871448380934</v>
      </c>
      <c r="AQ2507" t="n" s="75966">
        <v>0.264866267881899</v>
      </c>
      <c r="AR2507" t="n" s="76444">
        <v>1.076609164643767</v>
      </c>
      <c r="AS2507" t="n" s="77040">
        <v>2.5111938065269513E-4</v>
      </c>
      <c r="AT2507" t="n" s="77635">
        <v>-4.939162374473682E-5</v>
      </c>
      <c r="AU2507" t="n" s="78230">
        <v>-1.5455560353115275E-4</v>
      </c>
      <c r="AV2507" t="n" s="78825">
        <v>2.1166531295004732E-4</v>
      </c>
      <c r="AW2507" t="n" s="79420">
        <v>0.0014565349369329284</v>
      </c>
      <c r="AX2507" t="n" s="80015">
        <v>1.0163790989621785E-4</v>
      </c>
      <c r="AY2507" t="n" s="80610">
        <v>0.0023697432424631044</v>
      </c>
      <c r="AZ2507" t="n" s="81205">
        <v>1.2901474449510505E-4</v>
      </c>
      <c r="BA2507" t="n" s="81800">
        <v>-4.2243657229386106E-4</v>
      </c>
      <c r="BB2507" t="n" s="82395">
        <v>5.80099430666263E-4</v>
      </c>
      <c r="BC2507" t="n" s="82990">
        <v>6.87214385947649E-6</v>
      </c>
      <c r="BD2507" t="n" s="83585">
        <v>2.9676613342779156E-4</v>
      </c>
      <c r="BE2507" t="n" s="84180">
        <v>4.1475979282065494E-4</v>
      </c>
      <c r="BF2507" t="n" s="84775">
        <v>3.8092319869068806E-4</v>
      </c>
      <c r="BG2507" t="n" s="85370">
        <v>0.001605265840259646</v>
      </c>
      <c r="BH2507" t="n" s="85965">
        <v>2.847905316372834E-4</v>
      </c>
      <c r="BI2507" t="n" s="86560">
        <v>0.001497797805510023</v>
      </c>
      <c r="BJ2507" t="n" s="87155">
        <v>0.0</v>
      </c>
      <c r="BK2507" t="n" s="87750">
        <v>3.4276595319144936E-4</v>
      </c>
      <c r="BL2507" t="n" s="88345">
        <v>7.055460271413238E-4</v>
      </c>
      <c r="BM2507" t="n" s="88940">
        <v>-8.271421127083153E-7</v>
      </c>
      <c r="BN2507" t="n" s="89535">
        <v>0.0</v>
      </c>
      <c r="BO2507" t="n" s="90130">
        <v>0.0</v>
      </c>
      <c r="BP2507" t="n" s="90725">
        <v>2.657919279760794E-7</v>
      </c>
      <c r="BQ2507" t="n" s="91320">
        <v>0.0</v>
      </c>
      <c r="BR2507" t="n" s="91915">
        <v>0.0012934544113960475</v>
      </c>
      <c r="BS2507" t="n" s="92510">
        <v>6.419610168478346E-4</v>
      </c>
      <c r="BT2507" t="n" s="93105">
        <v>0.0012771375639333863</v>
      </c>
      <c r="BU2507" t="n" s="93700">
        <v>-3.633145881488437E-8</v>
      </c>
      <c r="BV2507" t="n" s="94295">
        <v>2.1885312528054698E-4</v>
      </c>
      <c r="BW2507" t="n" s="94890">
        <v>1.1828861990453499E-6</v>
      </c>
      <c r="BX2507" t="n" s="95485">
        <v>0.0</v>
      </c>
      <c r="BY2507" t="n" s="96080">
        <v>0.0</v>
      </c>
      <c r="BZ2507" t="s" s="96557">
        <v>5210</v>
      </c>
      <c r="CA2507" t="s" s="97035">
        <v>5228</v>
      </c>
      <c r="CB2507" t="n" s="97513">
        <v>0.02935563027858734</v>
      </c>
      <c r="CC2507" t="s" s="97991">
        <v>5230</v>
      </c>
      <c r="CD2507" t="s" s="98469">
        <v>5228</v>
      </c>
      <c r="CE2507" t="n" s="98947">
        <v>-0.016340959817171097</v>
      </c>
    </row>
    <row r="2508" spans="1:23" x14ac:dyDescent="0.25">
      <c r="A2508" s="116" t="str">
        <f>IF(ISBLANK(TBL_DATA[[#This Row],[Row.names]]), "",   DATE(YEAR(TBL_DATA[[#This Row],[Row.names]]), MONTH(TBL_DATA[[#This Row],[Row.names]]), DAY(TBL_DATA[[#This Row],[Row.names]])))</f>
        <v/>
      </c>
      <c r="B2508" s="2708" t="s">
        <v>2653</v>
      </c>
      <c r="C2508" s="5239" t="s">
        <v>5184</v>
      </c>
      <c r="D2508" t="n" s="7770">
        <v>-0.003996861872625601</v>
      </c>
      <c r="E2508" s="10300" t="n">
        <v>-0.25298209583081066</v>
      </c>
      <c r="F2508" s="12594" t="n">
        <v>-0.25756703276366566</v>
      </c>
      <c r="G2508" s="14888" t="n">
        <v>0.41695323341899854</v>
      </c>
      <c r="H2508" s="17182" t="n">
        <v>0.53285724787161</v>
      </c>
      <c r="I2508" s="19476" t="n">
        <v>0.004281894366305128</v>
      </c>
      <c r="J2508" s="21941" t="n">
        <v>-0.15372873570468426</v>
      </c>
      <c r="K2508" s="24405" t="n">
        <v>0.8828877587194752</v>
      </c>
      <c r="L2508" s="26869" t="n">
        <v>0.48372697075225135</v>
      </c>
      <c r="M2508" s="29333" t="n">
        <v>0.004501433725055576</v>
      </c>
      <c r="N2508" s="31800" t="n">
        <v>0.09945151697718456</v>
      </c>
      <c r="O2508" s="34268" t="n">
        <v>0.08512708776390958</v>
      </c>
      <c r="P2508" s="36798" t="n">
        <v>-0.25298209583081066</v>
      </c>
      <c r="Q2508" s="39266" t="n">
        <v>-0.017281976355791616</v>
      </c>
      <c r="R2508" s="41734" t="n">
        <v>-0.015175943454169585</v>
      </c>
      <c r="S2508" s="43965" t="n">
        <v>-0.15591463903545566</v>
      </c>
      <c r="T2508" s="46196" t="n">
        <v>0.061975709716355916</v>
      </c>
      <c r="U2508" s="48427" t="n">
        <v>-2.515737855186005</v>
      </c>
      <c r="V2508" s="50829" t="n">
        <v>-0.0693295261350273</v>
      </c>
      <c r="W2508" s="53230" t="n">
        <v>0.06264928977185552</v>
      </c>
      <c r="X2508" t="n" s="55631">
        <v>-1.1066290837054755</v>
      </c>
      <c r="Y2508" t="n" s="57924">
        <v>0.7299707171329614</v>
      </c>
      <c r="Z2508" t="n" s="60389">
        <v>0.6955048315808104</v>
      </c>
      <c r="AA2508" t="n" s="62918">
        <v>0.0</v>
      </c>
      <c r="AB2508" t="n" s="65448">
        <v>0.0</v>
      </c>
      <c r="AC2508" t="n" s="67978">
        <v>0.06217507824015056</v>
      </c>
      <c r="AD2508" t="n" s="68573">
        <v>0.035277627598238014</v>
      </c>
      <c r="AE2508" t="n" s="69169">
        <v>-0.006619147242499999</v>
      </c>
      <c r="AF2508" t="n" s="69765">
        <v>-0.032728452281053005</v>
      </c>
      <c r="AG2508" t="n" s="70361">
        <v>0.021525413674029</v>
      </c>
      <c r="AH2508" t="n" s="70957">
        <v>0.05862037315613701</v>
      </c>
      <c r="AI2508" t="n" s="71553">
        <v>0.159114649105838</v>
      </c>
      <c r="AJ2508" t="n" s="72149">
        <v>0.016972308711282</v>
      </c>
      <c r="AK2508" t="n" s="72745">
        <v>0.0015112708040549991</v>
      </c>
      <c r="AL2508" t="n" s="73341">
        <v>-9.59975947615E-4</v>
      </c>
      <c r="AM2508" t="n" s="73937">
        <v>0.059185938657388</v>
      </c>
      <c r="AN2508" t="n" s="74533">
        <v>-0.052931220168349</v>
      </c>
      <c r="AO2508" t="n" s="75011">
        <v>0.6621360930662951</v>
      </c>
      <c r="AP2508" t="n" s="75489">
        <v>-0.403167306998845</v>
      </c>
      <c r="AQ2508" t="n" s="75967">
        <v>0.25896878606745005</v>
      </c>
      <c r="AR2508" t="n" s="76445">
        <v>1.06530340006514</v>
      </c>
      <c r="AS2508" t="n" s="77041">
        <v>2.549351745537433E-4</v>
      </c>
      <c r="AT2508" t="n" s="77636">
        <v>-3.904509412666485E-5</v>
      </c>
      <c r="AU2508" t="n" s="78231">
        <v>-1.6474961666808203E-4</v>
      </c>
      <c r="AV2508" t="n" s="78826">
        <v>2.0914861882707938E-4</v>
      </c>
      <c r="AW2508" t="n" s="79421">
        <v>0.001388473242171544</v>
      </c>
      <c r="AX2508" t="n" s="80016">
        <v>1.0258421352166181E-4</v>
      </c>
      <c r="AY2508" t="n" s="80611">
        <v>0.002302497829831839</v>
      </c>
      <c r="AZ2508" t="n" s="81206">
        <v>1.3088648523025784E-4</v>
      </c>
      <c r="BA2508" t="n" s="81801">
        <v>-3.820942895232453E-4</v>
      </c>
      <c r="BB2508" t="n" s="82396">
        <v>5.519752498591502E-4</v>
      </c>
      <c r="BC2508" t="n" s="82991">
        <v>6.802147023276666E-6</v>
      </c>
      <c r="BD2508" t="n" s="83586">
        <v>3.049492594099195E-4</v>
      </c>
      <c r="BE2508" t="n" s="84181">
        <v>3.9078920935134724E-4</v>
      </c>
      <c r="BF2508" t="n" s="84776">
        <v>3.8127165792655306E-4</v>
      </c>
      <c r="BG2508" t="n" s="85371">
        <v>0.0015485096113392344</v>
      </c>
      <c r="BH2508" t="n" s="85966">
        <v>3.001519898793777E-4</v>
      </c>
      <c r="BI2508" t="n" s="86561">
        <v>0.001435742232794128</v>
      </c>
      <c r="BJ2508" t="n" s="87156">
        <v>0.0</v>
      </c>
      <c r="BK2508" t="n" s="87751">
        <v>3.385669332396624E-4</v>
      </c>
      <c r="BL2508" t="n" s="88346">
        <v>6.826066696503586E-4</v>
      </c>
      <c r="BM2508" t="n" s="88941">
        <v>-1.2640918189673858E-6</v>
      </c>
      <c r="BN2508" t="n" s="89536">
        <v>0.0</v>
      </c>
      <c r="BO2508" t="n" s="90131">
        <v>0.0</v>
      </c>
      <c r="BP2508" t="n" s="90726">
        <v>2.966467056872193E-7</v>
      </c>
      <c r="BQ2508" t="n" s="91321">
        <v>0.0</v>
      </c>
      <c r="BR2508" t="n" s="91916">
        <v>0.0012840438238539975</v>
      </c>
      <c r="BS2508" t="n" s="92511">
        <v>6.208757011810921E-4</v>
      </c>
      <c r="BT2508" t="n" s="93106">
        <v>0.0012216161280136563</v>
      </c>
      <c r="BU2508" t="n" s="93701">
        <v>-5.552632977459716E-8</v>
      </c>
      <c r="BV2508" t="n" s="94296">
        <v>2.1291991337711174E-4</v>
      </c>
      <c r="BW2508" t="n" s="94891">
        <v>1.8077628277361278E-6</v>
      </c>
      <c r="BX2508" t="n" s="95486">
        <v>0.0</v>
      </c>
      <c r="BY2508" t="n" s="96081">
        <v>0.0</v>
      </c>
      <c r="BZ2508" t="s" s="96558">
        <v>5210</v>
      </c>
      <c r="CA2508" t="s" s="97036">
        <v>5228</v>
      </c>
      <c r="CB2508" t="n" s="97514">
        <v>0.029481779783964157</v>
      </c>
      <c r="CC2508" t="s" s="97992">
        <v>5230</v>
      </c>
      <c r="CD2508" t="s" s="98470">
        <v>5228</v>
      </c>
      <c r="CE2508" t="n" s="98948">
        <v>-0.016466161236166954</v>
      </c>
    </row>
    <row r="2509" spans="1:23" x14ac:dyDescent="0.25">
      <c r="A2509" s="116" t="str">
        <f>IF(ISBLANK(TBL_DATA[[#This Row],[Row.names]]), "",   DATE(YEAR(TBL_DATA[[#This Row],[Row.names]]), MONTH(TBL_DATA[[#This Row],[Row.names]]), DAY(TBL_DATA[[#This Row],[Row.names]])))</f>
        <v/>
      </c>
      <c r="B2509" s="2709" t="s">
        <v>2654</v>
      </c>
      <c r="C2509" s="5240" t="s">
        <v>5185</v>
      </c>
      <c r="D2509" t="n" s="7771">
        <v>0.0010204136800007202</v>
      </c>
      <c r="E2509" s="10301" t="n">
        <v>-0.25221982854219094</v>
      </c>
      <c r="F2509" s="12595" t="n">
        <v>-0.2431533127264488</v>
      </c>
      <c r="G2509" s="14889" t="n">
        <v>0.41454611702457084</v>
      </c>
      <c r="H2509" s="17183" t="n">
        <v>0.5409748981773365</v>
      </c>
      <c r="I2509" s="19477" t="n">
        <v>0.004208513201454619</v>
      </c>
      <c r="J2509" s="21942" t="n">
        <v>-0.14119197828187924</v>
      </c>
      <c r="K2509" s="24406" t="n">
        <v>0.8752612854120808</v>
      </c>
      <c r="L2509" s="26870" t="n">
        <v>0.47795799159226476</v>
      </c>
      <c r="M2509" s="29334" t="n">
        <v>0.00448810699629054</v>
      </c>
      <c r="N2509" s="31801" t="n">
        <v>0.09860768122358475</v>
      </c>
      <c r="O2509" s="34269" t="n">
        <v>0.08387307239278606</v>
      </c>
      <c r="P2509" s="36799" t="n">
        <v>-0.25221982854219094</v>
      </c>
      <c r="Q2509" s="39267" t="n">
        <v>-0.017009696438401882</v>
      </c>
      <c r="R2509" s="41735" t="n">
        <v>-0.014921533006393416</v>
      </c>
      <c r="S2509" s="43966" t="n">
        <v>-0.16176967259419617</v>
      </c>
      <c r="T2509" s="46197" t="n">
        <v>0.062031975146823466</v>
      </c>
      <c r="U2509" s="48428" t="n">
        <v>-2.6078433293685004</v>
      </c>
      <c r="V2509" s="50830" t="n">
        <v>-0.07371560833996893</v>
      </c>
      <c r="W2509" s="53231" t="n">
        <v>0.06252364376665619</v>
      </c>
      <c r="X2509" t="n" s="55632">
        <v>-1.1790037160195295</v>
      </c>
      <c r="Y2509" t="n" s="57925">
        <v>0.7355099579049467</v>
      </c>
      <c r="Z2509" t="n" s="60390">
        <v>0.6913450597149478</v>
      </c>
      <c r="AA2509" t="n" s="62919">
        <v>0.0</v>
      </c>
      <c r="AB2509" t="n" s="65449">
        <v>0.0</v>
      </c>
      <c r="AC2509" t="n" s="67979">
        <v>0.062164302599726086</v>
      </c>
      <c r="AD2509" t="n" s="68574">
        <v>0.040851754353617986</v>
      </c>
      <c r="AE2509" t="n" s="69170">
        <v>-0.007215174757534</v>
      </c>
      <c r="AF2509" t="n" s="69766">
        <v>-0.034457606729352996</v>
      </c>
      <c r="AG2509" t="n" s="70362">
        <v>0.022228668974625</v>
      </c>
      <c r="AH2509" t="n" s="70958">
        <v>0.064380114791194</v>
      </c>
      <c r="AI2509" t="n" s="71554">
        <v>0.16169527280999607</v>
      </c>
      <c r="AJ2509" t="n" s="72150">
        <v>0.017228811534475003</v>
      </c>
      <c r="AK2509" t="n" s="72746">
        <v>0.004891467655063999</v>
      </c>
      <c r="AL2509" t="n" s="73342">
        <v>-0.002727372016432</v>
      </c>
      <c r="AM2509" t="n" s="73938">
        <v>0.05894936205209801</v>
      </c>
      <c r="AN2509" t="n" s="74534">
        <v>-0.050548911032232975</v>
      </c>
      <c r="AO2509" t="n" s="75012">
        <v>0.6896047638343061</v>
      </c>
      <c r="AP2509" t="n" s="75490">
        <v>-0.4143283761987882</v>
      </c>
      <c r="AQ2509" t="n" s="75968">
        <v>0.2752763876355179</v>
      </c>
      <c r="AR2509" t="n" s="76446">
        <v>1.1039331400330943</v>
      </c>
      <c r="AS2509" t="n" s="77042">
        <v>2.4404367801607858E-4</v>
      </c>
      <c r="AT2509" t="n" s="77637">
        <v>-5.3214287576563815E-5</v>
      </c>
      <c r="AU2509" t="n" s="78232">
        <v>-1.5337009961709458E-4</v>
      </c>
      <c r="AV2509" t="n" s="78827">
        <v>2.1621587851201792E-4</v>
      </c>
      <c r="AW2509" t="n" s="79422">
        <v>0.0014208497056654858</v>
      </c>
      <c r="AX2509" t="n" s="80017">
        <v>9.055322398208505E-5</v>
      </c>
      <c r="AY2509" t="n" s="80612">
        <v>0.0022172626246162795</v>
      </c>
      <c r="AZ2509" t="n" s="81207">
        <v>1.1724582267381773E-4</v>
      </c>
      <c r="BA2509" t="n" s="81802">
        <v>-3.0629980312784825E-4</v>
      </c>
      <c r="BB2509" t="n" s="82397">
        <v>5.376176747435638E-4</v>
      </c>
      <c r="BC2509" t="n" s="82992">
        <v>5.562485831136607E-6</v>
      </c>
      <c r="BD2509" t="n" s="83587">
        <v>2.6650777935162965E-4</v>
      </c>
      <c r="BE2509" t="n" s="84182">
        <v>3.8213011432501517E-4</v>
      </c>
      <c r="BF2509" t="n" s="84777">
        <v>3.742700054213666E-4</v>
      </c>
      <c r="BG2509" t="n" s="85372">
        <v>0.0014867244822136883</v>
      </c>
      <c r="BH2509" t="n" s="85967">
        <v>3.4737687698186375E-4</v>
      </c>
      <c r="BI2509" t="n" s="86562">
        <v>0.0014794576454253956</v>
      </c>
      <c r="BJ2509" t="n" s="87157">
        <v>0.0</v>
      </c>
      <c r="BK2509" t="n" s="87752">
        <v>3.251268984238218E-4</v>
      </c>
      <c r="BL2509" t="n" s="88347">
        <v>6.252205064592125E-4</v>
      </c>
      <c r="BM2509" t="n" s="88942">
        <v>-4.5381232467690985E-8</v>
      </c>
      <c r="BN2509" t="n" s="89537">
        <v>0.0</v>
      </c>
      <c r="BO2509" t="n" s="90132">
        <v>0.0</v>
      </c>
      <c r="BP2509" t="n" s="90727">
        <v>5.518293168532497E-7</v>
      </c>
      <c r="BQ2509" t="n" s="91322">
        <v>0.0</v>
      </c>
      <c r="BR2509" t="n" s="91917">
        <v>0.0013970069376437427</v>
      </c>
      <c r="BS2509" t="n" s="92512">
        <v>5.845525462612414E-4</v>
      </c>
      <c r="BT2509" t="n" s="93107">
        <v>0.0012066228454986395</v>
      </c>
      <c r="BU2509" t="n" s="93702">
        <v>-1.9898888720473557E-9</v>
      </c>
      <c r="BV2509" t="n" s="94297">
        <v>1.973678120660453E-4</v>
      </c>
      <c r="BW2509" t="n" s="94892">
        <v>6.489917074284695E-8</v>
      </c>
      <c r="BX2509" t="n" s="95487">
        <v>0.0</v>
      </c>
      <c r="BY2509" t="n" s="96082">
        <v>0.0</v>
      </c>
      <c r="BZ2509" t="s" s="96559">
        <v>5210</v>
      </c>
      <c r="CA2509" t="s" s="97037">
        <v>5228</v>
      </c>
      <c r="CB2509" t="n" s="97515">
        <v>0.03073282726109028</v>
      </c>
      <c r="CC2509" t="s" s="97993">
        <v>5230</v>
      </c>
      <c r="CD2509" t="s" s="98471">
        <v>5228</v>
      </c>
      <c r="CE2509" t="n" s="98949">
        <v>-0.01726897619664669</v>
      </c>
    </row>
    <row r="2510" spans="1:23" x14ac:dyDescent="0.25">
      <c r="A2510" s="116" t="str">
        <f>IF(ISBLANK(TBL_DATA[[#This Row],[Row.names]]), "",   DATE(YEAR(TBL_DATA[[#This Row],[Row.names]]), MONTH(TBL_DATA[[#This Row],[Row.names]]), DAY(TBL_DATA[[#This Row],[Row.names]])))</f>
        <v/>
      </c>
      <c r="B2510" s="2710" t="s">
        <v>2655</v>
      </c>
      <c r="C2510" s="5241" t="s">
        <v>5186</v>
      </c>
      <c r="D2510" t="n" s="7772">
        <v>0.0058223601488236465</v>
      </c>
      <c r="E2510" s="10302" t="n">
        <v>-0.2478659830718145</v>
      </c>
      <c r="F2510" s="12596" t="n">
        <v>-0.23523324584706884</v>
      </c>
      <c r="G2510" s="14890" t="n">
        <v>0.41786859631135115</v>
      </c>
      <c r="H2510" s="17184" t="n">
        <v>0.5445569040451055</v>
      </c>
      <c r="I2510" s="19478" t="n">
        <v>0.004222030311649233</v>
      </c>
      <c r="J2510" s="21943" t="n">
        <v>-0.1443324164521267</v>
      </c>
      <c r="K2510" s="24407" t="n">
        <v>0.8777063414315087</v>
      </c>
      <c r="L2510" s="26871" t="n">
        <v>0.4863000558453127</v>
      </c>
      <c r="M2510" s="29335" t="n">
        <v>0.004483932277997976</v>
      </c>
      <c r="N2510" s="31802" t="n">
        <v>0.09931264664808412</v>
      </c>
      <c r="O2510" s="34270" t="n">
        <v>0.08387307239278606</v>
      </c>
      <c r="P2510" s="36800" t="n">
        <v>-0.2478659830718145</v>
      </c>
      <c r="Q2510" s="39268" t="n">
        <v>-0.01706587129699512</v>
      </c>
      <c r="R2510" s="41736" t="n">
        <v>-0.014962779179898395</v>
      </c>
      <c r="S2510" s="43967" t="n">
        <v>-0.15915138890423508</v>
      </c>
      <c r="T2510" s="46198" t="n">
        <v>0.062112705291082634</v>
      </c>
      <c r="U2510" s="48429" t="n">
        <v>-2.562300066603025</v>
      </c>
      <c r="V2510" s="50831" t="n">
        <v>-0.07667991423173814</v>
      </c>
      <c r="W2510" s="53232" t="n">
        <v>0.06249497343428325</v>
      </c>
      <c r="X2510" t="n" s="55633">
        <v>-1.2269773074209096</v>
      </c>
      <c r="Y2510" t="n" s="57926">
        <v>0.7379409895412405</v>
      </c>
      <c r="Z2510" t="n" s="60391">
        <v>0.6973521749054151</v>
      </c>
      <c r="AA2510" t="n" s="62920">
        <v>0.0</v>
      </c>
      <c r="AB2510" t="n" s="65450">
        <v>0.0</v>
      </c>
      <c r="AC2510" t="n" s="67980">
        <v>0.05983349959561689</v>
      </c>
      <c r="AD2510" t="n" s="68575">
        <v>0.04306665476989699</v>
      </c>
      <c r="AE2510" t="n" s="69171">
        <v>-0.006410277541396997</v>
      </c>
      <c r="AF2510" t="n" s="69767">
        <v>-0.034349121877051005</v>
      </c>
      <c r="AG2510" t="n" s="70363">
        <v>0.022178959794656002</v>
      </c>
      <c r="AH2510" t="n" s="70959">
        <v>0.061773154696272994</v>
      </c>
      <c r="AI2510" t="n" s="71555">
        <v>0.13842564106951194</v>
      </c>
      <c r="AJ2510" t="n" s="72151">
        <v>0.017875804763141004</v>
      </c>
      <c r="AK2510" t="n" s="72747">
        <v>0.005072838474395001</v>
      </c>
      <c r="AL2510" t="n" s="73343">
        <v>-0.0027249417519630004</v>
      </c>
      <c r="AM2510" t="n" s="73939">
        <v>0.05707874265027199</v>
      </c>
      <c r="AN2510" t="n" s="74535">
        <v>-0.04077680187422599</v>
      </c>
      <c r="AO2510" t="n" s="75013">
        <v>0.6739764981112509</v>
      </c>
      <c r="AP2510" t="n" s="75491">
        <v>-0.4127658449377421</v>
      </c>
      <c r="AQ2510" t="n" s="75969">
        <v>0.26121065317350883</v>
      </c>
      <c r="AR2510" t="n" s="76447">
        <v>1.086742343048993</v>
      </c>
      <c r="AS2510" t="n" s="77043">
        <v>2.478396553668013E-4</v>
      </c>
      <c r="AT2510" t="n" s="77638">
        <v>-5.6078188976419644E-5</v>
      </c>
      <c r="AU2510" t="n" s="78233">
        <v>-1.5688942729990575E-4</v>
      </c>
      <c r="AV2510" t="n" s="78828">
        <v>2.0774048246810625E-4</v>
      </c>
      <c r="AW2510" t="n" s="79423">
        <v>0.0013954428809406655</v>
      </c>
      <c r="AX2510" t="n" s="80018">
        <v>9.566342142214806E-5</v>
      </c>
      <c r="AY2510" t="n" s="80613">
        <v>0.002154485006905059</v>
      </c>
      <c r="AZ2510" t="n" s="81208">
        <v>1.1417125748705453E-4</v>
      </c>
      <c r="BA2510" t="n" s="81803">
        <v>-3.1902975214029663E-4</v>
      </c>
      <c r="BB2510" t="n" s="82398">
        <v>5.244616705312021E-4</v>
      </c>
      <c r="BC2510" t="n" s="82993">
        <v>5.06317742236781E-6</v>
      </c>
      <c r="BD2510" t="n" s="83588">
        <v>2.642178448124765E-4</v>
      </c>
      <c r="BE2510" t="n" s="84183">
        <v>3.801289814919501E-4</v>
      </c>
      <c r="BF2510" t="n" s="84778">
        <v>3.6121723624807654E-4</v>
      </c>
      <c r="BG2510" t="n" s="85373">
        <v>0.0014337389457480577</v>
      </c>
      <c r="BH2510" t="n" s="85968">
        <v>3.2035411295206953E-4</v>
      </c>
      <c r="BI2510" t="n" s="86563">
        <v>0.0014532130628741532</v>
      </c>
      <c r="BJ2510" t="n" s="87158">
        <v>0.0</v>
      </c>
      <c r="BK2510" t="n" s="87753">
        <v>3.200353915201987E-4</v>
      </c>
      <c r="BL2510" t="n" s="88348">
        <v>6.034475492917831E-4</v>
      </c>
      <c r="BM2510" t="n" s="88943">
        <v>-3.733427114892909E-7</v>
      </c>
      <c r="BN2510" t="n" s="89538">
        <v>0.0</v>
      </c>
      <c r="BO2510" t="n" s="90133">
        <v>0.0</v>
      </c>
      <c r="BP2510" t="n" s="90728">
        <v>5.371418407496057E-7</v>
      </c>
      <c r="BQ2510" t="n" s="91323">
        <v>0.0</v>
      </c>
      <c r="BR2510" t="n" s="91918">
        <v>0.001362959610568789</v>
      </c>
      <c r="BS2510" t="n" s="92513">
        <v>5.662957049714684E-4</v>
      </c>
      <c r="BT2510" t="n" s="93108">
        <v>0.0011673563260458767</v>
      </c>
      <c r="BU2510" t="n" s="93703">
        <v>-1.6397004453185486E-8</v>
      </c>
      <c r="BV2510" t="n" s="94298">
        <v>1.9209428658459584E-4</v>
      </c>
      <c r="BW2510" t="n" s="94893">
        <v>5.339130192645574E-7</v>
      </c>
      <c r="BX2510" t="n" s="95488">
        <v>0.0</v>
      </c>
      <c r="BY2510" t="n" s="96083">
        <v>0.0</v>
      </c>
      <c r="BZ2510" t="s" s="96560">
        <v>5210</v>
      </c>
      <c r="CA2510" t="s" s="97038">
        <v>5228</v>
      </c>
      <c r="CB2510" t="n" s="97516">
        <v>0.03123660571873188</v>
      </c>
      <c r="CC2510" t="s" s="97994">
        <v>5230</v>
      </c>
      <c r="CD2510" t="s" s="98472">
        <v>5228</v>
      </c>
      <c r="CE2510" t="n" s="98950">
        <v>-0.017428694292902946</v>
      </c>
    </row>
    <row r="2511" spans="1:23" x14ac:dyDescent="0.25">
      <c r="A2511" s="116" t="str">
        <f>IF(ISBLANK(TBL_DATA[[#This Row],[Row.names]]), "",   DATE(YEAR(TBL_DATA[[#This Row],[Row.names]]), MONTH(TBL_DATA[[#This Row],[Row.names]]), DAY(TBL_DATA[[#This Row],[Row.names]])))</f>
        <v/>
      </c>
      <c r="B2511" s="2711" t="s">
        <v>2656</v>
      </c>
      <c r="C2511" s="5242" t="s">
        <v>5187</v>
      </c>
      <c r="D2511" t="n" s="7773">
        <v>-0.00459611222254086</v>
      </c>
      <c r="E2511" s="10303" t="n">
        <v>-0.25132287542000686</v>
      </c>
      <c r="F2511" s="12597" t="n">
        <v>-0.23392830058401293</v>
      </c>
      <c r="G2511" s="14891" t="n">
        <v>0.4072524953728099</v>
      </c>
      <c r="H2511" s="17185" t="n">
        <v>0.5069504395635341</v>
      </c>
      <c r="I2511" s="19479" t="n">
        <v>0.004229384884810824</v>
      </c>
      <c r="J2511" s="53"/>
      <c r="K2511" s="53"/>
      <c r="L2511" s="53"/>
      <c r="M2511" s="53"/>
      <c r="N2511" s="31803" t="n">
        <v>0.09561635662241064</v>
      </c>
      <c r="O2511" s="34271" t="n">
        <v>0.07931313278784818</v>
      </c>
      <c r="P2511" s="36801" t="n">
        <v>-0.25132287542000686</v>
      </c>
      <c r="Q2511" s="39269" t="n">
        <v>-0.016294732337246924</v>
      </c>
      <c r="R2511" s="41737" t="n">
        <v>-0.014269914626057869</v>
      </c>
      <c r="S2511" s="43968" t="n">
        <v>-0.16041765353459347</v>
      </c>
      <c r="T2511" s="46199" t="n">
        <v>0.06221178191448699</v>
      </c>
      <c r="U2511" s="48430" t="n">
        <v>-2.5785735209304095</v>
      </c>
      <c r="V2511" s="53"/>
      <c r="W2511" s="53"/>
      <c r="X2511"/>
      <c r="Y2511" t="n" s="57927">
        <v>0.7120045221510425</v>
      </c>
      <c r="Z2511"/>
      <c r="AA2511" t="n" s="62921">
        <v>0.0</v>
      </c>
      <c r="AB2511" t="n" s="65451">
        <v>0.0</v>
      </c>
      <c r="AC2511" t="n" s="67981">
        <v>0.06323009943057595</v>
      </c>
      <c r="AD2511" t="n" s="68576">
        <v>0.043874869790827005</v>
      </c>
      <c r="AE2511" t="n" s="69172">
        <v>-0.0036076479000080007</v>
      </c>
      <c r="AF2511" t="n" s="69768">
        <v>-0.033572339047588995</v>
      </c>
      <c r="AG2511" t="n" s="70364">
        <v>0.022709077779504004</v>
      </c>
      <c r="AH2511" t="n" s="70960">
        <v>0.056102696744983006</v>
      </c>
      <c r="AI2511" t="n" s="71556">
        <v>0.126550679907327</v>
      </c>
      <c r="AJ2511" t="n" s="72152">
        <v>0.017427759902283</v>
      </c>
      <c r="AK2511" t="n" s="72748">
        <v>0.0029253629375329995</v>
      </c>
      <c r="AL2511" t="n" s="73344">
        <v>-0.002744303379581</v>
      </c>
      <c r="AM2511" t="n" s="73940">
        <v>0.03799715017414901</v>
      </c>
      <c r="AN2511" t="n" s="74536">
        <v>-0.024877482261963995</v>
      </c>
      <c r="AO2511" t="n" s="75014">
        <v>0.6110347128424977</v>
      </c>
      <c r="AP2511" t="n" s="75492">
        <v>-0.368248888195034</v>
      </c>
      <c r="AQ2511" t="n" s="75970">
        <v>0.24278582464746368</v>
      </c>
      <c r="AR2511" t="n" s="76448">
        <v>0.9792836010375316</v>
      </c>
      <c r="AS2511" t="n" s="77044">
        <v>2.973853727125893E-4</v>
      </c>
      <c r="AT2511" t="n" s="77639">
        <v>-1.0681160335216011E-4</v>
      </c>
      <c r="AU2511" t="n" s="78234">
        <v>-1.7165315034204954E-4</v>
      </c>
      <c r="AV2511" t="n" s="78829">
        <v>2.0737020585886922E-4</v>
      </c>
      <c r="AW2511" t="n" s="79424">
        <v>0.0014459255684697938</v>
      </c>
      <c r="AX2511" t="n" s="80019">
        <v>7.106236340208993E-5</v>
      </c>
      <c r="AY2511" t="n" s="80614">
        <v>0.0021260647791846894</v>
      </c>
      <c r="AZ2511" t="n" s="81209">
        <v>1.4780135356661292E-4</v>
      </c>
      <c r="BA2511" t="n" s="81804">
        <v>-2.3370853340928623E-4</v>
      </c>
      <c r="BB2511" t="n" s="82399">
        <v>5.423417723938241E-4</v>
      </c>
      <c r="BC2511" t="n" s="82994">
        <v>6.482347968443679E-6</v>
      </c>
      <c r="BD2511" t="n" s="83589">
        <v>2.559377315038127E-4</v>
      </c>
      <c r="BE2511" t="n" s="84184">
        <v>4.933459986792399E-4</v>
      </c>
      <c r="BF2511" t="n" s="84779">
        <v>3.1885035656992807E-4</v>
      </c>
      <c r="BG2511" t="n" s="85374">
        <v>0.0013420775356959536</v>
      </c>
      <c r="BH2511" t="n" s="85969">
        <v>4.116300257716228E-4</v>
      </c>
      <c r="BI2511" t="n" s="86564">
        <v>0.0015104188282328607</v>
      </c>
      <c r="BJ2511" t="n" s="87159">
        <v>0.0</v>
      </c>
      <c r="BK2511" t="n" s="87754">
        <v>3.4202545443244955E-4</v>
      </c>
      <c r="BL2511" t="n" s="88349">
        <v>6.918309338040082E-4</v>
      </c>
      <c r="BM2511" t="n" s="88944">
        <v>-2.0697199837071256E-6</v>
      </c>
      <c r="BN2511" t="n" s="89539">
        <v>0.0</v>
      </c>
      <c r="BO2511" t="n" s="90134">
        <v>0.0</v>
      </c>
      <c r="BP2511" t="n" s="90729">
        <v>6.831906985758906E-7</v>
      </c>
      <c r="BQ2511" t="n" s="91324">
        <v>0.0</v>
      </c>
      <c r="BR2511" t="n" s="91919">
        <v>0.0015626727544810846</v>
      </c>
      <c r="BS2511" t="n" s="92514">
        <v>5.21298514871868E-4</v>
      </c>
      <c r="BT2511" t="n" s="93109">
        <v>0.0010314521586967161</v>
      </c>
      <c r="BU2511" t="n" s="93704">
        <v>-9.091734741923133E-8</v>
      </c>
      <c r="BV2511" t="n" s="94299">
        <v>1.8149822462258224E-4</v>
      </c>
      <c r="BW2511" t="n" s="94894">
        <v>2.9598821772594867E-6</v>
      </c>
      <c r="BX2511" t="n" s="95489">
        <v>0.0</v>
      </c>
      <c r="BY2511" t="n" s="96084">
        <v>0.0</v>
      </c>
      <c r="BZ2511" t="s" s="96561">
        <v>5210</v>
      </c>
      <c r="CA2511" t="s" s="97039">
        <v>5228</v>
      </c>
      <c r="CB2511" t="n" s="97517">
        <v>0.03163345530629158</v>
      </c>
      <c r="CC2511" t="s" s="97995">
        <v>5230</v>
      </c>
      <c r="CD2511" t="s" s="98473">
        <v>5228</v>
      </c>
      <c r="CE2511" t="n" s="98951">
        <v>-0.017771746963262558</v>
      </c>
    </row>
    <row r="2512" spans="1:23" x14ac:dyDescent="0.25">
      <c r="A2512" s="116" t="str">
        <f>IF(ISBLANK(TBL_DATA[[#This Row],[Row.names]]), "",   DATE(YEAR(TBL_DATA[[#This Row],[Row.names]]), MONTH(TBL_DATA[[#This Row],[Row.names]]), DAY(TBL_DATA[[#This Row],[Row.names]])))</f>
        <v/>
      </c>
      <c r="B2512" s="2712" t="s">
        <v>2657</v>
      </c>
      <c r="C2512" s="5243" t="s">
        <v>5188</v>
      </c>
      <c r="D2512" t="n" s="7774">
        <v>0.0012603507583992535</v>
      </c>
      <c r="E2512" s="10304" t="n">
        <v>-0.25037927963824635</v>
      </c>
      <c r="F2512" s="12598" t="n">
        <v>-0.22676886420138698</v>
      </c>
      <c r="G2512" s="14892" t="n">
        <v>0.4048823032930407</v>
      </c>
      <c r="H2512" s="17186" t="n">
        <v>0.49421508837655376</v>
      </c>
      <c r="I2512" s="19480" t="n">
        <v>0.0042425487186409806</v>
      </c>
      <c r="J2512" s="21944" t="n">
        <v>-0.09771625066752176</v>
      </c>
      <c r="K2512" s="24408" t="n">
        <v>0.8410639799866153</v>
      </c>
      <c r="L2512" s="26872" t="n">
        <v>0.4780736684186535</v>
      </c>
      <c r="M2512" s="29336" t="n">
        <v>0.004336210155802229</v>
      </c>
      <c r="N2512" s="31804" t="n">
        <v>0.09469873415854065</v>
      </c>
      <c r="O2512" s="34272" t="n">
        <v>0.07931313278784818</v>
      </c>
      <c r="P2512" s="36802" t="n">
        <v>-0.25037927963824635</v>
      </c>
      <c r="Q2512" s="39270" t="n">
        <v>-0.01622275745130747</v>
      </c>
      <c r="R2512" s="41738" t="n">
        <v>-0.0142173717524086</v>
      </c>
      <c r="S2512" s="43969" t="n">
        <v>-0.16193051877725262</v>
      </c>
      <c r="T2512" s="46200" t="n">
        <v>0.06213516623365941</v>
      </c>
      <c r="U2512" s="48431" t="n">
        <v>-2.6061009987212813</v>
      </c>
      <c r="V2512" s="50832" t="n">
        <v>-0.06010516068224825</v>
      </c>
      <c r="W2512" s="53233" t="n">
        <v>0.06216746382978673</v>
      </c>
      <c r="X2512" t="n" s="55634">
        <v>-0.9668266482096644</v>
      </c>
      <c r="Y2512" t="n" s="57928">
        <v>0.7030043302687073</v>
      </c>
      <c r="Z2512" t="n" s="60392">
        <v>0.6914287153558589</v>
      </c>
      <c r="AA2512" t="n" s="62922">
        <v>0.0</v>
      </c>
      <c r="AB2512" t="n" s="65452">
        <v>0.0</v>
      </c>
      <c r="AC2512" t="n" s="67982">
        <v>0.06393581924928222</v>
      </c>
      <c r="AD2512" t="n" s="68577">
        <v>0.051793954812046995</v>
      </c>
      <c r="AE2512" t="n" s="69173">
        <v>-0.0026795114547550018</v>
      </c>
      <c r="AF2512" t="n" s="69769">
        <v>-0.032770011143215</v>
      </c>
      <c r="AG2512" t="n" s="70365">
        <v>0.024145304966807994</v>
      </c>
      <c r="AH2512" t="n" s="70961">
        <v>0.063114567998047</v>
      </c>
      <c r="AI2512" t="n" s="71557">
        <v>0.12818848251495601</v>
      </c>
      <c r="AJ2512" t="n" s="72153">
        <v>0.017244209873388993</v>
      </c>
      <c r="AK2512" t="n" s="72749">
        <v>0.0023545952934260032</v>
      </c>
      <c r="AL2512" t="n" s="73345">
        <v>-0.002753010683362</v>
      </c>
      <c r="AM2512" t="n" s="73941">
        <v>0.038192278932922</v>
      </c>
      <c r="AN2512" t="n" s="74537">
        <v>-0.02307995942988</v>
      </c>
      <c r="AO2512" t="n" s="75015">
        <v>0.6070666595068678</v>
      </c>
      <c r="AP2512" t="n" s="75493">
        <v>-0.3433157578264851</v>
      </c>
      <c r="AQ2512" t="n" s="75971">
        <v>0.2637509016803827</v>
      </c>
      <c r="AR2512" t="n" s="76449">
        <v>0.9503824173333528</v>
      </c>
      <c r="AS2512" t="n" s="77045">
        <v>3.102516901063827E-4</v>
      </c>
      <c r="AT2512" t="n" s="77640">
        <v>-8.162838103712951E-5</v>
      </c>
      <c r="AU2512" t="n" s="78235">
        <v>-1.5039227629807747E-4</v>
      </c>
      <c r="AV2512" t="n" s="78830">
        <v>2.1743915817425079E-4</v>
      </c>
      <c r="AW2512" t="n" s="79425">
        <v>0.0014029659201821728</v>
      </c>
      <c r="AX2512" t="n" s="80020">
        <v>9.15006043313979E-5</v>
      </c>
      <c r="AY2512" t="n" s="80615">
        <v>0.002005688374590045</v>
      </c>
      <c r="AZ2512" t="n" s="81210">
        <v>1.7308355146001284E-4</v>
      </c>
      <c r="BA2512" t="n" s="81805">
        <v>-1.8034611663803686E-4</v>
      </c>
      <c r="BB2512" t="n" s="82400">
        <v>5.509548343263631E-4</v>
      </c>
      <c r="BC2512" t="n" s="82995">
        <v>4.503912120849266E-6</v>
      </c>
      <c r="BD2512" t="n" s="83590">
        <v>2.8117724591290595E-4</v>
      </c>
      <c r="BE2512" t="n" s="84185">
        <v>5.16684751180572E-4</v>
      </c>
      <c r="BF2512" t="n" s="84780">
        <v>3.046776704101814E-4</v>
      </c>
      <c r="BG2512" t="n" s="85375">
        <v>0.0013570242353339453</v>
      </c>
      <c r="BH2512" t="n" s="85970">
        <v>4.261125750655679E-4</v>
      </c>
      <c r="BI2512" t="n" s="86565">
        <v>0.0014583447934150594</v>
      </c>
      <c r="BJ2512" t="n" s="87160">
        <v>0.0</v>
      </c>
      <c r="BK2512" t="n" s="87755">
        <v>3.384383747969662E-4</v>
      </c>
      <c r="BL2512" t="n" s="88350">
        <v>6.798403067220944E-4</v>
      </c>
      <c r="BM2512" t="n" s="88945">
        <v>-6.173266970755186E-7</v>
      </c>
      <c r="BN2512" t="n" s="89540">
        <v>0.0</v>
      </c>
      <c r="BO2512" t="n" s="90135">
        <v>0.0</v>
      </c>
      <c r="BP2512" t="n" s="90730">
        <v>5.931302448759126E-7</v>
      </c>
      <c r="BQ2512" t="n" s="91325">
        <v>0.0</v>
      </c>
      <c r="BR2512" t="n" s="91920">
        <v>0.0016497997960414797</v>
      </c>
      <c r="BS2512" t="n" s="92515">
        <v>4.8589995616733143E-4</v>
      </c>
      <c r="BT2512" t="n" s="93110">
        <v>0.0010235851280629117</v>
      </c>
      <c r="BU2512" t="n" s="93705">
        <v>-2.7115466619094467E-8</v>
      </c>
      <c r="BV2512" t="n" s="94300">
        <v>1.6562618980331468E-4</v>
      </c>
      <c r="BW2512" t="n" s="94895">
        <v>8.828316429525912E-7</v>
      </c>
      <c r="BX2512" t="n" s="95490">
        <v>0.0</v>
      </c>
      <c r="BY2512" t="n" s="96085">
        <v>0.0</v>
      </c>
      <c r="BZ2512" t="s" s="96562">
        <v>5210</v>
      </c>
      <c r="CA2512" t="s" s="97040">
        <v>5228</v>
      </c>
      <c r="CB2512" t="n" s="97518">
        <v>0.03190387785434723</v>
      </c>
      <c r="CC2512" t="s" s="97996">
        <v>5230</v>
      </c>
      <c r="CD2512" t="s" s="98474">
        <v>5228</v>
      </c>
      <c r="CE2512" t="n" s="98952">
        <v>-0.017734261229634285</v>
      </c>
    </row>
    <row r="2513" spans="1:23" x14ac:dyDescent="0.25">
      <c r="A2513" s="116" t="str">
        <f>IF(ISBLANK(TBL_DATA[[#This Row],[Row.names]]), "",   DATE(YEAR(TBL_DATA[[#This Row],[Row.names]]), MONTH(TBL_DATA[[#This Row],[Row.names]]), DAY(TBL_DATA[[#This Row],[Row.names]])))</f>
        <v/>
      </c>
      <c r="B2513" s="2713" t="s">
        <v>2658</v>
      </c>
      <c r="C2513" s="5244" t="s">
        <v>5189</v>
      </c>
      <c r="D2513" t="n" s="7775">
        <v>0.0031184619444155626</v>
      </c>
      <c r="E2513" s="10305" t="n">
        <v>-0.24804161594905283</v>
      </c>
      <c r="F2513" s="12599" t="n">
        <v>-0.222853290677259</v>
      </c>
      <c r="G2513" s="14893" t="n">
        <v>0.4062516565085855</v>
      </c>
      <c r="H2513" s="17187" t="n">
        <v>0.4753622803828231</v>
      </c>
      <c r="I2513" s="19481" t="n">
        <v>0.004246634265809639</v>
      </c>
      <c r="J2513" s="21945" t="n">
        <v>-0.11739223939845267</v>
      </c>
      <c r="K2513" s="24409" t="n">
        <v>0.8506670435398495</v>
      </c>
      <c r="L2513" s="26873" t="n">
        <v>0.4959462001051507</v>
      </c>
      <c r="M2513" s="29337" t="n">
        <v>0.004230098452574275</v>
      </c>
      <c r="N2513" s="31805" t="n">
        <v>0.0930712130376838</v>
      </c>
      <c r="O2513" s="34273" t="n">
        <v>0.07691042965579116</v>
      </c>
      <c r="P2513" s="36803" t="n">
        <v>-0.24804161594905283</v>
      </c>
      <c r="Q2513" s="39271" t="n">
        <v>-0.01574842310150404</v>
      </c>
      <c r="R2513" s="41739" t="n">
        <v>-0.01377750256847484</v>
      </c>
      <c r="S2513" s="43970" t="n">
        <v>-0.1694408304888263</v>
      </c>
      <c r="T2513" s="46201" t="n">
        <v>0.06157290109088805</v>
      </c>
      <c r="U2513" s="48432" t="n">
        <v>-2.7518734294931773</v>
      </c>
      <c r="V2513" s="50833" t="n">
        <v>-0.06167170215883888</v>
      </c>
      <c r="W2513" s="53234" t="n">
        <v>0.062087178306380955</v>
      </c>
      <c r="X2513" t="n" s="55635">
        <v>-0.9933081811917458</v>
      </c>
      <c r="Y2513" t="n" s="57929">
        <v>0.6894652133232126</v>
      </c>
      <c r="Z2513" t="n" s="60393">
        <v>0.704234478071864</v>
      </c>
      <c r="AA2513" t="n" s="62923">
        <v>0.0</v>
      </c>
      <c r="AB2513" t="n" s="65453">
        <v>0.0</v>
      </c>
      <c r="AC2513" t="n" s="67983">
        <v>0.061623497665913164</v>
      </c>
      <c r="AD2513" t="n" s="68578">
        <v>0.05175500000000001</v>
      </c>
      <c r="AE2513" t="n" s="69174">
        <v>-1.7700000000000398E-4</v>
      </c>
      <c r="AF2513" t="n" s="69770">
        <v>-0.033164</v>
      </c>
      <c r="AG2513" t="n" s="70366">
        <v>0.024349999999999997</v>
      </c>
      <c r="AH2513" t="n" s="70962">
        <v>0.06421</v>
      </c>
      <c r="AI2513" t="n" s="71558">
        <v>0.133924</v>
      </c>
      <c r="AJ2513" t="n" s="72154">
        <v>0.016791999999999998</v>
      </c>
      <c r="AK2513" t="n" s="72750">
        <v>8.279999999999997E-4</v>
      </c>
      <c r="AL2513" t="n" s="73346">
        <v>-0.0027749999999999997</v>
      </c>
      <c r="AM2513" t="n" s="73942">
        <v>0.03880600000000001</v>
      </c>
      <c r="AN2513" t="n" s="74538">
        <v>-0.023113999999999996</v>
      </c>
      <c r="AO2513" t="n" s="75016">
        <v>0.6136289999999998</v>
      </c>
      <c r="AP2513" t="n" s="75494">
        <v>-0.3421939999999999</v>
      </c>
      <c r="AQ2513" t="n" s="75972">
        <v>0.27143499999999987</v>
      </c>
      <c r="AR2513" t="n" s="76450">
        <v>0.9558229999999996</v>
      </c>
      <c r="AS2513" t="n" s="77046">
        <v>2.914882357512258E-4</v>
      </c>
      <c r="AT2513" t="n" s="77641">
        <v>-8.830010592562193E-5</v>
      </c>
      <c r="AU2513" t="n" s="78236">
        <v>-1.4204304668898794E-4</v>
      </c>
      <c r="AV2513" t="n" s="78831">
        <v>2.1018916806244209E-4</v>
      </c>
      <c r="AW2513" t="n" s="79426">
        <v>0.001395696806107124</v>
      </c>
      <c r="AX2513" t="n" s="80021">
        <v>7.994040094473643E-5</v>
      </c>
      <c r="AY2513" t="n" s="80616">
        <v>0.001938408145321749</v>
      </c>
      <c r="AZ2513" t="n" s="81211">
        <v>1.7473311553856024E-4</v>
      </c>
      <c r="BA2513" t="n" s="81806">
        <v>-1.6813376962740114E-4</v>
      </c>
      <c r="BB2513" t="n" s="82401">
        <v>5.277461230093009E-4</v>
      </c>
      <c r="BC2513" t="n" s="82996">
        <v>4.559929360472736E-6</v>
      </c>
      <c r="BD2513" t="n" s="83591">
        <v>2.5512431635701753E-4</v>
      </c>
      <c r="BE2513" t="n" s="84186">
        <v>4.963613595170409E-4</v>
      </c>
      <c r="BF2513" t="n" s="84781">
        <v>3.054358818092664E-4</v>
      </c>
      <c r="BG2513" t="n" s="85376">
        <v>0.0013138920970001706</v>
      </c>
      <c r="BH2513" t="n" s="85971">
        <v>4.163290516052781E-4</v>
      </c>
      <c r="BI2513" t="n" s="86566">
        <v>0.001437142295564827</v>
      </c>
      <c r="BJ2513" t="n" s="87161">
        <v>0.0</v>
      </c>
      <c r="BK2513" t="n" s="87756">
        <v>3.3648640601477187E-4</v>
      </c>
      <c r="BL2513" t="n" s="88351">
        <v>6.499064937825661E-4</v>
      </c>
      <c r="BM2513" t="n" s="88946">
        <v>-9.96964720363645E-7</v>
      </c>
      <c r="BN2513" t="n" s="89541">
        <v>0.0</v>
      </c>
      <c r="BO2513" t="n" s="90136">
        <v>0.0</v>
      </c>
      <c r="BP2513" t="n" s="90731">
        <v>6.001377869420284E-7</v>
      </c>
      <c r="BQ2513" t="n" s="91326">
        <v>0.0</v>
      </c>
      <c r="BR2513" t="n" s="91921">
        <v>0.0016176289705028416</v>
      </c>
      <c r="BS2513" t="n" s="92516">
        <v>4.705375701563761E-4</v>
      </c>
      <c r="BT2513" t="n" s="93111">
        <v>9.872713529589627E-4</v>
      </c>
      <c r="BU2513" t="n" s="93706">
        <v>-4.379266006203238E-8</v>
      </c>
      <c r="BV2513" t="n" s="94301">
        <v>1.614690805227199E-4</v>
      </c>
      <c r="BW2513" t="n" s="94896">
        <v>1.4257475088457608E-6</v>
      </c>
      <c r="BX2513" t="n" s="95491">
        <v>0.0</v>
      </c>
      <c r="BY2513" t="n" s="96086">
        <v>0.0</v>
      </c>
      <c r="BZ2513" t="s" s="96563">
        <v>5210</v>
      </c>
      <c r="CA2513" t="s" s="97041">
        <v>5228</v>
      </c>
      <c r="CB2513" t="n" s="97519">
        <v>0.032463524490594864</v>
      </c>
      <c r="CC2513" t="s" s="97997">
        <v>5230</v>
      </c>
      <c r="CD2513" t="s" s="98475">
        <v>5228</v>
      </c>
      <c r="CE2513" t="n" s="98953">
        <v>-0.017956016585230827</v>
      </c>
    </row>
    <row r="2514" spans="1:23" x14ac:dyDescent="0.25">
      <c r="A2514" s="116" t="str">
        <f>IF(ISBLANK(TBL_DATA[[#This Row],[Row.names]]), "",   DATE(YEAR(TBL_DATA[[#This Row],[Row.names]]), MONTH(TBL_DATA[[#This Row],[Row.names]]), DAY(TBL_DATA[[#This Row],[Row.names]])))</f>
        <v/>
      </c>
      <c r="B2514" s="2714" t="s">
        <v>2659</v>
      </c>
      <c r="C2514" s="5245" t="s">
        <v>5190</v>
      </c>
      <c r="D2514" t="n" s="7776">
        <v>-0.0027503573026937955</v>
      </c>
      <c r="E2514" s="10306" t="n">
        <v>-0.25010977018194913</v>
      </c>
      <c r="F2514" s="12600" t="n">
        <v>-0.23184743059333013</v>
      </c>
      <c r="G2514" s="14894" t="n">
        <v>0.40566482006406357</v>
      </c>
      <c r="H2514" s="17188" t="n">
        <v>0.4726576977764818</v>
      </c>
      <c r="I2514" s="19482" t="n">
        <v>0.0042634488117544046</v>
      </c>
      <c r="J2514" s="21946" t="n">
        <v>-0.12501422422208341</v>
      </c>
      <c r="K2514" s="24410" t="n">
        <v>0.8234028209078003</v>
      </c>
      <c r="L2514" s="26874" t="n">
        <v>0.46613519902103917</v>
      </c>
      <c r="M2514" s="29338" t="n">
        <v>0.004271030216759753</v>
      </c>
      <c r="N2514" s="31806" t="n">
        <v>0.09319980807951608</v>
      </c>
      <c r="O2514" s="34274" t="n">
        <v>0.07708998956587493</v>
      </c>
      <c r="P2514" s="36804" t="n">
        <v>-0.25010977018194913</v>
      </c>
      <c r="Q2514" s="39272" t="n">
        <v>-0.01580068679154793</v>
      </c>
      <c r="R2514" s="41740" t="n">
        <v>-0.013827043068392369</v>
      </c>
      <c r="S2514" s="43971" t="n">
        <v>-0.17763080845424806</v>
      </c>
      <c r="T2514" s="46202" t="n">
        <v>0.06169335010817585</v>
      </c>
      <c r="U2514" s="48433" t="n">
        <v>-2.8792537306335664</v>
      </c>
      <c r="V2514" s="50834" t="n">
        <v>-0.08599163611525507</v>
      </c>
      <c r="W2514" s="53235" t="n">
        <v>0.062063255079615964</v>
      </c>
      <c r="X2514" t="n" s="55636">
        <v>-1.385548276592056</v>
      </c>
      <c r="Y2514" t="n" s="57930">
        <v>0.6875010529275442</v>
      </c>
      <c r="Z2514" t="n" s="60394">
        <v>0.6827409457627682</v>
      </c>
      <c r="AA2514" t="n" s="62924">
        <v>0.0</v>
      </c>
      <c r="AB2514" t="n" s="65454">
        <v>0.0</v>
      </c>
      <c r="AC2514" t="n" s="67984">
        <v>0.06083602300247227</v>
      </c>
      <c r="AD2514" t="n" s="68579">
        <v>0.055408719094690015</v>
      </c>
      <c r="AE2514" t="n" s="69175">
        <v>-5.526032145620032E-4</v>
      </c>
      <c r="AF2514" t="n" s="69771">
        <v>-0.035099574843557996</v>
      </c>
      <c r="AG2514" t="n" s="70367">
        <v>0.024902749479295997</v>
      </c>
      <c r="AH2514" t="n" s="70963">
        <v>0.065655834343811</v>
      </c>
      <c r="AI2514" t="n" s="71559">
        <v>0.13980007932679703</v>
      </c>
      <c r="AJ2514" t="n" s="72155">
        <v>0.01831302252177</v>
      </c>
      <c r="AK2514" t="n" s="72751">
        <v>4.228256956099992E-4</v>
      </c>
      <c r="AL2514" t="n" s="73347">
        <v>-0.002927357688102</v>
      </c>
      <c r="AM2514" t="n" s="73943">
        <v>0.040150597396759996</v>
      </c>
      <c r="AN2514" t="n" s="74539">
        <v>-0.024900659897523002</v>
      </c>
      <c r="AO2514" t="n" s="75017">
        <v>0.6414154919268008</v>
      </c>
      <c r="AP2514" t="n" s="75495">
        <v>-0.36024185971181194</v>
      </c>
      <c r="AQ2514" t="n" s="75973">
        <v>0.28117363221498887</v>
      </c>
      <c r="AR2514" t="n" s="76451">
        <v>1.0016573516386127</v>
      </c>
      <c r="AS2514" t="n" s="77047">
        <v>2.829119979698097E-4</v>
      </c>
      <c r="AT2514" t="n" s="77642">
        <v>-6.40582616527217E-5</v>
      </c>
      <c r="AU2514" t="n" s="78237">
        <v>-1.4837999926767094E-4</v>
      </c>
      <c r="AV2514" t="n" s="78832">
        <v>2.053010382506702E-4</v>
      </c>
      <c r="AW2514" t="n" s="79427">
        <v>0.0013914573113300909</v>
      </c>
      <c r="AX2514" t="n" s="80022">
        <v>9.776385143324823E-5</v>
      </c>
      <c r="AY2514" t="n" s="80617">
        <v>0.0018456332675777238</v>
      </c>
      <c r="AZ2514" t="n" s="81212">
        <v>1.60273492434469E-4</v>
      </c>
      <c r="BA2514" t="n" s="81807">
        <v>-1.3687214221620148E-4</v>
      </c>
      <c r="BB2514" t="n" s="82402">
        <v>5.313680200294304E-4</v>
      </c>
      <c r="BC2514" t="n" s="82997">
        <v>4.137203899900451E-6</v>
      </c>
      <c r="BD2514" t="n" s="83592">
        <v>2.2854066540735826E-4</v>
      </c>
      <c r="BE2514" t="n" s="84187">
        <v>4.6303807632327196E-4</v>
      </c>
      <c r="BF2514" t="n" s="84782">
        <v>3.0945814930201306E-4</v>
      </c>
      <c r="BG2514" t="n" s="85377">
        <v>0.0012916337303413008</v>
      </c>
      <c r="BH2514" t="n" s="85972">
        <v>4.1392533098088066E-4</v>
      </c>
      <c r="BI2514" t="n" s="86567">
        <v>0.001462939827433924</v>
      </c>
      <c r="BJ2514" t="n" s="87162">
        <v>0.0</v>
      </c>
      <c r="BK2514" t="n" s="87757">
        <v>3.5047947430187024E-4</v>
      </c>
      <c r="BL2514" t="n" s="88352">
        <v>6.107672379184588E-4</v>
      </c>
      <c r="BM2514" t="n" s="88947">
        <v>-1.92171364618445E-6</v>
      </c>
      <c r="BN2514" t="n" s="89542">
        <v>0.0</v>
      </c>
      <c r="BO2514" t="n" s="90137">
        <v>0.0</v>
      </c>
      <c r="BP2514" t="n" s="90732">
        <v>5.199934264886226E-7</v>
      </c>
      <c r="BQ2514" t="n" s="91327">
        <v>0.0</v>
      </c>
      <c r="BR2514" t="n" s="91922">
        <v>0.0016639727756703091</v>
      </c>
      <c r="BS2514" t="n" s="92517">
        <v>4.5016649368934646E-4</v>
      </c>
      <c r="BT2514" t="n" s="93112">
        <v>9.357917454504865E-4</v>
      </c>
      <c r="BU2514" t="n" s="93707">
        <v>-8.441603085496243E-8</v>
      </c>
      <c r="BV2514" t="n" s="94302">
        <v>1.5709596895232026E-4</v>
      </c>
      <c r="BW2514" t="n" s="94897">
        <v>2.748220056508098E-6</v>
      </c>
      <c r="BX2514" t="n" s="95492">
        <v>0.0</v>
      </c>
      <c r="BY2514" t="n" s="96087">
        <v>0.0</v>
      </c>
      <c r="BZ2514" t="s" s="96564">
        <v>5210</v>
      </c>
      <c r="CA2514" t="s" s="97042">
        <v>5228</v>
      </c>
      <c r="CB2514" t="n" s="97520">
        <v>0.034020766615867615</v>
      </c>
      <c r="CC2514" t="s" s="97998">
        <v>5230</v>
      </c>
      <c r="CD2514" t="s" s="98476">
        <v>5228</v>
      </c>
      <c r="CE2514" t="n" s="98954">
        <v>-0.018935153260827065</v>
      </c>
    </row>
    <row r="2515" spans="1:23" x14ac:dyDescent="0.25">
      <c r="A2515" s="116" t="str">
        <f>IF(ISBLANK(TBL_DATA[[#This Row],[Row.names]]), "",   DATE(YEAR(TBL_DATA[[#This Row],[Row.names]]), MONTH(TBL_DATA[[#This Row],[Row.names]]), DAY(TBL_DATA[[#This Row],[Row.names]])))</f>
        <v/>
      </c>
      <c r="B2515" s="2715" t="s">
        <v>2660</v>
      </c>
      <c r="C2515" s="5246" t="s">
        <v>5191</v>
      </c>
      <c r="D2515" t="n" s="7777">
        <v>5.186164046366848E-5</v>
      </c>
      <c r="E2515" s="10307" t="n">
        <v>-0.2500708796444632</v>
      </c>
      <c r="F2515" s="12601" t="n">
        <v>-0.2646144998289386</v>
      </c>
      <c r="G2515" s="14895" t="n">
        <v>0.42603664979142386</v>
      </c>
      <c r="H2515" s="17189" t="n">
        <v>0.5088263247447279</v>
      </c>
      <c r="I2515" s="19483" t="n">
        <v>0.004102673247748192</v>
      </c>
      <c r="J2515" s="21947" t="n">
        <v>-0.13909296420715067</v>
      </c>
      <c r="K2515" s="24411" t="n">
        <v>0.8396127373888784</v>
      </c>
      <c r="L2515" s="26875" t="n">
        <v>0.47400102758427126</v>
      </c>
      <c r="M2515" s="29339" t="n">
        <v>0.004239162647663251</v>
      </c>
      <c r="N2515" s="31807" t="n">
        <v>0.09292865654195702</v>
      </c>
      <c r="O2515" s="34275" t="n">
        <v>0.07708998956587493</v>
      </c>
      <c r="P2515" s="36805" t="n">
        <v>-0.2500708796444632</v>
      </c>
      <c r="Q2515" s="39273" t="n">
        <v>-0.015806106947011518</v>
      </c>
      <c r="R2515" s="41741" t="n">
        <v>-0.013838205258535585</v>
      </c>
      <c r="S2515" s="43972" t="n">
        <v>-0.18010780792034586</v>
      </c>
      <c r="T2515" s="46203" t="n">
        <v>0.06163146820185574</v>
      </c>
      <c r="U2515" s="48434" t="n">
        <v>-2.9223351832290563</v>
      </c>
      <c r="V2515" s="50835" t="n">
        <v>-0.09242776264224395</v>
      </c>
      <c r="W2515" s="53236" t="n">
        <v>0.06182297863341767</v>
      </c>
      <c r="X2515" t="n" s="55637">
        <v>-1.4950389755611553</v>
      </c>
      <c r="Y2515" t="n" s="57931">
        <v>0.7133206324961644</v>
      </c>
      <c r="Z2515" t="n" s="60395">
        <v>0.6884773253958849</v>
      </c>
      <c r="AA2515" t="n" s="62925">
        <v>0.0</v>
      </c>
      <c r="AB2515" t="n" s="65455">
        <v>0.0</v>
      </c>
      <c r="AC2515" t="n" s="67985">
        <v>0.05956309718795707</v>
      </c>
      <c r="AD2515" t="n" s="68580">
        <v>0.05290465332329901</v>
      </c>
      <c r="AE2515" t="n" s="69176">
        <v>0.0017767445513049971</v>
      </c>
      <c r="AF2515" t="n" s="69772">
        <v>-0.035530822765297995</v>
      </c>
      <c r="AG2515" t="n" s="70368">
        <v>0.024212587742262003</v>
      </c>
      <c r="AH2515" t="n" s="70964">
        <v>0.06640117688541101</v>
      </c>
      <c r="AI2515" t="n" s="71560">
        <v>0.13819879499982804</v>
      </c>
      <c r="AJ2515" t="n" s="72156">
        <v>0.018645836753643</v>
      </c>
      <c r="AK2515" t="n" s="72752">
        <v>0.0016549350483320022</v>
      </c>
      <c r="AL2515" t="n" s="73348">
        <v>-0.002881266177705</v>
      </c>
      <c r="AM2515" t="n" s="73944">
        <v>0.037705228222113016</v>
      </c>
      <c r="AN2515" t="n" s="74540">
        <v>-0.026201335193307</v>
      </c>
      <c r="AO2515" t="n" s="75018">
        <v>0.6392748744096921</v>
      </c>
      <c r="AP2515" t="n" s="75496">
        <v>-0.3623883410198091</v>
      </c>
      <c r="AQ2515" t="n" s="75974">
        <v>0.276886533389883</v>
      </c>
      <c r="AR2515" t="n" s="76452">
        <v>1.001663215429501</v>
      </c>
      <c r="AS2515" t="n" s="77048">
        <v>2.5562290398302835E-4</v>
      </c>
      <c r="AT2515" t="n" s="77643">
        <v>-4.657755051319572E-5</v>
      </c>
      <c r="AU2515" t="n" s="78238">
        <v>-1.3055846092022372E-4</v>
      </c>
      <c r="AV2515" t="n" s="78833">
        <v>2.227268624098179E-4</v>
      </c>
      <c r="AW2515" t="n" s="79428">
        <v>0.0013726650637543429</v>
      </c>
      <c r="AX2515" t="n" s="80023">
        <v>1.0877523835858488E-4</v>
      </c>
      <c r="AY2515" t="n" s="80618">
        <v>0.0017487530856601045</v>
      </c>
      <c r="AZ2515" t="n" s="81213">
        <v>1.4463494519701943E-4</v>
      </c>
      <c r="BA2515" t="n" s="81808">
        <v>-1.216546327251782E-4</v>
      </c>
      <c r="BB2515" t="n" s="82403">
        <v>5.368935429962215E-4</v>
      </c>
      <c r="BC2515" t="n" s="82998">
        <v>4.112112753158282E-6</v>
      </c>
      <c r="BD2515" t="n" s="83593">
        <v>2.2819930537926178E-4</v>
      </c>
      <c r="BE2515" t="n" s="84188">
        <v>4.5307906289203365E-4</v>
      </c>
      <c r="BF2515" t="n" s="84783">
        <v>2.863507618223423E-4</v>
      </c>
      <c r="BG2515" t="n" s="85378">
        <v>0.0012928930632531842</v>
      </c>
      <c r="BH2515" t="n" s="85973">
        <v>4.142186332701846E-4</v>
      </c>
      <c r="BI2515" t="n" s="86568">
        <v>0.0014206522843366748</v>
      </c>
      <c r="BJ2515" t="n" s="87163">
        <v>0.0</v>
      </c>
      <c r="BK2515" t="n" s="87758">
        <v>3.3635285160655616E-4</v>
      </c>
      <c r="BL2515" t="n" s="88353">
        <v>6.083966266368622E-4</v>
      </c>
      <c r="BM2515" t="n" s="88948">
        <v>-1.008485881157786E-6</v>
      </c>
      <c r="BN2515" t="n" s="89543">
        <v>0.0</v>
      </c>
      <c r="BO2515" t="n" s="90138">
        <v>0.0</v>
      </c>
      <c r="BP2515" t="n" s="90733">
        <v>4.156289865888405E-7</v>
      </c>
      <c r="BQ2515" t="n" s="91328">
        <v>0.0</v>
      </c>
      <c r="BR2515" t="n" s="91923">
        <v>0.0016782458445966841</v>
      </c>
      <c r="BS2515" t="n" s="92518">
        <v>4.290630503273426E-4</v>
      </c>
      <c r="BT2515" t="n" s="93113">
        <v>8.950241478563689E-4</v>
      </c>
      <c r="BU2515" t="n" s="93708">
        <v>-4.429903221379378E-8</v>
      </c>
      <c r="BV2515" t="n" s="94303">
        <v>1.4750552207177045E-4</v>
      </c>
      <c r="BW2515" t="n" s="94898">
        <v>1.442223784879578E-6</v>
      </c>
      <c r="BX2515" t="n" s="95493">
        <v>0.0</v>
      </c>
      <c r="BY2515" t="n" s="96088">
        <v>0.0</v>
      </c>
      <c r="BZ2515" t="s" s="96565">
        <v>5210</v>
      </c>
      <c r="CA2515" t="s" s="97043">
        <v>5228</v>
      </c>
      <c r="CB2515" t="n" s="97521">
        <v>0.033620238304138184</v>
      </c>
      <c r="CC2515" t="s" s="97999">
        <v>5230</v>
      </c>
      <c r="CD2515" t="s" s="98477">
        <v>5228</v>
      </c>
      <c r="CE2515" t="n" s="98955">
        <v>-0.019111420959234238</v>
      </c>
    </row>
    <row r="2516" spans="1:23" x14ac:dyDescent="0.25">
      <c r="A2516" s="116" t="str">
        <f>IF(ISBLANK(TBL_DATA[[#This Row],[Row.names]]), "",   DATE(YEAR(TBL_DATA[[#This Row],[Row.names]]), MONTH(TBL_DATA[[#This Row],[Row.names]]), DAY(TBL_DATA[[#This Row],[Row.names]])))</f>
        <v/>
      </c>
      <c r="B2516" s="2716" t="s">
        <v>2661</v>
      </c>
      <c r="C2516" s="5247" t="s">
        <v>5192</v>
      </c>
      <c r="D2516" t="n" s="7778">
        <v>-2.3751779390956962E-4</v>
      </c>
      <c r="E2516" s="10308" t="n">
        <v>-0.2502490011547185</v>
      </c>
      <c r="F2516" s="12602" t="n">
        <v>-0.24568470613646554</v>
      </c>
      <c r="G2516" s="14896" t="n">
        <v>0.42386898842816007</v>
      </c>
      <c r="H2516" s="17190" t="n">
        <v>0.5077320900153361</v>
      </c>
      <c r="I2516" s="19484" t="n">
        <v>0.004104841654696061</v>
      </c>
      <c r="J2516" s="21948" t="n">
        <v>-0.17911648684885972</v>
      </c>
      <c r="K2516" s="24412" t="n">
        <v>0.900031347279491</v>
      </c>
      <c r="L2516" s="26876" t="n">
        <v>0.5229706120714964</v>
      </c>
      <c r="M2516" s="29340" t="n">
        <v>0.0040255221342907115</v>
      </c>
      <c r="N2516" s="31808" t="n">
        <v>0.09287437757388523</v>
      </c>
      <c r="O2516" s="34276" t="n">
        <v>0.07699849240007202</v>
      </c>
      <c r="P2516" s="36806" t="n">
        <v>-0.2502490011547185</v>
      </c>
      <c r="Q2516" s="39274" t="n">
        <v>-0.015770798959125393</v>
      </c>
      <c r="R2516" s="41742" t="n">
        <v>-0.013804046708044686</v>
      </c>
      <c r="S2516" s="43973" t="n">
        <v>-0.17225351373943087</v>
      </c>
      <c r="T2516" s="46204" t="n">
        <v>0.06167036996040379</v>
      </c>
      <c r="U2516" s="48435" t="n">
        <v>-2.79313248566578</v>
      </c>
      <c r="V2516" s="50836" t="n">
        <v>-0.09377598475463811</v>
      </c>
      <c r="W2516" s="53237" t="n">
        <v>0.061807307093394256</v>
      </c>
      <c r="X2516" t="n" s="55638">
        <v>-1.5172313625141023</v>
      </c>
      <c r="Y2516" t="n" s="57932">
        <v>0.712553219075836</v>
      </c>
      <c r="Z2516" t="n" s="60396">
        <v>0.7231670706493047</v>
      </c>
      <c r="AA2516" t="n" s="62926">
        <v>0.0</v>
      </c>
      <c r="AB2516" t="n" s="65456">
        <v>0.0</v>
      </c>
      <c r="AC2516" t="n" s="67986">
        <v>0.05713440136422006</v>
      </c>
      <c r="AD2516" t="n" s="68581">
        <v>0.051909666123143</v>
      </c>
      <c r="AE2516" t="n" s="69177">
        <v>0.0030046203177440003</v>
      </c>
      <c r="AF2516" t="n" s="69773">
        <v>-0.027118658243615</v>
      </c>
      <c r="AG2516" t="n" s="70369">
        <v>0.02580322685986</v>
      </c>
      <c r="AH2516" t="n" s="70965">
        <v>0.06798123468508199</v>
      </c>
      <c r="AI2516" t="n" s="71561">
        <v>0.136685879585478</v>
      </c>
      <c r="AJ2516" t="n" s="72157">
        <v>0.019081047763324997</v>
      </c>
      <c r="AK2516" t="n" s="72753">
        <v>0.0012623804350479998</v>
      </c>
      <c r="AL2516" t="n" s="73349">
        <v>-0.002851551147121</v>
      </c>
      <c r="AM2516" t="n" s="73945">
        <v>0.039232000521899006</v>
      </c>
      <c r="AN2516" t="n" s="74541">
        <v>-0.027697914219505</v>
      </c>
      <c r="AO2516" t="n" s="75019">
        <v>0.6452268361889709</v>
      </c>
      <c r="AP2516" t="n" s="75497">
        <v>-0.35793490350763313</v>
      </c>
      <c r="AQ2516" t="n" s="75975">
        <v>0.2872919326813378</v>
      </c>
      <c r="AR2516" t="n" s="76453">
        <v>1.003161739696604</v>
      </c>
      <c r="AS2516" t="n" s="77049">
        <v>2.4947891032266103E-4</v>
      </c>
      <c r="AT2516" t="n" s="77644">
        <v>-4.4318865400672684E-5</v>
      </c>
      <c r="AU2516" t="n" s="78239">
        <v>-1.2720947668434863E-4</v>
      </c>
      <c r="AV2516" t="n" s="78834">
        <v>2.1448888012946818E-4</v>
      </c>
      <c r="AW2516" t="n" s="79429">
        <v>0.00133128902336121</v>
      </c>
      <c r="AX2516" t="n" s="80024">
        <v>1.0613000796208356E-4</v>
      </c>
      <c r="AY2516" t="n" s="80619">
        <v>0.001694962110581998</v>
      </c>
      <c r="AZ2516" t="n" s="81214">
        <v>1.4076127562674483E-4</v>
      </c>
      <c r="BA2516" t="n" s="81809">
        <v>-1.2027644410679694E-4</v>
      </c>
      <c r="BB2516" t="n" s="82404">
        <v>5.213350553892733E-4</v>
      </c>
      <c r="BC2516" t="n" s="82999">
        <v>4.106102170108832E-6</v>
      </c>
      <c r="BD2516" t="n" s="83594">
        <v>2.2127643600352898E-4</v>
      </c>
      <c r="BE2516" t="n" s="84189">
        <v>4.39662622072151E-4</v>
      </c>
      <c r="BF2516" t="n" s="84784">
        <v>2.785644741916052E-4</v>
      </c>
      <c r="BG2516" t="n" s="85379">
        <v>0.0012531359109851428</v>
      </c>
      <c r="BH2516" t="n" s="85974">
        <v>3.98812479902944E-4</v>
      </c>
      <c r="BI2516" t="n" s="86569">
        <v>0.001379294656196358</v>
      </c>
      <c r="BJ2516" t="n" s="87164">
        <v>0.0</v>
      </c>
      <c r="BK2516" t="n" s="87759">
        <v>3.2627101224377505E-4</v>
      </c>
      <c r="BL2516" t="n" s="88354">
        <v>5.918365243092834E-4</v>
      </c>
      <c r="BM2516" t="n" s="88949">
        <v>-1.0173115136714343E-6</v>
      </c>
      <c r="BN2516" t="n" s="89544">
        <v>0.0</v>
      </c>
      <c r="BO2516" t="n" s="90139">
        <v>0.0</v>
      </c>
      <c r="BP2516" t="n" s="90734">
        <v>4.051093769029521E-7</v>
      </c>
      <c r="BQ2516" t="n" s="91329">
        <v>0.0</v>
      </c>
      <c r="BR2516" t="n" s="91924">
        <v>0.0016248554808119683</v>
      </c>
      <c r="BS2516" t="n" s="92519">
        <v>4.160635302191341E-4</v>
      </c>
      <c r="BT2516" t="n" s="93114">
        <v>8.677791049240301E-4</v>
      </c>
      <c r="BU2516" t="n" s="93709">
        <v>-4.468681433355089E-8</v>
      </c>
      <c r="BV2516" t="n" s="94304">
        <v>1.4314297057674855E-4</v>
      </c>
      <c r="BW2516" t="n" s="94899">
        <v>1.454845217892184E-6</v>
      </c>
      <c r="BX2516" t="n" s="95494">
        <v>0.0</v>
      </c>
      <c r="BY2516" t="n" s="96089">
        <v>0.0</v>
      </c>
      <c r="BZ2516" t="s" s="96566">
        <v>5210</v>
      </c>
      <c r="CA2516" t="s" s="97044">
        <v>5228</v>
      </c>
      <c r="CB2516" t="n" s="97522">
        <v>0.034013211727142334</v>
      </c>
      <c r="CC2516" t="s" s="98000">
        <v>5244</v>
      </c>
      <c r="CD2516" t="s" s="98478">
        <v>5228</v>
      </c>
      <c r="CE2516" t="n" s="98956">
        <v>-0.013228599913418293</v>
      </c>
    </row>
    <row r="2517" spans="1:23" x14ac:dyDescent="0.25">
      <c r="A2517" s="116" t="str">
        <f>IF(ISBLANK(TBL_DATA[[#This Row],[Row.names]]), "",   DATE(YEAR(TBL_DATA[[#This Row],[Row.names]]), MONTH(TBL_DATA[[#This Row],[Row.names]]), DAY(TBL_DATA[[#This Row],[Row.names]])))</f>
        <v/>
      </c>
      <c r="B2517" s="2717" t="s">
        <v>2662</v>
      </c>
      <c r="C2517" s="5248" t="s">
        <v>5193</v>
      </c>
      <c r="D2517" t="n" s="7779">
        <v>-0.0029365114692844196</v>
      </c>
      <c r="E2517" s="10309" t="n">
        <v>-0.2524506535619351</v>
      </c>
      <c r="F2517" s="12603" t="n">
        <v>-0.25332248037558813</v>
      </c>
      <c r="G2517" s="14897" t="n">
        <v>0.4211500397042583</v>
      </c>
      <c r="H2517" s="17191" t="n">
        <v>0.4893799707423069</v>
      </c>
      <c r="I2517" s="19485" t="n">
        <v>0.004109287413518978</v>
      </c>
      <c r="J2517" s="21949" t="n">
        <v>-0.17557911060853648</v>
      </c>
      <c r="K2517" s="24413" t="n">
        <v>0.9057803473433684</v>
      </c>
      <c r="L2517" s="26877" t="n">
        <v>0.5272774995587388</v>
      </c>
      <c r="M2517" s="29341" t="n">
        <v>0.0040115715653610325</v>
      </c>
      <c r="N2517" s="31809" t="n">
        <v>0.09128887713705279</v>
      </c>
      <c r="O2517" s="34277" t="n">
        <v>0.07722214857358543</v>
      </c>
      <c r="P2517" s="36807" t="n">
        <v>-0.2524506535619351</v>
      </c>
      <c r="Q2517" s="39275" t="n">
        <v>-0.015687572326771915</v>
      </c>
      <c r="R2517" s="41743" t="n">
        <v>-0.013754395391453069</v>
      </c>
      <c r="S2517" s="43974" t="n">
        <v>-0.1687847128279304</v>
      </c>
      <c r="T2517" s="46205" t="n">
        <v>0.06146147484878456</v>
      </c>
      <c r="U2517" s="48436" t="n">
        <v>-2.746187156152635</v>
      </c>
      <c r="V2517" s="50837" t="n">
        <v>-0.09726775015229161</v>
      </c>
      <c r="W2517" s="53238" t="n">
        <v>0.06190084759674853</v>
      </c>
      <c r="X2517" t="n" s="55639">
        <v>-1.571347629776249</v>
      </c>
      <c r="Y2517" t="n" s="57933">
        <v>0.6995569817693957</v>
      </c>
      <c r="Z2517" t="n" s="60397">
        <v>0.7261387605401178</v>
      </c>
      <c r="AA2517" t="n" s="62927">
        <v>0.0</v>
      </c>
      <c r="AB2517" t="n" s="65457">
        <v>0.0</v>
      </c>
      <c r="AC2517" t="n" s="67987">
        <v>0.05480546642799514</v>
      </c>
      <c r="AD2517" t="n" s="68582">
        <v>0.05119939179249498</v>
      </c>
      <c r="AE2517" t="n" s="69178">
        <v>0.0020897469579619996</v>
      </c>
      <c r="AF2517" t="n" s="69774">
        <v>-0.026511128346231</v>
      </c>
      <c r="AG2517" t="n" s="70370">
        <v>0.025881502982236</v>
      </c>
      <c r="AH2517" t="n" s="70966">
        <v>0.06951590057263801</v>
      </c>
      <c r="AI2517" t="n" s="71562">
        <v>0.13314289252079</v>
      </c>
      <c r="AJ2517" t="n" s="72158">
        <v>0.018045360352472</v>
      </c>
      <c r="AK2517" t="n" s="72754">
        <v>1.2656000346099837E-4</v>
      </c>
      <c r="AL2517" t="n" s="73350">
        <v>-0.002892090427277</v>
      </c>
      <c r="AM2517" t="n" s="73946">
        <v>0.033783821497931</v>
      </c>
      <c r="AN2517" t="n" s="74542">
        <v>-0.03800820846946</v>
      </c>
      <c r="AO2517" t="n" s="75020">
        <v>0.63799017800596</v>
      </c>
      <c r="AP2517" t="n" s="75498">
        <v>-0.3716164285689431</v>
      </c>
      <c r="AQ2517" t="n" s="75976">
        <v>0.2663737494370169</v>
      </c>
      <c r="AR2517" t="n" s="76454">
        <v>1.0096066065749032</v>
      </c>
      <c r="AS2517" t="n" s="77050">
        <v>2.4443764307549343E-4</v>
      </c>
      <c r="AT2517" t="n" s="77645">
        <v>-3.900902088513245E-5</v>
      </c>
      <c r="AU2517" t="n" s="78240">
        <v>-1.2311498131800595E-4</v>
      </c>
      <c r="AV2517" t="n" s="78835">
        <v>2.05674251187608E-4</v>
      </c>
      <c r="AW2517" t="n" s="79430">
        <v>0.0012901622013724964</v>
      </c>
      <c r="AX2517" t="n" s="80025">
        <v>1.0286056297296321E-4</v>
      </c>
      <c r="AY2517" t="n" s="80620">
        <v>0.0016452889747671322</v>
      </c>
      <c r="AZ2517" t="n" s="81215">
        <v>1.372462513094773E-4</v>
      </c>
      <c r="BA2517" t="n" s="81810">
        <v>-1.1960105869402015E-4</v>
      </c>
      <c r="BB2517" t="n" s="82405">
        <v>5.022392411654176E-4</v>
      </c>
      <c r="BC2517" t="n" s="83000">
        <v>3.8144321671924804E-6</v>
      </c>
      <c r="BD2517" t="n" s="83595">
        <v>2.1508307544511137E-4</v>
      </c>
      <c r="BE2517" t="n" s="84190">
        <v>4.2760238323239397E-4</v>
      </c>
      <c r="BF2517" t="n" s="84785">
        <v>2.6924989087578975E-4</v>
      </c>
      <c r="BG2517" t="n" s="85380">
        <v>0.0012140732698842813</v>
      </c>
      <c r="BH2517" t="n" s="85975">
        <v>3.848246101365568E-4</v>
      </c>
      <c r="BI2517" t="n" s="86570">
        <v>0.0013391652675464895</v>
      </c>
      <c r="BJ2517" t="n" s="87165">
        <v>0.0</v>
      </c>
      <c r="BK2517" t="n" s="87760">
        <v>3.156252883795388E-4</v>
      </c>
      <c r="BL2517" t="n" s="88355">
        <v>5.741882964485476E-4</v>
      </c>
      <c r="BM2517" t="n" s="88950">
        <v>-9.312255378264391E-7</v>
      </c>
      <c r="BN2517" t="n" s="89545">
        <v>0.0</v>
      </c>
      <c r="BO2517" t="n" s="90140">
        <v>0.0</v>
      </c>
      <c r="BP2517" t="n" s="90735">
        <v>3.9218357459788726E-7</v>
      </c>
      <c r="BQ2517" t="n" s="91330">
        <v>0.0</v>
      </c>
      <c r="BR2517" t="n" s="91925">
        <v>0.0015764374308127845</v>
      </c>
      <c r="BS2517" t="n" s="92520">
        <v>4.032495980673531E-4</v>
      </c>
      <c r="BT2517" t="n" s="93115">
        <v>8.411597117899337E-4</v>
      </c>
      <c r="BU2517" t="n" s="93710">
        <v>-4.090522861960308E-8</v>
      </c>
      <c r="BV2517" t="n" s="94305">
        <v>1.3858638413672306E-4</v>
      </c>
      <c r="BW2517" t="n" s="94900">
        <v>1.3317346775895347E-6</v>
      </c>
      <c r="BX2517" t="n" s="95495">
        <v>0.0</v>
      </c>
      <c r="BY2517" t="n" s="96090">
        <v>0.0</v>
      </c>
      <c r="BZ2517" t="s" s="96567">
        <v>5210</v>
      </c>
      <c r="CA2517" t="s" s="97045">
        <v>5228</v>
      </c>
      <c r="CB2517" t="n" s="97523">
        <v>0.03182549774646759</v>
      </c>
      <c r="CC2517" t="s" s="98001">
        <v>5244</v>
      </c>
      <c r="CD2517" t="s" s="98479">
        <v>5228</v>
      </c>
      <c r="CE2517" t="n" s="98957">
        <v>-0.013196287676692009</v>
      </c>
    </row>
    <row r="2518" spans="1:23" x14ac:dyDescent="0.25">
      <c r="A2518" s="116" t="str">
        <f>IF(ISBLANK(TBL_DATA[[#This Row],[Row.names]]), "",   DATE(YEAR(TBL_DATA[[#This Row],[Row.names]]), MONTH(TBL_DATA[[#This Row],[Row.names]]), DAY(TBL_DATA[[#This Row],[Row.names]])))</f>
        <v/>
      </c>
      <c r="B2518" s="2718" t="s">
        <v>2663</v>
      </c>
      <c r="C2518" s="5249" t="s">
        <v>5194</v>
      </c>
      <c r="D2518" t="n" s="7780">
        <v>-2.276574888403493E-4</v>
      </c>
      <c r="E2518" s="10310" t="n">
        <v>-0.2526208387689295</v>
      </c>
      <c r="F2518" s="12604" t="n">
        <v>-0.26440368151683014</v>
      </c>
      <c r="G2518" s="14898" t="n">
        <v>0.43316087422570265</v>
      </c>
      <c r="H2518" s="17192" t="n">
        <v>0.49380890447624237</v>
      </c>
      <c r="I2518" s="19486" t="n">
        <v>0.004080989411613742</v>
      </c>
      <c r="J2518" s="21950" t="n">
        <v>-0.1666454887096378</v>
      </c>
      <c r="K2518" s="24414" t="n">
        <v>0.8843746250201302</v>
      </c>
      <c r="L2518" s="26878" t="n">
        <v>0.5036919342532348</v>
      </c>
      <c r="M2518" s="29342" t="n">
        <v>0.004034304676301117</v>
      </c>
      <c r="N2518" s="31810" t="n">
        <v>0.0910559831259128</v>
      </c>
      <c r="O2518" s="34278" t="n">
        <v>0.07686892104613054</v>
      </c>
      <c r="P2518" s="36808" t="n">
        <v>-0.2526208387689295</v>
      </c>
      <c r="Q2518" s="39276" t="n">
        <v>-0.015593732393567311</v>
      </c>
      <c r="R2518" s="41744" t="n">
        <v>-0.013665487333246048</v>
      </c>
      <c r="S2518" s="43975" t="n">
        <v>-0.15417684456502767</v>
      </c>
      <c r="T2518" s="46206" t="n">
        <v>0.060441584088769075</v>
      </c>
      <c r="U2518" s="48437" t="n">
        <v>-2.550840565968488</v>
      </c>
      <c r="V2518" s="50838" t="n">
        <v>-0.08686306265850996</v>
      </c>
      <c r="W2518" s="53239" t="n">
        <v>0.06203104214314916</v>
      </c>
      <c r="X2518" t="n" s="55640">
        <v>-1.4003160298041728</v>
      </c>
      <c r="Y2518" t="n" s="57934">
        <v>0.7027153794220263</v>
      </c>
      <c r="Z2518" t="n" s="60398">
        <v>0.7097125715761521</v>
      </c>
      <c r="AA2518" t="n" s="62928">
        <v>0.0</v>
      </c>
      <c r="AB2518" t="n" s="65458">
        <v>0.0</v>
      </c>
      <c r="AC2518" t="n" s="67988">
        <v>0.054100341616214104</v>
      </c>
      <c r="AD2518" t="n" s="68583">
        <v>0.048205476845541995</v>
      </c>
      <c r="AE2518" t="n" s="69179">
        <v>0.005669653842442999</v>
      </c>
      <c r="AF2518" t="n" s="69775">
        <v>-0.026528278393568</v>
      </c>
      <c r="AG2518" t="n" s="70371">
        <v>0.025285277675797</v>
      </c>
      <c r="AH2518" t="n" s="70967">
        <v>0.071469348123867</v>
      </c>
      <c r="AI2518" t="n" s="71563">
        <v>0.11079033949546799</v>
      </c>
      <c r="AJ2518" t="n" s="72159">
        <v>0.0182990841586</v>
      </c>
      <c r="AK2518" t="n" s="72755">
        <v>-5.754200883799996E-4</v>
      </c>
      <c r="AL2518" t="n" s="73351">
        <v>-0.0029287325043199997</v>
      </c>
      <c r="AM2518" t="n" s="73947">
        <v>0.034115708532864004</v>
      </c>
      <c r="AN2518" t="n" s="74543">
        <v>-0.038940179587468995</v>
      </c>
      <c r="AO2518" t="n" s="75021">
        <v>0.6157663871756919</v>
      </c>
      <c r="AP2518" t="n" s="75499">
        <v>-0.37090410907484805</v>
      </c>
      <c r="AQ2518" t="n" s="75977">
        <v>0.24486227810084382</v>
      </c>
      <c r="AR2518" t="n" s="76455">
        <v>0.9866704962505399</v>
      </c>
      <c r="AS2518" t="n" s="77051">
        <v>2.2871970770213567E-4</v>
      </c>
      <c r="AT2518" t="n" s="77646">
        <v>-6.895928279770244E-5</v>
      </c>
      <c r="AU2518" t="n" s="78241">
        <v>-9.87212942755533E-5</v>
      </c>
      <c r="AV2518" t="n" s="78836">
        <v>1.8087742709262924E-4</v>
      </c>
      <c r="AW2518" t="n" s="79431">
        <v>0.001218080761714956</v>
      </c>
      <c r="AX2518" t="n" s="80026">
        <v>9.095249490215122E-5</v>
      </c>
      <c r="AY2518" t="n" s="80621">
        <v>0.0017141220988029363</v>
      </c>
      <c r="AZ2518" t="n" s="81216">
        <v>1.3544856966252674E-4</v>
      </c>
      <c r="BA2518" t="n" s="81811">
        <v>-8.584099145028169E-5</v>
      </c>
      <c r="BB2518" t="n" s="82406">
        <v>4.794089996021873E-4</v>
      </c>
      <c r="BC2518" t="n" s="83001">
        <v>3.9638901668236095E-6</v>
      </c>
      <c r="BD2518" t="n" s="83596">
        <v>1.9782985777798615E-4</v>
      </c>
      <c r="BE2518" t="n" s="84191">
        <v>5.259107008392241E-4</v>
      </c>
      <c r="BF2518" t="n" s="84786">
        <v>2.5250639440915865E-4</v>
      </c>
      <c r="BG2518" t="n" s="85381">
        <v>0.001148494212984125</v>
      </c>
      <c r="BH2518" t="n" s="85976">
        <v>4.112871307135857E-4</v>
      </c>
      <c r="BI2518" t="n" s="86571">
        <v>0.0012620240843987298</v>
      </c>
      <c r="BJ2518" t="n" s="87166">
        <v>0.0</v>
      </c>
      <c r="BK2518" t="n" s="87761">
        <v>3.016322610155621E-4</v>
      </c>
      <c r="BL2518" t="n" s="88356">
        <v>6.3957405179685E-4</v>
      </c>
      <c r="BM2518" t="n" s="88951">
        <v>7.043605903552549E-8</v>
      </c>
      <c r="BN2518" t="n" s="89546">
        <v>0.0</v>
      </c>
      <c r="BO2518" t="n" s="90141">
        <v>0.0</v>
      </c>
      <c r="BP2518" t="n" s="90736">
        <v>2.3083349933042946E-7</v>
      </c>
      <c r="BQ2518" t="n" s="91331">
        <v>0.0</v>
      </c>
      <c r="BR2518" t="n" s="91926">
        <v>0.0015463922227781778</v>
      </c>
      <c r="BS2518" t="n" s="92521">
        <v>3.8221622543927977E-4</v>
      </c>
      <c r="BT2518" t="n" s="93116">
        <v>7.992535432556807E-4</v>
      </c>
      <c r="BU2518" t="n" s="93711">
        <v>3.0965752536079685E-9</v>
      </c>
      <c r="BV2518" t="n" s="94306">
        <v>1.2878044047907856E-4</v>
      </c>
      <c r="BW2518" t="n" s="94901">
        <v>-1.007297754394675E-7</v>
      </c>
      <c r="BX2518" t="n" s="95496">
        <v>0.0</v>
      </c>
      <c r="BY2518" t="n" s="96091">
        <v>0.0</v>
      </c>
      <c r="BZ2518" t="s" s="96568">
        <v>5211</v>
      </c>
      <c r="CA2518" t="s" s="97046">
        <v>5228</v>
      </c>
      <c r="CB2518" t="n" s="97524">
        <v>0.02265593223273754</v>
      </c>
      <c r="CC2518" t="s" s="98002">
        <v>5244</v>
      </c>
      <c r="CD2518" t="s" s="98480">
        <v>5228</v>
      </c>
      <c r="CE2518" t="n" s="98958">
        <v>-0.013226272538304329</v>
      </c>
    </row>
    <row r="2519" spans="1:23" x14ac:dyDescent="0.25">
      <c r="A2519" s="116" t="str">
        <f>IF(ISBLANK(TBL_DATA[[#This Row],[Row.names]]), "",   DATE(YEAR(TBL_DATA[[#This Row],[Row.names]]), MONTH(TBL_DATA[[#This Row],[Row.names]]), DAY(TBL_DATA[[#This Row],[Row.names]])))</f>
        <v/>
      </c>
      <c r="B2519" s="2719" t="s">
        <v>2664</v>
      </c>
      <c r="C2519" s="5250" t="s">
        <v>5195</v>
      </c>
      <c r="D2519" t="n" s="7781">
        <v>-0.0018989798644091227</v>
      </c>
      <c r="E2519" s="10311" t="n">
        <v>-0.2540400967471862</v>
      </c>
      <c r="F2519" s="12605" t="n">
        <v>-0.2567261637946352</v>
      </c>
      <c r="G2519" s="14899" t="n">
        <v>0.4460780596944367</v>
      </c>
      <c r="H2519" s="17193" t="n">
        <v>0.5081221892864887</v>
      </c>
      <c r="I2519" s="19487" t="n">
        <v>0.004024975351948322</v>
      </c>
      <c r="J2519" s="21951" t="n">
        <v>-0.17575332097865848</v>
      </c>
      <c r="K2519" s="24415" t="n">
        <v>0.8790994927780794</v>
      </c>
      <c r="L2519" s="26879" t="n">
        <v>0.4966991867650919</v>
      </c>
      <c r="M2519" s="29343" t="n">
        <v>0.004054006979526306</v>
      </c>
      <c r="N2519" s="31811" t="n">
        <v>0.09110346180868562</v>
      </c>
      <c r="O2519" s="34279" t="n">
        <v>0.07695621166994289</v>
      </c>
      <c r="P2519" s="36809" t="n">
        <v>-0.2540400967471862</v>
      </c>
      <c r="Q2519" s="39277" t="n">
        <v>-0.015623858119187862</v>
      </c>
      <c r="R2519" s="41745" t="n">
        <v>-0.013694607627566155</v>
      </c>
      <c r="S2519" s="43976" t="n">
        <v>-0.1661264362493745</v>
      </c>
      <c r="T2519" s="46207" t="n">
        <v>0.06004267571768647</v>
      </c>
      <c r="U2519" s="48438" t="n">
        <v>-2.7668060136174026</v>
      </c>
      <c r="V2519" s="50839" t="n">
        <v>-0.08670205909104645</v>
      </c>
      <c r="W2519" s="53240" t="n">
        <v>0.06202088329479224</v>
      </c>
      <c r="X2519" t="n" s="55641">
        <v>-1.3979494403351498</v>
      </c>
      <c r="Y2519" t="n" s="57935">
        <v>0.7128268999459046</v>
      </c>
      <c r="Z2519" t="n" s="60399">
        <v>0.7047688889026613</v>
      </c>
      <c r="AA2519" t="n" s="62929">
        <v>0.0</v>
      </c>
      <c r="AB2519" t="n" s="65459">
        <v>0.0</v>
      </c>
      <c r="AC2519" t="n" s="67989">
        <v>0.05189497581687349</v>
      </c>
      <c r="AD2519" t="n" s="68584">
        <v>0.047724582563814</v>
      </c>
      <c r="AE2519" t="n" s="69180">
        <v>0.006381437855684002</v>
      </c>
      <c r="AF2519" t="n" s="69776">
        <v>-0.027080829280583</v>
      </c>
      <c r="AG2519" t="n" s="70372">
        <v>0.025658903990867003</v>
      </c>
      <c r="AH2519" t="n" s="70968">
        <v>0.07089696385442999</v>
      </c>
      <c r="AI2519" t="n" s="71564">
        <v>0.11035818943576298</v>
      </c>
      <c r="AJ2519" t="n" s="72160">
        <v>0.016455992206714</v>
      </c>
      <c r="AK2519" t="n" s="72756">
        <v>-9.73356810497001E-4</v>
      </c>
      <c r="AL2519" t="n" s="73352">
        <v>-0.0030045716861</v>
      </c>
      <c r="AM2519" t="n" s="73948">
        <v>0.035344580686673004</v>
      </c>
      <c r="AN2519" t="n" s="74544">
        <v>-0.039652407583026995</v>
      </c>
      <c r="AO2519" t="n" s="75022">
        <v>0.6235652701422925</v>
      </c>
      <c r="AP2519" t="n" s="75500">
        <v>-0.3814557849085541</v>
      </c>
      <c r="AQ2519" t="n" s="75978">
        <v>0.24210948523373838</v>
      </c>
      <c r="AR2519" t="n" s="76456">
        <v>1.0050210550508465</v>
      </c>
      <c r="AS2519" t="n" s="77052">
        <v>2.2358393281966395E-4</v>
      </c>
      <c r="AT2519" t="n" s="77647">
        <v>-6.671012095542278E-5</v>
      </c>
      <c r="AU2519" t="n" s="78242">
        <v>-9.637500415245858E-5</v>
      </c>
      <c r="AV2519" t="n" s="78837">
        <v>1.7693822635096842E-4</v>
      </c>
      <c r="AW2519" t="n" s="79432">
        <v>0.0011811014774760686</v>
      </c>
      <c r="AX2519" t="n" s="80027">
        <v>8.729819361375589E-5</v>
      </c>
      <c r="AY2519" t="n" s="80622">
        <v>0.0016626555618254226</v>
      </c>
      <c r="AZ2519" t="n" s="81217">
        <v>1.311627227171226E-4</v>
      </c>
      <c r="BA2519" t="n" s="81812">
        <v>-8.573450197749197E-5</v>
      </c>
      <c r="BB2519" t="n" s="82407">
        <v>4.647916504608558E-4</v>
      </c>
      <c r="BC2519" t="n" s="83002">
        <v>3.8339597945089996E-6</v>
      </c>
      <c r="BD2519" t="n" s="83597">
        <v>1.9228651975054017E-4</v>
      </c>
      <c r="BE2519" t="n" s="84192">
        <v>5.118215113138591E-4</v>
      </c>
      <c r="BF2519" t="n" s="84787">
        <v>2.459544430784135E-4</v>
      </c>
      <c r="BG2519" t="n" s="85382">
        <v>0.0011140422124264458</v>
      </c>
      <c r="BH2519" t="n" s="85977">
        <v>3.9723469561573027E-4</v>
      </c>
      <c r="BI2519" t="n" s="86572">
        <v>0.0012212067157880053</v>
      </c>
      <c r="BJ2519" t="n" s="87167">
        <v>0.0</v>
      </c>
      <c r="BK2519" t="n" s="87762">
        <v>2.926400056020869E-4</v>
      </c>
      <c r="BL2519" t="n" s="88357">
        <v>6.209497443577701E-4</v>
      </c>
      <c r="BM2519" t="n" s="88952">
        <v>1.2201926074252133E-7</v>
      </c>
      <c r="BN2519" t="n" s="89547">
        <v>0.0</v>
      </c>
      <c r="BO2519" t="n" s="90142">
        <v>0.0</v>
      </c>
      <c r="BP2519" t="n" s="90737">
        <v>2.3075129458686903E-7</v>
      </c>
      <c r="BQ2519" t="n" s="91332">
        <v>0.0</v>
      </c>
      <c r="BR2519" t="n" s="91927">
        <v>0.0014989363436735271</v>
      </c>
      <c r="BS2519" t="n" s="92522">
        <v>3.7043900507890775E-4</v>
      </c>
      <c r="BT2519" t="n" s="93117">
        <v>7.747303920618671E-4</v>
      </c>
      <c r="BU2519" t="n" s="93712">
        <v>5.362497047683858E-9</v>
      </c>
      <c r="BV2519" t="n" s="94307">
        <v>1.2466697245124453E-4</v>
      </c>
      <c r="BW2519" t="n" s="94902">
        <v>-1.744983047866197E-7</v>
      </c>
      <c r="BX2519" t="n" s="95497">
        <v>0.0</v>
      </c>
      <c r="BY2519" t="n" s="96092">
        <v>0.0</v>
      </c>
      <c r="BZ2519" t="s" s="96569">
        <v>5211</v>
      </c>
      <c r="CA2519" t="s" s="97047">
        <v>5228</v>
      </c>
      <c r="CB2519" t="n" s="97525">
        <v>0.022829342633485794</v>
      </c>
      <c r="CC2519" t="s" s="98003">
        <v>5244</v>
      </c>
      <c r="CD2519" t="s" s="98481">
        <v>5228</v>
      </c>
      <c r="CE2519" t="n" s="98959">
        <v>-0.013425017707049847</v>
      </c>
    </row>
    <row r="2520" spans="1:23" x14ac:dyDescent="0.25">
      <c r="A2520" s="116" t="str">
        <f>IF(ISBLANK(TBL_DATA[[#This Row],[Row.names]]), "",   DATE(YEAR(TBL_DATA[[#This Row],[Row.names]]), MONTH(TBL_DATA[[#This Row],[Row.names]]), DAY(TBL_DATA[[#This Row],[Row.names]])))</f>
        <v/>
      </c>
      <c r="B2520" s="2720" t="s">
        <v>2665</v>
      </c>
      <c r="C2520" s="5251" t="s">
        <v>5196</v>
      </c>
      <c r="D2520" t="n" s="7782">
        <v>-2.822334483526534E-4</v>
      </c>
      <c r="E2520" s="10312" t="n">
        <v>-0.2542506315830141</v>
      </c>
      <c r="F2520" s="12606" t="n">
        <v>-0.2276646152504579</v>
      </c>
      <c r="G2520" s="14900" t="n">
        <v>0.4277433511597588</v>
      </c>
      <c r="H2520" s="17194" t="n">
        <v>0.4939638429017209</v>
      </c>
      <c r="I2520" s="19488" t="n">
        <v>0.003910185288359591</v>
      </c>
      <c r="J2520" s="21952" t="n">
        <v>-0.17074806419130217</v>
      </c>
      <c r="K2520" s="24416" t="n">
        <v>0.8829134074033355</v>
      </c>
      <c r="L2520" s="26880" t="n">
        <v>0.499015305351605</v>
      </c>
      <c r="M2520" s="29344" t="n">
        <v>0.004044665049373011</v>
      </c>
      <c r="N2520" s="31812" t="n">
        <v>0.08725831720955213</v>
      </c>
      <c r="O2520" s="34280" t="n">
        <v>0.07218814888212494</v>
      </c>
      <c r="P2520" s="36810" t="n">
        <v>-0.2542506315830141</v>
      </c>
      <c r="Q2520" s="39278" t="n">
        <v>-0.014776219947727558</v>
      </c>
      <c r="R2520" s="41746" t="n">
        <v>-0.012928396077673897</v>
      </c>
      <c r="S2520" s="43977" t="n">
        <v>-0.16842897163932125</v>
      </c>
      <c r="T2520" s="46208" t="n">
        <v>0.060022331332689</v>
      </c>
      <c r="U2520" s="48439" t="n">
        <v>-2.8061051262031285</v>
      </c>
      <c r="V2520" s="50840" t="n">
        <v>-0.0977690256548952</v>
      </c>
      <c r="W2520" s="53241" t="n">
        <v>0.06168499064122227</v>
      </c>
      <c r="X2520" t="n" s="55642">
        <v>-1.5849726917127718</v>
      </c>
      <c r="Y2520" t="n" s="57936">
        <v>0.7028256134360223</v>
      </c>
      <c r="Z2520" t="n" s="60400">
        <v>0.7064101537715926</v>
      </c>
      <c r="AA2520" t="n" s="62930">
        <v>0.0</v>
      </c>
      <c r="AB2520" t="n" s="65460">
        <v>0.0</v>
      </c>
      <c r="AC2520" t="n" s="67990">
        <v>0.05043519112558282</v>
      </c>
      <c r="AD2520" t="n" s="68585">
        <v>0.04066606823776999</v>
      </c>
      <c r="AE2520" t="n" s="69181">
        <v>0.007606388482816999</v>
      </c>
      <c r="AF2520" t="n" s="69777">
        <v>-0.027991972485733003</v>
      </c>
      <c r="AG2520" t="n" s="70373">
        <v>0.027100412971549</v>
      </c>
      <c r="AH2520" t="n" s="70969">
        <v>0.072654881419303</v>
      </c>
      <c r="AI2520" t="n" s="71565">
        <v>0.09719066152825998</v>
      </c>
      <c r="AJ2520" t="n" s="72161">
        <v>0.018317884620521994</v>
      </c>
      <c r="AK2520" t="n" s="72757">
        <v>-0.0026424250053509978</v>
      </c>
      <c r="AL2520" t="n" s="73353">
        <v>-0.0030553588217989997</v>
      </c>
      <c r="AM2520" t="n" s="73949">
        <v>0.03878814568337</v>
      </c>
      <c r="AN2520" t="n" s="74545">
        <v>-0.03825169559750999</v>
      </c>
      <c r="AO2520" t="n" s="75023">
        <v>0.6193713737529882</v>
      </c>
      <c r="AP2520" t="n" s="75501">
        <v>-0.3889883827197901</v>
      </c>
      <c r="AQ2520" t="n" s="75979">
        <v>0.23038299103319815</v>
      </c>
      <c r="AR2520" t="n" s="76457">
        <v>1.0083597564727782</v>
      </c>
      <c r="AS2520" t="n" s="77053">
        <v>2.3731772937053464E-4</v>
      </c>
      <c r="AT2520" t="n" s="77648">
        <v>-8.305022709389466E-5</v>
      </c>
      <c r="AU2520" t="n" s="78243">
        <v>-8.80069899398989E-5</v>
      </c>
      <c r="AV2520" t="n" s="78838">
        <v>1.708153652117243E-4</v>
      </c>
      <c r="AW2520" t="n" s="79433">
        <v>0.0011684835627652193</v>
      </c>
      <c r="AX2520" t="n" s="80028">
        <v>1.002158562839462E-4</v>
      </c>
      <c r="AY2520" t="n" s="80623">
        <v>0.0016100497847036743</v>
      </c>
      <c r="AZ2520" t="n" s="81218">
        <v>1.233440392362836E-4</v>
      </c>
      <c r="BA2520" t="n" s="81813">
        <v>-8.93583983611282E-5</v>
      </c>
      <c r="BB2520" t="n" s="82408">
        <v>4.441194808028044E-4</v>
      </c>
      <c r="BC2520" t="n" s="83003">
        <v>4.361254877650314E-6</v>
      </c>
      <c r="BD2520" t="n" s="83598">
        <v>2.1194517629004317E-4</v>
      </c>
      <c r="BE2520" t="n" s="84193">
        <v>5.031584257017231E-4</v>
      </c>
      <c r="BF2520" t="n" s="84788">
        <v>2.3533385756713775E-4</v>
      </c>
      <c r="BG2520" t="n" s="85383">
        <v>0.0010857960533703472</v>
      </c>
      <c r="BH2520" t="n" s="85978">
        <v>3.738154721356552E-4</v>
      </c>
      <c r="BI2520" t="n" s="86573">
        <v>0.0011882424727920095</v>
      </c>
      <c r="BJ2520" t="n" s="87168">
        <v>0.0</v>
      </c>
      <c r="BK2520" t="n" s="87763">
        <v>3.0411219699209407E-4</v>
      </c>
      <c r="BL2520" t="n" s="88358">
        <v>6.174457176608289E-4</v>
      </c>
      <c r="BM2520" t="n" s="88953">
        <v>7.622500853843265E-7</v>
      </c>
      <c r="BN2520" t="n" s="89548">
        <v>0.0</v>
      </c>
      <c r="BO2520" t="n" s="90143">
        <v>0.0</v>
      </c>
      <c r="BP2520" t="n" s="90738">
        <v>1.7889473750003347E-7</v>
      </c>
      <c r="BQ2520" t="n" s="91333">
        <v>0.0</v>
      </c>
      <c r="BR2520" t="n" s="91928">
        <v>0.0014604156892083814</v>
      </c>
      <c r="BS2520" t="n" s="92523">
        <v>3.550042012092713E-4</v>
      </c>
      <c r="BT2520" t="n" s="93118">
        <v>7.437015838480326E-4</v>
      </c>
      <c r="BU2520" t="n" s="93713">
        <v>3.3487064046116366E-8</v>
      </c>
      <c r="BV2520" t="n" s="94308">
        <v>1.1772752191845338E-4</v>
      </c>
      <c r="BW2520" t="n" s="94903">
        <v>-1.090084867076578E-6</v>
      </c>
      <c r="BX2520" t="n" s="95498">
        <v>0.0</v>
      </c>
      <c r="BY2520" t="n" s="96093">
        <v>0.0</v>
      </c>
      <c r="BZ2520" t="s" s="96570">
        <v>5227</v>
      </c>
      <c r="CA2520" t="s" s="97048">
        <v>5228</v>
      </c>
      <c r="CB2520" t="n" s="97526">
        <v>0.020855171605944633</v>
      </c>
      <c r="CC2520" t="s" s="98004">
        <v>5244</v>
      </c>
      <c r="CD2520" t="s" s="98482">
        <v>5228</v>
      </c>
      <c r="CE2520" t="n" s="98960">
        <v>-0.013803145848214626</v>
      </c>
    </row>
    <row r="2521" spans="1:23" x14ac:dyDescent="0.25">
      <c r="A2521" s="116" t="str">
        <f>IF(ISBLANK(TBL_DATA[[#This Row],[Row.names]]), "",   DATE(YEAR(TBL_DATA[[#This Row],[Row.names]]), MONTH(TBL_DATA[[#This Row],[Row.names]]), DAY(TBL_DATA[[#This Row],[Row.names]])))</f>
        <v/>
      </c>
      <c r="B2521" s="2721" t="s">
        <v>2666</v>
      </c>
      <c r="C2521" s="5252" t="s">
        <v>5197</v>
      </c>
      <c r="D2521" t="n" s="7783">
        <v>-0.0018048344388977844</v>
      </c>
      <c r="E2521" s="10313" t="n">
        <v>-0.25559658572591937</v>
      </c>
      <c r="F2521" s="12607" t="n">
        <v>-0.20036635032520989</v>
      </c>
      <c r="G2521" s="14901" t="n">
        <v>0.4253291199745404</v>
      </c>
      <c r="H2521" s="17195" t="n">
        <v>0.5013219370529505</v>
      </c>
      <c r="I2521" s="19489" t="n">
        <v>0.00387011698091373</v>
      </c>
      <c r="J2521" s="21953" t="n">
        <v>-0.1345512406114625</v>
      </c>
      <c r="K2521" s="24417" t="n">
        <v>0.8434548496402184</v>
      </c>
      <c r="L2521" s="26881" t="n">
        <v>0.4889462582348607</v>
      </c>
      <c r="M2521" s="29345" t="n">
        <v>0.003912037589539644</v>
      </c>
      <c r="N2521" s="31813" t="n">
        <v>0.08699899404648051</v>
      </c>
      <c r="O2521" s="34281" t="n">
        <v>0.07185289476382532</v>
      </c>
      <c r="P2521" s="36811" t="n">
        <v>-0.25559658572591937</v>
      </c>
      <c r="Q2521" s="39279" t="n">
        <v>-0.014699528055145211</v>
      </c>
      <c r="R2521" s="41747" t="n">
        <v>-0.012857195736454281</v>
      </c>
      <c r="S2521" s="43978" t="n">
        <v>-0.1715258078200601</v>
      </c>
      <c r="T2521" s="46209" t="n">
        <v>0.05979684980799245</v>
      </c>
      <c r="U2521" s="48440" t="n">
        <v>-2.8684756533300515</v>
      </c>
      <c r="V2521" s="50841" t="n">
        <v>-0.09581791166771869</v>
      </c>
      <c r="W2521" s="53242" t="n">
        <v>0.0617160557765055</v>
      </c>
      <c r="X2521" t="n" s="55643">
        <v>-1.552560520307834</v>
      </c>
      <c r="Y2521" t="n" s="57937">
        <v>0.7080409148156274</v>
      </c>
      <c r="Z2521" t="n" s="60401">
        <v>0.6992469222205134</v>
      </c>
      <c r="AA2521" t="n" s="62931">
        <v>0.0</v>
      </c>
      <c r="AB2521" t="n" s="65461">
        <v>0.0</v>
      </c>
      <c r="AC2521" t="n" s="67991">
        <v>0.048383540283461604</v>
      </c>
      <c r="AD2521" t="n" s="68586">
        <v>0.039631273003667984</v>
      </c>
      <c r="AE2521" t="n" s="69182">
        <v>0.007669361748132</v>
      </c>
      <c r="AF2521" t="n" s="69778">
        <v>-0.027454328267319</v>
      </c>
      <c r="AG2521" t="n" s="70374">
        <v>0.025473369449186996</v>
      </c>
      <c r="AH2521" t="n" s="70970">
        <v>0.07221467712090102</v>
      </c>
      <c r="AI2521" t="n" s="71566">
        <v>0.09119701835275101</v>
      </c>
      <c r="AJ2521" t="n" s="72162">
        <v>0.019559066309562</v>
      </c>
      <c r="AK2521" t="n" s="72758">
        <v>0.0018182773229670013</v>
      </c>
      <c r="AL2521" t="n" s="73354">
        <v>-0.003072571315286</v>
      </c>
      <c r="AM2521" t="n" s="73950">
        <v>0.03991471586985499</v>
      </c>
      <c r="AN2521" t="n" s="74546">
        <v>-0.03614970111878399</v>
      </c>
      <c r="AO2521" t="n" s="75024">
        <v>0.6103402178736411</v>
      </c>
      <c r="AP2521" t="n" s="75502">
        <v>-0.3795390593980072</v>
      </c>
      <c r="AQ2521" t="n" s="75980">
        <v>0.23080115847563393</v>
      </c>
      <c r="AR2521" t="n" s="76458">
        <v>0.9898792772716483</v>
      </c>
      <c r="AS2521" t="n" s="77054">
        <v>2.281939677783367E-4</v>
      </c>
      <c r="AT2521" t="n" s="77649">
        <v>-8.10193342280475E-5</v>
      </c>
      <c r="AU2521" t="n" s="78244">
        <v>-8.369801820866424E-5</v>
      </c>
      <c r="AV2521" t="n" s="78839">
        <v>1.6411940675598721E-4</v>
      </c>
      <c r="AW2521" t="n" s="79434">
        <v>0.0011375993419995662</v>
      </c>
      <c r="AX2521" t="n" s="80029">
        <v>9.886808177618873E-5</v>
      </c>
      <c r="AY2521" t="n" s="80624">
        <v>0.001562994017514532</v>
      </c>
      <c r="AZ2521" t="n" s="81219">
        <v>1.2022524364361584E-4</v>
      </c>
      <c r="BA2521" t="n" s="81814">
        <v>-9.22211351016214E-5</v>
      </c>
      <c r="BB2521" t="n" s="82409">
        <v>4.2980080604126177E-4</v>
      </c>
      <c r="BC2521" t="n" s="83004">
        <v>4.190903797189891E-6</v>
      </c>
      <c r="BD2521" t="n" s="83599">
        <v>2.0543871526327234E-4</v>
      </c>
      <c r="BE2521" t="n" s="84194">
        <v>4.935475566950906E-4</v>
      </c>
      <c r="BF2521" t="n" s="84789">
        <v>2.2780997435802036E-4</v>
      </c>
      <c r="BG2521" t="n" s="85384">
        <v>0.0010505787361000688</v>
      </c>
      <c r="BH2521" t="n" s="85979">
        <v>3.579143093847276E-4</v>
      </c>
      <c r="BI2521" t="n" s="86574">
        <v>0.001153763989967166</v>
      </c>
      <c r="BJ2521" t="n" s="87169">
        <v>0.0</v>
      </c>
      <c r="BK2521" t="n" s="87764">
        <v>2.928038218949251E-4</v>
      </c>
      <c r="BL2521" t="n" s="88359">
        <v>6.034975406916031E-4</v>
      </c>
      <c r="BM2521" t="n" s="88954">
        <v>8.155092589342927E-7</v>
      </c>
      <c r="BN2521" t="n" s="89549">
        <v>0.0</v>
      </c>
      <c r="BO2521" t="n" s="90144">
        <v>0.0</v>
      </c>
      <c r="BP2521" t="n" s="90739">
        <v>1.639454681734499E-7</v>
      </c>
      <c r="BQ2521" t="n" s="91334">
        <v>0.0</v>
      </c>
      <c r="BR2521" t="n" s="91929">
        <v>0.0014142684719322264</v>
      </c>
      <c r="BS2521" t="n" s="92524">
        <v>3.4399013647388364E-4</v>
      </c>
      <c r="BT2521" t="n" s="93119">
        <v>7.207772468656442E-4</v>
      </c>
      <c r="BU2521" t="n" s="93714">
        <v>3.582661429163001E-8</v>
      </c>
      <c r="BV2521" t="n" s="94309">
        <v>1.1386703275267535E-4</v>
      </c>
      <c r="BW2521" t="n" s="94904">
        <v>-1.1662501840119564E-6</v>
      </c>
      <c r="BX2521" t="n" s="95499">
        <v>0.0</v>
      </c>
      <c r="BY2521" t="n" s="96094">
        <v>0.0</v>
      </c>
      <c r="BZ2521" t="s" s="96571">
        <v>5227</v>
      </c>
      <c r="CA2521" t="s" s="97049">
        <v>5228</v>
      </c>
      <c r="CB2521" t="n" s="97527">
        <v>0.021028324961662292</v>
      </c>
      <c r="CC2521" t="s" s="98005">
        <v>5244</v>
      </c>
      <c r="CD2521" t="s" s="98483">
        <v>5228</v>
      </c>
      <c r="CE2521" t="n" s="98961">
        <v>-0.01363567728549242</v>
      </c>
    </row>
    <row r="2522" spans="1:23" x14ac:dyDescent="0.25">
      <c r="A2522" s="116" t="str">
        <f>IF(ISBLANK(TBL_DATA[[#This Row],[Row.names]]), "",   DATE(YEAR(TBL_DATA[[#This Row],[Row.names]]), MONTH(TBL_DATA[[#This Row],[Row.names]]), DAY(TBL_DATA[[#This Row],[Row.names]])))</f>
        <v/>
      </c>
      <c r="B2522" s="2722" t="s">
        <v>2667</v>
      </c>
      <c r="C2522" s="5253" t="s">
        <v>5198</v>
      </c>
      <c r="D2522" t="n" s="7784">
        <v>-0.005122613100791984</v>
      </c>
      <c r="E2522" s="10314" t="n">
        <v>-0.25940987640815405</v>
      </c>
      <c r="F2522" s="12608" t="n">
        <v>-0.20635646100414828</v>
      </c>
      <c r="G2522" s="14902" t="n">
        <v>0.43129394168137214</v>
      </c>
      <c r="H2522" s="17196" t="n">
        <v>0.48139400547696715</v>
      </c>
      <c r="I2522" s="19490" t="n">
        <v>0.0038779389646321567</v>
      </c>
      <c r="J2522" s="21954" t="n">
        <v>-0.1371553517697971</v>
      </c>
      <c r="K2522" s="24418" t="n">
        <v>0.8459096430407466</v>
      </c>
      <c r="L2522" s="26882" t="n">
        <v>0.49042794790928396</v>
      </c>
      <c r="M2522" s="29346" t="n">
        <v>0.003917296707274219</v>
      </c>
      <c r="N2522" s="31814" t="n">
        <v>0.0854835350618336</v>
      </c>
      <c r="O2522" s="34282" t="n">
        <v>0.07257963313397899</v>
      </c>
      <c r="P2522" s="36812" t="n">
        <v>-0.25940987640815405</v>
      </c>
      <c r="Q2522" s="39280" t="n">
        <v>-0.014671684712061211</v>
      </c>
      <c r="R2522" s="41748" t="n">
        <v>-0.012861444477832476</v>
      </c>
      <c r="S2522" s="43979" t="n">
        <v>-0.17919712692104728</v>
      </c>
      <c r="T2522" s="46210" t="n">
        <v>0.05979766906993079</v>
      </c>
      <c r="U2522" s="48441" t="n">
        <v>-2.996724282203776</v>
      </c>
      <c r="V2522" s="50842" t="n">
        <v>-0.10570024463924432</v>
      </c>
      <c r="W2522" s="53243" t="n">
        <v>0.06158796237614625</v>
      </c>
      <c r="X2522" t="n" s="55644">
        <v>-1.7162484446828083</v>
      </c>
      <c r="Y2522" t="n" s="57938">
        <v>0.6938256304554966</v>
      </c>
      <c r="Z2522" t="n" s="60402">
        <v>0.7003056103654204</v>
      </c>
      <c r="AA2522" t="n" s="62932">
        <v>0.0</v>
      </c>
      <c r="AB2522" t="n" s="65462">
        <v>0.0</v>
      </c>
      <c r="AC2522" t="n" s="67992">
        <v>0.047043210175335005</v>
      </c>
      <c r="AD2522" t="n" s="68587">
        <v>0.04103636393128099</v>
      </c>
      <c r="AE2522" t="n" s="69183">
        <v>0.009224784726205004</v>
      </c>
      <c r="AF2522" t="n" s="69779">
        <v>-0.027181317762774</v>
      </c>
      <c r="AG2522" t="n" s="70375">
        <v>0.024318455943258002</v>
      </c>
      <c r="AH2522" t="n" s="70971">
        <v>0.071772122710563</v>
      </c>
      <c r="AI2522" t="n" s="71567">
        <v>0.09300486958361501</v>
      </c>
      <c r="AJ2522" t="n" s="72163">
        <v>0.020057316868902</v>
      </c>
      <c r="AK2522" t="n" s="72759">
        <v>-4.8204550289900235E-4</v>
      </c>
      <c r="AL2522" t="n" s="73355">
        <v>-0.003108299221834</v>
      </c>
      <c r="AM2522" t="n" s="73951">
        <v>0.03662801882216499</v>
      </c>
      <c r="AN2522" t="n" s="74547">
        <v>-0.03679403399714799</v>
      </c>
      <c r="AO2522" t="n" s="75025">
        <v>0.5950545746602169</v>
      </c>
      <c r="AP2522" t="n" s="75503">
        <v>-0.3665783385588831</v>
      </c>
      <c r="AQ2522" t="n" s="75981">
        <v>0.22847623610133383</v>
      </c>
      <c r="AR2522" t="n" s="76459">
        <v>0.9616329132191</v>
      </c>
      <c r="AS2522" t="n" s="77055">
        <v>2.3662226545091613E-4</v>
      </c>
      <c r="AT2522" t="n" s="77650">
        <v>-7.204999057181216E-5</v>
      </c>
      <c r="AU2522" t="n" s="78245">
        <v>-1.0414472099612393E-4</v>
      </c>
      <c r="AV2522" t="n" s="78840">
        <v>1.7849518153803103E-4</v>
      </c>
      <c r="AW2522" t="n" s="79435">
        <v>0.0011063934426480675</v>
      </c>
      <c r="AX2522" t="n" s="80030">
        <v>8.321943255830526E-5</v>
      </c>
      <c r="AY2522" t="n" s="80625">
        <v>0.0015818634496405656</v>
      </c>
      <c r="AZ2522" t="n" s="81220">
        <v>1.0720192620499312E-4</v>
      </c>
      <c r="BA2522" t="n" s="81815">
        <v>-1.314830706853811E-4</v>
      </c>
      <c r="BB2522" t="n" s="82410">
        <v>4.1971143307240175E-4</v>
      </c>
      <c r="BC2522" t="n" s="83005">
        <v>3.4731858221721765E-6</v>
      </c>
      <c r="BD2522" t="n" s="83600">
        <v>2.2286024195681612E-4</v>
      </c>
      <c r="BE2522" t="n" s="84195">
        <v>5.15358864429029E-4</v>
      </c>
      <c r="BF2522" t="n" s="84790">
        <v>2.01184822795277E-4</v>
      </c>
      <c r="BG2522" t="n" s="85385">
        <v>9.706958723936156E-4</v>
      </c>
      <c r="BH2522" t="n" s="85980">
        <v>3.2150309911187176E-4</v>
      </c>
      <c r="BI2522" t="n" s="86575">
        <v>0.0011776996339955266</v>
      </c>
      <c r="BJ2522" t="n" s="87170">
        <v>0.0</v>
      </c>
      <c r="BK2522" t="n" s="87765">
        <v>2.849889853603905E-4</v>
      </c>
      <c r="BL2522" t="n" s="88360">
        <v>5.63442237987966E-4</v>
      </c>
      <c r="BM2522" t="n" s="88955">
        <v>1.4303020741230343E-6</v>
      </c>
      <c r="BN2522" t="n" s="89550">
        <v>0.0</v>
      </c>
      <c r="BO2522" t="n" s="90145">
        <v>0.0</v>
      </c>
      <c r="BP2522" t="n" s="90740">
        <v>9.825452398442338E-8</v>
      </c>
      <c r="BQ2522" t="n" s="91335">
        <v>0.0</v>
      </c>
      <c r="BR2522" t="n" s="91930">
        <v>0.0014326622639506308</v>
      </c>
      <c r="BS2522" t="n" s="92525">
        <v>3.2955070145053396E-4</v>
      </c>
      <c r="BT2522" t="n" s="93120">
        <v>6.917801761683765E-4</v>
      </c>
      <c r="BU2522" t="n" s="93715">
        <v>6.283372264605094E-8</v>
      </c>
      <c r="BV2522" t="n" s="94310">
        <v>1.0733223759204929E-4</v>
      </c>
      <c r="BW2522" t="n" s="94905">
        <v>-2.045458148564748E-6</v>
      </c>
      <c r="BX2522" t="n" s="95500">
        <v>0.0</v>
      </c>
      <c r="BY2522" t="n" s="96095">
        <v>0.0</v>
      </c>
      <c r="BZ2522" t="s" s="96572">
        <v>5227</v>
      </c>
      <c r="CA2522" t="s" s="97050">
        <v>5228</v>
      </c>
      <c r="CB2522" t="n" s="97528">
        <v>0.020411891862750053</v>
      </c>
      <c r="CC2522" t="s" s="98006">
        <v>5244</v>
      </c>
      <c r="CD2522" t="s" s="98484">
        <v>5228</v>
      </c>
      <c r="CE2522" t="n" s="98962">
        <v>-0.01333312876522541</v>
      </c>
    </row>
    <row r="2523" spans="1:23" x14ac:dyDescent="0.25">
      <c r="A2523" s="116" t="str">
        <f>IF(ISBLANK(TBL_DATA[[#This Row],[Row.names]]), "",   DATE(YEAR(TBL_DATA[[#This Row],[Row.names]]), MONTH(TBL_DATA[[#This Row],[Row.names]]), DAY(TBL_DATA[[#This Row],[Row.names]])))</f>
        <v/>
      </c>
      <c r="B2523" s="2723" t="s">
        <v>2668</v>
      </c>
      <c r="C2523" s="5254" t="s">
        <v>5199</v>
      </c>
      <c r="D2523" t="n" s="7785">
        <v>0.0033981198019406023</v>
      </c>
      <c r="E2523" s="10315" t="n">
        <v>-0.25689326244405497</v>
      </c>
      <c r="F2523" s="12609" t="n">
        <v>-0.21693304610013386</v>
      </c>
      <c r="G2523" s="14903" t="n">
        <v>0.4340570131553163</v>
      </c>
      <c r="H2523" s="17197" t="n">
        <v>0.49110175232575487</v>
      </c>
      <c r="I2523" s="19491" t="n">
        <v>0.003844696251678868</v>
      </c>
      <c r="J2523" s="21955" t="n">
        <v>-0.12763377142031573</v>
      </c>
      <c r="K2523" s="24419" t="n">
        <v>0.8388657934428818</v>
      </c>
      <c r="L2523" s="26883" t="n">
        <v>0.46332479445971986</v>
      </c>
      <c r="M2523" s="29347" t="n">
        <v>0.003940908407816325</v>
      </c>
      <c r="N2523" s="31815" t="n">
        <v>0.08555528196599267</v>
      </c>
      <c r="O2523" s="34283" t="n">
        <v>0.07257963313397899</v>
      </c>
      <c r="P2523" s="36813" t="n">
        <v>-0.25689326244405497</v>
      </c>
      <c r="Q2523" s="39281" t="n">
        <v>-0.014677015799565252</v>
      </c>
      <c r="R2523" s="41749" t="n">
        <v>-0.012865256218569958</v>
      </c>
      <c r="S2523" s="43980" t="n">
        <v>-0.17327261103960434</v>
      </c>
      <c r="T2523" s="46211" t="n">
        <v>0.05970420052812071</v>
      </c>
      <c r="U2523" s="48442" t="n">
        <v>-2.902184595169193</v>
      </c>
      <c r="V2523" s="50843" t="n">
        <v>-0.10199697950642472</v>
      </c>
      <c r="W2523" s="53244" t="n">
        <v>0.06174641331957093</v>
      </c>
      <c r="X2523" t="n" s="55645">
        <v>-1.6518688944495519</v>
      </c>
      <c r="Y2523" t="n" s="57939">
        <v>0.7007865240754526</v>
      </c>
      <c r="Z2523" t="n" s="60403">
        <v>0.6806796562699079</v>
      </c>
      <c r="AA2523" t="n" s="62933">
        <v>0.0</v>
      </c>
      <c r="AB2523" t="n" s="65463">
        <v>0.0</v>
      </c>
      <c r="AC2523" t="n" s="67993">
        <v>0.050466621669270545</v>
      </c>
      <c r="AD2523" t="n" s="68588">
        <v>0.04425846822827599</v>
      </c>
      <c r="AE2523" t="n" s="69184">
        <v>0.010103631257367</v>
      </c>
      <c r="AF2523" t="n" s="69780">
        <v>-0.027549438925497</v>
      </c>
      <c r="AG2523" t="n" s="70376">
        <v>0.025532185283858</v>
      </c>
      <c r="AH2523" t="n" s="70972">
        <v>0.073798865047265</v>
      </c>
      <c r="AI2523" t="n" s="71568">
        <v>0.09701877764658298</v>
      </c>
      <c r="AJ2523" t="n" s="72164">
        <v>0.017946576597134</v>
      </c>
      <c r="AK2523" t="n" s="72760">
        <v>0.001455767194026003</v>
      </c>
      <c r="AL2523" t="n" s="73356">
        <v>-0.0031156684957129996</v>
      </c>
      <c r="AM2523" t="n" s="73952">
        <v>0.036702056637651</v>
      </c>
      <c r="AN2523" t="n" s="74548">
        <v>-0.03709883418798102</v>
      </c>
      <c r="AO2523" t="n" s="75026">
        <v>0.6054187685276089</v>
      </c>
      <c r="AP2523" t="n" s="75504">
        <v>-0.36636638224464</v>
      </c>
      <c r="AQ2523" t="n" s="75982">
        <v>0.23905238628296888</v>
      </c>
      <c r="AR2523" t="n" s="76460">
        <v>0.9717851507722489</v>
      </c>
      <c r="AS2523" t="n" s="77056">
        <v>3.083342385396756E-4</v>
      </c>
      <c r="AT2523" t="n" s="77651">
        <v>-3.66558126517808E-5</v>
      </c>
      <c r="AU2523" t="n" s="78246">
        <v>-7.920201481736731E-5</v>
      </c>
      <c r="AV2523" t="n" s="78841">
        <v>2.05553299833126E-4</v>
      </c>
      <c r="AW2523" t="n" s="79436">
        <v>0.0010113597070490375</v>
      </c>
      <c r="AX2523" t="n" s="80031">
        <v>8.673685091906431E-5</v>
      </c>
      <c r="AY2523" t="n" s="80626">
        <v>0.0015420391673123305</v>
      </c>
      <c r="AZ2523" t="n" s="81221">
        <v>1.0628885055137619E-4</v>
      </c>
      <c r="BA2523" t="n" s="81816">
        <v>-6.055509927990258E-5</v>
      </c>
      <c r="BB2523" t="n" s="82411">
        <v>4.414606224463104E-4</v>
      </c>
      <c r="BC2523" t="n" s="83006">
        <v>4.101993056967974E-6</v>
      </c>
      <c r="BD2523" t="n" s="83601">
        <v>2.8130601423921375E-4</v>
      </c>
      <c r="BE2523" t="n" s="84196">
        <v>4.5304046491940347E-4</v>
      </c>
      <c r="BF2523" t="n" s="84791">
        <v>1.6257763279705132E-4</v>
      </c>
      <c r="BG2523" t="n" s="85386">
        <v>0.001001646550606298</v>
      </c>
      <c r="BH2523" t="n" s="85981">
        <v>3.9618876389424024E-4</v>
      </c>
      <c r="BI2523" t="n" s="86576">
        <v>0.0012347023765026312</v>
      </c>
      <c r="BJ2523" t="n" s="87171">
        <v>0.0</v>
      </c>
      <c r="BK2523" t="n" s="87766">
        <v>2.7411742611618356E-4</v>
      </c>
      <c r="BL2523" t="n" s="88361">
        <v>7.004799938363697E-4</v>
      </c>
      <c r="BM2523" t="n" s="88956">
        <v>3.1167746336441624E-6</v>
      </c>
      <c r="BN2523" t="n" s="89551">
        <v>0.0</v>
      </c>
      <c r="BO2523" t="n" s="90146">
        <v>0.0</v>
      </c>
      <c r="BP2523" t="n" s="90741">
        <v>-2.0195473101718987E-8</v>
      </c>
      <c r="BQ2523" t="n" s="91336">
        <v>0.0</v>
      </c>
      <c r="BR2523" t="n" s="91931">
        <v>0.0015458183187111675</v>
      </c>
      <c r="BS2523" t="n" s="92526">
        <v>2.953917303804049E-4</v>
      </c>
      <c r="BT2523" t="n" s="93121">
        <v>6.236326148202433E-4</v>
      </c>
      <c r="BU2523" t="n" s="93716">
        <v>1.3691846633860963E-7</v>
      </c>
      <c r="BV2523" t="n" s="94311">
        <v>9.12454841618007E-5</v>
      </c>
      <c r="BW2523" t="n" s="94906">
        <v>-4.457262694212873E-6</v>
      </c>
      <c r="BX2523" t="n" s="95501">
        <v>0.0</v>
      </c>
      <c r="BY2523" t="n" s="96096">
        <v>0.0</v>
      </c>
      <c r="BZ2523" t="s" s="96573">
        <v>5218</v>
      </c>
      <c r="CA2523" t="s" s="97051">
        <v>5228</v>
      </c>
      <c r="CB2523" t="n" s="97529">
        <v>0.020961469039320946</v>
      </c>
      <c r="CC2523" t="s" s="98007">
        <v>5244</v>
      </c>
      <c r="CD2523" t="s" s="98485">
        <v>5228</v>
      </c>
      <c r="CE2523" t="n" s="98963">
        <v>-0.013545616529881954</v>
      </c>
    </row>
    <row r="2524" spans="1:23" x14ac:dyDescent="0.25">
      <c r="A2524" s="116" t="str">
        <f>IF(ISBLANK(TBL_DATA[[#This Row],[Row.names]]), "",   DATE(YEAR(TBL_DATA[[#This Row],[Row.names]]), MONTH(TBL_DATA[[#This Row],[Row.names]]), DAY(TBL_DATA[[#This Row],[Row.names]])))</f>
        <v/>
      </c>
      <c r="B2524" s="2724" t="s">
        <v>2669</v>
      </c>
      <c r="C2524" s="5255" t="s">
        <v>5200</v>
      </c>
      <c r="D2524" t="n" s="7786">
        <v>-5.816438453771777E-4</v>
      </c>
      <c r="E2524" s="10316" t="n">
        <v>-0.2573254859044126</v>
      </c>
      <c r="F2524" s="12610" t="n">
        <v>-0.21994971444459277</v>
      </c>
      <c r="G2524" s="14904" t="n">
        <v>0.4439437839544822</v>
      </c>
      <c r="H2524" s="17198" t="n">
        <v>0.48604757049798836</v>
      </c>
      <c r="I2524" s="19492" t="n">
        <v>0.003842284871092941</v>
      </c>
      <c r="J2524" s="21956" t="n">
        <v>-0.1149471892985161</v>
      </c>
      <c r="K2524" s="24420" t="n">
        <v>0.8194461548309904</v>
      </c>
      <c r="L2524" s="26884" t="n">
        <v>0.45114324674587175</v>
      </c>
      <c r="M2524" s="29348" t="n">
        <v>0.003973215949406257</v>
      </c>
      <c r="N2524" s="31816" t="n">
        <v>0.08508017401364155</v>
      </c>
      <c r="O2524" s="34284" t="n">
        <v>0.07193430831589566</v>
      </c>
      <c r="P2524" s="36814" t="n">
        <v>-0.2573254859044126</v>
      </c>
      <c r="Q2524" s="39282" t="n">
        <v>-0.014529919435891405</v>
      </c>
      <c r="R2524" s="41750" t="n">
        <v>-0.012728220968189166</v>
      </c>
      <c r="S2524" s="43981" t="n">
        <v>-0.17974999605228814</v>
      </c>
      <c r="T2524" s="46212" t="n">
        <v>0.058955346099052966</v>
      </c>
      <c r="U2524" s="48443" t="n">
        <v>-3.048917663044227</v>
      </c>
      <c r="V2524" s="50844" t="n">
        <v>-0.08649082520539009</v>
      </c>
      <c r="W2524" s="53245" t="n">
        <v>0.06176928619008814</v>
      </c>
      <c r="X2524" t="n" s="55646">
        <v>-1.4002238092767358</v>
      </c>
      <c r="Y2524" t="n" s="57940">
        <v>0.6971711199540529</v>
      </c>
      <c r="Z2524" t="n" s="60404">
        <v>0.671671978532581</v>
      </c>
      <c r="AA2524" t="n" s="62934">
        <v>0.0</v>
      </c>
      <c r="AB2524" t="n" s="65464">
        <v>0.0</v>
      </c>
      <c r="AC2524" t="n" s="67994">
        <v>0.050874670724380455</v>
      </c>
      <c r="AD2524" t="n" s="68589">
        <v>0.043897886568994</v>
      </c>
      <c r="AE2524" t="n" s="69185">
        <v>0.010845970438840996</v>
      </c>
      <c r="AF2524" t="n" s="69781">
        <v>-0.026863498663577002</v>
      </c>
      <c r="AG2524" t="n" s="70377">
        <v>0.025514720131731002</v>
      </c>
      <c r="AH2524" t="n" s="70973">
        <v>0.07466373698810899</v>
      </c>
      <c r="AI2524" t="n" s="71569">
        <v>0.096685282027265</v>
      </c>
      <c r="AJ2524" t="n" s="72165">
        <v>0.018211790930991</v>
      </c>
      <c r="AK2524" t="n" s="72761">
        <v>0.002217973824593997</v>
      </c>
      <c r="AL2524" t="n" s="73357">
        <v>-0.0030946076474670002</v>
      </c>
      <c r="AM2524" t="n" s="73953">
        <v>0.036461136030162</v>
      </c>
      <c r="AN2524" t="n" s="74549">
        <v>-0.035254290322735</v>
      </c>
      <c r="AO2524" t="n" s="75027">
        <v>0.6006383089867809</v>
      </c>
      <c r="AP2524" t="n" s="75505">
        <v>-0.357352208679873</v>
      </c>
      <c r="AQ2524" t="n" s="75983">
        <v>0.24328610030690795</v>
      </c>
      <c r="AR2524" t="n" s="76461">
        <v>0.9579905176666539</v>
      </c>
      <c r="AS2524" t="n" s="77057">
        <v>2.6187169485534893E-4</v>
      </c>
      <c r="AT2524" t="n" s="77652">
        <v>-4.10395558434914E-5</v>
      </c>
      <c r="AU2524" t="n" s="78247">
        <v>-7.134619516730181E-5</v>
      </c>
      <c r="AV2524" t="n" s="78842">
        <v>2.543565210305411E-4</v>
      </c>
      <c r="AW2524" t="n" s="79437">
        <v>9.484929882705132E-4</v>
      </c>
      <c r="AX2524" t="n" s="80032">
        <v>6.637567288709229E-5</v>
      </c>
      <c r="AY2524" t="n" s="80627">
        <v>0.0015545929469365234</v>
      </c>
      <c r="AZ2524" t="n" s="81222">
        <v>1.2127269823696033E-4</v>
      </c>
      <c r="BA2524" t="n" s="81817">
        <v>-2.824339851167236E-5</v>
      </c>
      <c r="BB2524" t="n" s="82412">
        <v>4.5460130930750653E-4</v>
      </c>
      <c r="BC2524" t="n" s="83007">
        <v>4.9597792101759305E-6</v>
      </c>
      <c r="BD2524" t="n" s="83602">
        <v>2.3713568992541313E-4</v>
      </c>
      <c r="BE2524" t="n" s="84197">
        <v>4.121252047754244E-4</v>
      </c>
      <c r="BF2524" t="n" s="84792">
        <v>1.6229421298726547E-4</v>
      </c>
      <c r="BG2524" t="n" s="85387">
        <v>0.001034409793217915</v>
      </c>
      <c r="BH2524" t="n" s="85982">
        <v>4.1439310640225716E-4</v>
      </c>
      <c r="BI2524" t="n" s="86577">
        <v>0.0012655364539039217</v>
      </c>
      <c r="BJ2524" t="n" s="87172">
        <v>0.0</v>
      </c>
      <c r="BK2524" t="n" s="87767">
        <v>2.6309759403721986E-4</v>
      </c>
      <c r="BL2524" t="n" s="88362">
        <v>6.886208691527113E-4</v>
      </c>
      <c r="BM2524" t="n" s="88957">
        <v>1.6828068117360878E-6</v>
      </c>
      <c r="BN2524" t="n" s="89552">
        <v>0.0</v>
      </c>
      <c r="BO2524" t="n" s="90147">
        <v>0.0</v>
      </c>
      <c r="BP2524" t="n" s="90742">
        <v>2.375214537642989E-8</v>
      </c>
      <c r="BQ2524" t="n" s="91337">
        <v>0.0</v>
      </c>
      <c r="BR2524" t="n" s="91932">
        <v>0.0016141816445588383</v>
      </c>
      <c r="BS2524" t="n" s="92527">
        <v>2.805889394610959E-4</v>
      </c>
      <c r="BT2524" t="n" s="93122">
        <v>5.899031991175415E-4</v>
      </c>
      <c r="BU2524" t="n" s="93717">
        <v>7.392568235288587E-8</v>
      </c>
      <c r="BV2524" t="n" s="94312">
        <v>9.012829244572989E-5</v>
      </c>
      <c r="BW2524" t="n" s="94907">
        <v>-2.406562200405851E-6</v>
      </c>
      <c r="BX2524" t="n" s="95502">
        <v>0.0</v>
      </c>
      <c r="BY2524" t="n" s="96097">
        <v>0.0</v>
      </c>
      <c r="BZ2524" t="s" s="96574">
        <v>5227</v>
      </c>
      <c r="CA2524" t="s" s="97052">
        <v>5228</v>
      </c>
      <c r="CB2524" t="n" s="97530">
        <v>0.020751923322677612</v>
      </c>
      <c r="CC2524" t="s" s="98008">
        <v>5244</v>
      </c>
      <c r="CD2524" t="s" s="98486">
        <v>5228</v>
      </c>
      <c r="CE2524" t="n" s="98964">
        <v>-0.0134725421667099</v>
      </c>
    </row>
    <row r="2525" spans="1:23" x14ac:dyDescent="0.25">
      <c r="A2525" s="116" t="str">
        <f>IF(ISBLANK(TBL_DATA[[#This Row],[Row.names]]), "",   DATE(YEAR(TBL_DATA[[#This Row],[Row.names]]), MONTH(TBL_DATA[[#This Row],[Row.names]]), DAY(TBL_DATA[[#This Row],[Row.names]])))</f>
        <v/>
      </c>
      <c r="B2525" s="2725" t="s">
        <v>2670</v>
      </c>
      <c r="C2525" s="5256" t="s">
        <v>5201</v>
      </c>
      <c r="D2525" t="n" s="7787">
        <v>-0.002165924203246905</v>
      </c>
      <c r="E2525" s="10317" t="n">
        <v>-0.2589340626096269</v>
      </c>
      <c r="F2525" s="12611" t="n">
        <v>-0.20784230544653715</v>
      </c>
      <c r="G2525" s="14905" t="n">
        <v>0.44412453720237005</v>
      </c>
      <c r="H2525" s="17199" t="n">
        <v>0.4894207267937851</v>
      </c>
      <c r="I2525" s="19493" t="n">
        <v>0.0038325266190466396</v>
      </c>
      <c r="J2525" s="21957" t="n">
        <v>-0.11995624784204617</v>
      </c>
      <c r="K2525" s="24421" t="n">
        <v>0.8375488338020214</v>
      </c>
      <c r="L2525" s="26885" t="n">
        <v>0.44946940899689847</v>
      </c>
      <c r="M2525" s="29349" t="n">
        <v>0.003960127840313445</v>
      </c>
      <c r="N2525" s="31817" t="n">
        <v>0.08514396290897207</v>
      </c>
      <c r="O2525" s="34285" t="n">
        <v>0.07202996095799112</v>
      </c>
      <c r="P2525" s="36815" t="n">
        <v>-0.2589340626096269</v>
      </c>
      <c r="Q2525" s="39283" t="n">
        <v>-0.01455718700055032</v>
      </c>
      <c r="R2525" s="41751" t="n">
        <v>-0.01275413770868363</v>
      </c>
      <c r="S2525" s="43982" t="n">
        <v>-0.18007708871496264</v>
      </c>
      <c r="T2525" s="46213" t="n">
        <v>0.0589493225502528</v>
      </c>
      <c r="U2525" s="48444" t="n">
        <v>-3.0547779164290056</v>
      </c>
      <c r="V2525" s="50845" t="n">
        <v>-0.09130109657229624</v>
      </c>
      <c r="W2525" s="53246" t="n">
        <v>0.06149591729248374</v>
      </c>
      <c r="X2525" t="n" s="55647">
        <v>-1.4846692364641805</v>
      </c>
      <c r="Y2525" t="n" s="57941">
        <v>0.6995861110640956</v>
      </c>
      <c r="Z2525" t="n" s="60405">
        <v>0.6704247974209326</v>
      </c>
      <c r="AA2525" t="n" s="62935">
        <v>0.0</v>
      </c>
      <c r="AB2525" t="n" s="65465">
        <v>0.0</v>
      </c>
      <c r="AC2525" t="n" s="67995">
        <v>0.04884744037073535</v>
      </c>
      <c r="AD2525" t="n" s="68590">
        <v>0.048682281924596005</v>
      </c>
      <c r="AE2525" t="n" s="69186">
        <v>0.011911518971394003</v>
      </c>
      <c r="AF2525" t="n" s="69782">
        <v>-0.026156690047011003</v>
      </c>
      <c r="AG2525" t="n" s="70378">
        <v>0.026411792947724007</v>
      </c>
      <c r="AH2525" t="n" s="70974">
        <v>0.077333756020699</v>
      </c>
      <c r="AI2525" t="n" s="71570">
        <v>0.09736704463374299</v>
      </c>
      <c r="AJ2525" t="n" s="72166">
        <v>0.017621045487357</v>
      </c>
      <c r="AK2525" t="n" s="72762">
        <v>0.002395053474167001</v>
      </c>
      <c r="AL2525" t="n" s="73358">
        <v>-0.002104906975272</v>
      </c>
      <c r="AM2525" t="n" s="73954">
        <v>0.035985696263912</v>
      </c>
      <c r="AN2525" t="n" s="74550">
        <v>-0.035122576581548</v>
      </c>
      <c r="AO2525" t="n" s="75028">
        <v>0.612925186420636</v>
      </c>
      <c r="AP2525" t="n" s="75506">
        <v>-0.3586011703008749</v>
      </c>
      <c r="AQ2525" t="n" s="75984">
        <v>0.2543240161197611</v>
      </c>
      <c r="AR2525" t="n" s="76462">
        <v>0.9715263567215109</v>
      </c>
      <c r="AS2525" t="n" s="77058">
        <v>2.512818963112985E-4</v>
      </c>
      <c r="AT2525" t="n" s="77653">
        <v>-3.991999051877419E-5</v>
      </c>
      <c r="AU2525" t="n" s="78248">
        <v>-7.600609469310891E-5</v>
      </c>
      <c r="AV2525" t="n" s="78843">
        <v>2.474303201299547E-4</v>
      </c>
      <c r="AW2525" t="n" s="79438">
        <v>9.224554863382823E-4</v>
      </c>
      <c r="AX2525" t="n" s="80033">
        <v>6.053204714820915E-5</v>
      </c>
      <c r="AY2525" t="n" s="80628">
        <v>0.0015090862803142768</v>
      </c>
      <c r="AZ2525" t="n" s="81223">
        <v>1.2189429256048067E-4</v>
      </c>
      <c r="BA2525" t="n" s="81818">
        <v>-2.3884954757528907E-5</v>
      </c>
      <c r="BB2525" t="n" s="82413">
        <v>4.434400958363836E-4</v>
      </c>
      <c r="BC2525" t="n" s="83008">
        <v>4.446535991464358E-6</v>
      </c>
      <c r="BD2525" t="n" s="83603">
        <v>2.235610303624128E-4</v>
      </c>
      <c r="BE2525" t="n" s="84198">
        <v>3.95064817566149E-4</v>
      </c>
      <c r="BF2525" t="n" s="84793">
        <v>1.4765161836621907E-4</v>
      </c>
      <c r="BG2525" t="n" s="85388">
        <v>0.0010118567344023558</v>
      </c>
      <c r="BH2525" t="n" s="85983">
        <v>4.126598465213009E-4</v>
      </c>
      <c r="BI2525" t="n" s="86578">
        <v>0.0012299618674425008</v>
      </c>
      <c r="BJ2525" t="n" s="87173">
        <v>0.0</v>
      </c>
      <c r="BK2525" t="n" s="87768">
        <v>2.5409651452874057E-4</v>
      </c>
      <c r="BL2525" t="n" s="88363">
        <v>6.772576771903753E-4</v>
      </c>
      <c r="BM2525" t="n" s="88958">
        <v>1.8195271049028952E-6</v>
      </c>
      <c r="BN2525" t="n" s="89553">
        <v>0.0</v>
      </c>
      <c r="BO2525" t="n" s="90148">
        <v>0.0</v>
      </c>
      <c r="BP2525" t="n" s="90743">
        <v>1.6480375409013046E-8</v>
      </c>
      <c r="BQ2525" t="n" s="91338">
        <v>0.0</v>
      </c>
      <c r="BR2525" t="n" s="91933">
        <v>0.0015608646032880783</v>
      </c>
      <c r="BS2525" t="n" s="92528">
        <v>2.714608877258284E-4</v>
      </c>
      <c r="BT2525" t="n" s="93123">
        <v>5.710838716005603E-4</v>
      </c>
      <c r="BU2525" t="n" s="93718">
        <v>7.993160320907325E-8</v>
      </c>
      <c r="BV2525" t="n" s="94313">
        <v>8.667850552538295E-5</v>
      </c>
      <c r="BW2525" t="n" s="94908">
        <v>-2.6020842815484624E-6</v>
      </c>
      <c r="BX2525" t="n" s="95503">
        <v>0.0</v>
      </c>
      <c r="BY2525" t="n" s="96098">
        <v>0.0</v>
      </c>
      <c r="BZ2525" t="s" s="96575">
        <v>5218</v>
      </c>
      <c r="CA2525" t="s" s="97053">
        <v>5228</v>
      </c>
      <c r="CB2525" t="n" s="97531">
        <v>0.021362150087952614</v>
      </c>
      <c r="CC2525" t="s" s="98009">
        <v>5244</v>
      </c>
      <c r="CD2525" t="s" s="98487">
        <v>5228</v>
      </c>
      <c r="CE2525" t="n" s="98965">
        <v>-0.01352461613714695</v>
      </c>
    </row>
    <row r="2526" spans="1:23" x14ac:dyDescent="0.25">
      <c r="A2526" s="116" t="str">
        <f>IF(ISBLANK(TBL_DATA[[#This Row],[Row.names]]), "",   DATE(YEAR(TBL_DATA[[#This Row],[Row.names]]), MONTH(TBL_DATA[[#This Row],[Row.names]]), DAY(TBL_DATA[[#This Row],[Row.names]])))</f>
        <v/>
      </c>
      <c r="B2526" s="2726" t="s">
        <v>2671</v>
      </c>
      <c r="C2526" s="5257" t="s">
        <v>5202</v>
      </c>
      <c r="D2526" t="n" s="7788">
        <v>-9.031962851050457E-4</v>
      </c>
      <c r="E2526" s="10318" t="n">
        <v>-0.2596033906112958</v>
      </c>
      <c r="F2526" s="12612" t="n">
        <v>-0.2066709822929067</v>
      </c>
      <c r="G2526" s="14906" t="n">
        <v>0.4441599291952411</v>
      </c>
      <c r="H2526" s="17200" t="n">
        <v>0.4895644927592004</v>
      </c>
      <c r="I2526" s="19494" t="n">
        <v>0.003832263987803797</v>
      </c>
      <c r="J2526" s="21958" t="n">
        <v>-0.12496769500645266</v>
      </c>
      <c r="K2526" s="24422" t="n">
        <v>0.8397701484916199</v>
      </c>
      <c r="L2526" s="26886" t="n">
        <v>0.4499767499247466</v>
      </c>
      <c r="M2526" s="29350" t="n">
        <v>0.003957970862788067</v>
      </c>
      <c r="N2526" s="31818" t="n">
        <v>0.08515011713879485</v>
      </c>
      <c r="O2526" s="34286" t="n">
        <v>0.07204542760582507</v>
      </c>
      <c r="P2526" s="36816" t="n">
        <v>-0.2596033906112958</v>
      </c>
      <c r="Q2526" s="39284" t="n">
        <v>-0.014564475470376297</v>
      </c>
      <c r="R2526" s="41752" t="n">
        <v>-0.012761295853594664</v>
      </c>
      <c r="S2526" s="43983" t="n">
        <v>-0.17828981885846584</v>
      </c>
      <c r="T2526" s="46214" t="n">
        <v>0.058924561162413326</v>
      </c>
      <c r="U2526" s="48445" t="n">
        <v>-3.0257301088258757</v>
      </c>
      <c r="V2526" s="50846" t="n">
        <v>-0.09563674251258136</v>
      </c>
      <c r="W2526" s="53247" t="n">
        <v>0.061448703933107376</v>
      </c>
      <c r="X2526" t="n" s="55648">
        <v>-1.5563671223512028</v>
      </c>
      <c r="Y2526" t="n" s="57942">
        <v>0.6996888542482298</v>
      </c>
      <c r="Z2526" t="n" s="60406">
        <v>0.6708030634431742</v>
      </c>
      <c r="AA2526" t="n" s="62936">
        <v>0.0</v>
      </c>
      <c r="AB2526" t="n" s="65466">
        <v>0.0</v>
      </c>
      <c r="AC2526" t="n" s="67996">
        <v>0.04777211277519358</v>
      </c>
      <c r="AD2526" t="n" s="68591">
        <v>0.046057106812678994</v>
      </c>
      <c r="AE2526" t="n" s="69187">
        <v>0.012373835328298</v>
      </c>
      <c r="AF2526" t="n" s="69783">
        <v>-0.025591868228754</v>
      </c>
      <c r="AG2526" t="n" s="70379">
        <v>0.026919309839403</v>
      </c>
      <c r="AH2526" t="n" s="70975">
        <v>0.07824271248041001</v>
      </c>
      <c r="AI2526" t="n" s="71571">
        <v>0.09425642032859001</v>
      </c>
      <c r="AJ2526" t="n" s="72167">
        <v>0.016312980770405</v>
      </c>
      <c r="AK2526" t="n" s="72763">
        <v>1.0123390691000288E-4</v>
      </c>
      <c r="AL2526" t="n" s="73359">
        <v>-3.08254384831E-4</v>
      </c>
      <c r="AM2526" t="n" s="73955">
        <v>0.034399078480044996</v>
      </c>
      <c r="AN2526" t="n" s="74551">
        <v>-0.03537237680492299</v>
      </c>
      <c r="AO2526" t="n" s="75029">
        <v>0.6010728768482516</v>
      </c>
      <c r="AP2526" t="n" s="75507">
        <v>-0.3536826983200201</v>
      </c>
      <c r="AQ2526" t="n" s="75985">
        <v>0.24739017852823153</v>
      </c>
      <c r="AR2526" t="n" s="76463">
        <v>0.9547555751682717</v>
      </c>
      <c r="AS2526" t="n" s="77059">
        <v>2.2866114776154149E-4</v>
      </c>
      <c r="AT2526" t="n" s="77654">
        <v>-6.896129845454006E-5</v>
      </c>
      <c r="AU2526" t="n" s="78249">
        <v>-7.784311960654683E-5</v>
      </c>
      <c r="AV2526" t="n" s="78844">
        <v>2.1377171432246635E-4</v>
      </c>
      <c r="AW2526" t="n" s="79439">
        <v>9.380460407171929E-4</v>
      </c>
      <c r="AX2526" t="n" s="80034">
        <v>4.527295460473451E-5</v>
      </c>
      <c r="AY2526" t="n" s="80629">
        <v>0.0014885215020223614</v>
      </c>
      <c r="AZ2526" t="n" s="81224">
        <v>1.2371443942431343E-4</v>
      </c>
      <c r="BA2526" t="n" s="81819">
        <v>1.5695710916980844E-5</v>
      </c>
      <c r="BB2526" t="n" s="82414">
        <v>4.4368051361223386E-4</v>
      </c>
      <c r="BC2526" t="n" s="83009">
        <v>5.4136516020777914E-6</v>
      </c>
      <c r="BD2526" t="n" s="83604">
        <v>1.864103698118925E-4</v>
      </c>
      <c r="BE2526" t="n" s="84199">
        <v>3.8862138567193077E-4</v>
      </c>
      <c r="BF2526" t="n" s="84794">
        <v>1.4013986430857413E-4</v>
      </c>
      <c r="BG2526" t="n" s="85389">
        <v>9.340981811427557E-4</v>
      </c>
      <c r="BH2526" t="n" s="85984">
        <v>4.6100813640659696E-4</v>
      </c>
      <c r="BI2526" t="n" s="86579">
        <v>0.001245695319581066</v>
      </c>
      <c r="BJ2526" t="n" s="87174">
        <v>0.0</v>
      </c>
      <c r="BK2526" t="n" s="87769">
        <v>2.3401654899103273E-4</v>
      </c>
      <c r="BL2526" t="n" s="88364">
        <v>6.773384480420997E-4</v>
      </c>
      <c r="BM2526" t="n" s="88959">
        <v>2.535932705154994E-6</v>
      </c>
      <c r="BN2526" t="n" s="89554">
        <v>0.0</v>
      </c>
      <c r="BO2526" t="n" s="90149">
        <v>0.0</v>
      </c>
      <c r="BP2526" t="n" s="90744">
        <v>-5.198171398506211E-8</v>
      </c>
      <c r="BQ2526" t="n" s="91339">
        <v>0.0</v>
      </c>
      <c r="BR2526" t="n" s="91934">
        <v>0.001561663110387235</v>
      </c>
      <c r="BS2526" t="n" s="92529">
        <v>2.5842516916717257E-4</v>
      </c>
      <c r="BT2526" t="n" s="93124">
        <v>5.45218648001489E-4</v>
      </c>
      <c r="BU2526" t="n" s="93719">
        <v>1.1140246263781222E-7</v>
      </c>
      <c r="BV2526" t="n" s="94314">
        <v>8.034258637326972E-5</v>
      </c>
      <c r="BW2526" t="n" s="94909">
        <v>-3.6266074932908378E-6</v>
      </c>
      <c r="BX2526" t="n" s="95504">
        <v>0.0</v>
      </c>
      <c r="BY2526" t="n" s="96099">
        <v>0.0</v>
      </c>
      <c r="BZ2526" t="s" s="96576">
        <v>5218</v>
      </c>
      <c r="CA2526" t="s" s="97054">
        <v>5228</v>
      </c>
      <c r="CB2526" t="n" s="97532">
        <v>0.021189112216234207</v>
      </c>
      <c r="CC2526" t="s" s="98010">
        <v>5244</v>
      </c>
      <c r="CD2526" t="s" s="98488">
        <v>5228</v>
      </c>
      <c r="CE2526" t="n" s="98966">
        <v>-0.013414060696959496</v>
      </c>
    </row>
    <row r="2527" spans="1:23" x14ac:dyDescent="0.25">
      <c r="A2527" s="116" t="str">
        <f>IF(ISBLANK(TBL_DATA[[#This Row],[Row.names]]), "",   DATE(YEAR(TBL_DATA[[#This Row],[Row.names]]), MONTH(TBL_DATA[[#This Row],[Row.names]]), DAY(TBL_DATA[[#This Row],[Row.names]])))</f>
        <v/>
      </c>
      <c r="B2527" s="2727" t="s">
        <v>2672</v>
      </c>
      <c r="C2527" s="5258" t="s">
        <v>5203</v>
      </c>
      <c r="D2527" t="n" s="7789">
        <v>-1.7450016006648195E-4</v>
      </c>
      <c r="E2527" s="10319" t="n">
        <v>-0.25973258993814685</v>
      </c>
      <c r="F2527" s="12613" t="n">
        <v>-0.11556414956017902</v>
      </c>
      <c r="G2527" s="14907" t="n">
        <v>0.3509644069178688</v>
      </c>
      <c r="H2527" s="17201" t="n">
        <v>0.48968596594325503</v>
      </c>
      <c r="I2527" s="19495" t="n">
        <v>0.0028915125599855438</v>
      </c>
      <c r="J2527" s="21959" t="n">
        <v>-0.1270136206150253</v>
      </c>
      <c r="K2527" s="24423" t="n">
        <v>0.8409114928401513</v>
      </c>
      <c r="L2527" s="26887" t="n">
        <v>0.4504366984494336</v>
      </c>
      <c r="M2527" s="29351" t="n">
        <v>0.003956295577513112</v>
      </c>
      <c r="N2527" s="31819" t="n">
        <v>0.06425495111605121</v>
      </c>
      <c r="O2527" s="34287" t="n">
        <v>0.04563169709302863</v>
      </c>
      <c r="P2527" s="36817" t="n">
        <v>-0.25973258993814685</v>
      </c>
      <c r="Q2527" s="39285" t="n">
        <v>-0.010644567655427775</v>
      </c>
      <c r="R2527" s="41753" t="n">
        <v>-0.009283874070697805</v>
      </c>
      <c r="S2527" s="43984" t="n">
        <v>-0.17982053381298801</v>
      </c>
      <c r="T2527" s="46215" t="n">
        <v>0.05893266111183973</v>
      </c>
      <c r="U2527" s="48446" t="n">
        <v>-3.051288206241574</v>
      </c>
      <c r="V2527" s="50847" t="n">
        <v>-0.09448468513254771</v>
      </c>
      <c r="W2527" s="53248" t="n">
        <v>0.06144862909172997</v>
      </c>
      <c r="X2527" t="n" s="55649">
        <v>-1.5376207171603749</v>
      </c>
      <c r="Y2527" t="n" s="57943">
        <v>0.699775654008665</v>
      </c>
      <c r="Z2527" t="n" s="60407">
        <v>0.6711458101258128</v>
      </c>
      <c r="AA2527" t="n" s="62937">
        <v>0.0</v>
      </c>
      <c r="AB2527" t="n" s="65467">
        <v>0.0</v>
      </c>
      <c r="AC2527" t="n" s="67997">
        <v>0.04596711017211612</v>
      </c>
      <c r="AD2527" t="n" s="68592">
        <v>0.044402064506519</v>
      </c>
      <c r="AE2527" t="n" s="69188">
        <v>0.013978469765452</v>
      </c>
      <c r="AF2527" t="n" s="69784">
        <v>-0.025848219160087997</v>
      </c>
      <c r="AG2527" t="n" s="70380">
        <v>0.028107495409869003</v>
      </c>
      <c r="AH2527" t="n" s="70976">
        <v>0.077604105031339</v>
      </c>
      <c r="AI2527" t="n" s="71572">
        <v>0.09476617754518502</v>
      </c>
      <c r="AJ2527" t="n" s="72168">
        <v>0.017061043442519998</v>
      </c>
      <c r="AK2527" t="n" s="72764">
        <v>8.338539810820028E-4</v>
      </c>
      <c r="AL2527" t="n" s="73360">
        <v>0.0</v>
      </c>
      <c r="AM2527" t="n" s="73956">
        <v>0.035721724188585005</v>
      </c>
      <c r="AN2527" t="n" s="74552">
        <v>-0.03779601319804699</v>
      </c>
      <c r="AO2527" t="n" s="75030">
        <v>0.6112417269710471</v>
      </c>
      <c r="AP2527" t="n" s="75508">
        <v>-0.362411025458631</v>
      </c>
      <c r="AQ2527" t="n" s="75986">
        <v>0.24883070151241604</v>
      </c>
      <c r="AR2527" t="n" s="76464">
        <v>0.9736527524296781</v>
      </c>
      <c r="AS2527" t="n" s="77060">
        <v>2.043493387665211E-4</v>
      </c>
      <c r="AT2527" t="n" s="77655">
        <v>-6.503779854089589E-5</v>
      </c>
      <c r="AU2527" t="n" s="78250">
        <v>-8.013943487305204E-5</v>
      </c>
      <c r="AV2527" t="n" s="78845">
        <v>2.0223805474381697E-4</v>
      </c>
      <c r="AW2527" t="n" s="79440">
        <v>9.089101648963443E-4</v>
      </c>
      <c r="AX2527" t="n" s="80035">
        <v>4.519815479337559E-5</v>
      </c>
      <c r="AY2527" t="n" s="80630">
        <v>0.0014419776583011919</v>
      </c>
      <c r="AZ2527" t="n" s="81225">
        <v>1.250390987705424E-4</v>
      </c>
      <c r="BA2527" t="n" s="81820">
        <v>3.3291977937417695E-5</v>
      </c>
      <c r="BB2527" t="n" s="82415">
        <v>4.391703908091396E-4</v>
      </c>
      <c r="BC2527" t="n" s="83010">
        <v>5.106670754629263E-6</v>
      </c>
      <c r="BD2527" t="n" s="83605">
        <v>1.7752269482326218E-4</v>
      </c>
      <c r="BE2527" t="n" s="84200">
        <v>3.6395322031105014E-4</v>
      </c>
      <c r="BF2527" t="n" s="84795">
        <v>1.2632063939991477E-4</v>
      </c>
      <c r="BG2527" t="n" s="85390">
        <v>9.11650332291986E-4</v>
      </c>
      <c r="BH2527" t="n" s="85985">
        <v>4.6861935796199455E-4</v>
      </c>
      <c r="BI2527" t="n" s="86580">
        <v>0.001212038031570824</v>
      </c>
      <c r="BJ2527" t="n" s="87175">
        <v>0.0</v>
      </c>
      <c r="BK2527" t="n" s="87770">
        <v>2.2132596425970125E-4</v>
      </c>
      <c r="BL2527" t="n" s="88365">
        <v>6.616554179763466E-4</v>
      </c>
      <c r="BM2527" t="n" s="88960">
        <v>2.777826230741352E-6</v>
      </c>
      <c r="BN2527" t="n" s="89555">
        <v>0.0</v>
      </c>
      <c r="BO2527" t="n" s="90150">
        <v>0.0</v>
      </c>
      <c r="BP2527" t="n" s="90745">
        <v>-8.624646696780511E-8</v>
      </c>
      <c r="BQ2527" t="n" s="91340">
        <v>0.0</v>
      </c>
      <c r="BR2527" t="n" s="91935">
        <v>0.0015254924753178563</v>
      </c>
      <c r="BS2527" t="n" s="92530">
        <v>2.493789627235463E-4</v>
      </c>
      <c r="BT2527" t="n" s="93125">
        <v>5.267743748983454E-4</v>
      </c>
      <c r="BU2527" t="n" s="93720">
        <v>1.2202853298057424E-7</v>
      </c>
      <c r="BV2527" t="n" s="94315">
        <v>7.663600946194681E-5</v>
      </c>
      <c r="BW2527" t="n" s="94910">
        <v>-3.972536575465406E-6</v>
      </c>
      <c r="BX2527" t="n" s="95505">
        <v>0.0</v>
      </c>
      <c r="BY2527" t="n" s="96100">
        <v>0.0</v>
      </c>
      <c r="BZ2527" t="s" s="96577">
        <v>5218</v>
      </c>
      <c r="CA2527" t="s" s="97055">
        <v>5228</v>
      </c>
      <c r="CB2527" t="n" s="97533">
        <v>0.021598001942038536</v>
      </c>
      <c r="CC2527" t="s" s="98011">
        <v>5244</v>
      </c>
      <c r="CD2527" t="s" s="98489">
        <v>5228</v>
      </c>
      <c r="CE2527" t="n" s="98967">
        <v>-0.01383861806243658</v>
      </c>
    </row>
    <row r="2528" spans="1:23" x14ac:dyDescent="0.25">
      <c r="A2528" s="116" t="str">
        <f>IF(ISBLANK(TBL_DATA[[#This Row],[Row.names]]), "",   DATE(YEAR(TBL_DATA[[#This Row],[Row.names]]), MONTH(TBL_DATA[[#This Row],[Row.names]]), DAY(TBL_DATA[[#This Row],[Row.names]])))</f>
        <v/>
      </c>
      <c r="B2528" s="2728" t="s">
        <v>2673</v>
      </c>
      <c r="C2528" s="5259" t="s">
        <v>5204</v>
      </c>
      <c r="D2528" t="n" s="7790">
        <v>0.00279759590746953</v>
      </c>
      <c r="E2528" s="10320" t="n">
        <v>-0.2576616208613247</v>
      </c>
      <c r="F2528" s="12614" t="n">
        <v>-0.05796465987798349</v>
      </c>
      <c r="G2528" s="14908" t="n">
        <v>0.31416877058878173</v>
      </c>
      <c r="H2528" s="17202" t="n">
        <v>0.45620411691614193</v>
      </c>
      <c r="I2528" s="19496" t="n">
        <v>0.002682366548802458</v>
      </c>
      <c r="J2528" s="21960" t="n">
        <v>-0.020082072828744413</v>
      </c>
      <c r="K2528" s="24424" t="n">
        <v>0.6797652165803135</v>
      </c>
      <c r="L2528" s="26888" t="n">
        <v>0.49139740152827693</v>
      </c>
      <c r="M2528" s="29352" t="n">
        <v>0.002865246635985273</v>
      </c>
      <c r="N2528" s="31820" t="n">
        <v>0.05774314539819302</v>
      </c>
      <c r="O2528" s="34288" t="n">
        <v>0.03598383388117014</v>
      </c>
      <c r="P2528" s="36818" t="n">
        <v>-0.2576616208613247</v>
      </c>
      <c r="Q2528" s="39286" t="n">
        <v>-0.009292882453284378</v>
      </c>
      <c r="R2528" s="41754" t="n">
        <v>-0.008070085981716851</v>
      </c>
      <c r="S2528" s="43985" t="n">
        <v>-0.1708880256111064</v>
      </c>
      <c r="T2528" s="46216" t="n">
        <v>0.059033437112435215</v>
      </c>
      <c r="U2528" s="48447" t="n">
        <v>-2.8947666605559945</v>
      </c>
      <c r="V2528" s="50848" t="n">
        <v>-0.0894651123118122</v>
      </c>
      <c r="W2528" s="53249" t="n">
        <v>0.061683198263919145</v>
      </c>
      <c r="X2528" t="n" s="55650">
        <v>-1.4503967827515156</v>
      </c>
      <c r="Y2528" t="n" s="57944">
        <v>0.6754288392689062</v>
      </c>
      <c r="Z2528" t="n" s="60408">
        <v>0.700997433325028</v>
      </c>
      <c r="AA2528" t="n" s="62938">
        <v>0.0</v>
      </c>
      <c r="AB2528" t="n" s="65468">
        <v>0.0</v>
      </c>
      <c r="AC2528" t="n" s="67998">
        <v>0.04409178646388014</v>
      </c>
      <c r="AD2528" t="n" s="68593">
        <v>0.032215932877948</v>
      </c>
      <c r="AE2528" t="n" s="69189">
        <v>0.013560804785471996</v>
      </c>
      <c r="AF2528" t="n" s="69785">
        <v>-0.024165479496390998</v>
      </c>
      <c r="AG2528" t="n" s="70381">
        <v>0.021411818351395003</v>
      </c>
      <c r="AH2528" t="n" s="70977">
        <v>0.07021049429889101</v>
      </c>
      <c r="AI2528" t="n" s="71573">
        <v>0.087229531187422</v>
      </c>
      <c r="AJ2528" t="n" s="72169">
        <v>0.016678918959044997</v>
      </c>
      <c r="AK2528" t="n" s="72765">
        <v>-0.003085914035117</v>
      </c>
      <c r="AL2528" t="n" s="73361">
        <v>0.0</v>
      </c>
      <c r="AM2528" t="n" s="73957">
        <v>0.035945033455493</v>
      </c>
      <c r="AN2528" t="n" s="74553">
        <v>-0.041710328827118</v>
      </c>
      <c r="AO2528" t="n" s="75031">
        <v>0.5638832041929289</v>
      </c>
      <c r="AP2528" t="n" s="75509">
        <v>-0.35559239263588904</v>
      </c>
      <c r="AQ2528" t="n" s="75987">
        <v>0.20829081155703988</v>
      </c>
      <c r="AR2528" t="n" s="76465">
        <v>0.919475596828818</v>
      </c>
      <c r="AS2528" t="n" s="77061">
        <v>1.965919229000949E-4</v>
      </c>
      <c r="AT2528" t="n" s="77656">
        <v>-6.53833083314444E-5</v>
      </c>
      <c r="AU2528" t="n" s="78251">
        <v>-7.73816552842397E-5</v>
      </c>
      <c r="AV2528" t="n" s="78846">
        <v>1.9556240367495372E-4</v>
      </c>
      <c r="AW2528" t="n" s="79441">
        <v>8.82814056604983E-4</v>
      </c>
      <c r="AX2528" t="n" s="80036">
        <v>4.354051993259349E-5</v>
      </c>
      <c r="AY2528" t="n" s="80631">
        <v>0.0013979786189726787</v>
      </c>
      <c r="AZ2528" t="n" s="81226">
        <v>1.213181101222125E-4</v>
      </c>
      <c r="BA2528" t="n" s="81821">
        <v>3.592665463870298E-5</v>
      </c>
      <c r="BB2528" t="n" s="82416">
        <v>4.249853768911336E-4</v>
      </c>
      <c r="BC2528" t="n" s="83011">
        <v>4.9347668327484905E-6</v>
      </c>
      <c r="BD2528" t="n" s="83606">
        <v>1.709124729173705E-4</v>
      </c>
      <c r="BE2528" t="n" s="84201">
        <v>3.514383368846549E-4</v>
      </c>
      <c r="BF2528" t="n" s="84796">
        <v>1.2141458388838194E-4</v>
      </c>
      <c r="BG2528" t="n" s="85391">
        <v>8.82715066045357E-4</v>
      </c>
      <c r="BH2528" t="n" s="85986">
        <v>4.581792255981158E-4</v>
      </c>
      <c r="BI2528" t="n" s="86581">
        <v>0.0011762277816205378</v>
      </c>
      <c r="BJ2528" t="n" s="87176">
        <v>0.0</v>
      </c>
      <c r="BK2528" t="n" s="87771">
        <v>2.1623830872643125E-4</v>
      </c>
      <c r="BL2528" t="n" s="88366">
        <v>6.391350582999502E-4</v>
      </c>
      <c r="BM2528" t="n" s="88961">
        <v>2.7341811363259753E-6</v>
      </c>
      <c r="BN2528" t="n" s="89556">
        <v>0.0</v>
      </c>
      <c r="BO2528" t="n" s="90151">
        <v>0.0</v>
      </c>
      <c r="BP2528" t="n" s="90746">
        <v>-8.50199421608067E-8</v>
      </c>
      <c r="BQ2528" t="n" s="91341">
        <v>0.0</v>
      </c>
      <c r="BR2528" t="n" s="91936">
        <v>0.001480199642653585</v>
      </c>
      <c r="BS2528" t="n" s="92531">
        <v>2.416875712691778E-4</v>
      </c>
      <c r="BT2528" t="n" s="93126">
        <v>5.10609000351078E-4</v>
      </c>
      <c r="BU2528" t="n" s="93721">
        <v>1.201112019315536E-7</v>
      </c>
      <c r="BV2528" t="n" s="94316">
        <v>7.415873349812077E-5</v>
      </c>
      <c r="BW2528" t="n" s="94911">
        <v>-3.910120240022077E-6</v>
      </c>
      <c r="BX2528" t="n" s="95506">
        <v>0.0</v>
      </c>
      <c r="BY2528" t="n" s="96101">
        <v>0.0</v>
      </c>
      <c r="BZ2528" t="s" s="96578">
        <v>5227</v>
      </c>
      <c r="CA2528" t="s" s="97056">
        <v>5228</v>
      </c>
      <c r="CB2528" t="n" s="97534">
        <v>0.02116299793124199</v>
      </c>
      <c r="CC2528" t="s" s="98012">
        <v>5244</v>
      </c>
      <c r="CD2528" t="s" s="98490">
        <v>5228</v>
      </c>
      <c r="CE2528" t="n" s="98968">
        <v>-0.013910521753132343</v>
      </c>
    </row>
    <row r="2529" spans="1:23" x14ac:dyDescent="0.25">
      <c r="A2529" s="116" t="str">
        <f>IF(ISBLANK(TBL_DATA[[#This Row],[Row.names]]), "",   DATE(YEAR(TBL_DATA[[#This Row],[Row.names]]), MONTH(TBL_DATA[[#This Row],[Row.names]]), DAY(TBL_DATA[[#This Row],[Row.names]])))</f>
        <v/>
      </c>
      <c r="B2529" s="2729" t="s">
        <v>2674</v>
      </c>
      <c r="C2529" s="5260" t="s">
        <v>5205</v>
      </c>
      <c r="D2529" t="n" s="7791">
        <v>0.0016474457197617198</v>
      </c>
      <c r="E2529" s="10321" t="n">
        <v>-0.2564386586759978</v>
      </c>
      <c r="F2529" s="12615" t="n">
        <v>-0.05220616194573546</v>
      </c>
      <c r="G2529" s="14909" t="n">
        <v>0.3069855344810615</v>
      </c>
      <c r="H2529" s="17203" t="n">
        <v>0.45339141501258906</v>
      </c>
      <c r="I2529" s="19497" t="n">
        <v>0.0026729292765636558</v>
      </c>
      <c r="J2529" s="21961" t="n">
        <v>0.0019712042607020752</v>
      </c>
      <c r="K2529" s="24425" t="n">
        <v>0.58862143581544</v>
      </c>
      <c r="L2529" s="26889" t="n">
        <v>0.3842101209998262</v>
      </c>
      <c r="M2529" s="29353" t="n">
        <v>0.002813967716381151</v>
      </c>
      <c r="N2529" s="31821" t="n">
        <v>0.0573917561446738</v>
      </c>
      <c r="O2529" s="34289" t="n">
        <v>0.035464711384436166</v>
      </c>
      <c r="P2529" s="36819" t="n">
        <v>-0.2564386586759978</v>
      </c>
      <c r="Q2529" s="39287" t="n">
        <v>-0.009159871990337635</v>
      </c>
      <c r="R2529" s="41755" t="n">
        <v>-0.007944516705709044</v>
      </c>
      <c r="S2529" s="43986" t="n">
        <v>-0.183308365971939</v>
      </c>
      <c r="T2529" s="46217" t="n">
        <v>0.05872467903930967</v>
      </c>
      <c r="U2529" s="48448" t="n">
        <v>-3.121487745369104</v>
      </c>
      <c r="V2529" s="50849" t="n">
        <v>-0.09362128184627938</v>
      </c>
      <c r="W2529" s="53250" t="n">
        <v>0.061866920590251735</v>
      </c>
      <c r="X2529" t="n" s="55651">
        <v>-1.513268818830319</v>
      </c>
      <c r="Y2529" t="n" s="57945">
        <v>0.6733434599166973</v>
      </c>
      <c r="Z2529" t="n" s="60409">
        <v>0.6198468528594995</v>
      </c>
      <c r="AA2529" t="n" s="62939">
        <v>0.0</v>
      </c>
      <c r="AB2529" t="n" s="65469">
        <v>0.0</v>
      </c>
      <c r="AC2529" t="n" s="67999">
        <v>0.04423239797235553</v>
      </c>
      <c r="AD2529" t="n" s="68594">
        <v>0.029639400307096008</v>
      </c>
      <c r="AE2529" t="n" s="69190">
        <v>0.014898540595786</v>
      </c>
      <c r="AF2529" t="n" s="69786">
        <v>-0.023392717192125</v>
      </c>
      <c r="AG2529" t="n" s="70382">
        <v>0.022390799143044</v>
      </c>
      <c r="AH2529" t="n" s="70978">
        <v>0.065091125846484</v>
      </c>
      <c r="AI2529" t="n" s="71574">
        <v>0.086359051995406</v>
      </c>
      <c r="AJ2529" t="n" s="72170">
        <v>0.014444316892637003</v>
      </c>
      <c r="AK2529" t="n" s="72766">
        <v>-6.630962620470006E-4</v>
      </c>
      <c r="AL2529" t="n" s="73362">
        <v>0.0</v>
      </c>
      <c r="AM2529" t="n" s="73958">
        <v>0.035116068359605006</v>
      </c>
      <c r="AN2529" t="n" s="74554">
        <v>-0.046894957835507</v>
      </c>
      <c r="AO2529" t="n" s="75032">
        <v>0.544524984584692</v>
      </c>
      <c r="AP2529" t="n" s="75510">
        <v>-0.3475364527343131</v>
      </c>
      <c r="AQ2529" t="n" s="75988">
        <v>0.1969885318503789</v>
      </c>
      <c r="AR2529" t="n" s="76466">
        <v>0.8920614373190051</v>
      </c>
      <c r="AS2529" t="n" s="77062">
        <v>1.8045934986744415E-4</v>
      </c>
      <c r="AT2529" t="n" s="77657">
        <v>-5.948477967046979E-6</v>
      </c>
      <c r="AU2529" t="n" s="78252">
        <v>-4.7281037655579986E-5</v>
      </c>
      <c r="AV2529" t="n" s="78847">
        <v>1.7574597921560334E-4</v>
      </c>
      <c r="AW2529" t="n" s="79442">
        <v>9.244314085180784E-4</v>
      </c>
      <c r="AX2529" t="n" s="80037">
        <v>8.499201276127351E-5</v>
      </c>
      <c r="AY2529" t="n" s="80632">
        <v>0.0013840925607129858</v>
      </c>
      <c r="AZ2529" t="n" s="81227">
        <v>1.2039160894417748E-4</v>
      </c>
      <c r="BA2529" t="n" s="81822">
        <v>-6.61658879981199E-5</v>
      </c>
      <c r="BB2529" t="n" s="82417">
        <v>3.8824599500285816E-4</v>
      </c>
      <c r="BC2529" t="n" s="83012">
        <v>5.238826223279407E-6</v>
      </c>
      <c r="BD2529" t="n" s="83607">
        <v>2.3410849525245584E-4</v>
      </c>
      <c r="BE2529" t="n" s="84202">
        <v>3.352211634638565E-4</v>
      </c>
      <c r="BF2529" t="n" s="84797">
        <v>1.9094229039954153E-4</v>
      </c>
      <c r="BG2529" t="n" s="85392">
        <v>8.230272487230889E-4</v>
      </c>
      <c r="BH2529" t="n" s="85987">
        <v>3.147636976003273E-4</v>
      </c>
      <c r="BI2529" t="n" s="86582">
        <v>0.0012461394421856844</v>
      </c>
      <c r="BJ2529" t="n" s="87177">
        <v>0.0</v>
      </c>
      <c r="BK2529" t="n" s="87772">
        <v>1.892493299650007E-4</v>
      </c>
      <c r="BL2529" t="n" s="88367">
        <v>5.969129213837203E-4</v>
      </c>
      <c r="BM2529" t="n" s="88962">
        <v>1.4242449855691236E-6</v>
      </c>
      <c r="BN2529" t="n" s="89557">
        <v>0.0</v>
      </c>
      <c r="BO2529" t="n" s="90152">
        <v>0.0</v>
      </c>
      <c r="BP2529" t="n" s="90747">
        <v>-1.5942787801083405E-7</v>
      </c>
      <c r="BQ2529" t="n" s="91342">
        <v>0.0</v>
      </c>
      <c r="BR2529" t="n" s="91937">
        <v>0.0015684766705855878</v>
      </c>
      <c r="BS2529" t="n" s="92532">
        <v>2.308407686210444E-4</v>
      </c>
      <c r="BT2529" t="n" s="93127">
        <v>4.8539105473862303E-4</v>
      </c>
      <c r="BU2529" t="n" s="93722">
        <v>6.256702298159305E-8</v>
      </c>
      <c r="BV2529" t="n" s="94317">
        <v>7.404100417878338E-5</v>
      </c>
      <c r="BW2529" t="n" s="94912">
        <v>-2.036795978345921E-6</v>
      </c>
      <c r="BX2529" t="n" s="95507">
        <v>0.0</v>
      </c>
      <c r="BY2529" t="n" s="96102">
        <v>0.0</v>
      </c>
      <c r="BZ2529" t="s" s="96579">
        <v>5227</v>
      </c>
      <c r="CA2529" t="s" s="97057">
        <v>5228</v>
      </c>
      <c r="CB2529" t="n" s="97535">
        <v>0.021319301798939705</v>
      </c>
      <c r="CC2529" t="s" s="98013">
        <v>5244</v>
      </c>
      <c r="CD2529" t="s" s="98491">
        <v>5228</v>
      </c>
      <c r="CE2529" t="n" s="98969">
        <v>-0.01398937776684761</v>
      </c>
    </row>
    <row r="2530" spans="1:23" x14ac:dyDescent="0.25">
      <c r="A2530" s="116" t="str">
        <f>IF(ISBLANK(TBL_DATA[[#This Row],[Row.names]]), "",   DATE(YEAR(TBL_DATA[[#This Row],[Row.names]]), MONTH(TBL_DATA[[#This Row],[Row.names]]), DAY(TBL_DATA[[#This Row],[Row.names]])))</f>
        <v/>
      </c>
      <c r="B2530" s="2730" t="s">
        <v>2675</v>
      </c>
      <c r="C2530" s="5261" t="s">
        <v>5206</v>
      </c>
      <c r="D2530" t="n" s="7792">
        <v>0.0025489116236343534</v>
      </c>
      <c r="E2530" s="10322" t="n">
        <v>-0.2545433865302119</v>
      </c>
      <c r="F2530" s="12616" t="n">
        <v>-0.04809988771841933</v>
      </c>
      <c r="G2530" s="14910" t="n">
        <v>0.2944637689519618</v>
      </c>
      <c r="H2530" s="17204" t="n">
        <v>0.4428815966268709</v>
      </c>
      <c r="I2530" s="19498" t="n">
        <v>0.002657979504156923</v>
      </c>
      <c r="J2530" s="21962" t="n">
        <v>0.02890886271924864</v>
      </c>
      <c r="K2530" s="24426" t="n">
        <v>0.5641822953229683</v>
      </c>
      <c r="L2530" s="26890" t="n">
        <v>0.35627755784629717</v>
      </c>
      <c r="M2530" s="29354" t="n">
        <v>0.0028625885167146052</v>
      </c>
      <c r="N2530" s="31822" t="n">
        <v>0.05652989069710027</v>
      </c>
      <c r="O2530" s="34290" t="n">
        <v>0.035464711384436166</v>
      </c>
      <c r="P2530" s="36820" t="n">
        <v>-0.2545433865302119</v>
      </c>
      <c r="Q2530" s="39288" t="n">
        <v>-0.009067109974570378</v>
      </c>
      <c r="R2530" s="41756" t="n">
        <v>-0.007870005964980433</v>
      </c>
      <c r="S2530" s="43987" t="n">
        <v>-0.17516399587659892</v>
      </c>
      <c r="T2530" s="46218" t="n">
        <v>0.05947029536175453</v>
      </c>
      <c r="U2530" s="48449" t="n">
        <v>-2.945403159864702</v>
      </c>
      <c r="V2530" s="50850" t="n">
        <v>-0.08838808374795726</v>
      </c>
      <c r="W2530" s="53251" t="n">
        <v>0.06231721693446089</v>
      </c>
      <c r="X2530" t="n" s="55652">
        <v>-1.418357367289286</v>
      </c>
      <c r="Y2530" t="n" s="57946">
        <v>0.6654934985609332</v>
      </c>
      <c r="Z2530" t="n" s="60410">
        <v>0.5968899042924894</v>
      </c>
      <c r="AA2530" t="n" s="62940">
        <v>0.0</v>
      </c>
      <c r="AB2530" t="n" s="65470">
        <v>0.0</v>
      </c>
      <c r="AC2530" t="n" s="68000">
        <v>0.04313641721867949</v>
      </c>
      <c r="AD2530" t="n" s="68595">
        <v>0.0</v>
      </c>
      <c r="AE2530" t="n" s="69191">
        <v>0.0</v>
      </c>
      <c r="AF2530" t="n" s="69787">
        <v>0.0</v>
      </c>
      <c r="AG2530" t="n" s="70383">
        <v>0.0</v>
      </c>
      <c r="AH2530" t="n" s="70979">
        <v>0.0</v>
      </c>
      <c r="AI2530" t="n" s="71575">
        <v>0.0</v>
      </c>
      <c r="AJ2530" t="n" s="72171">
        <v>0.0</v>
      </c>
      <c r="AK2530" t="n" s="72767">
        <v>0.0</v>
      </c>
      <c r="AL2530" t="n" s="73363">
        <v>0.0</v>
      </c>
      <c r="AM2530" t="n" s="73959">
        <v>0.0</v>
      </c>
      <c r="AN2530" t="n" s="74555">
        <v>0.0</v>
      </c>
      <c r="AO2530" t="n" s="75033">
        <v>0.0</v>
      </c>
      <c r="AP2530" t="n" s="75511">
        <v>0.0</v>
      </c>
      <c r="AQ2530" t="n" s="75989">
        <v>0.0</v>
      </c>
      <c r="AR2530" t="n" s="76467">
        <v>0.0</v>
      </c>
      <c r="AS2530" t="n" s="77063">
        <v>2.0795082769760085E-4</v>
      </c>
      <c r="AT2530" t="n" s="77658">
        <v>9.676361020669409E-6</v>
      </c>
      <c r="AU2530" t="n" s="78253">
        <v>-4.2445109799915E-5</v>
      </c>
      <c r="AV2530" t="n" s="78848">
        <v>1.5986020986874538E-4</v>
      </c>
      <c r="AW2530" t="n" s="79443">
        <v>9.092960810041906E-4</v>
      </c>
      <c r="AX2530" t="n" s="80038">
        <v>8.58094758330961E-5</v>
      </c>
      <c r="AY2530" t="n" s="80633">
        <v>0.0013620046699830894</v>
      </c>
      <c r="AZ2530" t="n" s="81228">
        <v>1.2283991896241167E-4</v>
      </c>
      <c r="BA2530" t="n" s="81823">
        <v>-1.2883329122988633E-4</v>
      </c>
      <c r="BB2530" t="n" s="82418">
        <v>3.8581742222429E-4</v>
      </c>
      <c r="BC2530" t="n" s="83013">
        <v>5.383643244233751E-6</v>
      </c>
      <c r="BD2530" t="n" s="83608">
        <v>2.5310758499740623E-4</v>
      </c>
      <c r="BE2530" t="n" s="84203">
        <v>3.3131971007156817E-4</v>
      </c>
      <c r="BF2530" t="n" s="84798">
        <v>2.202313859597543E-4</v>
      </c>
      <c r="BG2530" t="n" s="85393">
        <v>8.184817382065896E-4</v>
      </c>
      <c r="BH2530" t="n" s="85988">
        <v>2.5061282132949567E-4</v>
      </c>
      <c r="BI2530" t="n" s="86583">
        <v>0.0012036069682437127</v>
      </c>
      <c r="BJ2530" t="n" s="87178">
        <v>0.0</v>
      </c>
      <c r="BK2530" t="n" s="87773">
        <v>1.8092445170926806E-4</v>
      </c>
      <c r="BL2530" t="n" s="88368">
        <v>6.015503911741603E-4</v>
      </c>
      <c r="BM2530" t="n" s="88963">
        <v>6.583226901839635E-7</v>
      </c>
      <c r="BN2530" t="n" s="89558">
        <v>0.0</v>
      </c>
      <c r="BO2530" t="n" s="90153">
        <v>0.0</v>
      </c>
      <c r="BP2530" t="n" s="90748">
        <v>-7.887914788945313E-8</v>
      </c>
      <c r="BQ2530" t="n" s="91343">
        <v>0.0</v>
      </c>
      <c r="BR2530" t="n" s="91938">
        <v>0.001530546605608034</v>
      </c>
      <c r="BS2530" t="n" s="92533">
        <v>2.2320201168279195E-4</v>
      </c>
      <c r="BT2530" t="n" s="93128">
        <v>4.6793519014112864E-4</v>
      </c>
      <c r="BU2530" t="n" s="93723">
        <v>2.89208179825691E-8</v>
      </c>
      <c r="BV2530" t="n" s="94318">
        <v>7.353465365709441E-5</v>
      </c>
      <c r="BW2530" t="n" s="94913">
        <v>-9.414595242285397E-7</v>
      </c>
      <c r="BX2530" t="n" s="95508">
        <v>0.0</v>
      </c>
      <c r="BY2530" t="n" s="96103">
        <v>0.0</v>
      </c>
      <c r="BZ2530" t="s" s="96580">
        <v>5227</v>
      </c>
      <c r="CA2530" t="s" s="97058">
        <v>5228</v>
      </c>
      <c r="CB2530" t="n" s="97536">
        <v>0.021047161892056465</v>
      </c>
      <c r="CC2530" t="s" s="98014">
        <v>5244</v>
      </c>
      <c r="CD2530" t="s" s="98492">
        <v>5228</v>
      </c>
      <c r="CE2530" t="n" s="98970">
        <v>-0.013908995315432549</v>
      </c>
    </row>
    <row r="2531" spans="1:23" x14ac:dyDescent="0.25">
      <c r="A2531" s="116" t="str">
        <f>IF(ISBLANK(TBL_DATA[[#This Row],[Row.names]]), "",   DATE(YEAR(TBL_DATA[[#This Row],[Row.names]]), MONTH(TBL_DATA[[#This Row],[Row.names]]), DAY(TBL_DATA[[#This Row],[Row.names]])))</f>
        <v/>
      </c>
      <c r="B2531" s="2731" t="s">
        <v>2676</v>
      </c>
      <c r="C2531" s="5262" t="s">
        <v>5207</v>
      </c>
      <c r="D2531" t="n" s="7793">
        <v>-0.004081576493744521</v>
      </c>
      <c r="E2531" s="10323" t="n">
        <v>-0.2575860247208567</v>
      </c>
      <c r="F2531" s="12617" t="n">
        <v>-0.08876767290942211</v>
      </c>
      <c r="G2531" s="14911" t="n">
        <v>0.3135966511705728</v>
      </c>
      <c r="H2531" s="17205" t="n">
        <v>0.4668088775852977</v>
      </c>
      <c r="I2531" s="19499" t="n">
        <v>0.0026315232998571788</v>
      </c>
      <c r="J2531" s="21963" t="n">
        <v>-0.0034456638598673317</v>
      </c>
      <c r="K2531" s="24427" t="n">
        <v>0.5685042939042475</v>
      </c>
      <c r="L2531" s="26891" t="n">
        <v>0.3680851957180981</v>
      </c>
      <c r="M2531" s="29355" t="n">
        <v>0.0028220825852838566</v>
      </c>
      <c r="N2531" s="31823" t="n">
        <v>0.05720922113032032</v>
      </c>
      <c r="O2531" s="34291" t="n">
        <v>0.036392070843502544</v>
      </c>
      <c r="P2531" s="36821" t="n">
        <v>-0.2575860247208567</v>
      </c>
      <c r="Q2531" s="39289" t="n">
        <v>-0.009258190033244854</v>
      </c>
      <c r="R2531" s="41757" t="n">
        <v>-0.008046700197405896</v>
      </c>
      <c r="S2531" s="43988" t="n">
        <v>-0.17585609805033864</v>
      </c>
      <c r="T2531" s="46219" t="n">
        <v>0.05951339084154976</v>
      </c>
      <c r="U2531" s="48450" t="n">
        <v>-2.954899654743975</v>
      </c>
      <c r="V2531" s="50851" t="n">
        <v>-0.09509589149136188</v>
      </c>
      <c r="W2531" s="53252" t="n">
        <v>0.06230149554431228</v>
      </c>
      <c r="X2531" t="n" s="55653">
        <v>-1.5263821624269742</v>
      </c>
      <c r="Y2531" t="n" s="57947">
        <v>0.6832341308697171</v>
      </c>
      <c r="Z2531" t="n" s="60411">
        <v>0.6067002519515697</v>
      </c>
      <c r="AA2531" t="n" s="62941">
        <v>0.0</v>
      </c>
      <c r="AB2531" t="n" s="65471">
        <v>0.0</v>
      </c>
      <c r="AC2531" t="n" s="68001">
        <v>0.043036528552291446</v>
      </c>
      <c r="AD2531" t="n" s="68596">
        <v>0.03143420114190701</v>
      </c>
      <c r="AE2531" t="n" s="69192">
        <v>0.015514251655092999</v>
      </c>
      <c r="AF2531" t="n" s="69788">
        <v>-0.021021635462871002</v>
      </c>
      <c r="AG2531" t="n" s="70384">
        <v>0.022396424505504005</v>
      </c>
      <c r="AH2531" t="n" s="70980">
        <v>0.06609086542861098</v>
      </c>
      <c r="AI2531" t="n" s="71576">
        <v>0.09486094920436199</v>
      </c>
      <c r="AJ2531" t="n" s="72172">
        <v>0.012276821730234</v>
      </c>
      <c r="AK2531" t="n" s="72768">
        <v>0.003992472144356001</v>
      </c>
      <c r="AL2531" t="n" s="73364">
        <v>0.0</v>
      </c>
      <c r="AM2531" t="n" s="73960">
        <v>0.034172892228193995</v>
      </c>
      <c r="AN2531" t="n" s="74556">
        <v>-0.039647417513872</v>
      </c>
      <c r="AO2531" t="n" s="75034">
        <v>0.537872028664421</v>
      </c>
      <c r="AP2531" t="n" s="75512">
        <v>-0.3178022036029029</v>
      </c>
      <c r="AQ2531" t="n" s="75990">
        <v>0.22006982506151807</v>
      </c>
      <c r="AR2531" t="n" s="76468">
        <v>0.8556742322673239</v>
      </c>
      <c r="AS2531" t="n" s="77064">
        <v>2.0139411179053769E-4</v>
      </c>
      <c r="AT2531" t="n" s="77659">
        <v>7.784288981471332E-7</v>
      </c>
      <c r="AU2531" t="n" s="78254">
        <v>-3.582516267079932E-5</v>
      </c>
      <c r="AV2531" t="n" s="78849">
        <v>1.3604535283689073E-4</v>
      </c>
      <c r="AW2531" t="n" s="79444">
        <v>9.351121906099548E-4</v>
      </c>
      <c r="AX2531" t="n" s="80039">
        <v>9.726113607664084E-5</v>
      </c>
      <c r="AY2531" t="n" s="80634">
        <v>0.0013231581173443357</v>
      </c>
      <c r="AZ2531" t="n" s="81229">
        <v>1.0097103695371886E-4</v>
      </c>
      <c r="BA2531" t="n" s="81824">
        <v>-8.234001189339985E-5</v>
      </c>
      <c r="BB2531" t="n" s="82419">
        <v>3.697307930465813E-4</v>
      </c>
      <c r="BC2531" t="n" s="83014">
        <v>5.644355355306049E-6</v>
      </c>
      <c r="BD2531" t="n" s="83609">
        <v>3.0381615451190245E-4</v>
      </c>
      <c r="BE2531" t="n" s="84204">
        <v>3.152546556217006E-4</v>
      </c>
      <c r="BF2531" t="n" s="84799">
        <v>1.1432640979636453E-4</v>
      </c>
      <c r="BG2531" t="n" s="85394">
        <v>7.541771584951335E-4</v>
      </c>
      <c r="BH2531" t="n" s="85989">
        <v>2.4137541751548925E-4</v>
      </c>
      <c r="BI2531" t="n" s="86584">
        <v>0.001322980552407324</v>
      </c>
      <c r="BJ2531" t="n" s="87179">
        <v>0.0</v>
      </c>
      <c r="BK2531" t="n" s="87774">
        <v>2.1964381522457185E-4</v>
      </c>
      <c r="BL2531" t="n" s="88369">
        <v>5.53659849206332E-4</v>
      </c>
      <c r="BM2531" t="n" s="88964">
        <v>-4.6711286960261496E-7</v>
      </c>
      <c r="BN2531" t="n" s="89559">
        <v>0.0</v>
      </c>
      <c r="BO2531" t="n" s="90154">
        <v>0.0</v>
      </c>
      <c r="BP2531" t="n" s="90749">
        <v>6.03006591554509E-8</v>
      </c>
      <c r="BQ2531" t="n" s="91344">
        <v>0.0</v>
      </c>
      <c r="BR2531" t="n" s="91939">
        <v>0.0015448707345087972</v>
      </c>
      <c r="BS2531" t="n" s="92534">
        <v>2.1386244098016834E-4</v>
      </c>
      <c r="BT2531" t="n" s="93129">
        <v>4.46226240222817E-4</v>
      </c>
      <c r="BU2531" t="n" s="93724">
        <v>-2.0518435510681668E-8</v>
      </c>
      <c r="BV2531" t="n" s="94319">
        <v>7.342658623596484E-5</v>
      </c>
      <c r="BW2531" t="n" s="94914">
        <v>6.680126152211096E-7</v>
      </c>
      <c r="BX2531" t="n" s="95509">
        <v>0.0</v>
      </c>
      <c r="BY2531" t="n" s="96104">
        <v>0.0</v>
      </c>
      <c r="BZ2531" t="s" s="96581">
        <v>5227</v>
      </c>
      <c r="CA2531" t="s" s="97059">
        <v>5228</v>
      </c>
      <c r="CB2531" t="n" s="97537">
        <v>0.021271279081702232</v>
      </c>
      <c r="CC2531" t="s" s="98015">
        <v>5244</v>
      </c>
      <c r="CD2531" t="s" s="98493">
        <v>5228</v>
      </c>
      <c r="CE2531" t="n" s="98971">
        <v>-0.013887327164411545</v>
      </c>
    </row>
    <row r="2532" spans="1:23" x14ac:dyDescent="0.25">
      <c r="A2532" s="116" t="str">
        <f>IF(ISBLANK(TBL_DATA[[#This Row],[Row.names]]), "",   DATE(YEAR(TBL_DATA[[#This Row],[Row.names]]), MONTH(TBL_DATA[[#This Row],[Row.names]]), DAY(TBL_DATA[[#This Row],[Row.names]])))</f>
        <v/>
      </c>
      <c r="B2532" s="2732" t="s">
        <v>2677</v>
      </c>
      <c r="C2532" s="5263" t="s">
        <v>5208</v>
      </c>
      <c r="D2532"/>
      <c r="E2532" s="53"/>
      <c r="F2532" s="53"/>
      <c r="G2532" s="54"/>
      <c r="H2532" s="114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81"/>
      <c r="V2532" s="53"/>
      <c r="W2532" s="53"/>
      <c r="X2532"/>
      <c r="Y2532"/>
      <c r="Z2532"/>
      <c r="AA2532"/>
      <c r="AB2532"/>
      <c r="AC2532"/>
      <c r="AD2532" t="n" s="68597">
        <v>0.031100047757234</v>
      </c>
      <c r="AE2532" t="n" s="69193">
        <v>0.016806133453319</v>
      </c>
      <c r="AF2532" t="n" s="69789">
        <v>-0.020848683708109002</v>
      </c>
      <c r="AG2532" t="n" s="70385">
        <v>0.022271844894669005</v>
      </c>
      <c r="AH2532" t="n" s="70981">
        <v>0.06717072747502999</v>
      </c>
      <c r="AI2532" t="n" s="71577">
        <v>0.09482113491468</v>
      </c>
      <c r="AJ2532" t="n" s="72173">
        <v>0.016944002803399</v>
      </c>
      <c r="AK2532" t="n" s="72769">
        <v>0.0036305639679440004</v>
      </c>
      <c r="AL2532" t="n" s="73365">
        <v>0.0</v>
      </c>
      <c r="AM2532" t="n" s="73961">
        <v>0.03441313403021</v>
      </c>
      <c r="AN2532" t="n" s="74557">
        <v>-0.041393651915512995</v>
      </c>
      <c r="AO2532" t="n" s="75035">
        <v>0.540354674526199</v>
      </c>
      <c r="AP2532" t="n" s="75513">
        <v>-0.315439420853336</v>
      </c>
      <c r="AQ2532" t="n" s="75991">
        <v>0.22491525367286302</v>
      </c>
      <c r="AR2532" t="n" s="76469">
        <v>0.855794095379535</v>
      </c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 t="s" s="96582">
        <v>5227</v>
      </c>
      <c r="CA2532" t="s" s="97060">
        <v>5228</v>
      </c>
      <c r="CB2532" t="n" s="97538">
        <v>0.021233148872852325</v>
      </c>
      <c r="CC2532" t="s" s="98016">
        <v>5244</v>
      </c>
      <c r="CD2532" t="s" s="98494">
        <v>5228</v>
      </c>
      <c r="CE2532" t="n" s="98972">
        <v>-0.013971772976219654</v>
      </c>
    </row>
    <row r="2533" spans="1:23" x14ac:dyDescent="0.25">
      <c r="A2533" s="116" t="str">
        <f>IF(ISBLANK(TBL_DATA[[#This Row],[Row.names]]), "",   DATE(YEAR(TBL_DATA[[#This Row],[Row.names]]), MONTH(TBL_DATA[[#This Row],[Row.names]]), DAY(TBL_DATA[[#This Row],[Row.names]])))</f>
        <v/>
      </c>
      <c r="B2533" s="119"/>
      <c r="C2533" s="68"/>
      <c r="E2533" s="53"/>
      <c r="F2533" s="53"/>
      <c r="G2533" s="54"/>
      <c r="H2533" s="114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81"/>
      <c r="V2533" s="53"/>
      <c r="W2533" s="53"/>
    </row>
    <row r="2534" spans="1:23" x14ac:dyDescent="0.25">
      <c r="A2534" s="116" t="str">
        <f>IF(ISBLANK(TBL_DATA[[#This Row],[Row.names]]), "",   DATE(YEAR(TBL_DATA[[#This Row],[Row.names]]), MONTH(TBL_DATA[[#This Row],[Row.names]]), DAY(TBL_DATA[[#This Row],[Row.names]])))</f>
        <v/>
      </c>
      <c r="B2534" s="119"/>
      <c r="C2534" s="68"/>
      <c r="E2534" s="53"/>
      <c r="F2534" s="53"/>
      <c r="G2534" s="54"/>
      <c r="H2534" s="114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81"/>
      <c r="V2534" s="53"/>
      <c r="W2534" s="53"/>
    </row>
    <row r="2535" spans="1:23" x14ac:dyDescent="0.25">
      <c r="A2535" s="116" t="str">
        <f>IF(ISBLANK(TBL_DATA[[#This Row],[Row.names]]), "",   DATE(YEAR(TBL_DATA[[#This Row],[Row.names]]), MONTH(TBL_DATA[[#This Row],[Row.names]]), DAY(TBL_DATA[[#This Row],[Row.names]])))</f>
        <v/>
      </c>
      <c r="B2535" s="119"/>
      <c r="C2535" s="68"/>
      <c r="E2535" s="53"/>
      <c r="F2535" s="53"/>
      <c r="G2535" s="54"/>
      <c r="H2535" s="114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81"/>
      <c r="V2535" s="53"/>
      <c r="W2535" s="53"/>
    </row>
    <row r="2536" spans="1:23" x14ac:dyDescent="0.25">
      <c r="A2536" s="116" t="str">
        <f>IF(ISBLANK(TBL_DATA[[#This Row],[Row.names]]), "",   DATE(YEAR(TBL_DATA[[#This Row],[Row.names]]), MONTH(TBL_DATA[[#This Row],[Row.names]]), DAY(TBL_DATA[[#This Row],[Row.names]])))</f>
        <v/>
      </c>
      <c r="B2536" s="119"/>
      <c r="C2536" s="68"/>
      <c r="E2536" s="53"/>
      <c r="F2536" s="53"/>
      <c r="G2536" s="54"/>
      <c r="H2536" s="114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81"/>
      <c r="V2536" s="53"/>
      <c r="W2536" s="53"/>
    </row>
    <row r="2537" spans="1:23" x14ac:dyDescent="0.25">
      <c r="A2537" s="116" t="str">
        <f>IF(ISBLANK(TBL_DATA[[#This Row],[Row.names]]), "",   DATE(YEAR(TBL_DATA[[#This Row],[Row.names]]), MONTH(TBL_DATA[[#This Row],[Row.names]]), DAY(TBL_DATA[[#This Row],[Row.names]])))</f>
        <v/>
      </c>
      <c r="B2537" s="119"/>
      <c r="C2537" s="68"/>
      <c r="E2537" s="53"/>
      <c r="F2537" s="53"/>
      <c r="G2537" s="54"/>
      <c r="H2537" s="114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81"/>
      <c r="V2537" s="53"/>
      <c r="W2537" s="53"/>
    </row>
    <row r="2538" spans="1:23" x14ac:dyDescent="0.25">
      <c r="A2538" s="116" t="str">
        <f>IF(ISBLANK(TBL_DATA[[#This Row],[Row.names]]), "",   DATE(YEAR(TBL_DATA[[#This Row],[Row.names]]), MONTH(TBL_DATA[[#This Row],[Row.names]]), DAY(TBL_DATA[[#This Row],[Row.names]])))</f>
        <v/>
      </c>
      <c r="B2538" s="119"/>
      <c r="C2538" s="68"/>
      <c r="E2538" s="53"/>
      <c r="F2538" s="53"/>
      <c r="G2538" s="54"/>
      <c r="H2538" s="114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81"/>
      <c r="V2538" s="53"/>
      <c r="W2538" s="53"/>
    </row>
    <row r="2539" spans="1:23" x14ac:dyDescent="0.25">
      <c r="A2539" s="116" t="str">
        <f>IF(ISBLANK(TBL_DATA[[#This Row],[Row.names]]), "",   DATE(YEAR(TBL_DATA[[#This Row],[Row.names]]), MONTH(TBL_DATA[[#This Row],[Row.names]]), DAY(TBL_DATA[[#This Row],[Row.names]])))</f>
        <v/>
      </c>
      <c r="B2539" s="119"/>
      <c r="C2539" s="68"/>
      <c r="E2539" s="53"/>
      <c r="F2539" s="53"/>
      <c r="G2539" s="54"/>
      <c r="H2539" s="114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81"/>
      <c r="V2539" s="53"/>
      <c r="W2539" s="53"/>
    </row>
    <row r="2540" spans="1:23" x14ac:dyDescent="0.25">
      <c r="A2540" s="116" t="str">
        <f>IF(ISBLANK(TBL_DATA[[#This Row],[Row.names]]), "",   DATE(YEAR(TBL_DATA[[#This Row],[Row.names]]), MONTH(TBL_DATA[[#This Row],[Row.names]]), DAY(TBL_DATA[[#This Row],[Row.names]])))</f>
        <v/>
      </c>
      <c r="B2540" s="119"/>
      <c r="C2540" s="68"/>
      <c r="E2540" s="53"/>
      <c r="F2540" s="53"/>
      <c r="G2540" s="54"/>
      <c r="H2540" s="114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81"/>
      <c r="V2540" s="53"/>
      <c r="W2540" s="53"/>
    </row>
    <row r="2541" spans="1:23" x14ac:dyDescent="0.25">
      <c r="A2541" s="116" t="str">
        <f>IF(ISBLANK(TBL_DATA[[#This Row],[Row.names]]), "",   DATE(YEAR(TBL_DATA[[#This Row],[Row.names]]), MONTH(TBL_DATA[[#This Row],[Row.names]]), DAY(TBL_DATA[[#This Row],[Row.names]])))</f>
        <v/>
      </c>
      <c r="B2541" s="119"/>
      <c r="C2541" s="68"/>
      <c r="E2541" s="53"/>
      <c r="F2541" s="53"/>
      <c r="G2541" s="54"/>
      <c r="H2541" s="114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81"/>
      <c r="V2541" s="53"/>
      <c r="W2541" s="53"/>
    </row>
    <row r="2542" spans="1:23" x14ac:dyDescent="0.25">
      <c r="A2542" s="116" t="str">
        <f>IF(ISBLANK(TBL_DATA[[#This Row],[Row.names]]), "",   DATE(YEAR(TBL_DATA[[#This Row],[Row.names]]), MONTH(TBL_DATA[[#This Row],[Row.names]]), DAY(TBL_DATA[[#This Row],[Row.names]])))</f>
        <v/>
      </c>
      <c r="B2542" s="119"/>
      <c r="C2542" s="68"/>
      <c r="E2542" s="53"/>
      <c r="F2542" s="53"/>
      <c r="G2542" s="54"/>
      <c r="H2542" s="114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81"/>
      <c r="V2542" s="53"/>
      <c r="W2542" s="53"/>
    </row>
    <row r="2543" spans="1:23" x14ac:dyDescent="0.25">
      <c r="A2543" s="116" t="str">
        <f>IF(ISBLANK(TBL_DATA[[#This Row],[Row.names]]), "",   DATE(YEAR(TBL_DATA[[#This Row],[Row.names]]), MONTH(TBL_DATA[[#This Row],[Row.names]]), DAY(TBL_DATA[[#This Row],[Row.names]])))</f>
        <v/>
      </c>
      <c r="B2543" s="119"/>
      <c r="C2543" s="68"/>
      <c r="E2543" s="53"/>
      <c r="F2543" s="53"/>
      <c r="G2543" s="54"/>
      <c r="H2543" s="114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81"/>
      <c r="V2543" s="53"/>
      <c r="W2543" s="53"/>
    </row>
    <row r="2544" spans="1:23" x14ac:dyDescent="0.25">
      <c r="A2544" s="116" t="str">
        <f>IF(ISBLANK(TBL_DATA[[#This Row],[Row.names]]), "",   DATE(YEAR(TBL_DATA[[#This Row],[Row.names]]), MONTH(TBL_DATA[[#This Row],[Row.names]]), DAY(TBL_DATA[[#This Row],[Row.names]])))</f>
        <v/>
      </c>
      <c r="B2544" s="119"/>
      <c r="C2544" s="68"/>
      <c r="E2544" s="53"/>
      <c r="F2544" s="53"/>
      <c r="G2544" s="54"/>
      <c r="H2544" s="114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81"/>
      <c r="V2544" s="53"/>
      <c r="W2544" s="53"/>
    </row>
    <row r="2545" spans="1:23" x14ac:dyDescent="0.25">
      <c r="A2545" s="116" t="str">
        <f>IF(ISBLANK(TBL_DATA[[#This Row],[Row.names]]), "",   DATE(YEAR(TBL_DATA[[#This Row],[Row.names]]), MONTH(TBL_DATA[[#This Row],[Row.names]]), DAY(TBL_DATA[[#This Row],[Row.names]])))</f>
        <v/>
      </c>
      <c r="B2545" s="119"/>
      <c r="C2545" s="68"/>
      <c r="E2545" s="53"/>
      <c r="F2545" s="53"/>
      <c r="G2545" s="54"/>
      <c r="H2545" s="114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81"/>
      <c r="V2545" s="53"/>
      <c r="W2545" s="53"/>
    </row>
    <row r="2546" spans="1:23" x14ac:dyDescent="0.25">
      <c r="A2546" s="116" t="str">
        <f>IF(ISBLANK(TBL_DATA[[#This Row],[Row.names]]), "",   DATE(YEAR(TBL_DATA[[#This Row],[Row.names]]), MONTH(TBL_DATA[[#This Row],[Row.names]]), DAY(TBL_DATA[[#This Row],[Row.names]])))</f>
        <v/>
      </c>
      <c r="B2546" s="119"/>
      <c r="C2546" s="68"/>
      <c r="E2546" s="53"/>
      <c r="F2546" s="53"/>
      <c r="G2546" s="54"/>
      <c r="H2546" s="114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81"/>
      <c r="V2546" s="53"/>
      <c r="W2546" s="53"/>
    </row>
    <row r="2547" spans="1:23" x14ac:dyDescent="0.25">
      <c r="A2547" s="116" t="str">
        <f>IF(ISBLANK(TBL_DATA[[#This Row],[Row.names]]), "",   DATE(YEAR(TBL_DATA[[#This Row],[Row.names]]), MONTH(TBL_DATA[[#This Row],[Row.names]]), DAY(TBL_DATA[[#This Row],[Row.names]])))</f>
        <v/>
      </c>
      <c r="B2547" s="119"/>
      <c r="C2547" s="68"/>
      <c r="E2547" s="53"/>
      <c r="F2547" s="53"/>
      <c r="G2547" s="54"/>
      <c r="H2547" s="114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81"/>
      <c r="V2547" s="53"/>
      <c r="W2547" s="53"/>
    </row>
    <row r="2548" spans="1:23" x14ac:dyDescent="0.25">
      <c r="A2548" s="116" t="str">
        <f>IF(ISBLANK(TBL_DATA[[#This Row],[Row.names]]), "",   DATE(YEAR(TBL_DATA[[#This Row],[Row.names]]), MONTH(TBL_DATA[[#This Row],[Row.names]]), DAY(TBL_DATA[[#This Row],[Row.names]])))</f>
        <v/>
      </c>
      <c r="B2548" s="119"/>
      <c r="C2548" s="68"/>
      <c r="E2548" s="53"/>
      <c r="F2548" s="53"/>
      <c r="G2548" s="54"/>
      <c r="H2548" s="114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81"/>
      <c r="V2548" s="53"/>
      <c r="W2548" s="53"/>
    </row>
    <row r="2549" spans="1:23" x14ac:dyDescent="0.25">
      <c r="A2549" s="116" t="str">
        <f>IF(ISBLANK(TBL_DATA[[#This Row],[Row.names]]), "",   DATE(YEAR(TBL_DATA[[#This Row],[Row.names]]), MONTH(TBL_DATA[[#This Row],[Row.names]]), DAY(TBL_DATA[[#This Row],[Row.names]])))</f>
        <v/>
      </c>
      <c r="B2549" s="119"/>
      <c r="C2549" s="68"/>
      <c r="E2549" s="53"/>
      <c r="F2549" s="53"/>
      <c r="G2549" s="54"/>
      <c r="H2549" s="114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81"/>
      <c r="V2549" s="53"/>
      <c r="W2549" s="53"/>
    </row>
    <row r="2550" spans="1:23" x14ac:dyDescent="0.25">
      <c r="A2550" s="116" t="str">
        <f>IF(ISBLANK(TBL_DATA[[#This Row],[Row.names]]), "",   DATE(YEAR(TBL_DATA[[#This Row],[Row.names]]), MONTH(TBL_DATA[[#This Row],[Row.names]]), DAY(TBL_DATA[[#This Row],[Row.names]])))</f>
        <v/>
      </c>
      <c r="B2550" s="119"/>
      <c r="C2550" s="68"/>
      <c r="E2550" s="53"/>
      <c r="F2550" s="53"/>
      <c r="G2550" s="54"/>
      <c r="H2550" s="114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81"/>
      <c r="V2550" s="53"/>
      <c r="W2550" s="53"/>
    </row>
    <row r="2551" spans="1:23" x14ac:dyDescent="0.25">
      <c r="A2551" s="116" t="str">
        <f>IF(ISBLANK(TBL_DATA[[#This Row],[Row.names]]), "",   DATE(YEAR(TBL_DATA[[#This Row],[Row.names]]), MONTH(TBL_DATA[[#This Row],[Row.names]]), DAY(TBL_DATA[[#This Row],[Row.names]])))</f>
        <v/>
      </c>
      <c r="B2551" s="119"/>
      <c r="C2551" s="68"/>
      <c r="E2551" s="53"/>
      <c r="F2551" s="53"/>
      <c r="G2551" s="54"/>
      <c r="H2551" s="114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81"/>
      <c r="V2551" s="53"/>
      <c r="W2551" s="53"/>
    </row>
    <row r="2552" spans="1:23" x14ac:dyDescent="0.25">
      <c r="A2552" s="116" t="str">
        <f>IF(ISBLANK(TBL_DATA[[#This Row],[Row.names]]), "",   DATE(YEAR(TBL_DATA[[#This Row],[Row.names]]), MONTH(TBL_DATA[[#This Row],[Row.names]]), DAY(TBL_DATA[[#This Row],[Row.names]])))</f>
        <v/>
      </c>
      <c r="B2552" s="119"/>
      <c r="C2552" s="68"/>
      <c r="E2552" s="53"/>
      <c r="F2552" s="53"/>
      <c r="G2552" s="54"/>
      <c r="H2552" s="114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81"/>
      <c r="V2552" s="53"/>
      <c r="W2552" s="53"/>
    </row>
    <row r="2553" spans="1:23" x14ac:dyDescent="0.25">
      <c r="A2553" s="116" t="str">
        <f>IF(ISBLANK(TBL_DATA[[#This Row],[Row.names]]), "",   DATE(YEAR(TBL_DATA[[#This Row],[Row.names]]), MONTH(TBL_DATA[[#This Row],[Row.names]]), DAY(TBL_DATA[[#This Row],[Row.names]])))</f>
        <v/>
      </c>
      <c r="B2553" s="119"/>
      <c r="C2553" s="68"/>
      <c r="E2553" s="53"/>
      <c r="F2553" s="53"/>
      <c r="G2553" s="54"/>
      <c r="H2553" s="114"/>
      <c r="I2553" s="53"/>
      <c r="J2553" s="53"/>
      <c r="K2553" s="53"/>
      <c r="L2553" s="53"/>
      <c r="M2553" s="53"/>
      <c r="N2553" s="53"/>
      <c r="O2553" s="53"/>
      <c r="P2553" s="53"/>
      <c r="Q2553" s="53"/>
      <c r="R2553" s="53"/>
      <c r="S2553" s="53"/>
      <c r="T2553" s="53"/>
      <c r="U2553" s="81"/>
      <c r="V2553" s="53"/>
      <c r="W2553" s="53"/>
    </row>
    <row r="2554" spans="1:23" x14ac:dyDescent="0.25">
      <c r="A2554" s="116" t="str">
        <f>IF(ISBLANK(TBL_DATA[[#This Row],[Row.names]]), "",   DATE(YEAR(TBL_DATA[[#This Row],[Row.names]]), MONTH(TBL_DATA[[#This Row],[Row.names]]), DAY(TBL_DATA[[#This Row],[Row.names]])))</f>
        <v/>
      </c>
      <c r="B2554" s="119"/>
      <c r="C2554" s="68"/>
      <c r="E2554" s="53"/>
      <c r="F2554" s="53"/>
      <c r="G2554" s="54"/>
      <c r="H2554" s="114"/>
      <c r="I2554" s="53"/>
      <c r="J2554" s="53"/>
      <c r="K2554" s="53"/>
      <c r="L2554" s="53"/>
      <c r="M2554" s="53"/>
      <c r="N2554" s="53"/>
      <c r="O2554" s="53"/>
      <c r="P2554" s="53"/>
      <c r="Q2554" s="53"/>
      <c r="R2554" s="53"/>
      <c r="S2554" s="53"/>
      <c r="T2554" s="53"/>
      <c r="U2554" s="81"/>
      <c r="V2554" s="53"/>
      <c r="W2554" s="53"/>
    </row>
    <row r="2555" spans="1:23" x14ac:dyDescent="0.25">
      <c r="A2555" s="116" t="str">
        <f>IF(ISBLANK(TBL_DATA[[#This Row],[Row.names]]), "",   DATE(YEAR(TBL_DATA[[#This Row],[Row.names]]), MONTH(TBL_DATA[[#This Row],[Row.names]]), DAY(TBL_DATA[[#This Row],[Row.names]])))</f>
        <v/>
      </c>
      <c r="B2555" s="119"/>
      <c r="C2555" s="68"/>
      <c r="E2555" s="53"/>
      <c r="F2555" s="53"/>
      <c r="G2555" s="54"/>
      <c r="H2555" s="114"/>
      <c r="I2555" s="53"/>
      <c r="J2555" s="53"/>
      <c r="K2555" s="53"/>
      <c r="L2555" s="53"/>
      <c r="M2555" s="53"/>
      <c r="N2555" s="53"/>
      <c r="O2555" s="53"/>
      <c r="P2555" s="53"/>
      <c r="Q2555" s="53"/>
      <c r="R2555" s="53"/>
      <c r="S2555" s="53"/>
      <c r="T2555" s="53"/>
      <c r="U2555" s="81"/>
      <c r="V2555" s="53"/>
      <c r="W2555" s="53"/>
    </row>
    <row r="2556" spans="1:23" x14ac:dyDescent="0.25">
      <c r="A2556" s="116" t="str">
        <f>IF(ISBLANK(TBL_DATA[[#This Row],[Row.names]]), "",   DATE(YEAR(TBL_DATA[[#This Row],[Row.names]]), MONTH(TBL_DATA[[#This Row],[Row.names]]), DAY(TBL_DATA[[#This Row],[Row.names]])))</f>
        <v/>
      </c>
      <c r="B2556" s="119"/>
      <c r="C2556" s="68"/>
      <c r="E2556" s="53"/>
      <c r="F2556" s="53"/>
      <c r="G2556" s="54"/>
      <c r="H2556" s="114"/>
      <c r="I2556" s="53"/>
      <c r="J2556" s="53"/>
      <c r="K2556" s="53"/>
      <c r="L2556" s="53"/>
      <c r="M2556" s="53"/>
      <c r="N2556" s="53"/>
      <c r="O2556" s="53"/>
      <c r="P2556" s="53"/>
      <c r="Q2556" s="53"/>
      <c r="R2556" s="53"/>
      <c r="S2556" s="53"/>
      <c r="T2556" s="53"/>
      <c r="U2556" s="81"/>
      <c r="V2556" s="53"/>
      <c r="W2556" s="53"/>
    </row>
    <row r="2557" spans="1:23" x14ac:dyDescent="0.25">
      <c r="A2557" s="116" t="str">
        <f>IF(ISBLANK(TBL_DATA[[#This Row],[Row.names]]), "",   DATE(YEAR(TBL_DATA[[#This Row],[Row.names]]), MONTH(TBL_DATA[[#This Row],[Row.names]]), DAY(TBL_DATA[[#This Row],[Row.names]])))</f>
        <v/>
      </c>
      <c r="B2557" s="119"/>
      <c r="C2557" s="68"/>
      <c r="E2557" s="53"/>
      <c r="F2557" s="53"/>
      <c r="G2557" s="54"/>
      <c r="H2557" s="114"/>
      <c r="I2557" s="53"/>
      <c r="J2557" s="53"/>
      <c r="K2557" s="53"/>
      <c r="L2557" s="53"/>
      <c r="M2557" s="53"/>
      <c r="N2557" s="53"/>
      <c r="O2557" s="53"/>
      <c r="P2557" s="53"/>
      <c r="Q2557" s="53"/>
      <c r="R2557" s="53"/>
      <c r="S2557" s="53"/>
      <c r="T2557" s="53"/>
      <c r="U2557" s="81"/>
      <c r="V2557" s="53"/>
      <c r="W2557" s="53"/>
    </row>
    <row r="2558" spans="1:23" x14ac:dyDescent="0.25">
      <c r="A2558" s="116" t="str">
        <f>IF(ISBLANK(TBL_DATA[[#This Row],[Row.names]]), "",   DATE(YEAR(TBL_DATA[[#This Row],[Row.names]]), MONTH(TBL_DATA[[#This Row],[Row.names]]), DAY(TBL_DATA[[#This Row],[Row.names]])))</f>
        <v/>
      </c>
      <c r="B2558" s="119"/>
      <c r="C2558" s="68"/>
      <c r="E2558" s="53"/>
      <c r="F2558" s="53"/>
      <c r="G2558" s="54"/>
      <c r="H2558" s="114"/>
      <c r="I2558" s="53"/>
      <c r="J2558" s="53"/>
      <c r="K2558" s="53"/>
      <c r="L2558" s="53"/>
      <c r="M2558" s="53"/>
      <c r="N2558" s="53"/>
      <c r="O2558" s="53"/>
      <c r="P2558" s="53"/>
      <c r="Q2558" s="53"/>
      <c r="R2558" s="53"/>
      <c r="S2558" s="53"/>
      <c r="T2558" s="53"/>
      <c r="U2558" s="81"/>
      <c r="V2558" s="53"/>
      <c r="W2558" s="53"/>
    </row>
    <row r="2559" spans="1:23" x14ac:dyDescent="0.25">
      <c r="A2559" s="116" t="str">
        <f>IF(ISBLANK(TBL_DATA[[#This Row],[Row.names]]), "",   DATE(YEAR(TBL_DATA[[#This Row],[Row.names]]), MONTH(TBL_DATA[[#This Row],[Row.names]]), DAY(TBL_DATA[[#This Row],[Row.names]])))</f>
        <v/>
      </c>
      <c r="B2559" s="119"/>
      <c r="C2559" s="68"/>
      <c r="E2559" s="53"/>
      <c r="F2559" s="53"/>
      <c r="G2559" s="54"/>
      <c r="H2559" s="114"/>
      <c r="I2559" s="53"/>
      <c r="J2559" s="53"/>
      <c r="K2559" s="53"/>
      <c r="L2559" s="53"/>
      <c r="M2559" s="53"/>
      <c r="N2559" s="53"/>
      <c r="O2559" s="53"/>
      <c r="P2559" s="53"/>
      <c r="Q2559" s="53"/>
      <c r="R2559" s="53"/>
      <c r="S2559" s="53"/>
      <c r="T2559" s="53"/>
      <c r="U2559" s="81"/>
      <c r="V2559" s="53"/>
      <c r="W2559" s="53"/>
    </row>
    <row r="2560" spans="1:23" x14ac:dyDescent="0.25">
      <c r="A2560" s="116" t="str">
        <f>IF(ISBLANK(TBL_DATA[[#This Row],[Row.names]]), "",   DATE(YEAR(TBL_DATA[[#This Row],[Row.names]]), MONTH(TBL_DATA[[#This Row],[Row.names]]), DAY(TBL_DATA[[#This Row],[Row.names]])))</f>
        <v/>
      </c>
      <c r="B2560" s="119"/>
      <c r="C2560" s="68"/>
      <c r="E2560" s="53"/>
      <c r="F2560" s="53"/>
      <c r="G2560" s="54"/>
      <c r="H2560" s="114"/>
      <c r="I2560" s="53"/>
      <c r="J2560" s="53"/>
      <c r="K2560" s="53"/>
      <c r="L2560" s="53"/>
      <c r="M2560" s="53"/>
      <c r="N2560" s="53"/>
      <c r="O2560" s="53"/>
      <c r="P2560" s="53"/>
      <c r="Q2560" s="53"/>
      <c r="R2560" s="53"/>
      <c r="S2560" s="53"/>
      <c r="T2560" s="53"/>
      <c r="U2560" s="81"/>
      <c r="V2560" s="53"/>
      <c r="W2560" s="53"/>
    </row>
    <row r="2561" spans="1:23" x14ac:dyDescent="0.25">
      <c r="A2561" s="116" t="str">
        <f>IF(ISBLANK(TBL_DATA[[#This Row],[Row.names]]), "",   DATE(YEAR(TBL_DATA[[#This Row],[Row.names]]), MONTH(TBL_DATA[[#This Row],[Row.names]]), DAY(TBL_DATA[[#This Row],[Row.names]])))</f>
        <v/>
      </c>
      <c r="B2561" s="119"/>
      <c r="C2561" s="68"/>
      <c r="E2561" s="53"/>
      <c r="F2561" s="53"/>
      <c r="G2561" s="54"/>
      <c r="H2561" s="114"/>
      <c r="I2561" s="53"/>
      <c r="J2561" s="53"/>
      <c r="K2561" s="53"/>
      <c r="L2561" s="53"/>
      <c r="M2561" s="53"/>
      <c r="N2561" s="53"/>
      <c r="O2561" s="53"/>
      <c r="P2561" s="53"/>
      <c r="Q2561" s="53"/>
      <c r="R2561" s="53"/>
      <c r="S2561" s="53"/>
      <c r="T2561" s="53"/>
      <c r="U2561" s="81"/>
      <c r="V2561" s="53"/>
      <c r="W2561" s="53"/>
    </row>
    <row r="2562" spans="1:23" x14ac:dyDescent="0.25">
      <c r="A2562" s="116" t="str">
        <f>IF(ISBLANK(TBL_DATA[[#This Row],[Row.names]]), "",   DATE(YEAR(TBL_DATA[[#This Row],[Row.names]]), MONTH(TBL_DATA[[#This Row],[Row.names]]), DAY(TBL_DATA[[#This Row],[Row.names]])))</f>
        <v/>
      </c>
      <c r="B2562" s="119"/>
      <c r="C2562" s="68"/>
      <c r="E2562" s="53"/>
      <c r="F2562" s="53"/>
      <c r="G2562" s="54"/>
      <c r="H2562" s="114"/>
      <c r="I2562" s="53"/>
      <c r="J2562" s="53"/>
      <c r="K2562" s="53"/>
      <c r="L2562" s="53"/>
      <c r="M2562" s="53"/>
      <c r="N2562" s="53"/>
      <c r="O2562" s="53"/>
      <c r="P2562" s="53"/>
      <c r="Q2562" s="53"/>
      <c r="R2562" s="53"/>
      <c r="S2562" s="53"/>
      <c r="T2562" s="53"/>
      <c r="U2562" s="81"/>
      <c r="V2562" s="53"/>
      <c r="W2562" s="53"/>
    </row>
    <row r="2563" spans="1:23" x14ac:dyDescent="0.25">
      <c r="A2563" s="116" t="str">
        <f>IF(ISBLANK(TBL_DATA[[#This Row],[Row.names]]), "",   DATE(YEAR(TBL_DATA[[#This Row],[Row.names]]), MONTH(TBL_DATA[[#This Row],[Row.names]]), DAY(TBL_DATA[[#This Row],[Row.names]])))</f>
        <v/>
      </c>
      <c r="B2563" s="119"/>
      <c r="C2563" s="68"/>
      <c r="E2563" s="53"/>
      <c r="F2563" s="53"/>
      <c r="G2563" s="54"/>
      <c r="H2563" s="114"/>
      <c r="I2563" s="53"/>
      <c r="J2563" s="53"/>
      <c r="K2563" s="53"/>
      <c r="L2563" s="53"/>
      <c r="M2563" s="53"/>
      <c r="N2563" s="53"/>
      <c r="O2563" s="53"/>
      <c r="P2563" s="53"/>
      <c r="Q2563" s="53"/>
      <c r="R2563" s="53"/>
      <c r="S2563" s="53"/>
      <c r="T2563" s="53"/>
      <c r="U2563" s="81"/>
      <c r="V2563" s="53"/>
      <c r="W2563" s="53"/>
    </row>
    <row r="2564" spans="1:23" x14ac:dyDescent="0.25">
      <c r="A2564" s="116" t="str">
        <f>IF(ISBLANK(TBL_DATA[[#This Row],[Row.names]]), "",   DATE(YEAR(TBL_DATA[[#This Row],[Row.names]]), MONTH(TBL_DATA[[#This Row],[Row.names]]), DAY(TBL_DATA[[#This Row],[Row.names]])))</f>
        <v/>
      </c>
      <c r="B2564" s="119"/>
      <c r="C2564" s="68"/>
      <c r="E2564" s="53"/>
      <c r="F2564" s="53"/>
      <c r="G2564" s="54"/>
      <c r="H2564" s="114"/>
      <c r="I2564" s="53"/>
      <c r="J2564" s="53"/>
      <c r="K2564" s="53"/>
      <c r="L2564" s="53"/>
      <c r="M2564" s="53"/>
      <c r="N2564" s="53"/>
      <c r="O2564" s="53"/>
      <c r="P2564" s="53"/>
      <c r="Q2564" s="53"/>
      <c r="R2564" s="53"/>
      <c r="S2564" s="53"/>
      <c r="T2564" s="53"/>
      <c r="U2564" s="81"/>
      <c r="V2564" s="53"/>
      <c r="W2564" s="53"/>
    </row>
    <row r="2565" spans="1:23" x14ac:dyDescent="0.25">
      <c r="A2565" s="116" t="str">
        <f>IF(ISBLANK(TBL_DATA[[#This Row],[Row.names]]), "",   DATE(YEAR(TBL_DATA[[#This Row],[Row.names]]), MONTH(TBL_DATA[[#This Row],[Row.names]]), DAY(TBL_DATA[[#This Row],[Row.names]])))</f>
        <v/>
      </c>
      <c r="B2565" s="119"/>
      <c r="C2565" s="68"/>
      <c r="E2565" s="53"/>
      <c r="F2565" s="53"/>
      <c r="G2565" s="54"/>
      <c r="H2565" s="114"/>
      <c r="I2565" s="53"/>
      <c r="J2565" s="53"/>
      <c r="K2565" s="53"/>
      <c r="L2565" s="53"/>
      <c r="M2565" s="53"/>
      <c r="N2565" s="53"/>
      <c r="O2565" s="53"/>
      <c r="P2565" s="53"/>
      <c r="Q2565" s="53"/>
      <c r="R2565" s="53"/>
      <c r="S2565" s="53"/>
      <c r="T2565" s="53"/>
      <c r="U2565" s="81"/>
      <c r="V2565" s="53"/>
      <c r="W2565" s="53"/>
    </row>
    <row r="2566" spans="1:23" x14ac:dyDescent="0.25">
      <c r="A2566" s="116" t="str">
        <f>IF(ISBLANK(TBL_DATA[[#This Row],[Row.names]]), "",   DATE(YEAR(TBL_DATA[[#This Row],[Row.names]]), MONTH(TBL_DATA[[#This Row],[Row.names]]), DAY(TBL_DATA[[#This Row],[Row.names]])))</f>
        <v/>
      </c>
      <c r="B2566" s="119"/>
      <c r="C2566" s="68"/>
      <c r="E2566" s="53"/>
      <c r="F2566" s="53"/>
      <c r="G2566" s="54"/>
      <c r="H2566" s="114"/>
      <c r="I2566" s="53"/>
      <c r="J2566" s="53"/>
      <c r="K2566" s="53"/>
      <c r="L2566" s="53"/>
      <c r="M2566" s="53"/>
      <c r="N2566" s="53"/>
      <c r="O2566" s="53"/>
      <c r="P2566" s="53"/>
      <c r="Q2566" s="53"/>
      <c r="R2566" s="53"/>
      <c r="S2566" s="53"/>
      <c r="T2566" s="53"/>
      <c r="U2566" s="81"/>
      <c r="V2566" s="53"/>
      <c r="W2566" s="53"/>
    </row>
    <row r="2567" spans="1:23" x14ac:dyDescent="0.25">
      <c r="A2567" s="116" t="str">
        <f>IF(ISBLANK(TBL_DATA[[#This Row],[Row.names]]), "",   DATE(YEAR(TBL_DATA[[#This Row],[Row.names]]), MONTH(TBL_DATA[[#This Row],[Row.names]]), DAY(TBL_DATA[[#This Row],[Row.names]])))</f>
        <v/>
      </c>
      <c r="B2567" s="119"/>
      <c r="C2567" s="68"/>
      <c r="E2567" s="53"/>
      <c r="F2567" s="53"/>
      <c r="G2567" s="54"/>
      <c r="H2567" s="114"/>
      <c r="I2567" s="53"/>
      <c r="J2567" s="53"/>
      <c r="K2567" s="53"/>
      <c r="L2567" s="53"/>
      <c r="M2567" s="53"/>
      <c r="N2567" s="53"/>
      <c r="O2567" s="53"/>
      <c r="P2567" s="53"/>
      <c r="Q2567" s="53"/>
      <c r="R2567" s="53"/>
      <c r="S2567" s="53"/>
      <c r="T2567" s="53"/>
      <c r="U2567" s="81"/>
      <c r="V2567" s="53"/>
      <c r="W2567" s="53"/>
    </row>
    <row r="2568" spans="1:23" x14ac:dyDescent="0.25">
      <c r="A2568" s="116" t="str">
        <f>IF(ISBLANK(TBL_DATA[[#This Row],[Row.names]]), "",   DATE(YEAR(TBL_DATA[[#This Row],[Row.names]]), MONTH(TBL_DATA[[#This Row],[Row.names]]), DAY(TBL_DATA[[#This Row],[Row.names]])))</f>
        <v/>
      </c>
      <c r="B2568" s="119"/>
      <c r="C2568" s="68"/>
      <c r="E2568" s="53"/>
      <c r="F2568" s="53"/>
      <c r="G2568" s="54"/>
      <c r="H2568" s="114"/>
      <c r="I2568" s="53"/>
      <c r="J2568" s="53"/>
      <c r="K2568" s="53"/>
      <c r="L2568" s="53"/>
      <c r="M2568" s="53"/>
      <c r="N2568" s="53"/>
      <c r="O2568" s="53"/>
      <c r="P2568" s="53"/>
      <c r="Q2568" s="53"/>
      <c r="R2568" s="53"/>
      <c r="S2568" s="53"/>
      <c r="T2568" s="53"/>
      <c r="U2568" s="81"/>
      <c r="V2568" s="53"/>
      <c r="W2568" s="53"/>
    </row>
    <row r="2569" spans="1:23" x14ac:dyDescent="0.25">
      <c r="A2569" s="116" t="str">
        <f>IF(ISBLANK(TBL_DATA[[#This Row],[Row.names]]), "",   DATE(YEAR(TBL_DATA[[#This Row],[Row.names]]), MONTH(TBL_DATA[[#This Row],[Row.names]]), DAY(TBL_DATA[[#This Row],[Row.names]])))</f>
        <v/>
      </c>
      <c r="B2569" s="119"/>
      <c r="C2569" s="68"/>
      <c r="E2569" s="53"/>
      <c r="F2569" s="53"/>
      <c r="G2569" s="54"/>
      <c r="H2569" s="114"/>
      <c r="I2569" s="53"/>
      <c r="J2569" s="53"/>
      <c r="K2569" s="53"/>
      <c r="L2569" s="53"/>
      <c r="M2569" s="53"/>
      <c r="N2569" s="53"/>
      <c r="O2569" s="53"/>
      <c r="P2569" s="53"/>
      <c r="Q2569" s="53"/>
      <c r="R2569" s="53"/>
      <c r="S2569" s="53"/>
      <c r="T2569" s="53"/>
      <c r="U2569" s="81"/>
      <c r="V2569" s="53"/>
      <c r="W2569" s="53"/>
    </row>
    <row r="2570" spans="1:23" x14ac:dyDescent="0.25">
      <c r="A2570" s="116" t="str">
        <f>IF(ISBLANK(TBL_DATA[[#This Row],[Row.names]]), "",   DATE(YEAR(TBL_DATA[[#This Row],[Row.names]]), MONTH(TBL_DATA[[#This Row],[Row.names]]), DAY(TBL_DATA[[#This Row],[Row.names]])))</f>
        <v/>
      </c>
      <c r="B2570" s="119"/>
      <c r="C2570" s="68"/>
      <c r="E2570" s="53"/>
      <c r="F2570" s="53"/>
      <c r="G2570" s="54"/>
      <c r="H2570" s="114"/>
      <c r="I2570" s="53"/>
      <c r="J2570" s="53"/>
      <c r="K2570" s="53"/>
      <c r="L2570" s="53"/>
      <c r="M2570" s="53"/>
      <c r="N2570" s="53"/>
      <c r="O2570" s="53"/>
      <c r="P2570" s="53"/>
      <c r="Q2570" s="53"/>
      <c r="R2570" s="53"/>
      <c r="S2570" s="53"/>
      <c r="T2570" s="53"/>
      <c r="U2570" s="81"/>
      <c r="V2570" s="53"/>
      <c r="W2570" s="53"/>
    </row>
    <row r="2571" spans="1:23" x14ac:dyDescent="0.25">
      <c r="A2571" s="116" t="str">
        <f>IF(ISBLANK(TBL_DATA[[#This Row],[Row.names]]), "",   DATE(YEAR(TBL_DATA[[#This Row],[Row.names]]), MONTH(TBL_DATA[[#This Row],[Row.names]]), DAY(TBL_DATA[[#This Row],[Row.names]])))</f>
        <v/>
      </c>
      <c r="B2571" s="119"/>
      <c r="C2571" s="68"/>
      <c r="E2571" s="53"/>
      <c r="F2571" s="53"/>
      <c r="G2571" s="54"/>
      <c r="H2571" s="114"/>
      <c r="I2571" s="53"/>
      <c r="J2571" s="53"/>
      <c r="K2571" s="53"/>
      <c r="L2571" s="53"/>
      <c r="M2571" s="53"/>
      <c r="N2571" s="53"/>
      <c r="O2571" s="53"/>
      <c r="P2571" s="53"/>
      <c r="Q2571" s="53"/>
      <c r="R2571" s="53"/>
      <c r="S2571" s="53"/>
      <c r="T2571" s="53"/>
      <c r="U2571" s="81"/>
      <c r="V2571" s="53"/>
      <c r="W2571" s="53"/>
    </row>
    <row r="2572" spans="1:23" x14ac:dyDescent="0.25">
      <c r="A2572" s="116" t="str">
        <f>IF(ISBLANK(TBL_DATA[[#This Row],[Row.names]]), "",   DATE(YEAR(TBL_DATA[[#This Row],[Row.names]]), MONTH(TBL_DATA[[#This Row],[Row.names]]), DAY(TBL_DATA[[#This Row],[Row.names]])))</f>
        <v/>
      </c>
      <c r="B2572" s="119"/>
      <c r="C2572" s="68"/>
      <c r="E2572" s="53"/>
      <c r="F2572" s="53"/>
      <c r="G2572" s="54"/>
      <c r="H2572" s="114"/>
      <c r="I2572" s="53"/>
      <c r="J2572" s="53"/>
      <c r="K2572" s="53"/>
      <c r="L2572" s="53"/>
      <c r="M2572" s="53"/>
      <c r="N2572" s="53"/>
      <c r="O2572" s="53"/>
      <c r="P2572" s="53"/>
      <c r="Q2572" s="53"/>
      <c r="R2572" s="53"/>
      <c r="S2572" s="53"/>
      <c r="T2572" s="53"/>
      <c r="U2572" s="81"/>
      <c r="V2572" s="53"/>
      <c r="W2572" s="53"/>
    </row>
    <row r="2573" spans="1:23" x14ac:dyDescent="0.25">
      <c r="A2573" s="116" t="str">
        <f>IF(ISBLANK(TBL_DATA[[#This Row],[Row.names]]), "",   DATE(YEAR(TBL_DATA[[#This Row],[Row.names]]), MONTH(TBL_DATA[[#This Row],[Row.names]]), DAY(TBL_DATA[[#This Row],[Row.names]])))</f>
        <v/>
      </c>
      <c r="B2573" s="119"/>
      <c r="C2573" s="68"/>
      <c r="E2573" s="53"/>
      <c r="F2573" s="53"/>
      <c r="G2573" s="54"/>
      <c r="H2573" s="114"/>
      <c r="I2573" s="53"/>
      <c r="J2573" s="53"/>
      <c r="K2573" s="53"/>
      <c r="L2573" s="53"/>
      <c r="M2573" s="53"/>
      <c r="N2573" s="53"/>
      <c r="O2573" s="53"/>
      <c r="P2573" s="53"/>
      <c r="Q2573" s="53"/>
      <c r="R2573" s="53"/>
      <c r="S2573" s="53"/>
      <c r="T2573" s="53"/>
      <c r="U2573" s="81"/>
      <c r="V2573" s="53"/>
      <c r="W2573" s="53"/>
    </row>
    <row r="2574" spans="1:23" x14ac:dyDescent="0.25">
      <c r="A2574" s="116" t="str">
        <f>IF(ISBLANK(TBL_DATA[[#This Row],[Row.names]]), "",   DATE(YEAR(TBL_DATA[[#This Row],[Row.names]]), MONTH(TBL_DATA[[#This Row],[Row.names]]), DAY(TBL_DATA[[#This Row],[Row.names]])))</f>
        <v/>
      </c>
      <c r="B2574" s="119"/>
      <c r="C2574" s="68"/>
      <c r="E2574" s="53"/>
      <c r="F2574" s="53"/>
      <c r="G2574" s="54"/>
      <c r="H2574" s="114"/>
      <c r="I2574" s="53"/>
      <c r="J2574" s="53"/>
      <c r="K2574" s="53"/>
      <c r="L2574" s="53"/>
      <c r="M2574" s="53"/>
      <c r="N2574" s="53"/>
      <c r="O2574" s="53"/>
      <c r="P2574" s="53"/>
      <c r="Q2574" s="53"/>
      <c r="R2574" s="53"/>
      <c r="S2574" s="53"/>
      <c r="T2574" s="53"/>
      <c r="U2574" s="81"/>
      <c r="V2574" s="53"/>
      <c r="W2574" s="53"/>
    </row>
    <row r="2575" spans="1:23" x14ac:dyDescent="0.25">
      <c r="A2575" s="116" t="str">
        <f>IF(ISBLANK(TBL_DATA[[#This Row],[Row.names]]), "",   DATE(YEAR(TBL_DATA[[#This Row],[Row.names]]), MONTH(TBL_DATA[[#This Row],[Row.names]]), DAY(TBL_DATA[[#This Row],[Row.names]])))</f>
        <v/>
      </c>
      <c r="B2575" s="119"/>
      <c r="C2575" s="68"/>
      <c r="E2575" s="53"/>
      <c r="F2575" s="53"/>
      <c r="G2575" s="54"/>
      <c r="H2575" s="114"/>
      <c r="I2575" s="53"/>
      <c r="J2575" s="53"/>
      <c r="K2575" s="53"/>
      <c r="L2575" s="53"/>
      <c r="M2575" s="53"/>
      <c r="N2575" s="53"/>
      <c r="O2575" s="53"/>
      <c r="P2575" s="53"/>
      <c r="Q2575" s="53"/>
      <c r="R2575" s="53"/>
      <c r="S2575" s="53"/>
      <c r="T2575" s="53"/>
      <c r="U2575" s="81"/>
      <c r="V2575" s="53"/>
      <c r="W2575" s="53"/>
    </row>
    <row r="2576" spans="1:23" x14ac:dyDescent="0.25">
      <c r="A2576" s="116" t="str">
        <f>IF(ISBLANK(TBL_DATA[[#This Row],[Row.names]]), "",   DATE(YEAR(TBL_DATA[[#This Row],[Row.names]]), MONTH(TBL_DATA[[#This Row],[Row.names]]), DAY(TBL_DATA[[#This Row],[Row.names]])))</f>
        <v/>
      </c>
      <c r="B2576" s="119"/>
      <c r="C2576" s="68"/>
      <c r="E2576" s="53"/>
      <c r="F2576" s="53"/>
      <c r="G2576" s="54"/>
      <c r="H2576" s="114"/>
      <c r="I2576" s="53"/>
      <c r="J2576" s="53"/>
      <c r="K2576" s="53"/>
      <c r="L2576" s="53"/>
      <c r="M2576" s="53"/>
      <c r="N2576" s="53"/>
      <c r="O2576" s="53"/>
      <c r="P2576" s="53"/>
      <c r="Q2576" s="53"/>
      <c r="R2576" s="53"/>
      <c r="S2576" s="53"/>
      <c r="T2576" s="53"/>
      <c r="U2576" s="81"/>
      <c r="V2576" s="53"/>
      <c r="W2576" s="53"/>
    </row>
    <row r="2577" spans="1:23" x14ac:dyDescent="0.25">
      <c r="A2577" s="116" t="str">
        <f>IF(ISBLANK(TBL_DATA[[#This Row],[Row.names]]), "",   DATE(YEAR(TBL_DATA[[#This Row],[Row.names]]), MONTH(TBL_DATA[[#This Row],[Row.names]]), DAY(TBL_DATA[[#This Row],[Row.names]])))</f>
        <v/>
      </c>
      <c r="B2577" s="119"/>
      <c r="C2577" s="68"/>
      <c r="E2577" s="53"/>
      <c r="F2577" s="53"/>
      <c r="G2577" s="54"/>
      <c r="H2577" s="114"/>
      <c r="I2577" s="53"/>
      <c r="J2577" s="53"/>
      <c r="K2577" s="53"/>
      <c r="L2577" s="53"/>
      <c r="M2577" s="53"/>
      <c r="N2577" s="53"/>
      <c r="O2577" s="53"/>
      <c r="P2577" s="53"/>
      <c r="Q2577" s="53"/>
      <c r="R2577" s="53"/>
      <c r="S2577" s="53"/>
      <c r="T2577" s="53"/>
      <c r="U2577" s="81"/>
      <c r="V2577" s="53"/>
      <c r="W2577" s="53"/>
    </row>
    <row r="2578" spans="1:23" x14ac:dyDescent="0.25">
      <c r="A2578" s="116" t="str">
        <f>IF(ISBLANK(TBL_DATA[[#This Row],[Row.names]]), "",   DATE(YEAR(TBL_DATA[[#This Row],[Row.names]]), MONTH(TBL_DATA[[#This Row],[Row.names]]), DAY(TBL_DATA[[#This Row],[Row.names]])))</f>
        <v/>
      </c>
      <c r="B2578" s="119"/>
      <c r="C2578" s="68"/>
      <c r="E2578" s="53"/>
      <c r="F2578" s="53"/>
      <c r="G2578" s="54"/>
      <c r="H2578" s="114"/>
      <c r="I2578" s="53"/>
      <c r="J2578" s="53"/>
      <c r="K2578" s="53"/>
      <c r="L2578" s="53"/>
      <c r="M2578" s="53"/>
      <c r="N2578" s="53"/>
      <c r="O2578" s="53"/>
      <c r="P2578" s="53"/>
      <c r="Q2578" s="53"/>
      <c r="R2578" s="53"/>
      <c r="S2578" s="53"/>
      <c r="T2578" s="53"/>
      <c r="U2578" s="81"/>
      <c r="V2578" s="53"/>
      <c r="W2578" s="53"/>
    </row>
    <row r="2579" spans="1:23" x14ac:dyDescent="0.25">
      <c r="A2579" s="116" t="str">
        <f>IF(ISBLANK(TBL_DATA[[#This Row],[Row.names]]), "",   DATE(YEAR(TBL_DATA[[#This Row],[Row.names]]), MONTH(TBL_DATA[[#This Row],[Row.names]]), DAY(TBL_DATA[[#This Row],[Row.names]])))</f>
        <v/>
      </c>
      <c r="B2579" s="119"/>
      <c r="C2579" s="68"/>
      <c r="E2579" s="53"/>
      <c r="F2579" s="53"/>
      <c r="G2579" s="54"/>
      <c r="H2579" s="114"/>
      <c r="I2579" s="53"/>
      <c r="J2579" s="53"/>
      <c r="K2579" s="53"/>
      <c r="L2579" s="53"/>
      <c r="M2579" s="53"/>
      <c r="N2579" s="53"/>
      <c r="O2579" s="53"/>
      <c r="P2579" s="53"/>
      <c r="Q2579" s="53"/>
      <c r="R2579" s="53"/>
      <c r="S2579" s="53"/>
      <c r="T2579" s="53"/>
      <c r="U2579" s="81"/>
      <c r="V2579" s="53"/>
      <c r="W2579" s="53"/>
    </row>
    <row r="2580" spans="1:23" x14ac:dyDescent="0.25">
      <c r="A2580" s="116" t="str">
        <f>IF(ISBLANK(TBL_DATA[[#This Row],[Row.names]]), "",   DATE(YEAR(TBL_DATA[[#This Row],[Row.names]]), MONTH(TBL_DATA[[#This Row],[Row.names]]), DAY(TBL_DATA[[#This Row],[Row.names]])))</f>
        <v/>
      </c>
      <c r="B2580" s="119"/>
      <c r="C2580" s="68"/>
      <c r="E2580" s="53"/>
      <c r="F2580" s="53"/>
      <c r="G2580" s="54"/>
      <c r="H2580" s="114"/>
      <c r="I2580" s="53"/>
      <c r="J2580" s="53"/>
      <c r="K2580" s="53"/>
      <c r="L2580" s="53"/>
      <c r="M2580" s="53"/>
      <c r="N2580" s="53"/>
      <c r="O2580" s="53"/>
      <c r="P2580" s="53"/>
      <c r="Q2580" s="53"/>
      <c r="R2580" s="53"/>
      <c r="S2580" s="53"/>
      <c r="T2580" s="53"/>
      <c r="U2580" s="81"/>
      <c r="V2580" s="53"/>
      <c r="W2580" s="53"/>
    </row>
    <row r="2581" spans="1:23" x14ac:dyDescent="0.25">
      <c r="A2581" s="116" t="str">
        <f>IF(ISBLANK(TBL_DATA[[#This Row],[Row.names]]), "",   DATE(YEAR(TBL_DATA[[#This Row],[Row.names]]), MONTH(TBL_DATA[[#This Row],[Row.names]]), DAY(TBL_DATA[[#This Row],[Row.names]])))</f>
        <v/>
      </c>
      <c r="B2581" s="119"/>
      <c r="C2581" s="68"/>
      <c r="E2581" s="53"/>
      <c r="F2581" s="53"/>
      <c r="G2581" s="54"/>
      <c r="H2581" s="114"/>
      <c r="I2581" s="53"/>
      <c r="J2581" s="53"/>
      <c r="K2581" s="53"/>
      <c r="L2581" s="53"/>
      <c r="M2581" s="53"/>
      <c r="N2581" s="53"/>
      <c r="O2581" s="53"/>
      <c r="P2581" s="53"/>
      <c r="Q2581" s="53"/>
      <c r="R2581" s="53"/>
      <c r="S2581" s="53"/>
      <c r="T2581" s="53"/>
      <c r="U2581" s="81"/>
      <c r="V2581" s="53"/>
      <c r="W2581" s="53"/>
    </row>
    <row r="2582" spans="1:23" x14ac:dyDescent="0.25">
      <c r="A2582" s="116" t="str">
        <f>IF(ISBLANK(TBL_DATA[[#This Row],[Row.names]]), "",   DATE(YEAR(TBL_DATA[[#This Row],[Row.names]]), MONTH(TBL_DATA[[#This Row],[Row.names]]), DAY(TBL_DATA[[#This Row],[Row.names]])))</f>
        <v/>
      </c>
      <c r="B2582" s="119"/>
      <c r="C2582" s="68"/>
      <c r="E2582" s="53"/>
      <c r="F2582" s="53"/>
      <c r="G2582" s="54"/>
      <c r="H2582" s="114"/>
      <c r="I2582" s="53"/>
      <c r="J2582" s="53"/>
      <c r="K2582" s="53"/>
      <c r="L2582" s="53"/>
      <c r="M2582" s="53"/>
      <c r="N2582" s="53"/>
      <c r="O2582" s="53"/>
      <c r="P2582" s="53"/>
      <c r="Q2582" s="53"/>
      <c r="R2582" s="53"/>
      <c r="S2582" s="53"/>
      <c r="T2582" s="53"/>
      <c r="U2582" s="81"/>
      <c r="V2582" s="53"/>
      <c r="W2582" s="53"/>
    </row>
    <row r="2583" spans="1:23" x14ac:dyDescent="0.25">
      <c r="A2583" s="116" t="str">
        <f>IF(ISBLANK(TBL_DATA[[#This Row],[Row.names]]), "",   DATE(YEAR(TBL_DATA[[#This Row],[Row.names]]), MONTH(TBL_DATA[[#This Row],[Row.names]]), DAY(TBL_DATA[[#This Row],[Row.names]])))</f>
        <v/>
      </c>
      <c r="B2583" s="119"/>
      <c r="C2583" s="68"/>
      <c r="E2583" s="53"/>
      <c r="F2583" s="53"/>
      <c r="G2583" s="54"/>
      <c r="H2583" s="114"/>
      <c r="I2583" s="53"/>
      <c r="J2583" s="53"/>
      <c r="K2583" s="53"/>
      <c r="L2583" s="53"/>
      <c r="M2583" s="53"/>
      <c r="N2583" s="53"/>
      <c r="O2583" s="53"/>
      <c r="P2583" s="53"/>
      <c r="Q2583" s="53"/>
      <c r="R2583" s="53"/>
      <c r="S2583" s="53"/>
      <c r="T2583" s="53"/>
      <c r="U2583" s="81"/>
      <c r="V2583" s="53"/>
      <c r="W2583" s="53"/>
    </row>
    <row r="2584" spans="1:23" x14ac:dyDescent="0.25">
      <c r="A2584" s="116" t="str">
        <f>IF(ISBLANK(TBL_DATA[[#This Row],[Row.names]]), "",   DATE(YEAR(TBL_DATA[[#This Row],[Row.names]]), MONTH(TBL_DATA[[#This Row],[Row.names]]), DAY(TBL_DATA[[#This Row],[Row.names]])))</f>
        <v/>
      </c>
      <c r="B2584" s="119"/>
      <c r="C2584" s="68"/>
      <c r="E2584" s="53"/>
      <c r="F2584" s="53"/>
      <c r="G2584" s="54"/>
      <c r="H2584" s="114"/>
      <c r="I2584" s="53"/>
      <c r="J2584" s="53"/>
      <c r="K2584" s="53"/>
      <c r="L2584" s="53"/>
      <c r="M2584" s="53"/>
      <c r="N2584" s="53"/>
      <c r="O2584" s="53"/>
      <c r="P2584" s="53"/>
      <c r="Q2584" s="53"/>
      <c r="R2584" s="53"/>
      <c r="S2584" s="53"/>
      <c r="T2584" s="53"/>
      <c r="U2584" s="81"/>
      <c r="V2584" s="53"/>
      <c r="W2584" s="53"/>
    </row>
    <row r="2585" spans="1:23" x14ac:dyDescent="0.25">
      <c r="A2585" s="116" t="str">
        <f>IF(ISBLANK(TBL_DATA[[#This Row],[Row.names]]), "",   DATE(YEAR(TBL_DATA[[#This Row],[Row.names]]), MONTH(TBL_DATA[[#This Row],[Row.names]]), DAY(TBL_DATA[[#This Row],[Row.names]])))</f>
        <v/>
      </c>
      <c r="B2585" s="119"/>
      <c r="C2585" s="68"/>
      <c r="E2585" s="53"/>
      <c r="F2585" s="53"/>
      <c r="G2585" s="54"/>
      <c r="H2585" s="114"/>
      <c r="I2585" s="53"/>
      <c r="J2585" s="53"/>
      <c r="K2585" s="53"/>
      <c r="L2585" s="53"/>
      <c r="M2585" s="53"/>
      <c r="N2585" s="53"/>
      <c r="O2585" s="53"/>
      <c r="P2585" s="53"/>
      <c r="Q2585" s="53"/>
      <c r="R2585" s="53"/>
      <c r="S2585" s="53"/>
      <c r="T2585" s="53"/>
      <c r="U2585" s="81"/>
      <c r="V2585" s="53"/>
      <c r="W2585" s="53"/>
    </row>
    <row r="2586" spans="1:23" x14ac:dyDescent="0.25">
      <c r="A2586" s="116" t="str">
        <f>IF(ISBLANK(TBL_DATA[[#This Row],[Row.names]]), "",   DATE(YEAR(TBL_DATA[[#This Row],[Row.names]]), MONTH(TBL_DATA[[#This Row],[Row.names]]), DAY(TBL_DATA[[#This Row],[Row.names]])))</f>
        <v/>
      </c>
      <c r="B2586" s="119"/>
      <c r="C2586" s="68"/>
      <c r="E2586" s="53"/>
      <c r="F2586" s="53"/>
      <c r="G2586" s="54"/>
      <c r="H2586" s="114"/>
      <c r="I2586" s="53"/>
      <c r="J2586" s="53"/>
      <c r="K2586" s="53"/>
      <c r="L2586" s="53"/>
      <c r="M2586" s="53"/>
      <c r="N2586" s="53"/>
      <c r="O2586" s="53"/>
      <c r="P2586" s="53"/>
      <c r="Q2586" s="53"/>
      <c r="R2586" s="53"/>
      <c r="S2586" s="53"/>
      <c r="T2586" s="53"/>
      <c r="U2586" s="81"/>
      <c r="V2586" s="53"/>
      <c r="W2586" s="53"/>
    </row>
    <row r="2587" spans="1:23" x14ac:dyDescent="0.25">
      <c r="A2587" s="116" t="str">
        <f>IF(ISBLANK(TBL_DATA[[#This Row],[Row.names]]), "",   DATE(YEAR(TBL_DATA[[#This Row],[Row.names]]), MONTH(TBL_DATA[[#This Row],[Row.names]]), DAY(TBL_DATA[[#This Row],[Row.names]])))</f>
        <v/>
      </c>
      <c r="B2587" s="119"/>
      <c r="C2587" s="68"/>
      <c r="E2587" s="53"/>
      <c r="F2587" s="53"/>
      <c r="G2587" s="54"/>
      <c r="H2587" s="114"/>
      <c r="I2587" s="53"/>
      <c r="J2587" s="53"/>
      <c r="K2587" s="53"/>
      <c r="L2587" s="53"/>
      <c r="M2587" s="53"/>
      <c r="N2587" s="53"/>
      <c r="O2587" s="53"/>
      <c r="P2587" s="53"/>
      <c r="Q2587" s="53"/>
      <c r="R2587" s="53"/>
      <c r="S2587" s="53"/>
      <c r="T2587" s="53"/>
      <c r="U2587" s="81"/>
      <c r="V2587" s="53"/>
      <c r="W2587" s="53"/>
    </row>
    <row r="2588" spans="1:23" x14ac:dyDescent="0.25">
      <c r="A2588" s="116" t="str">
        <f>IF(ISBLANK(TBL_DATA[[#This Row],[Row.names]]), "",   DATE(YEAR(TBL_DATA[[#This Row],[Row.names]]), MONTH(TBL_DATA[[#This Row],[Row.names]]), DAY(TBL_DATA[[#This Row],[Row.names]])))</f>
        <v/>
      </c>
      <c r="B2588" s="119"/>
      <c r="C2588" s="68"/>
      <c r="E2588" s="53"/>
      <c r="F2588" s="53"/>
      <c r="G2588" s="54"/>
      <c r="H2588" s="114"/>
      <c r="I2588" s="53"/>
      <c r="J2588" s="53"/>
      <c r="K2588" s="53"/>
      <c r="L2588" s="53"/>
      <c r="M2588" s="53"/>
      <c r="N2588" s="53"/>
      <c r="O2588" s="53"/>
      <c r="P2588" s="53"/>
      <c r="Q2588" s="53"/>
      <c r="R2588" s="53"/>
      <c r="S2588" s="53"/>
      <c r="T2588" s="53"/>
      <c r="U2588" s="81"/>
      <c r="V2588" s="53"/>
      <c r="W2588" s="53"/>
    </row>
    <row r="2589" spans="1:23" x14ac:dyDescent="0.25">
      <c r="A2589" s="116" t="str">
        <f>IF(ISBLANK(TBL_DATA[[#This Row],[Row.names]]), "",   DATE(YEAR(TBL_DATA[[#This Row],[Row.names]]), MONTH(TBL_DATA[[#This Row],[Row.names]]), DAY(TBL_DATA[[#This Row],[Row.names]])))</f>
        <v/>
      </c>
      <c r="B2589" s="119"/>
      <c r="C2589" s="68"/>
      <c r="E2589" s="53"/>
      <c r="F2589" s="53"/>
      <c r="G2589" s="54"/>
      <c r="H2589" s="114"/>
      <c r="I2589" s="53"/>
      <c r="J2589" s="53"/>
      <c r="K2589" s="53"/>
      <c r="L2589" s="53"/>
      <c r="M2589" s="53"/>
      <c r="N2589" s="53"/>
      <c r="O2589" s="53"/>
      <c r="P2589" s="53"/>
      <c r="Q2589" s="53"/>
      <c r="R2589" s="53"/>
      <c r="S2589" s="53"/>
      <c r="T2589" s="53"/>
      <c r="U2589" s="81"/>
      <c r="V2589" s="53"/>
      <c r="W2589" s="53"/>
    </row>
    <row r="2590" spans="1:23" x14ac:dyDescent="0.25">
      <c r="A2590" s="116" t="str">
        <f>IF(ISBLANK(TBL_DATA[[#This Row],[Row.names]]), "",   DATE(YEAR(TBL_DATA[[#This Row],[Row.names]]), MONTH(TBL_DATA[[#This Row],[Row.names]]), DAY(TBL_DATA[[#This Row],[Row.names]])))</f>
        <v/>
      </c>
      <c r="B2590" s="119"/>
      <c r="C2590" s="68"/>
      <c r="E2590" s="53"/>
      <c r="F2590" s="53"/>
      <c r="G2590" s="54"/>
      <c r="H2590" s="114"/>
      <c r="I2590" s="53"/>
      <c r="J2590" s="53"/>
      <c r="K2590" s="53"/>
      <c r="L2590" s="53"/>
      <c r="M2590" s="53"/>
      <c r="N2590" s="53"/>
      <c r="O2590" s="53"/>
      <c r="P2590" s="53"/>
      <c r="Q2590" s="53"/>
      <c r="R2590" s="53"/>
      <c r="S2590" s="53"/>
      <c r="T2590" s="53"/>
      <c r="U2590" s="81"/>
      <c r="V2590" s="53"/>
      <c r="W2590" s="53"/>
    </row>
    <row r="2591" spans="1:23" x14ac:dyDescent="0.25">
      <c r="A2591" s="116" t="str">
        <f>IF(ISBLANK(TBL_DATA[[#This Row],[Row.names]]), "",   DATE(YEAR(TBL_DATA[[#This Row],[Row.names]]), MONTH(TBL_DATA[[#This Row],[Row.names]]), DAY(TBL_DATA[[#This Row],[Row.names]])))</f>
        <v/>
      </c>
      <c r="B2591" s="119"/>
      <c r="C2591" s="68"/>
      <c r="E2591" s="53"/>
      <c r="F2591" s="53"/>
      <c r="G2591" s="54"/>
      <c r="H2591" s="114"/>
      <c r="I2591" s="53"/>
      <c r="J2591" s="53"/>
      <c r="K2591" s="53"/>
      <c r="L2591" s="53"/>
      <c r="M2591" s="53"/>
      <c r="N2591" s="53"/>
      <c r="O2591" s="53"/>
      <c r="P2591" s="53"/>
      <c r="Q2591" s="53"/>
      <c r="R2591" s="53"/>
      <c r="S2591" s="53"/>
      <c r="T2591" s="53"/>
      <c r="U2591" s="81"/>
      <c r="V2591" s="53"/>
      <c r="W2591" s="53"/>
    </row>
    <row r="2592" spans="1:23" x14ac:dyDescent="0.25">
      <c r="A2592" s="116" t="str">
        <f>IF(ISBLANK(TBL_DATA[[#This Row],[Row.names]]), "",   DATE(YEAR(TBL_DATA[[#This Row],[Row.names]]), MONTH(TBL_DATA[[#This Row],[Row.names]]), DAY(TBL_DATA[[#This Row],[Row.names]])))</f>
        <v/>
      </c>
      <c r="B2592" s="119"/>
      <c r="C2592" s="68"/>
      <c r="E2592" s="53"/>
      <c r="F2592" s="53"/>
      <c r="G2592" s="54"/>
      <c r="H2592" s="114"/>
      <c r="I2592" s="53"/>
      <c r="J2592" s="53"/>
      <c r="K2592" s="53"/>
      <c r="L2592" s="53"/>
      <c r="M2592" s="53"/>
      <c r="N2592" s="53"/>
      <c r="O2592" s="53"/>
      <c r="P2592" s="53"/>
      <c r="Q2592" s="53"/>
      <c r="R2592" s="53"/>
      <c r="S2592" s="53"/>
      <c r="T2592" s="53"/>
      <c r="U2592" s="81"/>
      <c r="V2592" s="53"/>
      <c r="W2592" s="53"/>
    </row>
    <row r="2593" spans="1:23" x14ac:dyDescent="0.25">
      <c r="A2593" s="116" t="str">
        <f>IF(ISBLANK(TBL_DATA[[#This Row],[Row.names]]), "",   DATE(YEAR(TBL_DATA[[#This Row],[Row.names]]), MONTH(TBL_DATA[[#This Row],[Row.names]]), DAY(TBL_DATA[[#This Row],[Row.names]])))</f>
        <v/>
      </c>
      <c r="B2593" s="119"/>
      <c r="C2593" s="68"/>
      <c r="E2593" s="53"/>
      <c r="F2593" s="53"/>
      <c r="G2593" s="54"/>
      <c r="H2593" s="114"/>
      <c r="I2593" s="53"/>
      <c r="J2593" s="53"/>
      <c r="K2593" s="53"/>
      <c r="L2593" s="53"/>
      <c r="M2593" s="53"/>
      <c r="N2593" s="53"/>
      <c r="O2593" s="53"/>
      <c r="P2593" s="53"/>
      <c r="Q2593" s="53"/>
      <c r="R2593" s="53"/>
      <c r="S2593" s="53"/>
      <c r="T2593" s="53"/>
      <c r="U2593" s="81"/>
      <c r="V2593" s="53"/>
      <c r="W2593" s="53"/>
    </row>
    <row r="2594" spans="1:23" x14ac:dyDescent="0.25">
      <c r="A2594" s="116" t="str">
        <f>IF(ISBLANK(TBL_DATA[[#This Row],[Row.names]]), "",   DATE(YEAR(TBL_DATA[[#This Row],[Row.names]]), MONTH(TBL_DATA[[#This Row],[Row.names]]), DAY(TBL_DATA[[#This Row],[Row.names]])))</f>
        <v/>
      </c>
      <c r="B2594" s="119"/>
      <c r="C2594" s="68"/>
      <c r="E2594" s="53"/>
      <c r="F2594" s="53"/>
      <c r="G2594" s="54"/>
      <c r="H2594" s="114"/>
      <c r="I2594" s="53"/>
      <c r="J2594" s="53"/>
      <c r="K2594" s="53"/>
      <c r="L2594" s="53"/>
      <c r="M2594" s="53"/>
      <c r="N2594" s="53"/>
      <c r="O2594" s="53"/>
      <c r="P2594" s="53"/>
      <c r="Q2594" s="53"/>
      <c r="R2594" s="53"/>
      <c r="S2594" s="53"/>
      <c r="T2594" s="53"/>
      <c r="U2594" s="81"/>
      <c r="V2594" s="53"/>
      <c r="W2594" s="53"/>
    </row>
    <row r="2595" spans="1:23" x14ac:dyDescent="0.25">
      <c r="A2595" s="116" t="str">
        <f>IF(ISBLANK(TBL_DATA[[#This Row],[Row.names]]), "",   DATE(YEAR(TBL_DATA[[#This Row],[Row.names]]), MONTH(TBL_DATA[[#This Row],[Row.names]]), DAY(TBL_DATA[[#This Row],[Row.names]])))</f>
        <v/>
      </c>
      <c r="B2595" s="119"/>
      <c r="C2595" s="68"/>
      <c r="E2595" s="53"/>
      <c r="F2595" s="53"/>
      <c r="G2595" s="54"/>
      <c r="H2595" s="114"/>
      <c r="I2595" s="53"/>
      <c r="J2595" s="53"/>
      <c r="K2595" s="53"/>
      <c r="L2595" s="53"/>
      <c r="M2595" s="53"/>
      <c r="N2595" s="53"/>
      <c r="O2595" s="53"/>
      <c r="P2595" s="53"/>
      <c r="Q2595" s="53"/>
      <c r="R2595" s="53"/>
      <c r="S2595" s="53"/>
      <c r="T2595" s="53"/>
      <c r="U2595" s="81"/>
      <c r="V2595" s="53"/>
      <c r="W2595" s="53"/>
    </row>
    <row r="2596" spans="1:23" x14ac:dyDescent="0.25">
      <c r="A2596" s="116" t="str">
        <f>IF(ISBLANK(TBL_DATA[[#This Row],[Row.names]]), "",   DATE(YEAR(TBL_DATA[[#This Row],[Row.names]]), MONTH(TBL_DATA[[#This Row],[Row.names]]), DAY(TBL_DATA[[#This Row],[Row.names]])))</f>
        <v/>
      </c>
      <c r="B2596" s="119"/>
      <c r="C2596" s="68"/>
      <c r="E2596" s="53"/>
      <c r="F2596" s="53"/>
      <c r="G2596" s="54"/>
      <c r="H2596" s="114"/>
      <c r="I2596" s="53"/>
      <c r="J2596" s="53"/>
      <c r="K2596" s="53"/>
      <c r="L2596" s="53"/>
      <c r="M2596" s="53"/>
      <c r="N2596" s="53"/>
      <c r="O2596" s="53"/>
      <c r="P2596" s="53"/>
      <c r="Q2596" s="53"/>
      <c r="R2596" s="53"/>
      <c r="S2596" s="53"/>
      <c r="T2596" s="53"/>
      <c r="U2596" s="81"/>
      <c r="V2596" s="53"/>
      <c r="W2596" s="53"/>
    </row>
    <row r="2597" spans="1:23" x14ac:dyDescent="0.25">
      <c r="A2597" s="116" t="str">
        <f>IF(ISBLANK(TBL_DATA[[#This Row],[Row.names]]), "",   DATE(YEAR(TBL_DATA[[#This Row],[Row.names]]), MONTH(TBL_DATA[[#This Row],[Row.names]]), DAY(TBL_DATA[[#This Row],[Row.names]])))</f>
        <v/>
      </c>
      <c r="B2597" s="119"/>
      <c r="C2597" s="68"/>
      <c r="E2597" s="53"/>
      <c r="F2597" s="53"/>
      <c r="G2597" s="54"/>
      <c r="H2597" s="114"/>
      <c r="I2597" s="53"/>
      <c r="J2597" s="53"/>
      <c r="K2597" s="53"/>
      <c r="L2597" s="53"/>
      <c r="M2597" s="53"/>
      <c r="N2597" s="53"/>
      <c r="O2597" s="53"/>
      <c r="P2597" s="53"/>
      <c r="Q2597" s="53"/>
      <c r="R2597" s="53"/>
      <c r="S2597" s="53"/>
      <c r="T2597" s="53"/>
      <c r="U2597" s="81"/>
      <c r="V2597" s="53"/>
      <c r="W2597" s="53"/>
    </row>
    <row r="2598" spans="1:23" x14ac:dyDescent="0.25">
      <c r="A2598" s="116" t="str">
        <f>IF(ISBLANK(TBL_DATA[[#This Row],[Row.names]]), "",   DATE(YEAR(TBL_DATA[[#This Row],[Row.names]]), MONTH(TBL_DATA[[#This Row],[Row.names]]), DAY(TBL_DATA[[#This Row],[Row.names]])))</f>
        <v/>
      </c>
      <c r="B2598" s="119"/>
      <c r="C2598" s="68"/>
      <c r="E2598" s="53"/>
      <c r="F2598" s="53"/>
      <c r="G2598" s="54"/>
      <c r="H2598" s="114"/>
      <c r="I2598" s="53"/>
      <c r="J2598" s="53"/>
      <c r="K2598" s="53"/>
      <c r="L2598" s="53"/>
      <c r="M2598" s="53"/>
      <c r="N2598" s="53"/>
      <c r="O2598" s="53"/>
      <c r="P2598" s="53"/>
      <c r="Q2598" s="53"/>
      <c r="R2598" s="53"/>
      <c r="S2598" s="53"/>
      <c r="T2598" s="53"/>
      <c r="U2598" s="81"/>
      <c r="V2598" s="53"/>
      <c r="W2598" s="53"/>
    </row>
    <row r="2599" spans="1:23" x14ac:dyDescent="0.25">
      <c r="A2599" s="116" t="str">
        <f>IF(ISBLANK(TBL_DATA[[#This Row],[Row.names]]), "",   DATE(YEAR(TBL_DATA[[#This Row],[Row.names]]), MONTH(TBL_DATA[[#This Row],[Row.names]]), DAY(TBL_DATA[[#This Row],[Row.names]])))</f>
        <v/>
      </c>
      <c r="B2599" s="119"/>
      <c r="C2599" s="68"/>
      <c r="E2599" s="53"/>
      <c r="F2599" s="53"/>
      <c r="G2599" s="54"/>
      <c r="H2599" s="114"/>
      <c r="I2599" s="53"/>
      <c r="J2599" s="53"/>
      <c r="K2599" s="53"/>
      <c r="L2599" s="53"/>
      <c r="M2599" s="53"/>
      <c r="N2599" s="53"/>
      <c r="O2599" s="53"/>
      <c r="P2599" s="53"/>
      <c r="Q2599" s="53"/>
      <c r="R2599" s="53"/>
      <c r="S2599" s="53"/>
      <c r="T2599" s="53"/>
      <c r="U2599" s="81"/>
      <c r="V2599" s="53"/>
      <c r="W2599" s="53"/>
    </row>
    <row r="2600" spans="1:23" x14ac:dyDescent="0.25">
      <c r="A2600" s="116" t="str">
        <f>IF(ISBLANK(TBL_DATA[[#This Row],[Row.names]]), "",   DATE(YEAR(TBL_DATA[[#This Row],[Row.names]]), MONTH(TBL_DATA[[#This Row],[Row.names]]), DAY(TBL_DATA[[#This Row],[Row.names]])))</f>
        <v/>
      </c>
      <c r="B2600" s="119"/>
      <c r="C2600" s="68"/>
      <c r="E2600" s="53"/>
      <c r="F2600" s="53"/>
      <c r="G2600" s="54"/>
      <c r="H2600" s="114"/>
      <c r="I2600" s="53"/>
      <c r="J2600" s="53"/>
      <c r="K2600" s="53"/>
      <c r="L2600" s="53"/>
      <c r="M2600" s="53"/>
      <c r="N2600" s="53"/>
      <c r="O2600" s="53"/>
      <c r="P2600" s="53"/>
      <c r="Q2600" s="53"/>
      <c r="R2600" s="53"/>
      <c r="S2600" s="53"/>
      <c r="T2600" s="53"/>
      <c r="U2600" s="81"/>
      <c r="V2600" s="53"/>
      <c r="W2600" s="53"/>
    </row>
    <row r="2601" spans="1:23" x14ac:dyDescent="0.25">
      <c r="A2601" s="116" t="str">
        <f>IF(ISBLANK(TBL_DATA[[#This Row],[Row.names]]), "",   DATE(YEAR(TBL_DATA[[#This Row],[Row.names]]), MONTH(TBL_DATA[[#This Row],[Row.names]]), DAY(TBL_DATA[[#This Row],[Row.names]])))</f>
        <v/>
      </c>
      <c r="B2601" s="119"/>
      <c r="C2601" s="68"/>
      <c r="E2601" s="53"/>
      <c r="F2601" s="53"/>
      <c r="G2601" s="54"/>
      <c r="H2601" s="114"/>
      <c r="I2601" s="53"/>
      <c r="J2601" s="53"/>
      <c r="K2601" s="53"/>
      <c r="L2601" s="53"/>
      <c r="M2601" s="53"/>
      <c r="N2601" s="53"/>
      <c r="O2601" s="53"/>
      <c r="P2601" s="53"/>
      <c r="Q2601" s="53"/>
      <c r="R2601" s="53"/>
      <c r="S2601" s="53"/>
      <c r="T2601" s="53"/>
      <c r="U2601" s="81"/>
      <c r="V2601" s="53"/>
      <c r="W2601" s="53"/>
    </row>
    <row r="2602" spans="1:23" x14ac:dyDescent="0.25">
      <c r="A2602" s="116" t="str">
        <f>IF(ISBLANK(TBL_DATA[[#This Row],[Row.names]]), "",   DATE(YEAR(TBL_DATA[[#This Row],[Row.names]]), MONTH(TBL_DATA[[#This Row],[Row.names]]), DAY(TBL_DATA[[#This Row],[Row.names]])))</f>
        <v/>
      </c>
      <c r="B2602" s="119"/>
      <c r="C2602" s="68"/>
      <c r="E2602" s="53"/>
      <c r="F2602" s="53"/>
      <c r="G2602" s="54"/>
      <c r="H2602" s="114"/>
      <c r="I2602" s="53"/>
      <c r="J2602" s="53"/>
      <c r="K2602" s="53"/>
      <c r="L2602" s="53"/>
      <c r="M2602" s="53"/>
      <c r="N2602" s="53"/>
      <c r="O2602" s="53"/>
      <c r="P2602" s="53"/>
      <c r="Q2602" s="53"/>
      <c r="R2602" s="53"/>
      <c r="S2602" s="53"/>
      <c r="T2602" s="53"/>
      <c r="U2602" s="81"/>
      <c r="V2602" s="53"/>
      <c r="W2602" s="53"/>
    </row>
    <row r="2603" spans="1:23" x14ac:dyDescent="0.25">
      <c r="A2603" s="116" t="str">
        <f>IF(ISBLANK(TBL_DATA[[#This Row],[Row.names]]), "",   DATE(YEAR(TBL_DATA[[#This Row],[Row.names]]), MONTH(TBL_DATA[[#This Row],[Row.names]]), DAY(TBL_DATA[[#This Row],[Row.names]])))</f>
        <v/>
      </c>
      <c r="B2603" s="119"/>
      <c r="C2603" s="68"/>
      <c r="E2603" s="53"/>
      <c r="F2603" s="53"/>
      <c r="G2603" s="54"/>
      <c r="H2603" s="114"/>
      <c r="I2603" s="53"/>
      <c r="J2603" s="53"/>
      <c r="K2603" s="53"/>
      <c r="L2603" s="53"/>
      <c r="M2603" s="53"/>
      <c r="N2603" s="53"/>
      <c r="O2603" s="53"/>
      <c r="P2603" s="53"/>
      <c r="Q2603" s="53"/>
      <c r="R2603" s="53"/>
      <c r="S2603" s="53"/>
      <c r="T2603" s="53"/>
      <c r="U2603" s="81"/>
      <c r="V2603" s="53"/>
      <c r="W2603" s="53"/>
    </row>
    <row r="2604" spans="1:23" x14ac:dyDescent="0.25">
      <c r="A2604" s="116" t="str">
        <f>IF(ISBLANK(TBL_DATA[[#This Row],[Row.names]]), "",   DATE(YEAR(TBL_DATA[[#This Row],[Row.names]]), MONTH(TBL_DATA[[#This Row],[Row.names]]), DAY(TBL_DATA[[#This Row],[Row.names]])))</f>
        <v/>
      </c>
      <c r="B2604" s="119"/>
      <c r="C2604" s="68"/>
      <c r="E2604" s="53"/>
      <c r="F2604" s="53"/>
      <c r="G2604" s="54"/>
      <c r="H2604" s="114"/>
      <c r="I2604" s="53"/>
      <c r="J2604" s="53"/>
      <c r="K2604" s="53"/>
      <c r="L2604" s="53"/>
      <c r="M2604" s="53"/>
      <c r="N2604" s="53"/>
      <c r="O2604" s="53"/>
      <c r="P2604" s="53"/>
      <c r="Q2604" s="53"/>
      <c r="R2604" s="53"/>
      <c r="S2604" s="53"/>
      <c r="T2604" s="53"/>
      <c r="U2604" s="81"/>
      <c r="V2604" s="53"/>
      <c r="W2604" s="53"/>
    </row>
    <row r="2605" spans="1:23" x14ac:dyDescent="0.25">
      <c r="A2605" s="116" t="str">
        <f>IF(ISBLANK(TBL_DATA[[#This Row],[Row.names]]), "",   DATE(YEAR(TBL_DATA[[#This Row],[Row.names]]), MONTH(TBL_DATA[[#This Row],[Row.names]]), DAY(TBL_DATA[[#This Row],[Row.names]])))</f>
        <v/>
      </c>
      <c r="B2605" s="119"/>
      <c r="C2605" s="68"/>
      <c r="E2605" s="53"/>
      <c r="F2605" s="53"/>
      <c r="G2605" s="54"/>
      <c r="H2605" s="114"/>
      <c r="I2605" s="53"/>
      <c r="J2605" s="53"/>
      <c r="K2605" s="53"/>
      <c r="L2605" s="53"/>
      <c r="M2605" s="53"/>
      <c r="N2605" s="53"/>
      <c r="O2605" s="53"/>
      <c r="P2605" s="53"/>
      <c r="Q2605" s="53"/>
      <c r="R2605" s="53"/>
      <c r="S2605" s="53"/>
      <c r="T2605" s="53"/>
      <c r="U2605" s="81"/>
      <c r="V2605" s="53"/>
      <c r="W2605" s="53"/>
    </row>
    <row r="2606" spans="1:23" x14ac:dyDescent="0.25">
      <c r="A2606" s="116" t="str">
        <f>IF(ISBLANK(TBL_DATA[[#This Row],[Row.names]]), "",   DATE(YEAR(TBL_DATA[[#This Row],[Row.names]]), MONTH(TBL_DATA[[#This Row],[Row.names]]), DAY(TBL_DATA[[#This Row],[Row.names]])))</f>
        <v/>
      </c>
      <c r="B2606" s="119"/>
      <c r="C2606" s="68"/>
      <c r="E2606" s="53"/>
      <c r="F2606" s="53"/>
      <c r="G2606" s="54"/>
      <c r="H2606" s="114"/>
      <c r="I2606" s="53"/>
      <c r="J2606" s="53"/>
      <c r="K2606" s="53"/>
      <c r="L2606" s="53"/>
      <c r="M2606" s="53"/>
      <c r="N2606" s="53"/>
      <c r="O2606" s="53"/>
      <c r="P2606" s="53"/>
      <c r="Q2606" s="53"/>
      <c r="R2606" s="53"/>
      <c r="S2606" s="53"/>
      <c r="T2606" s="53"/>
      <c r="U2606" s="81"/>
      <c r="V2606" s="53"/>
      <c r="W2606" s="53"/>
    </row>
    <row r="2607" spans="1:23" x14ac:dyDescent="0.25">
      <c r="A2607" s="116" t="str">
        <f>IF(ISBLANK(TBL_DATA[[#This Row],[Row.names]]), "",   DATE(YEAR(TBL_DATA[[#This Row],[Row.names]]), MONTH(TBL_DATA[[#This Row],[Row.names]]), DAY(TBL_DATA[[#This Row],[Row.names]])))</f>
        <v/>
      </c>
      <c r="B2607" s="119"/>
      <c r="C2607" s="68"/>
      <c r="E2607" s="53"/>
      <c r="F2607" s="53"/>
      <c r="G2607" s="54"/>
      <c r="H2607" s="114"/>
      <c r="I2607" s="53"/>
      <c r="J2607" s="53"/>
      <c r="K2607" s="53"/>
      <c r="L2607" s="53"/>
      <c r="M2607" s="53"/>
      <c r="N2607" s="53"/>
      <c r="O2607" s="53"/>
      <c r="P2607" s="53"/>
      <c r="Q2607" s="53"/>
      <c r="R2607" s="53"/>
      <c r="S2607" s="53"/>
      <c r="T2607" s="53"/>
      <c r="U2607" s="81"/>
      <c r="V2607" s="53"/>
      <c r="W2607" s="53"/>
    </row>
    <row r="2608" spans="1:23" x14ac:dyDescent="0.25">
      <c r="A2608" s="116" t="str">
        <f>IF(ISBLANK(TBL_DATA[[#This Row],[Row.names]]), "",   DATE(YEAR(TBL_DATA[[#This Row],[Row.names]]), MONTH(TBL_DATA[[#This Row],[Row.names]]), DAY(TBL_DATA[[#This Row],[Row.names]])))</f>
        <v/>
      </c>
      <c r="B2608" s="119"/>
      <c r="C2608" s="68"/>
      <c r="E2608" s="53"/>
      <c r="F2608" s="53"/>
      <c r="G2608" s="54"/>
      <c r="H2608" s="114"/>
      <c r="I2608" s="53"/>
      <c r="J2608" s="53"/>
      <c r="K2608" s="53"/>
      <c r="L2608" s="53"/>
      <c r="M2608" s="53"/>
      <c r="N2608" s="53"/>
      <c r="O2608" s="53"/>
      <c r="P2608" s="53"/>
      <c r="Q2608" s="53"/>
      <c r="R2608" s="53"/>
      <c r="S2608" s="53"/>
      <c r="T2608" s="53"/>
      <c r="U2608" s="81"/>
      <c r="V2608" s="53"/>
      <c r="W2608" s="53"/>
    </row>
    <row r="2609" spans="1:23" x14ac:dyDescent="0.25">
      <c r="A2609" s="116" t="str">
        <f>IF(ISBLANK(TBL_DATA[[#This Row],[Row.names]]), "",   DATE(YEAR(TBL_DATA[[#This Row],[Row.names]]), MONTH(TBL_DATA[[#This Row],[Row.names]]), DAY(TBL_DATA[[#This Row],[Row.names]])))</f>
        <v/>
      </c>
      <c r="B2609" s="119"/>
      <c r="C2609" s="68"/>
      <c r="E2609" s="53"/>
      <c r="F2609" s="53"/>
      <c r="G2609" s="54"/>
      <c r="H2609" s="114"/>
      <c r="I2609" s="53"/>
      <c r="J2609" s="53"/>
      <c r="K2609" s="53"/>
      <c r="L2609" s="53"/>
      <c r="M2609" s="53"/>
      <c r="N2609" s="53"/>
      <c r="O2609" s="53"/>
      <c r="P2609" s="53"/>
      <c r="Q2609" s="53"/>
      <c r="R2609" s="53"/>
      <c r="S2609" s="53"/>
      <c r="T2609" s="53"/>
      <c r="U2609" s="81"/>
      <c r="V2609" s="53"/>
      <c r="W2609" s="53"/>
    </row>
    <row r="2610" spans="1:23" x14ac:dyDescent="0.25">
      <c r="A2610" s="116" t="str">
        <f>IF(ISBLANK(TBL_DATA[[#This Row],[Row.names]]), "",   DATE(YEAR(TBL_DATA[[#This Row],[Row.names]]), MONTH(TBL_DATA[[#This Row],[Row.names]]), DAY(TBL_DATA[[#This Row],[Row.names]])))</f>
        <v/>
      </c>
      <c r="B2610" s="119"/>
      <c r="C2610" s="68"/>
      <c r="E2610" s="53"/>
      <c r="F2610" s="53"/>
      <c r="G2610" s="54"/>
      <c r="H2610" s="114"/>
      <c r="I2610" s="53"/>
      <c r="J2610" s="53"/>
      <c r="K2610" s="53"/>
      <c r="L2610" s="53"/>
      <c r="M2610" s="53"/>
      <c r="N2610" s="53"/>
      <c r="O2610" s="53"/>
      <c r="P2610" s="53"/>
      <c r="Q2610" s="53"/>
      <c r="R2610" s="53"/>
      <c r="S2610" s="53"/>
      <c r="T2610" s="53"/>
      <c r="U2610" s="81"/>
      <c r="V2610" s="53"/>
      <c r="W2610" s="53"/>
    </row>
    <row r="2611" spans="1:23" x14ac:dyDescent="0.25">
      <c r="A2611" s="116" t="str">
        <f>IF(ISBLANK(TBL_DATA[[#This Row],[Row.names]]), "",   DATE(YEAR(TBL_DATA[[#This Row],[Row.names]]), MONTH(TBL_DATA[[#This Row],[Row.names]]), DAY(TBL_DATA[[#This Row],[Row.names]])))</f>
        <v/>
      </c>
      <c r="B2611" s="119"/>
      <c r="C2611" s="68"/>
      <c r="E2611" s="53"/>
      <c r="F2611" s="53"/>
      <c r="G2611" s="54"/>
      <c r="H2611" s="114"/>
      <c r="I2611" s="53"/>
      <c r="J2611" s="53"/>
      <c r="K2611" s="53"/>
      <c r="L2611" s="53"/>
      <c r="M2611" s="53"/>
      <c r="N2611" s="53"/>
      <c r="O2611" s="53"/>
      <c r="P2611" s="53"/>
      <c r="Q2611" s="53"/>
      <c r="R2611" s="53"/>
      <c r="S2611" s="53"/>
      <c r="T2611" s="53"/>
      <c r="U2611" s="81"/>
      <c r="V2611" s="53"/>
      <c r="W2611" s="53"/>
    </row>
    <row r="2612" spans="1:23" x14ac:dyDescent="0.25">
      <c r="A2612" s="116" t="str">
        <f>IF(ISBLANK(TBL_DATA[[#This Row],[Row.names]]), "",   DATE(YEAR(TBL_DATA[[#This Row],[Row.names]]), MONTH(TBL_DATA[[#This Row],[Row.names]]), DAY(TBL_DATA[[#This Row],[Row.names]])))</f>
        <v/>
      </c>
      <c r="B2612" s="119"/>
      <c r="C2612" s="68"/>
      <c r="E2612" s="53"/>
      <c r="F2612" s="53"/>
      <c r="G2612" s="54"/>
      <c r="H2612" s="114"/>
      <c r="I2612" s="53"/>
      <c r="J2612" s="53"/>
      <c r="K2612" s="53"/>
      <c r="L2612" s="53"/>
      <c r="M2612" s="53"/>
      <c r="N2612" s="53"/>
      <c r="O2612" s="53"/>
      <c r="P2612" s="53"/>
      <c r="Q2612" s="53"/>
      <c r="R2612" s="53"/>
      <c r="S2612" s="53"/>
      <c r="T2612" s="53"/>
      <c r="U2612" s="81"/>
      <c r="V2612" s="53"/>
      <c r="W2612" s="53"/>
    </row>
    <row r="2613" spans="1:23" x14ac:dyDescent="0.25">
      <c r="A2613" s="116" t="str">
        <f>IF(ISBLANK(TBL_DATA[[#This Row],[Row.names]]), "",   DATE(YEAR(TBL_DATA[[#This Row],[Row.names]]), MONTH(TBL_DATA[[#This Row],[Row.names]]), DAY(TBL_DATA[[#This Row],[Row.names]])))</f>
        <v/>
      </c>
      <c r="B2613" s="119"/>
      <c r="C2613" s="68"/>
      <c r="E2613" s="53"/>
      <c r="F2613" s="53"/>
      <c r="G2613" s="54"/>
      <c r="H2613" s="114"/>
      <c r="I2613" s="53"/>
      <c r="J2613" s="53"/>
      <c r="K2613" s="53"/>
      <c r="L2613" s="53"/>
      <c r="M2613" s="53"/>
      <c r="N2613" s="53"/>
      <c r="O2613" s="53"/>
      <c r="P2613" s="53"/>
      <c r="Q2613" s="53"/>
      <c r="R2613" s="53"/>
      <c r="S2613" s="53"/>
      <c r="T2613" s="53"/>
      <c r="U2613" s="81"/>
      <c r="V2613" s="53"/>
      <c r="W2613" s="53"/>
    </row>
    <row r="2614" spans="1:23" x14ac:dyDescent="0.25">
      <c r="A2614" s="116" t="str">
        <f>IF(ISBLANK(TBL_DATA[[#This Row],[Row.names]]), "",   DATE(YEAR(TBL_DATA[[#This Row],[Row.names]]), MONTH(TBL_DATA[[#This Row],[Row.names]]), DAY(TBL_DATA[[#This Row],[Row.names]])))</f>
        <v/>
      </c>
      <c r="B2614" s="119"/>
      <c r="C2614" s="68"/>
      <c r="E2614" s="53"/>
      <c r="F2614" s="53"/>
      <c r="G2614" s="54"/>
      <c r="H2614" s="114"/>
      <c r="I2614" s="53"/>
      <c r="J2614" s="53"/>
      <c r="K2614" s="53"/>
      <c r="L2614" s="53"/>
      <c r="M2614" s="53"/>
      <c r="N2614" s="53"/>
      <c r="O2614" s="53"/>
      <c r="P2614" s="53"/>
      <c r="Q2614" s="53"/>
      <c r="R2614" s="53"/>
      <c r="S2614" s="53"/>
      <c r="T2614" s="53"/>
      <c r="U2614" s="81"/>
      <c r="V2614" s="53"/>
      <c r="W2614" s="53"/>
    </row>
    <row r="2615" spans="1:23" x14ac:dyDescent="0.25">
      <c r="A2615" s="116" t="str">
        <f>IF(ISBLANK(TBL_DATA[[#This Row],[Row.names]]), "",   DATE(YEAR(TBL_DATA[[#This Row],[Row.names]]), MONTH(TBL_DATA[[#This Row],[Row.names]]), DAY(TBL_DATA[[#This Row],[Row.names]])))</f>
        <v/>
      </c>
      <c r="B2615" s="119"/>
      <c r="C2615" s="68"/>
      <c r="E2615" s="53"/>
      <c r="F2615" s="53"/>
      <c r="G2615" s="54"/>
      <c r="H2615" s="114"/>
      <c r="I2615" s="53"/>
      <c r="J2615" s="53"/>
      <c r="K2615" s="53"/>
      <c r="L2615" s="53"/>
      <c r="M2615" s="53"/>
      <c r="N2615" s="53"/>
      <c r="O2615" s="53"/>
      <c r="P2615" s="53"/>
      <c r="Q2615" s="53"/>
      <c r="R2615" s="53"/>
      <c r="S2615" s="53"/>
      <c r="T2615" s="53"/>
      <c r="U2615" s="81"/>
      <c r="V2615" s="53"/>
      <c r="W2615" s="53"/>
    </row>
    <row r="2616" spans="1:23" x14ac:dyDescent="0.25">
      <c r="A2616" s="116" t="str">
        <f>IF(ISBLANK(TBL_DATA[[#This Row],[Row.names]]), "",   DATE(YEAR(TBL_DATA[[#This Row],[Row.names]]), MONTH(TBL_DATA[[#This Row],[Row.names]]), DAY(TBL_DATA[[#This Row],[Row.names]])))</f>
        <v/>
      </c>
      <c r="B2616" s="119"/>
      <c r="C2616" s="68"/>
      <c r="E2616" s="53"/>
      <c r="F2616" s="53"/>
      <c r="G2616" s="54"/>
      <c r="H2616" s="114"/>
      <c r="I2616" s="53"/>
      <c r="J2616" s="53"/>
      <c r="K2616" s="53"/>
      <c r="L2616" s="53"/>
      <c r="M2616" s="53"/>
      <c r="N2616" s="53"/>
      <c r="O2616" s="53"/>
      <c r="P2616" s="53"/>
      <c r="Q2616" s="53"/>
      <c r="R2616" s="53"/>
      <c r="S2616" s="53"/>
      <c r="T2616" s="53"/>
      <c r="U2616" s="81"/>
      <c r="V2616" s="53"/>
      <c r="W2616" s="53"/>
    </row>
    <row r="2617" spans="1:23" x14ac:dyDescent="0.25">
      <c r="A2617" s="116" t="str">
        <f>IF(ISBLANK(TBL_DATA[[#This Row],[Row.names]]), "",   DATE(YEAR(TBL_DATA[[#This Row],[Row.names]]), MONTH(TBL_DATA[[#This Row],[Row.names]]), DAY(TBL_DATA[[#This Row],[Row.names]])))</f>
        <v/>
      </c>
      <c r="B2617" s="119"/>
      <c r="C2617" s="68"/>
      <c r="E2617" s="53"/>
      <c r="F2617" s="53"/>
      <c r="G2617" s="54"/>
      <c r="H2617" s="114"/>
      <c r="I2617" s="53"/>
      <c r="J2617" s="53"/>
      <c r="K2617" s="53"/>
      <c r="L2617" s="53"/>
      <c r="M2617" s="53"/>
      <c r="N2617" s="53"/>
      <c r="O2617" s="53"/>
      <c r="P2617" s="53"/>
      <c r="Q2617" s="53"/>
      <c r="R2617" s="53"/>
      <c r="S2617" s="53"/>
      <c r="T2617" s="53"/>
      <c r="U2617" s="81"/>
      <c r="V2617" s="53"/>
      <c r="W2617" s="53"/>
    </row>
    <row r="2618" spans="1:23" x14ac:dyDescent="0.25">
      <c r="A2618" s="116" t="str">
        <f>IF(ISBLANK(TBL_DATA[[#This Row],[Row.names]]), "",   DATE(YEAR(TBL_DATA[[#This Row],[Row.names]]), MONTH(TBL_DATA[[#This Row],[Row.names]]), DAY(TBL_DATA[[#This Row],[Row.names]])))</f>
        <v/>
      </c>
      <c r="B2618" s="119"/>
      <c r="C2618" s="68"/>
      <c r="E2618" s="53"/>
      <c r="F2618" s="53"/>
      <c r="G2618" s="54"/>
      <c r="H2618" s="114"/>
      <c r="I2618" s="53"/>
      <c r="J2618" s="53"/>
      <c r="K2618" s="53"/>
      <c r="L2618" s="53"/>
      <c r="M2618" s="53"/>
      <c r="N2618" s="53"/>
      <c r="O2618" s="53"/>
      <c r="P2618" s="53"/>
      <c r="Q2618" s="53"/>
      <c r="R2618" s="53"/>
      <c r="S2618" s="53"/>
      <c r="T2618" s="53"/>
      <c r="U2618" s="81"/>
      <c r="V2618" s="53"/>
      <c r="W2618" s="53"/>
    </row>
    <row r="2619" spans="1:23" x14ac:dyDescent="0.25">
      <c r="A2619" s="116" t="str">
        <f>IF(ISBLANK(TBL_DATA[[#This Row],[Row.names]]), "",   DATE(YEAR(TBL_DATA[[#This Row],[Row.names]]), MONTH(TBL_DATA[[#This Row],[Row.names]]), DAY(TBL_DATA[[#This Row],[Row.names]])))</f>
        <v/>
      </c>
      <c r="B2619" s="119"/>
      <c r="C2619" s="68"/>
      <c r="E2619" s="53"/>
      <c r="F2619" s="53"/>
      <c r="G2619" s="54"/>
      <c r="H2619" s="114"/>
      <c r="I2619" s="53"/>
      <c r="J2619" s="53"/>
      <c r="K2619" s="53"/>
      <c r="L2619" s="53"/>
      <c r="M2619" s="53"/>
      <c r="N2619" s="53"/>
      <c r="O2619" s="53"/>
      <c r="P2619" s="53"/>
      <c r="Q2619" s="53"/>
      <c r="R2619" s="53"/>
      <c r="S2619" s="53"/>
      <c r="T2619" s="53"/>
      <c r="U2619" s="81"/>
      <c r="V2619" s="53"/>
      <c r="W2619" s="53"/>
    </row>
    <row r="2620" spans="1:23" x14ac:dyDescent="0.25">
      <c r="A2620" s="116" t="str">
        <f>IF(ISBLANK(TBL_DATA[[#This Row],[Row.names]]), "",   DATE(YEAR(TBL_DATA[[#This Row],[Row.names]]), MONTH(TBL_DATA[[#This Row],[Row.names]]), DAY(TBL_DATA[[#This Row],[Row.names]])))</f>
        <v/>
      </c>
      <c r="B2620" s="119"/>
      <c r="C2620" s="68"/>
      <c r="E2620" s="53"/>
      <c r="F2620" s="53"/>
      <c r="G2620" s="54"/>
      <c r="H2620" s="114"/>
      <c r="I2620" s="53"/>
      <c r="J2620" s="53"/>
      <c r="K2620" s="53"/>
      <c r="L2620" s="53"/>
      <c r="M2620" s="53"/>
      <c r="N2620" s="53"/>
      <c r="O2620" s="53"/>
      <c r="P2620" s="53"/>
      <c r="Q2620" s="53"/>
      <c r="R2620" s="53"/>
      <c r="S2620" s="53"/>
      <c r="T2620" s="53"/>
      <c r="U2620" s="81"/>
      <c r="V2620" s="53"/>
      <c r="W2620" s="53"/>
    </row>
    <row r="2621" spans="1:23" x14ac:dyDescent="0.25">
      <c r="A2621" s="116" t="str">
        <f>IF(ISBLANK(TBL_DATA[[#This Row],[Row.names]]), "",   DATE(YEAR(TBL_DATA[[#This Row],[Row.names]]), MONTH(TBL_DATA[[#This Row],[Row.names]]), DAY(TBL_DATA[[#This Row],[Row.names]])))</f>
        <v/>
      </c>
      <c r="B2621" s="119"/>
      <c r="C2621" s="68"/>
      <c r="E2621" s="53"/>
      <c r="F2621" s="53"/>
      <c r="G2621" s="54"/>
      <c r="H2621" s="114"/>
      <c r="I2621" s="53"/>
      <c r="J2621" s="53"/>
      <c r="K2621" s="53"/>
      <c r="L2621" s="53"/>
      <c r="M2621" s="53"/>
      <c r="N2621" s="53"/>
      <c r="O2621" s="53"/>
      <c r="P2621" s="53"/>
      <c r="Q2621" s="53"/>
      <c r="R2621" s="53"/>
      <c r="S2621" s="53"/>
      <c r="T2621" s="53"/>
      <c r="U2621" s="81"/>
      <c r="V2621" s="53"/>
      <c r="W2621" s="53"/>
    </row>
    <row r="2622" spans="1:23" x14ac:dyDescent="0.25">
      <c r="A2622" s="116" t="str">
        <f>IF(ISBLANK(TBL_DATA[[#This Row],[Row.names]]), "",   DATE(YEAR(TBL_DATA[[#This Row],[Row.names]]), MONTH(TBL_DATA[[#This Row],[Row.names]]), DAY(TBL_DATA[[#This Row],[Row.names]])))</f>
        <v/>
      </c>
      <c r="B2622" s="119"/>
      <c r="C2622" s="68"/>
      <c r="E2622" s="53"/>
      <c r="F2622" s="53"/>
      <c r="G2622" s="54"/>
      <c r="H2622" s="114"/>
      <c r="I2622" s="53"/>
      <c r="J2622" s="53"/>
      <c r="K2622" s="53"/>
      <c r="L2622" s="53"/>
      <c r="M2622" s="53"/>
      <c r="N2622" s="53"/>
      <c r="O2622" s="53"/>
      <c r="P2622" s="53"/>
      <c r="Q2622" s="53"/>
      <c r="R2622" s="53"/>
      <c r="S2622" s="53"/>
      <c r="T2622" s="53"/>
      <c r="U2622" s="81"/>
      <c r="V2622" s="53"/>
      <c r="W2622" s="53"/>
    </row>
    <row r="2623" spans="1:23" x14ac:dyDescent="0.25">
      <c r="A2623" s="116" t="str">
        <f>IF(ISBLANK(TBL_DATA[[#This Row],[Row.names]]), "",   DATE(YEAR(TBL_DATA[[#This Row],[Row.names]]), MONTH(TBL_DATA[[#This Row],[Row.names]]), DAY(TBL_DATA[[#This Row],[Row.names]])))</f>
        <v/>
      </c>
      <c r="B2623" s="119"/>
      <c r="C2623" s="68"/>
      <c r="E2623" s="53"/>
      <c r="F2623" s="53"/>
      <c r="G2623" s="54"/>
      <c r="H2623" s="114"/>
      <c r="I2623" s="53"/>
      <c r="J2623" s="53"/>
      <c r="K2623" s="53"/>
      <c r="L2623" s="53"/>
      <c r="M2623" s="53"/>
      <c r="N2623" s="53"/>
      <c r="O2623" s="53"/>
      <c r="P2623" s="53"/>
      <c r="Q2623" s="53"/>
      <c r="R2623" s="53"/>
      <c r="S2623" s="53"/>
      <c r="T2623" s="53"/>
      <c r="U2623" s="81"/>
      <c r="V2623" s="53"/>
      <c r="W2623" s="53"/>
    </row>
    <row r="2624" spans="1:23" x14ac:dyDescent="0.25">
      <c r="A2624" s="116" t="str">
        <f>IF(ISBLANK(TBL_DATA[[#This Row],[Row.names]]), "",   DATE(YEAR(TBL_DATA[[#This Row],[Row.names]]), MONTH(TBL_DATA[[#This Row],[Row.names]]), DAY(TBL_DATA[[#This Row],[Row.names]])))</f>
        <v/>
      </c>
      <c r="B2624" s="119"/>
      <c r="C2624" s="68"/>
      <c r="E2624" s="53"/>
      <c r="F2624" s="53"/>
      <c r="G2624" s="54"/>
      <c r="H2624" s="114"/>
      <c r="I2624" s="53"/>
      <c r="J2624" s="53"/>
      <c r="K2624" s="53"/>
      <c r="L2624" s="53"/>
      <c r="M2624" s="53"/>
      <c r="N2624" s="53"/>
      <c r="O2624" s="53"/>
      <c r="P2624" s="53"/>
      <c r="Q2624" s="53"/>
      <c r="R2624" s="53"/>
      <c r="S2624" s="53"/>
      <c r="T2624" s="53"/>
      <c r="U2624" s="81"/>
      <c r="V2624" s="53"/>
      <c r="W2624" s="53"/>
    </row>
    <row r="2625" spans="1:23" x14ac:dyDescent="0.25">
      <c r="A2625" s="116" t="str">
        <f>IF(ISBLANK(TBL_DATA[[#This Row],[Row.names]]), "",   DATE(YEAR(TBL_DATA[[#This Row],[Row.names]]), MONTH(TBL_DATA[[#This Row],[Row.names]]), DAY(TBL_DATA[[#This Row],[Row.names]])))</f>
        <v/>
      </c>
      <c r="B2625" s="119"/>
      <c r="C2625" s="68"/>
      <c r="E2625" s="53"/>
      <c r="F2625" s="53"/>
      <c r="G2625" s="54"/>
      <c r="H2625" s="114"/>
      <c r="I2625" s="53"/>
      <c r="J2625" s="53"/>
      <c r="K2625" s="53"/>
      <c r="L2625" s="53"/>
      <c r="M2625" s="53"/>
      <c r="N2625" s="53"/>
      <c r="O2625" s="53"/>
      <c r="P2625" s="53"/>
      <c r="Q2625" s="53"/>
      <c r="R2625" s="53"/>
      <c r="S2625" s="53"/>
      <c r="T2625" s="53"/>
      <c r="U2625" s="81"/>
      <c r="V2625" s="53"/>
      <c r="W2625" s="53"/>
    </row>
    <row r="2626" spans="1:23" x14ac:dyDescent="0.25">
      <c r="A2626" s="116" t="str">
        <f>IF(ISBLANK(TBL_DATA[[#This Row],[Row.names]]), "",   DATE(YEAR(TBL_DATA[[#This Row],[Row.names]]), MONTH(TBL_DATA[[#This Row],[Row.names]]), DAY(TBL_DATA[[#This Row],[Row.names]])))</f>
        <v/>
      </c>
      <c r="B2626" s="119"/>
      <c r="C2626" s="68"/>
      <c r="E2626" s="53"/>
      <c r="F2626" s="53"/>
      <c r="G2626" s="54"/>
      <c r="H2626" s="114"/>
      <c r="I2626" s="53"/>
      <c r="J2626" s="53"/>
      <c r="K2626" s="53"/>
      <c r="L2626" s="53"/>
      <c r="M2626" s="53"/>
      <c r="N2626" s="53"/>
      <c r="O2626" s="53"/>
      <c r="P2626" s="53"/>
      <c r="Q2626" s="53"/>
      <c r="R2626" s="53"/>
      <c r="S2626" s="53"/>
      <c r="T2626" s="53"/>
      <c r="U2626" s="81"/>
      <c r="V2626" s="53"/>
      <c r="W2626" s="53"/>
    </row>
    <row r="2627" spans="1:23" x14ac:dyDescent="0.25">
      <c r="A2627" s="116" t="str">
        <f>IF(ISBLANK(TBL_DATA[[#This Row],[Row.names]]), "",   DATE(YEAR(TBL_DATA[[#This Row],[Row.names]]), MONTH(TBL_DATA[[#This Row],[Row.names]]), DAY(TBL_DATA[[#This Row],[Row.names]])))</f>
        <v/>
      </c>
      <c r="B2627" s="119"/>
      <c r="C2627" s="68"/>
      <c r="E2627" s="53"/>
      <c r="F2627" s="53"/>
      <c r="G2627" s="54"/>
      <c r="H2627" s="114"/>
      <c r="I2627" s="53"/>
      <c r="J2627" s="53"/>
      <c r="K2627" s="53"/>
      <c r="L2627" s="53"/>
      <c r="M2627" s="53"/>
      <c r="N2627" s="53"/>
      <c r="O2627" s="53"/>
      <c r="P2627" s="53"/>
      <c r="Q2627" s="53"/>
      <c r="R2627" s="53"/>
      <c r="S2627" s="53"/>
      <c r="T2627" s="53"/>
      <c r="U2627" s="81"/>
      <c r="V2627" s="53"/>
      <c r="W2627" s="53"/>
    </row>
    <row r="2628" spans="1:23" x14ac:dyDescent="0.25">
      <c r="A2628" s="116" t="str">
        <f>IF(ISBLANK(TBL_DATA[[#This Row],[Row.names]]), "",   DATE(YEAR(TBL_DATA[[#This Row],[Row.names]]), MONTH(TBL_DATA[[#This Row],[Row.names]]), DAY(TBL_DATA[[#This Row],[Row.names]])))</f>
        <v/>
      </c>
      <c r="B2628" s="119"/>
      <c r="C2628" s="68"/>
      <c r="E2628" s="53"/>
      <c r="F2628" s="53"/>
      <c r="G2628" s="54"/>
      <c r="H2628" s="114"/>
      <c r="I2628" s="53"/>
      <c r="J2628" s="53"/>
      <c r="K2628" s="53"/>
      <c r="L2628" s="53"/>
      <c r="M2628" s="53"/>
      <c r="N2628" s="53"/>
      <c r="O2628" s="53"/>
      <c r="P2628" s="53"/>
      <c r="Q2628" s="53"/>
      <c r="R2628" s="53"/>
      <c r="S2628" s="53"/>
      <c r="T2628" s="53"/>
      <c r="U2628" s="81"/>
      <c r="V2628" s="53"/>
      <c r="W2628" s="53"/>
    </row>
    <row r="2629" spans="1:23" x14ac:dyDescent="0.25">
      <c r="A2629" s="116" t="str">
        <f>IF(ISBLANK(TBL_DATA[[#This Row],[Row.names]]), "",   DATE(YEAR(TBL_DATA[[#This Row],[Row.names]]), MONTH(TBL_DATA[[#This Row],[Row.names]]), DAY(TBL_DATA[[#This Row],[Row.names]])))</f>
        <v/>
      </c>
      <c r="B2629" s="119"/>
      <c r="C2629" s="68"/>
      <c r="E2629" s="53"/>
      <c r="F2629" s="53"/>
      <c r="G2629" s="54"/>
      <c r="H2629" s="114"/>
      <c r="I2629" s="53"/>
      <c r="J2629" s="53"/>
      <c r="K2629" s="53"/>
      <c r="L2629" s="53"/>
      <c r="M2629" s="53"/>
      <c r="N2629" s="53"/>
      <c r="O2629" s="53"/>
      <c r="P2629" s="53"/>
      <c r="Q2629" s="53"/>
      <c r="R2629" s="53"/>
      <c r="S2629" s="53"/>
      <c r="T2629" s="53"/>
      <c r="U2629" s="81"/>
      <c r="V2629" s="53"/>
      <c r="W2629" s="53"/>
    </row>
    <row r="2630" spans="1:23" x14ac:dyDescent="0.25">
      <c r="A2630" s="116" t="str">
        <f>IF(ISBLANK(TBL_DATA[[#This Row],[Row.names]]), "",   DATE(YEAR(TBL_DATA[[#This Row],[Row.names]]), MONTH(TBL_DATA[[#This Row],[Row.names]]), DAY(TBL_DATA[[#This Row],[Row.names]])))</f>
        <v/>
      </c>
      <c r="B2630" s="119"/>
      <c r="C2630" s="68"/>
      <c r="E2630" s="53"/>
      <c r="F2630" s="53"/>
      <c r="G2630" s="54"/>
      <c r="H2630" s="114"/>
      <c r="I2630" s="53"/>
      <c r="J2630" s="53"/>
      <c r="K2630" s="53"/>
      <c r="L2630" s="53"/>
      <c r="M2630" s="53"/>
      <c r="N2630" s="53"/>
      <c r="O2630" s="53"/>
      <c r="P2630" s="53"/>
      <c r="Q2630" s="53"/>
      <c r="R2630" s="53"/>
      <c r="S2630" s="53"/>
      <c r="T2630" s="53"/>
      <c r="U2630" s="81"/>
      <c r="V2630" s="53"/>
      <c r="W2630" s="53"/>
    </row>
    <row r="2631" spans="1:23" x14ac:dyDescent="0.25">
      <c r="A2631" s="116" t="str">
        <f>IF(ISBLANK(TBL_DATA[[#This Row],[Row.names]]), "",   DATE(YEAR(TBL_DATA[[#This Row],[Row.names]]), MONTH(TBL_DATA[[#This Row],[Row.names]]), DAY(TBL_DATA[[#This Row],[Row.names]])))</f>
        <v/>
      </c>
      <c r="B2631" s="119"/>
      <c r="C2631" s="68"/>
      <c r="E2631" s="53"/>
      <c r="F2631" s="53"/>
      <c r="G2631" s="54"/>
      <c r="H2631" s="114"/>
      <c r="I2631" s="53"/>
      <c r="J2631" s="53"/>
      <c r="K2631" s="53"/>
      <c r="L2631" s="53"/>
      <c r="M2631" s="53"/>
      <c r="N2631" s="53"/>
      <c r="O2631" s="53"/>
      <c r="P2631" s="53"/>
      <c r="Q2631" s="53"/>
      <c r="R2631" s="53"/>
      <c r="S2631" s="53"/>
      <c r="T2631" s="53"/>
      <c r="U2631" s="81"/>
      <c r="V2631" s="53"/>
      <c r="W2631" s="53"/>
    </row>
    <row r="2632" spans="1:23" x14ac:dyDescent="0.25">
      <c r="A2632" s="116" t="str">
        <f>IF(ISBLANK(TBL_DATA[[#This Row],[Row.names]]), "",   DATE(YEAR(TBL_DATA[[#This Row],[Row.names]]), MONTH(TBL_DATA[[#This Row],[Row.names]]), DAY(TBL_DATA[[#This Row],[Row.names]])))</f>
        <v/>
      </c>
      <c r="B2632" s="119"/>
      <c r="C2632" s="68"/>
      <c r="E2632" s="53"/>
      <c r="F2632" s="53"/>
      <c r="G2632" s="54"/>
      <c r="H2632" s="114"/>
      <c r="I2632" s="53"/>
      <c r="J2632" s="53"/>
      <c r="K2632" s="53"/>
      <c r="L2632" s="53"/>
      <c r="M2632" s="53"/>
      <c r="N2632" s="53"/>
      <c r="O2632" s="53"/>
      <c r="P2632" s="53"/>
      <c r="Q2632" s="53"/>
      <c r="R2632" s="53"/>
      <c r="S2632" s="53"/>
      <c r="T2632" s="53"/>
      <c r="U2632" s="81"/>
      <c r="V2632" s="53"/>
      <c r="W2632" s="53"/>
    </row>
    <row r="2633" spans="1:23" x14ac:dyDescent="0.25">
      <c r="A2633" s="116" t="str">
        <f>IF(ISBLANK(TBL_DATA[[#This Row],[Row.names]]), "",   DATE(YEAR(TBL_DATA[[#This Row],[Row.names]]), MONTH(TBL_DATA[[#This Row],[Row.names]]), DAY(TBL_DATA[[#This Row],[Row.names]])))</f>
        <v/>
      </c>
      <c r="B2633" s="119"/>
      <c r="C2633" s="68"/>
      <c r="E2633" s="53"/>
      <c r="F2633" s="53"/>
      <c r="G2633" s="54"/>
      <c r="H2633" s="114"/>
      <c r="I2633" s="53"/>
      <c r="J2633" s="53"/>
      <c r="K2633" s="53"/>
      <c r="L2633" s="53"/>
      <c r="M2633" s="53"/>
      <c r="N2633" s="53"/>
      <c r="O2633" s="53"/>
      <c r="P2633" s="53"/>
      <c r="Q2633" s="53"/>
      <c r="R2633" s="53"/>
      <c r="S2633" s="53"/>
      <c r="T2633" s="53"/>
      <c r="U2633" s="81"/>
      <c r="V2633" s="53"/>
      <c r="W2633" s="53"/>
    </row>
    <row r="2634" spans="1:23" x14ac:dyDescent="0.25">
      <c r="A2634" s="116" t="str">
        <f>IF(ISBLANK(TBL_DATA[[#This Row],[Row.names]]), "",   DATE(YEAR(TBL_DATA[[#This Row],[Row.names]]), MONTH(TBL_DATA[[#This Row],[Row.names]]), DAY(TBL_DATA[[#This Row],[Row.names]])))</f>
        <v/>
      </c>
      <c r="B2634" s="119"/>
      <c r="C2634" s="68"/>
      <c r="E2634" s="53"/>
      <c r="F2634" s="53"/>
      <c r="G2634" s="54"/>
      <c r="H2634" s="114"/>
      <c r="I2634" s="53"/>
      <c r="J2634" s="53"/>
      <c r="K2634" s="53"/>
      <c r="L2634" s="53"/>
      <c r="M2634" s="53"/>
      <c r="N2634" s="53"/>
      <c r="O2634" s="53"/>
      <c r="P2634" s="53"/>
      <c r="Q2634" s="53"/>
      <c r="R2634" s="53"/>
      <c r="S2634" s="53"/>
      <c r="T2634" s="53"/>
      <c r="U2634" s="81"/>
      <c r="V2634" s="53"/>
      <c r="W2634" s="53"/>
    </row>
    <row r="2635" spans="1:23" x14ac:dyDescent="0.25">
      <c r="A2635" s="116" t="str">
        <f>IF(ISBLANK(TBL_DATA[[#This Row],[Row.names]]), "",   DATE(YEAR(TBL_DATA[[#This Row],[Row.names]]), MONTH(TBL_DATA[[#This Row],[Row.names]]), DAY(TBL_DATA[[#This Row],[Row.names]])))</f>
        <v/>
      </c>
      <c r="B2635" s="119"/>
      <c r="C2635" s="68"/>
      <c r="E2635" s="53"/>
      <c r="F2635" s="53"/>
      <c r="G2635" s="54"/>
      <c r="H2635" s="114"/>
      <c r="I2635" s="53"/>
      <c r="J2635" s="53"/>
      <c r="K2635" s="53"/>
      <c r="L2635" s="53"/>
      <c r="M2635" s="53"/>
      <c r="N2635" s="53"/>
      <c r="O2635" s="53"/>
      <c r="P2635" s="53"/>
      <c r="Q2635" s="53"/>
      <c r="R2635" s="53"/>
      <c r="S2635" s="53"/>
      <c r="T2635" s="53"/>
      <c r="U2635" s="81"/>
      <c r="V2635" s="53"/>
      <c r="W2635" s="53"/>
    </row>
    <row r="2636" spans="1:23" x14ac:dyDescent="0.25">
      <c r="A2636" s="116" t="str">
        <f>IF(ISBLANK(TBL_DATA[[#This Row],[Row.names]]), "",   DATE(YEAR(TBL_DATA[[#This Row],[Row.names]]), MONTH(TBL_DATA[[#This Row],[Row.names]]), DAY(TBL_DATA[[#This Row],[Row.names]])))</f>
        <v/>
      </c>
      <c r="B2636" s="119"/>
      <c r="C2636" s="68"/>
      <c r="E2636" s="53"/>
      <c r="F2636" s="53"/>
      <c r="G2636" s="54"/>
      <c r="H2636" s="114"/>
      <c r="I2636" s="53"/>
      <c r="J2636" s="53"/>
      <c r="K2636" s="53"/>
      <c r="L2636" s="53"/>
      <c r="M2636" s="53"/>
      <c r="N2636" s="53"/>
      <c r="O2636" s="53"/>
      <c r="P2636" s="53"/>
      <c r="Q2636" s="53"/>
      <c r="R2636" s="53"/>
      <c r="S2636" s="53"/>
      <c r="T2636" s="53"/>
      <c r="U2636" s="81"/>
      <c r="V2636" s="53"/>
      <c r="W2636" s="53"/>
    </row>
    <row r="2637" spans="1:23" x14ac:dyDescent="0.25">
      <c r="A2637" s="116" t="str">
        <f>IF(ISBLANK(TBL_DATA[[#This Row],[Row.names]]), "",   DATE(YEAR(TBL_DATA[[#This Row],[Row.names]]), MONTH(TBL_DATA[[#This Row],[Row.names]]), DAY(TBL_DATA[[#This Row],[Row.names]])))</f>
        <v/>
      </c>
      <c r="B2637" s="119"/>
      <c r="C2637" s="68"/>
      <c r="E2637" s="53"/>
      <c r="F2637" s="53"/>
      <c r="G2637" s="54"/>
      <c r="H2637" s="114"/>
      <c r="I2637" s="53"/>
      <c r="J2637" s="53"/>
      <c r="K2637" s="53"/>
      <c r="L2637" s="53"/>
      <c r="M2637" s="53"/>
      <c r="N2637" s="53"/>
      <c r="O2637" s="53"/>
      <c r="P2637" s="53"/>
      <c r="Q2637" s="53"/>
      <c r="R2637" s="53"/>
      <c r="S2637" s="53"/>
      <c r="T2637" s="53"/>
      <c r="U2637" s="81"/>
      <c r="V2637" s="53"/>
      <c r="W2637" s="53"/>
    </row>
    <row r="2638" spans="1:23" x14ac:dyDescent="0.25">
      <c r="A2638" s="116" t="str">
        <f>IF(ISBLANK(TBL_DATA[[#This Row],[Row.names]]), "",   DATE(YEAR(TBL_DATA[[#This Row],[Row.names]]), MONTH(TBL_DATA[[#This Row],[Row.names]]), DAY(TBL_DATA[[#This Row],[Row.names]])))</f>
        <v/>
      </c>
      <c r="B2638" s="119"/>
      <c r="C2638" s="68"/>
      <c r="E2638" s="53"/>
      <c r="F2638" s="53"/>
      <c r="G2638" s="54"/>
      <c r="H2638" s="114"/>
      <c r="I2638" s="53"/>
      <c r="J2638" s="53"/>
      <c r="K2638" s="53"/>
      <c r="L2638" s="53"/>
      <c r="M2638" s="53"/>
      <c r="N2638" s="53"/>
      <c r="O2638" s="53"/>
      <c r="P2638" s="53"/>
      <c r="Q2638" s="53"/>
      <c r="R2638" s="53"/>
      <c r="S2638" s="53"/>
      <c r="T2638" s="53"/>
      <c r="U2638" s="81"/>
      <c r="V2638" s="53"/>
      <c r="W2638" s="53"/>
    </row>
    <row r="2639" spans="1:23" x14ac:dyDescent="0.25">
      <c r="A2639" s="116" t="str">
        <f>IF(ISBLANK(TBL_DATA[[#This Row],[Row.names]]), "",   DATE(YEAR(TBL_DATA[[#This Row],[Row.names]]), MONTH(TBL_DATA[[#This Row],[Row.names]]), DAY(TBL_DATA[[#This Row],[Row.names]])))</f>
        <v/>
      </c>
      <c r="B2639" s="119"/>
      <c r="C2639" s="68"/>
      <c r="E2639" s="53"/>
      <c r="F2639" s="53"/>
      <c r="G2639" s="54"/>
      <c r="H2639" s="114"/>
      <c r="I2639" s="53"/>
      <c r="J2639" s="53"/>
      <c r="K2639" s="53"/>
      <c r="L2639" s="53"/>
      <c r="M2639" s="53"/>
      <c r="N2639" s="53"/>
      <c r="O2639" s="53"/>
      <c r="P2639" s="53"/>
      <c r="Q2639" s="53"/>
      <c r="R2639" s="53"/>
      <c r="S2639" s="53"/>
      <c r="T2639" s="53"/>
      <c r="U2639" s="81"/>
      <c r="V2639" s="53"/>
      <c r="W2639" s="53"/>
    </row>
    <row r="2640" spans="1:23" x14ac:dyDescent="0.25">
      <c r="A2640" s="116" t="str">
        <f>IF(ISBLANK(TBL_DATA[[#This Row],[Row.names]]), "",   DATE(YEAR(TBL_DATA[[#This Row],[Row.names]]), MONTH(TBL_DATA[[#This Row],[Row.names]]), DAY(TBL_DATA[[#This Row],[Row.names]])))</f>
        <v/>
      </c>
      <c r="B2640" s="119"/>
      <c r="C2640" s="68"/>
      <c r="E2640" s="53"/>
      <c r="F2640" s="53"/>
      <c r="G2640" s="54"/>
      <c r="H2640" s="114"/>
      <c r="I2640" s="53"/>
      <c r="J2640" s="53"/>
      <c r="K2640" s="53"/>
      <c r="L2640" s="53"/>
      <c r="M2640" s="53"/>
      <c r="N2640" s="53"/>
      <c r="O2640" s="53"/>
      <c r="P2640" s="53"/>
      <c r="Q2640" s="53"/>
      <c r="R2640" s="53"/>
      <c r="S2640" s="53"/>
      <c r="T2640" s="53"/>
      <c r="U2640" s="81"/>
      <c r="V2640" s="53"/>
      <c r="W2640" s="53"/>
    </row>
    <row r="2641" spans="1:23" x14ac:dyDescent="0.25">
      <c r="A2641" s="116" t="str">
        <f>IF(ISBLANK(TBL_DATA[[#This Row],[Row.names]]), "",   DATE(YEAR(TBL_DATA[[#This Row],[Row.names]]), MONTH(TBL_DATA[[#This Row],[Row.names]]), DAY(TBL_DATA[[#This Row],[Row.names]])))</f>
        <v/>
      </c>
      <c r="B2641" s="119"/>
      <c r="C2641" s="68"/>
      <c r="E2641" s="53"/>
      <c r="F2641" s="53"/>
      <c r="G2641" s="54"/>
      <c r="H2641" s="114"/>
      <c r="I2641" s="53"/>
      <c r="J2641" s="53"/>
      <c r="K2641" s="53"/>
      <c r="L2641" s="53"/>
      <c r="M2641" s="53"/>
      <c r="N2641" s="53"/>
      <c r="O2641" s="53"/>
      <c r="P2641" s="53"/>
      <c r="Q2641" s="53"/>
      <c r="R2641" s="53"/>
      <c r="S2641" s="53"/>
      <c r="T2641" s="53"/>
      <c r="U2641" s="81"/>
      <c r="V2641" s="53"/>
      <c r="W2641" s="53"/>
    </row>
    <row r="2642" spans="1:23" x14ac:dyDescent="0.25">
      <c r="A2642" s="116" t="str">
        <f>IF(ISBLANK(TBL_DATA[[#This Row],[Row.names]]), "",   DATE(YEAR(TBL_DATA[[#This Row],[Row.names]]), MONTH(TBL_DATA[[#This Row],[Row.names]]), DAY(TBL_DATA[[#This Row],[Row.names]])))</f>
        <v/>
      </c>
      <c r="B2642" s="119"/>
      <c r="C2642" s="68"/>
      <c r="E2642" s="53"/>
      <c r="F2642" s="53"/>
      <c r="G2642" s="54"/>
      <c r="H2642" s="114"/>
      <c r="I2642" s="53"/>
      <c r="J2642" s="53"/>
      <c r="K2642" s="53"/>
      <c r="L2642" s="53"/>
      <c r="M2642" s="53"/>
      <c r="N2642" s="53"/>
      <c r="O2642" s="53"/>
      <c r="P2642" s="53"/>
      <c r="Q2642" s="53"/>
      <c r="R2642" s="53"/>
      <c r="S2642" s="53"/>
      <c r="T2642" s="53"/>
      <c r="U2642" s="81"/>
      <c r="V2642" s="53"/>
      <c r="W2642" s="53"/>
    </row>
    <row r="2643" spans="1:23" x14ac:dyDescent="0.25">
      <c r="A2643" s="116" t="str">
        <f>IF(ISBLANK(TBL_DATA[[#This Row],[Row.names]]), "",   DATE(YEAR(TBL_DATA[[#This Row],[Row.names]]), MONTH(TBL_DATA[[#This Row],[Row.names]]), DAY(TBL_DATA[[#This Row],[Row.names]])))</f>
        <v/>
      </c>
      <c r="B2643" s="119"/>
      <c r="C2643" s="68"/>
      <c r="E2643" s="53"/>
      <c r="F2643" s="53"/>
      <c r="G2643" s="54"/>
      <c r="H2643" s="114"/>
      <c r="I2643" s="53"/>
      <c r="J2643" s="53"/>
      <c r="K2643" s="53"/>
      <c r="L2643" s="53"/>
      <c r="M2643" s="53"/>
      <c r="N2643" s="53"/>
      <c r="O2643" s="53"/>
      <c r="P2643" s="53"/>
      <c r="Q2643" s="53"/>
      <c r="R2643" s="53"/>
      <c r="S2643" s="53"/>
      <c r="T2643" s="53"/>
      <c r="U2643" s="81"/>
      <c r="V2643" s="53"/>
      <c r="W2643" s="53"/>
    </row>
    <row r="2644" spans="1:23" x14ac:dyDescent="0.25">
      <c r="A2644" s="116" t="str">
        <f>IF(ISBLANK(TBL_DATA[[#This Row],[Row.names]]), "",   DATE(YEAR(TBL_DATA[[#This Row],[Row.names]]), MONTH(TBL_DATA[[#This Row],[Row.names]]), DAY(TBL_DATA[[#This Row],[Row.names]])))</f>
        <v/>
      </c>
      <c r="B2644" s="119"/>
      <c r="C2644" s="68"/>
      <c r="E2644" s="53"/>
      <c r="F2644" s="53"/>
      <c r="G2644" s="54"/>
      <c r="H2644" s="114"/>
      <c r="I2644" s="53"/>
      <c r="J2644" s="53"/>
      <c r="K2644" s="53"/>
      <c r="L2644" s="53"/>
      <c r="M2644" s="53"/>
      <c r="N2644" s="53"/>
      <c r="O2644" s="53"/>
      <c r="P2644" s="53"/>
      <c r="Q2644" s="53"/>
      <c r="R2644" s="53"/>
      <c r="S2644" s="53"/>
      <c r="T2644" s="53"/>
      <c r="U2644" s="81"/>
      <c r="V2644" s="53"/>
      <c r="W2644" s="53"/>
    </row>
    <row r="2645" spans="1:23" x14ac:dyDescent="0.25">
      <c r="A2645" s="116" t="str">
        <f>IF(ISBLANK(TBL_DATA[[#This Row],[Row.names]]), "",   DATE(YEAR(TBL_DATA[[#This Row],[Row.names]]), MONTH(TBL_DATA[[#This Row],[Row.names]]), DAY(TBL_DATA[[#This Row],[Row.names]])))</f>
        <v/>
      </c>
      <c r="B2645" s="119"/>
      <c r="C2645" s="68"/>
      <c r="E2645" s="53"/>
      <c r="F2645" s="53"/>
      <c r="G2645" s="54"/>
      <c r="H2645" s="114"/>
      <c r="I2645" s="53"/>
      <c r="J2645" s="53"/>
      <c r="K2645" s="53"/>
      <c r="L2645" s="53"/>
      <c r="M2645" s="53"/>
      <c r="N2645" s="53"/>
      <c r="O2645" s="53"/>
      <c r="P2645" s="53"/>
      <c r="Q2645" s="53"/>
      <c r="R2645" s="53"/>
      <c r="S2645" s="53"/>
      <c r="T2645" s="53"/>
      <c r="U2645" s="81"/>
      <c r="V2645" s="53"/>
      <c r="W2645" s="53"/>
    </row>
    <row r="2646" spans="1:23" x14ac:dyDescent="0.25">
      <c r="A2646" s="116" t="str">
        <f>IF(ISBLANK(TBL_DATA[[#This Row],[Row.names]]), "",   DATE(YEAR(TBL_DATA[[#This Row],[Row.names]]), MONTH(TBL_DATA[[#This Row],[Row.names]]), DAY(TBL_DATA[[#This Row],[Row.names]])))</f>
        <v/>
      </c>
      <c r="B2646" s="119"/>
      <c r="C2646" s="68"/>
      <c r="E2646" s="53"/>
      <c r="F2646" s="53"/>
      <c r="G2646" s="54"/>
      <c r="H2646" s="114"/>
      <c r="I2646" s="53"/>
      <c r="J2646" s="53"/>
      <c r="K2646" s="53"/>
      <c r="L2646" s="53"/>
      <c r="M2646" s="53"/>
      <c r="N2646" s="53"/>
      <c r="O2646" s="53"/>
      <c r="P2646" s="53"/>
      <c r="Q2646" s="53"/>
      <c r="R2646" s="53"/>
      <c r="S2646" s="53"/>
      <c r="T2646" s="53"/>
      <c r="U2646" s="81"/>
      <c r="V2646" s="53"/>
      <c r="W2646" s="53"/>
    </row>
    <row r="2647" spans="1:23" x14ac:dyDescent="0.25">
      <c r="A2647" s="116" t="str">
        <f>IF(ISBLANK(TBL_DATA[[#This Row],[Row.names]]), "",   DATE(YEAR(TBL_DATA[[#This Row],[Row.names]]), MONTH(TBL_DATA[[#This Row],[Row.names]]), DAY(TBL_DATA[[#This Row],[Row.names]])))</f>
        <v/>
      </c>
      <c r="B2647" s="119"/>
      <c r="C2647" s="68"/>
      <c r="E2647" s="53"/>
      <c r="F2647" s="53"/>
      <c r="G2647" s="54"/>
      <c r="H2647" s="114"/>
      <c r="I2647" s="53"/>
      <c r="J2647" s="53"/>
      <c r="K2647" s="53"/>
      <c r="L2647" s="53"/>
      <c r="M2647" s="53"/>
      <c r="N2647" s="53"/>
      <c r="O2647" s="53"/>
      <c r="P2647" s="53"/>
      <c r="Q2647" s="53"/>
      <c r="R2647" s="53"/>
      <c r="S2647" s="53"/>
      <c r="T2647" s="53"/>
      <c r="U2647" s="81"/>
      <c r="V2647" s="53"/>
      <c r="W2647" s="53"/>
    </row>
    <row r="2648" spans="1:23" x14ac:dyDescent="0.25">
      <c r="A2648" s="116" t="str">
        <f>IF(ISBLANK(TBL_DATA[[#This Row],[Row.names]]), "",   DATE(YEAR(TBL_DATA[[#This Row],[Row.names]]), MONTH(TBL_DATA[[#This Row],[Row.names]]), DAY(TBL_DATA[[#This Row],[Row.names]])))</f>
        <v/>
      </c>
      <c r="B2648" s="119"/>
      <c r="C2648" s="68"/>
      <c r="E2648" s="53"/>
      <c r="F2648" s="53"/>
      <c r="G2648" s="54"/>
      <c r="H2648" s="114"/>
      <c r="I2648" s="53"/>
      <c r="J2648" s="53"/>
      <c r="K2648" s="53"/>
      <c r="L2648" s="53"/>
      <c r="M2648" s="53"/>
      <c r="N2648" s="53"/>
      <c r="O2648" s="53"/>
      <c r="P2648" s="53"/>
      <c r="Q2648" s="53"/>
      <c r="R2648" s="53"/>
      <c r="S2648" s="53"/>
      <c r="T2648" s="53"/>
      <c r="U2648" s="81"/>
      <c r="V2648" s="53"/>
      <c r="W2648" s="53"/>
    </row>
    <row r="2649" spans="1:23" x14ac:dyDescent="0.25">
      <c r="A2649" s="116" t="str">
        <f>IF(ISBLANK(TBL_DATA[[#This Row],[Row.names]]), "",   DATE(YEAR(TBL_DATA[[#This Row],[Row.names]]), MONTH(TBL_DATA[[#This Row],[Row.names]]), DAY(TBL_DATA[[#This Row],[Row.names]])))</f>
        <v/>
      </c>
      <c r="B2649" s="119"/>
      <c r="C2649" s="68"/>
      <c r="E2649" s="53"/>
      <c r="F2649" s="53"/>
      <c r="G2649" s="54"/>
      <c r="H2649" s="114"/>
      <c r="I2649" s="53"/>
      <c r="J2649" s="53"/>
      <c r="K2649" s="53"/>
      <c r="L2649" s="53"/>
      <c r="M2649" s="53"/>
      <c r="N2649" s="53"/>
      <c r="O2649" s="53"/>
      <c r="P2649" s="53"/>
      <c r="Q2649" s="53"/>
      <c r="R2649" s="53"/>
      <c r="S2649" s="53"/>
      <c r="T2649" s="53"/>
      <c r="U2649" s="81"/>
      <c r="V2649" s="53"/>
      <c r="W2649" s="53"/>
    </row>
    <row r="2650" spans="1:23" x14ac:dyDescent="0.25">
      <c r="A2650" s="116" t="str">
        <f>IF(ISBLANK(TBL_DATA[[#This Row],[Row.names]]), "",   DATE(YEAR(TBL_DATA[[#This Row],[Row.names]]), MONTH(TBL_DATA[[#This Row],[Row.names]]), DAY(TBL_DATA[[#This Row],[Row.names]])))</f>
        <v/>
      </c>
      <c r="B2650" s="119"/>
      <c r="C2650" s="68"/>
      <c r="E2650" s="53"/>
      <c r="F2650" s="53"/>
      <c r="G2650" s="54"/>
      <c r="H2650" s="114"/>
      <c r="I2650" s="53"/>
      <c r="J2650" s="53"/>
      <c r="K2650" s="53"/>
      <c r="L2650" s="53"/>
      <c r="M2650" s="53"/>
      <c r="N2650" s="53"/>
      <c r="O2650" s="53"/>
      <c r="P2650" s="53"/>
      <c r="Q2650" s="53"/>
      <c r="R2650" s="53"/>
      <c r="S2650" s="53"/>
      <c r="T2650" s="53"/>
      <c r="U2650" s="81"/>
      <c r="V2650" s="53"/>
      <c r="W2650" s="53"/>
    </row>
    <row r="2651" spans="1:23" x14ac:dyDescent="0.25">
      <c r="A2651" s="116" t="str">
        <f>IF(ISBLANK(TBL_DATA[[#This Row],[Row.names]]), "",   DATE(YEAR(TBL_DATA[[#This Row],[Row.names]]), MONTH(TBL_DATA[[#This Row],[Row.names]]), DAY(TBL_DATA[[#This Row],[Row.names]])))</f>
        <v/>
      </c>
      <c r="B2651" s="119"/>
      <c r="C2651" s="68"/>
      <c r="E2651" s="53"/>
      <c r="F2651" s="53"/>
      <c r="G2651" s="54"/>
      <c r="H2651" s="114"/>
      <c r="I2651" s="53"/>
      <c r="J2651" s="53"/>
      <c r="K2651" s="53"/>
      <c r="L2651" s="53"/>
      <c r="M2651" s="53"/>
      <c r="N2651" s="53"/>
      <c r="O2651" s="53"/>
      <c r="P2651" s="53"/>
      <c r="Q2651" s="53"/>
      <c r="R2651" s="53"/>
      <c r="S2651" s="53"/>
      <c r="T2651" s="53"/>
      <c r="U2651" s="81"/>
      <c r="V2651" s="53"/>
      <c r="W2651" s="53"/>
    </row>
    <row r="2652" spans="1:23" x14ac:dyDescent="0.25">
      <c r="A2652" s="116" t="str">
        <f>IF(ISBLANK(TBL_DATA[[#This Row],[Row.names]]), "",   DATE(YEAR(TBL_DATA[[#This Row],[Row.names]]), MONTH(TBL_DATA[[#This Row],[Row.names]]), DAY(TBL_DATA[[#This Row],[Row.names]])))</f>
        <v/>
      </c>
      <c r="B2652" s="119"/>
      <c r="C2652" s="68"/>
      <c r="E2652" s="53"/>
      <c r="F2652" s="53"/>
      <c r="G2652" s="54"/>
      <c r="H2652" s="114"/>
      <c r="I2652" s="53"/>
      <c r="J2652" s="53"/>
      <c r="K2652" s="53"/>
      <c r="L2652" s="53"/>
      <c r="M2652" s="53"/>
      <c r="N2652" s="53"/>
      <c r="O2652" s="53"/>
      <c r="P2652" s="53"/>
      <c r="Q2652" s="53"/>
      <c r="R2652" s="53"/>
      <c r="S2652" s="53"/>
      <c r="T2652" s="53"/>
      <c r="U2652" s="81"/>
      <c r="V2652" s="53"/>
      <c r="W2652" s="53"/>
    </row>
    <row r="2653" spans="1:23" x14ac:dyDescent="0.25">
      <c r="A2653" s="116" t="str">
        <f>IF(ISBLANK(TBL_DATA[[#This Row],[Row.names]]), "",   DATE(YEAR(TBL_DATA[[#This Row],[Row.names]]), MONTH(TBL_DATA[[#This Row],[Row.names]]), DAY(TBL_DATA[[#This Row],[Row.names]])))</f>
        <v/>
      </c>
      <c r="B2653" s="119"/>
      <c r="C2653" s="68"/>
      <c r="E2653" s="53"/>
      <c r="F2653" s="53"/>
      <c r="G2653" s="54"/>
      <c r="H2653" s="114"/>
      <c r="I2653" s="53"/>
      <c r="J2653" s="53"/>
      <c r="K2653" s="53"/>
      <c r="L2653" s="53"/>
      <c r="M2653" s="53"/>
      <c r="N2653" s="53"/>
      <c r="O2653" s="53"/>
      <c r="P2653" s="53"/>
      <c r="Q2653" s="53"/>
      <c r="R2653" s="53"/>
      <c r="S2653" s="53"/>
      <c r="T2653" s="53"/>
      <c r="U2653" s="81"/>
      <c r="V2653" s="53"/>
      <c r="W2653" s="53"/>
    </row>
    <row r="2654" spans="1:23" x14ac:dyDescent="0.25">
      <c r="A2654" s="116" t="str">
        <f>IF(ISBLANK(TBL_DATA[[#This Row],[Row.names]]), "",   DATE(YEAR(TBL_DATA[[#This Row],[Row.names]]), MONTH(TBL_DATA[[#This Row],[Row.names]]), DAY(TBL_DATA[[#This Row],[Row.names]])))</f>
        <v/>
      </c>
      <c r="B2654" s="119"/>
      <c r="C2654" s="68"/>
      <c r="E2654" s="53"/>
      <c r="F2654" s="53"/>
      <c r="G2654" s="54"/>
      <c r="H2654" s="114"/>
      <c r="I2654" s="53"/>
      <c r="J2654" s="53"/>
      <c r="K2654" s="53"/>
      <c r="L2654" s="53"/>
      <c r="M2654" s="53"/>
      <c r="N2654" s="53"/>
      <c r="O2654" s="53"/>
      <c r="P2654" s="53"/>
      <c r="Q2654" s="53"/>
      <c r="R2654" s="53"/>
      <c r="S2654" s="53"/>
      <c r="T2654" s="53"/>
      <c r="U2654" s="81"/>
      <c r="V2654" s="53"/>
      <c r="W2654" s="53"/>
    </row>
    <row r="2655" spans="1:23" x14ac:dyDescent="0.25">
      <c r="A2655" s="116" t="str">
        <f>IF(ISBLANK(TBL_DATA[[#This Row],[Row.names]]), "",   DATE(YEAR(TBL_DATA[[#This Row],[Row.names]]), MONTH(TBL_DATA[[#This Row],[Row.names]]), DAY(TBL_DATA[[#This Row],[Row.names]])))</f>
        <v/>
      </c>
      <c r="B2655" s="119"/>
      <c r="C2655" s="68"/>
      <c r="E2655" s="53"/>
      <c r="F2655" s="53"/>
      <c r="G2655" s="54"/>
      <c r="H2655" s="114"/>
      <c r="I2655" s="53"/>
      <c r="J2655" s="53"/>
      <c r="K2655" s="53"/>
      <c r="L2655" s="53"/>
      <c r="M2655" s="53"/>
      <c r="N2655" s="53"/>
      <c r="O2655" s="53"/>
      <c r="P2655" s="53"/>
      <c r="Q2655" s="53"/>
      <c r="R2655" s="53"/>
      <c r="S2655" s="53"/>
      <c r="T2655" s="53"/>
      <c r="U2655" s="81"/>
      <c r="V2655" s="53"/>
      <c r="W2655" s="53"/>
    </row>
    <row r="2656" spans="1:23" x14ac:dyDescent="0.25">
      <c r="A2656" s="116" t="str">
        <f>IF(ISBLANK(TBL_DATA[[#This Row],[Row.names]]), "",   DATE(YEAR(TBL_DATA[[#This Row],[Row.names]]), MONTH(TBL_DATA[[#This Row],[Row.names]]), DAY(TBL_DATA[[#This Row],[Row.names]])))</f>
        <v/>
      </c>
      <c r="B2656" s="119"/>
      <c r="C2656" s="68"/>
      <c r="E2656" s="53"/>
      <c r="F2656" s="53"/>
      <c r="G2656" s="54"/>
      <c r="H2656" s="114"/>
      <c r="I2656" s="53"/>
      <c r="J2656" s="53"/>
      <c r="K2656" s="53"/>
      <c r="L2656" s="53"/>
      <c r="M2656" s="53"/>
      <c r="N2656" s="53"/>
      <c r="O2656" s="53"/>
      <c r="P2656" s="53"/>
      <c r="Q2656" s="53"/>
      <c r="R2656" s="53"/>
      <c r="S2656" s="53"/>
      <c r="T2656" s="53"/>
      <c r="U2656" s="81"/>
      <c r="V2656" s="53"/>
      <c r="W2656" s="53"/>
    </row>
    <row r="2657" spans="1:23" x14ac:dyDescent="0.25">
      <c r="A2657" s="116" t="str">
        <f>IF(ISBLANK(TBL_DATA[[#This Row],[Row.names]]), "",   DATE(YEAR(TBL_DATA[[#This Row],[Row.names]]), MONTH(TBL_DATA[[#This Row],[Row.names]]), DAY(TBL_DATA[[#This Row],[Row.names]])))</f>
        <v/>
      </c>
      <c r="B2657" s="119"/>
      <c r="C2657" s="68"/>
      <c r="E2657" s="53"/>
      <c r="F2657" s="53"/>
      <c r="G2657" s="54"/>
      <c r="H2657" s="114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81"/>
      <c r="V2657" s="53"/>
      <c r="W2657" s="53"/>
    </row>
    <row r="2658" spans="1:23" x14ac:dyDescent="0.25">
      <c r="A2658" s="116" t="str">
        <f>IF(ISBLANK(TBL_DATA[[#This Row],[Row.names]]), "",   DATE(YEAR(TBL_DATA[[#This Row],[Row.names]]), MONTH(TBL_DATA[[#This Row],[Row.names]]), DAY(TBL_DATA[[#This Row],[Row.names]])))</f>
        <v/>
      </c>
      <c r="B2658" s="119"/>
      <c r="C2658" s="68"/>
      <c r="E2658" s="53"/>
      <c r="F2658" s="53"/>
      <c r="G2658" s="54"/>
      <c r="H2658" s="114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81"/>
      <c r="V2658" s="53"/>
      <c r="W2658" s="53"/>
    </row>
    <row r="2659" spans="1:23" x14ac:dyDescent="0.25">
      <c r="A2659" s="116" t="str">
        <f>IF(ISBLANK(TBL_DATA[[#This Row],[Row.names]]), "",   DATE(YEAR(TBL_DATA[[#This Row],[Row.names]]), MONTH(TBL_DATA[[#This Row],[Row.names]]), DAY(TBL_DATA[[#This Row],[Row.names]])))</f>
        <v/>
      </c>
      <c r="B2659" s="119"/>
      <c r="C2659" s="68"/>
      <c r="E2659" s="53"/>
      <c r="F2659" s="53"/>
      <c r="G2659" s="54"/>
      <c r="H2659" s="114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81"/>
      <c r="V2659" s="53"/>
      <c r="W2659" s="53"/>
    </row>
    <row r="2660" spans="1:23" x14ac:dyDescent="0.25">
      <c r="A2660" s="116" t="str">
        <f>IF(ISBLANK(TBL_DATA[[#This Row],[Row.names]]), "",   DATE(YEAR(TBL_DATA[[#This Row],[Row.names]]), MONTH(TBL_DATA[[#This Row],[Row.names]]), DAY(TBL_DATA[[#This Row],[Row.names]])))</f>
        <v/>
      </c>
      <c r="B2660" s="119"/>
      <c r="C2660" s="68"/>
      <c r="E2660" s="53"/>
      <c r="F2660" s="53"/>
      <c r="G2660" s="54"/>
      <c r="H2660" s="114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81"/>
      <c r="V2660" s="53"/>
      <c r="W2660" s="53"/>
    </row>
    <row r="2661" spans="1:23" x14ac:dyDescent="0.25">
      <c r="A2661" s="116" t="str">
        <f>IF(ISBLANK(TBL_DATA[[#This Row],[Row.names]]), "",   DATE(YEAR(TBL_DATA[[#This Row],[Row.names]]), MONTH(TBL_DATA[[#This Row],[Row.names]]), DAY(TBL_DATA[[#This Row],[Row.names]])))</f>
        <v/>
      </c>
      <c r="B2661" s="119"/>
      <c r="C2661" s="68"/>
      <c r="E2661" s="53"/>
      <c r="F2661" s="53"/>
      <c r="G2661" s="54"/>
      <c r="H2661" s="114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81"/>
      <c r="V2661" s="53"/>
      <c r="W2661" s="53"/>
    </row>
    <row r="2662" spans="1:23" x14ac:dyDescent="0.25">
      <c r="A2662" s="116" t="str">
        <f>IF(ISBLANK(TBL_DATA[[#This Row],[Row.names]]), "",   DATE(YEAR(TBL_DATA[[#This Row],[Row.names]]), MONTH(TBL_DATA[[#This Row],[Row.names]]), DAY(TBL_DATA[[#This Row],[Row.names]])))</f>
        <v/>
      </c>
      <c r="B2662" s="119"/>
      <c r="C2662" s="68"/>
      <c r="E2662" s="53"/>
      <c r="F2662" s="53"/>
      <c r="G2662" s="54"/>
      <c r="H2662" s="114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81"/>
      <c r="V2662" s="53"/>
      <c r="W2662" s="53"/>
    </row>
    <row r="2663" spans="1:23" x14ac:dyDescent="0.25">
      <c r="A2663" s="116" t="str">
        <f>IF(ISBLANK(TBL_DATA[[#This Row],[Row.names]]), "",   DATE(YEAR(TBL_DATA[[#This Row],[Row.names]]), MONTH(TBL_DATA[[#This Row],[Row.names]]), DAY(TBL_DATA[[#This Row],[Row.names]])))</f>
        <v/>
      </c>
      <c r="B2663" s="119"/>
      <c r="C2663" s="68"/>
      <c r="E2663" s="53"/>
      <c r="F2663" s="53"/>
      <c r="G2663" s="54"/>
      <c r="H2663" s="114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81"/>
      <c r="V2663" s="53"/>
      <c r="W2663" s="53"/>
    </row>
    <row r="2664" spans="1:23" x14ac:dyDescent="0.25">
      <c r="A2664" s="116" t="str">
        <f>IF(ISBLANK(TBL_DATA[[#This Row],[Row.names]]), "",   DATE(YEAR(TBL_DATA[[#This Row],[Row.names]]), MONTH(TBL_DATA[[#This Row],[Row.names]]), DAY(TBL_DATA[[#This Row],[Row.names]])))</f>
        <v/>
      </c>
      <c r="B2664" s="119"/>
      <c r="C2664" s="68"/>
      <c r="E2664" s="53"/>
      <c r="F2664" s="53"/>
      <c r="G2664" s="54"/>
      <c r="H2664" s="114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81"/>
      <c r="V2664" s="53"/>
      <c r="W2664" s="53"/>
    </row>
    <row r="2665" spans="1:23" x14ac:dyDescent="0.25">
      <c r="A2665" s="116" t="str">
        <f>IF(ISBLANK(TBL_DATA[[#This Row],[Row.names]]), "",   DATE(YEAR(TBL_DATA[[#This Row],[Row.names]]), MONTH(TBL_DATA[[#This Row],[Row.names]]), DAY(TBL_DATA[[#This Row],[Row.names]])))</f>
        <v/>
      </c>
      <c r="B2665" s="119"/>
      <c r="C2665" s="68"/>
      <c r="E2665" s="53"/>
      <c r="F2665" s="53"/>
      <c r="G2665" s="54"/>
      <c r="H2665" s="114"/>
      <c r="I2665" s="53"/>
      <c r="J2665" s="53"/>
      <c r="K2665" s="53"/>
      <c r="L2665" s="53"/>
      <c r="M2665" s="53"/>
      <c r="N2665" s="53"/>
      <c r="O2665" s="53"/>
      <c r="P2665" s="53"/>
      <c r="Q2665" s="53"/>
      <c r="R2665" s="53"/>
      <c r="S2665" s="53"/>
      <c r="T2665" s="53"/>
      <c r="U2665" s="81"/>
      <c r="V2665" s="53"/>
      <c r="W2665" s="53"/>
    </row>
    <row r="2666" spans="1:23" x14ac:dyDescent="0.25">
      <c r="A2666" s="116" t="str">
        <f>IF(ISBLANK(TBL_DATA[[#This Row],[Row.names]]), "",   DATE(YEAR(TBL_DATA[[#This Row],[Row.names]]), MONTH(TBL_DATA[[#This Row],[Row.names]]), DAY(TBL_DATA[[#This Row],[Row.names]])))</f>
        <v/>
      </c>
      <c r="B2666" s="119"/>
      <c r="C2666" s="68"/>
      <c r="E2666" s="53"/>
      <c r="F2666" s="53"/>
      <c r="G2666" s="54"/>
      <c r="H2666" s="114"/>
      <c r="I2666" s="53"/>
      <c r="J2666" s="53"/>
      <c r="K2666" s="53"/>
      <c r="L2666" s="53"/>
      <c r="M2666" s="53"/>
      <c r="N2666" s="53"/>
      <c r="O2666" s="53"/>
      <c r="P2666" s="53"/>
      <c r="Q2666" s="53"/>
      <c r="R2666" s="53"/>
      <c r="S2666" s="53"/>
      <c r="T2666" s="53"/>
      <c r="U2666" s="81"/>
      <c r="V2666" s="53"/>
      <c r="W2666" s="53"/>
    </row>
    <row r="2667" spans="1:23" x14ac:dyDescent="0.25">
      <c r="A2667" s="116" t="str">
        <f>IF(ISBLANK(TBL_DATA[[#This Row],[Row.names]]), "",   DATE(YEAR(TBL_DATA[[#This Row],[Row.names]]), MONTH(TBL_DATA[[#This Row],[Row.names]]), DAY(TBL_DATA[[#This Row],[Row.names]])))</f>
        <v/>
      </c>
      <c r="B2667" s="119"/>
      <c r="C2667" s="68"/>
      <c r="E2667" s="53"/>
      <c r="F2667" s="53"/>
      <c r="G2667" s="54"/>
      <c r="H2667" s="114"/>
      <c r="I2667" s="53"/>
      <c r="J2667" s="53"/>
      <c r="K2667" s="53"/>
      <c r="L2667" s="53"/>
      <c r="M2667" s="53"/>
      <c r="N2667" s="53"/>
      <c r="O2667" s="53"/>
      <c r="P2667" s="53"/>
      <c r="Q2667" s="53"/>
      <c r="R2667" s="53"/>
      <c r="S2667" s="53"/>
      <c r="T2667" s="53"/>
      <c r="U2667" s="81"/>
      <c r="V2667" s="53"/>
      <c r="W2667" s="53"/>
    </row>
    <row r="2668" spans="1:23" x14ac:dyDescent="0.25">
      <c r="A2668" s="116" t="str">
        <f>IF(ISBLANK(TBL_DATA[[#This Row],[Row.names]]), "",   DATE(YEAR(TBL_DATA[[#This Row],[Row.names]]), MONTH(TBL_DATA[[#This Row],[Row.names]]), DAY(TBL_DATA[[#This Row],[Row.names]])))</f>
        <v/>
      </c>
      <c r="B2668" s="119"/>
      <c r="C2668" s="68"/>
      <c r="E2668" s="53"/>
      <c r="F2668" s="53"/>
      <c r="G2668" s="54"/>
      <c r="H2668" s="114"/>
      <c r="I2668" s="53"/>
      <c r="J2668" s="53"/>
      <c r="K2668" s="53"/>
      <c r="L2668" s="53"/>
      <c r="M2668" s="53"/>
      <c r="N2668" s="53"/>
      <c r="O2668" s="53"/>
      <c r="P2668" s="53"/>
      <c r="Q2668" s="53"/>
      <c r="R2668" s="53"/>
      <c r="S2668" s="53"/>
      <c r="T2668" s="53"/>
      <c r="U2668" s="81"/>
      <c r="V2668" s="53"/>
      <c r="W2668" s="53"/>
    </row>
    <row r="2669" spans="1:23" x14ac:dyDescent="0.25">
      <c r="A2669" s="116" t="str">
        <f>IF(ISBLANK(TBL_DATA[[#This Row],[Row.names]]), "",   DATE(YEAR(TBL_DATA[[#This Row],[Row.names]]), MONTH(TBL_DATA[[#This Row],[Row.names]]), DAY(TBL_DATA[[#This Row],[Row.names]])))</f>
        <v/>
      </c>
      <c r="B2669" s="119"/>
      <c r="C2669" s="68"/>
      <c r="E2669" s="53"/>
      <c r="F2669" s="53"/>
      <c r="G2669" s="54"/>
      <c r="H2669" s="114"/>
      <c r="I2669" s="53"/>
      <c r="J2669" s="53"/>
      <c r="K2669" s="53"/>
      <c r="L2669" s="53"/>
      <c r="M2669" s="53"/>
      <c r="N2669" s="53"/>
      <c r="O2669" s="53"/>
      <c r="P2669" s="53"/>
      <c r="Q2669" s="53"/>
      <c r="R2669" s="53"/>
      <c r="S2669" s="53"/>
      <c r="T2669" s="53"/>
      <c r="U2669" s="81"/>
      <c r="V2669" s="53"/>
      <c r="W2669" s="53"/>
    </row>
    <row r="2670" spans="1:23" x14ac:dyDescent="0.25">
      <c r="A2670" s="116" t="str">
        <f>IF(ISBLANK(TBL_DATA[[#This Row],[Row.names]]), "",   DATE(YEAR(TBL_DATA[[#This Row],[Row.names]]), MONTH(TBL_DATA[[#This Row],[Row.names]]), DAY(TBL_DATA[[#This Row],[Row.names]])))</f>
        <v/>
      </c>
      <c r="B2670" s="119"/>
      <c r="C2670" s="68"/>
      <c r="E2670" s="53"/>
      <c r="F2670" s="53"/>
      <c r="G2670" s="54"/>
      <c r="H2670" s="114"/>
      <c r="I2670" s="53"/>
      <c r="J2670" s="53"/>
      <c r="K2670" s="53"/>
      <c r="L2670" s="53"/>
      <c r="M2670" s="53"/>
      <c r="N2670" s="53"/>
      <c r="O2670" s="53"/>
      <c r="P2670" s="53"/>
      <c r="Q2670" s="53"/>
      <c r="R2670" s="53"/>
      <c r="S2670" s="53"/>
      <c r="T2670" s="53"/>
      <c r="U2670" s="81"/>
      <c r="V2670" s="53"/>
      <c r="W2670" s="53"/>
    </row>
    <row r="2671" spans="1:23" x14ac:dyDescent="0.25">
      <c r="A2671" s="116" t="str">
        <f>IF(ISBLANK(TBL_DATA[[#This Row],[Row.names]]), "",   DATE(YEAR(TBL_DATA[[#This Row],[Row.names]]), MONTH(TBL_DATA[[#This Row],[Row.names]]), DAY(TBL_DATA[[#This Row],[Row.names]])))</f>
        <v/>
      </c>
      <c r="B2671" s="119"/>
      <c r="C2671" s="68"/>
      <c r="E2671" s="53"/>
      <c r="F2671" s="53"/>
      <c r="G2671" s="54"/>
      <c r="H2671" s="114"/>
      <c r="I2671" s="53"/>
      <c r="J2671" s="53"/>
      <c r="K2671" s="53"/>
      <c r="L2671" s="53"/>
      <c r="M2671" s="53"/>
      <c r="N2671" s="53"/>
      <c r="O2671" s="53"/>
      <c r="P2671" s="53"/>
      <c r="Q2671" s="53"/>
      <c r="R2671" s="53"/>
      <c r="S2671" s="53"/>
      <c r="T2671" s="53"/>
      <c r="U2671" s="81"/>
      <c r="V2671" s="53"/>
      <c r="W2671" s="53"/>
    </row>
    <row r="2672" spans="1:23" x14ac:dyDescent="0.25">
      <c r="A2672" s="116" t="str">
        <f>IF(ISBLANK(TBL_DATA[[#This Row],[Row.names]]), "",   DATE(YEAR(TBL_DATA[[#This Row],[Row.names]]), MONTH(TBL_DATA[[#This Row],[Row.names]]), DAY(TBL_DATA[[#This Row],[Row.names]])))</f>
        <v/>
      </c>
      <c r="B2672" s="119"/>
      <c r="C2672" s="68"/>
      <c r="E2672" s="53"/>
      <c r="F2672" s="53"/>
      <c r="G2672" s="54"/>
      <c r="H2672" s="114"/>
      <c r="I2672" s="53"/>
      <c r="J2672" s="53"/>
      <c r="K2672" s="53"/>
      <c r="L2672" s="53"/>
      <c r="M2672" s="53"/>
      <c r="N2672" s="53"/>
      <c r="O2672" s="53"/>
      <c r="P2672" s="53"/>
      <c r="Q2672" s="53"/>
      <c r="R2672" s="53"/>
      <c r="S2672" s="53"/>
      <c r="T2672" s="53"/>
      <c r="U2672" s="81"/>
      <c r="V2672" s="53"/>
      <c r="W2672" s="53"/>
    </row>
    <row r="2673" spans="1:23" x14ac:dyDescent="0.25">
      <c r="A2673" s="116" t="str">
        <f>IF(ISBLANK(TBL_DATA[[#This Row],[Row.names]]), "",   DATE(YEAR(TBL_DATA[[#This Row],[Row.names]]), MONTH(TBL_DATA[[#This Row],[Row.names]]), DAY(TBL_DATA[[#This Row],[Row.names]])))</f>
        <v/>
      </c>
      <c r="B2673" s="119"/>
      <c r="C2673" s="68"/>
      <c r="E2673" s="53"/>
      <c r="F2673" s="53"/>
      <c r="G2673" s="54"/>
      <c r="H2673" s="114"/>
      <c r="I2673" s="53"/>
      <c r="J2673" s="53"/>
      <c r="K2673" s="53"/>
      <c r="L2673" s="53"/>
      <c r="M2673" s="53"/>
      <c r="N2673" s="53"/>
      <c r="O2673" s="53"/>
      <c r="P2673" s="53"/>
      <c r="Q2673" s="53"/>
      <c r="R2673" s="53"/>
      <c r="S2673" s="53"/>
      <c r="T2673" s="53"/>
      <c r="U2673" s="81"/>
      <c r="V2673" s="53"/>
      <c r="W2673" s="53"/>
    </row>
    <row r="2674" spans="1:23" x14ac:dyDescent="0.25">
      <c r="A2674" s="116" t="str">
        <f>IF(ISBLANK(TBL_DATA[[#This Row],[Row.names]]), "",   DATE(YEAR(TBL_DATA[[#This Row],[Row.names]]), MONTH(TBL_DATA[[#This Row],[Row.names]]), DAY(TBL_DATA[[#This Row],[Row.names]])))</f>
        <v/>
      </c>
      <c r="B2674" s="119"/>
      <c r="C2674" s="68"/>
      <c r="E2674" s="53"/>
      <c r="F2674" s="53"/>
      <c r="G2674" s="54"/>
      <c r="H2674" s="114"/>
      <c r="I2674" s="53"/>
      <c r="J2674" s="53"/>
      <c r="K2674" s="53"/>
      <c r="L2674" s="53"/>
      <c r="M2674" s="53"/>
      <c r="N2674" s="53"/>
      <c r="O2674" s="53"/>
      <c r="P2674" s="53"/>
      <c r="Q2674" s="53"/>
      <c r="R2674" s="53"/>
      <c r="S2674" s="53"/>
      <c r="T2674" s="53"/>
      <c r="U2674" s="81"/>
      <c r="V2674" s="53"/>
      <c r="W2674" s="53"/>
    </row>
    <row r="2675" spans="1:23" x14ac:dyDescent="0.25">
      <c r="A2675" s="116" t="str">
        <f>IF(ISBLANK(TBL_DATA[[#This Row],[Row.names]]), "",   DATE(YEAR(TBL_DATA[[#This Row],[Row.names]]), MONTH(TBL_DATA[[#This Row],[Row.names]]), DAY(TBL_DATA[[#This Row],[Row.names]])))</f>
        <v/>
      </c>
      <c r="B2675" s="119"/>
      <c r="C2675" s="68"/>
      <c r="E2675" s="53"/>
      <c r="F2675" s="53"/>
      <c r="G2675" s="54"/>
      <c r="H2675" s="114"/>
      <c r="I2675" s="53"/>
      <c r="J2675" s="53"/>
      <c r="K2675" s="53"/>
      <c r="L2675" s="53"/>
      <c r="M2675" s="53"/>
      <c r="N2675" s="53"/>
      <c r="O2675" s="53"/>
      <c r="P2675" s="53"/>
      <c r="Q2675" s="53"/>
      <c r="R2675" s="53"/>
      <c r="S2675" s="53"/>
      <c r="T2675" s="53"/>
      <c r="U2675" s="81"/>
      <c r="V2675" s="53"/>
      <c r="W2675" s="53"/>
    </row>
    <row r="2676" spans="1:23" x14ac:dyDescent="0.25">
      <c r="A2676" s="116" t="str">
        <f>IF(ISBLANK(TBL_DATA[[#This Row],[Row.names]]), "",   DATE(YEAR(TBL_DATA[[#This Row],[Row.names]]), MONTH(TBL_DATA[[#This Row],[Row.names]]), DAY(TBL_DATA[[#This Row],[Row.names]])))</f>
        <v/>
      </c>
      <c r="B2676" s="119"/>
      <c r="C2676" s="68"/>
      <c r="E2676" s="53"/>
      <c r="F2676" s="53"/>
      <c r="G2676" s="54"/>
      <c r="H2676" s="114"/>
      <c r="I2676" s="53"/>
      <c r="J2676" s="53"/>
      <c r="K2676" s="53"/>
      <c r="L2676" s="53"/>
      <c r="M2676" s="53"/>
      <c r="N2676" s="53"/>
      <c r="O2676" s="53"/>
      <c r="P2676" s="53"/>
      <c r="Q2676" s="53"/>
      <c r="R2676" s="53"/>
      <c r="S2676" s="53"/>
      <c r="T2676" s="53"/>
      <c r="U2676" s="81"/>
      <c r="V2676" s="53"/>
      <c r="W2676" s="53"/>
    </row>
    <row r="2677" spans="1:23" x14ac:dyDescent="0.25">
      <c r="A2677" s="116" t="str">
        <f>IF(ISBLANK(TBL_DATA[[#This Row],[Row.names]]), "",   DATE(YEAR(TBL_DATA[[#This Row],[Row.names]]), MONTH(TBL_DATA[[#This Row],[Row.names]]), DAY(TBL_DATA[[#This Row],[Row.names]])))</f>
        <v/>
      </c>
      <c r="B2677" s="119"/>
      <c r="C2677" s="68"/>
      <c r="E2677" s="53"/>
      <c r="F2677" s="53"/>
      <c r="G2677" s="54"/>
      <c r="H2677" s="114"/>
      <c r="I2677" s="53"/>
      <c r="J2677" s="53"/>
      <c r="K2677" s="53"/>
      <c r="L2677" s="53"/>
      <c r="M2677" s="53"/>
      <c r="N2677" s="53"/>
      <c r="O2677" s="53"/>
      <c r="P2677" s="53"/>
      <c r="Q2677" s="53"/>
      <c r="R2677" s="53"/>
      <c r="S2677" s="53"/>
      <c r="T2677" s="53"/>
      <c r="U2677" s="81"/>
      <c r="V2677" s="53"/>
      <c r="W2677" s="53"/>
    </row>
    <row r="2678" spans="1:23" x14ac:dyDescent="0.25">
      <c r="A2678" s="116" t="str">
        <f>IF(ISBLANK(TBL_DATA[[#This Row],[Row.names]]), "",   DATE(YEAR(TBL_DATA[[#This Row],[Row.names]]), MONTH(TBL_DATA[[#This Row],[Row.names]]), DAY(TBL_DATA[[#This Row],[Row.names]])))</f>
        <v/>
      </c>
      <c r="B2678" s="119"/>
      <c r="C2678" s="68"/>
      <c r="E2678" s="53"/>
      <c r="F2678" s="53"/>
      <c r="G2678" s="54"/>
      <c r="H2678" s="114"/>
      <c r="I2678" s="53"/>
      <c r="J2678" s="53"/>
      <c r="K2678" s="53"/>
      <c r="L2678" s="53"/>
      <c r="M2678" s="53"/>
      <c r="N2678" s="53"/>
      <c r="O2678" s="53"/>
      <c r="P2678" s="53"/>
      <c r="Q2678" s="53"/>
      <c r="R2678" s="53"/>
      <c r="S2678" s="53"/>
      <c r="T2678" s="53"/>
      <c r="U2678" s="81"/>
      <c r="V2678" s="53"/>
      <c r="W2678" s="53"/>
    </row>
    <row r="2679" spans="1:23" x14ac:dyDescent="0.25">
      <c r="A2679" s="116" t="str">
        <f>IF(ISBLANK(TBL_DATA[[#This Row],[Row.names]]), "",   DATE(YEAR(TBL_DATA[[#This Row],[Row.names]]), MONTH(TBL_DATA[[#This Row],[Row.names]]), DAY(TBL_DATA[[#This Row],[Row.names]])))</f>
        <v/>
      </c>
      <c r="B2679" s="119"/>
      <c r="C2679" s="68"/>
      <c r="E2679" s="53"/>
      <c r="F2679" s="53"/>
      <c r="G2679" s="54"/>
      <c r="H2679" s="114"/>
      <c r="I2679" s="53"/>
      <c r="J2679" s="53"/>
      <c r="K2679" s="53"/>
      <c r="L2679" s="53"/>
      <c r="M2679" s="53"/>
      <c r="N2679" s="53"/>
      <c r="O2679" s="53"/>
      <c r="P2679" s="53"/>
      <c r="Q2679" s="53"/>
      <c r="R2679" s="53"/>
      <c r="S2679" s="53"/>
      <c r="T2679" s="53"/>
      <c r="U2679" s="81"/>
      <c r="V2679" s="53"/>
      <c r="W2679" s="53"/>
    </row>
    <row r="2680" spans="1:23" x14ac:dyDescent="0.25">
      <c r="A2680" s="116" t="str">
        <f>IF(ISBLANK(TBL_DATA[[#This Row],[Row.names]]), "",   DATE(YEAR(TBL_DATA[[#This Row],[Row.names]]), MONTH(TBL_DATA[[#This Row],[Row.names]]), DAY(TBL_DATA[[#This Row],[Row.names]])))</f>
        <v/>
      </c>
      <c r="B2680" s="119"/>
      <c r="C2680" s="68"/>
      <c r="E2680" s="53"/>
      <c r="F2680" s="53"/>
      <c r="G2680" s="54"/>
      <c r="H2680" s="114"/>
      <c r="I2680" s="53"/>
      <c r="J2680" s="53"/>
      <c r="K2680" s="53"/>
      <c r="L2680" s="53"/>
      <c r="M2680" s="53"/>
      <c r="N2680" s="53"/>
      <c r="O2680" s="53"/>
      <c r="P2680" s="53"/>
      <c r="Q2680" s="53"/>
      <c r="R2680" s="53"/>
      <c r="S2680" s="53"/>
      <c r="T2680" s="53"/>
      <c r="U2680" s="81"/>
      <c r="V2680" s="53"/>
      <c r="W2680" s="53"/>
    </row>
    <row r="2681" spans="1:23" x14ac:dyDescent="0.25">
      <c r="A2681" s="116" t="str">
        <f>IF(ISBLANK(TBL_DATA[[#This Row],[Row.names]]), "",   DATE(YEAR(TBL_DATA[[#This Row],[Row.names]]), MONTH(TBL_DATA[[#This Row],[Row.names]]), DAY(TBL_DATA[[#This Row],[Row.names]])))</f>
        <v/>
      </c>
      <c r="B2681" s="119"/>
      <c r="C2681" s="68"/>
      <c r="E2681" s="53"/>
      <c r="F2681" s="53"/>
      <c r="G2681" s="54"/>
      <c r="H2681" s="114"/>
      <c r="I2681" s="53"/>
      <c r="J2681" s="53"/>
      <c r="K2681" s="53"/>
      <c r="L2681" s="53"/>
      <c r="M2681" s="53"/>
      <c r="N2681" s="53"/>
      <c r="O2681" s="53"/>
      <c r="P2681" s="53"/>
      <c r="Q2681" s="53"/>
      <c r="R2681" s="53"/>
      <c r="S2681" s="53"/>
      <c r="T2681" s="53"/>
      <c r="U2681" s="81"/>
      <c r="V2681" s="53"/>
      <c r="W2681" s="53"/>
    </row>
    <row r="2682" spans="1:23" x14ac:dyDescent="0.25">
      <c r="A2682" s="116" t="str">
        <f>IF(ISBLANK(TBL_DATA[[#This Row],[Row.names]]), "",   DATE(YEAR(TBL_DATA[[#This Row],[Row.names]]), MONTH(TBL_DATA[[#This Row],[Row.names]]), DAY(TBL_DATA[[#This Row],[Row.names]])))</f>
        <v/>
      </c>
      <c r="B2682" s="119"/>
      <c r="C2682" s="68"/>
      <c r="E2682" s="53"/>
      <c r="F2682" s="53"/>
      <c r="G2682" s="54"/>
      <c r="H2682" s="114"/>
      <c r="I2682" s="53"/>
      <c r="J2682" s="53"/>
      <c r="K2682" s="53"/>
      <c r="L2682" s="53"/>
      <c r="M2682" s="53"/>
      <c r="N2682" s="53"/>
      <c r="O2682" s="53"/>
      <c r="P2682" s="53"/>
      <c r="Q2682" s="53"/>
      <c r="R2682" s="53"/>
      <c r="S2682" s="53"/>
      <c r="T2682" s="53"/>
      <c r="U2682" s="81"/>
      <c r="V2682" s="53"/>
      <c r="W2682" s="53"/>
    </row>
    <row r="2683" spans="1:23" x14ac:dyDescent="0.25">
      <c r="A2683" s="116" t="str">
        <f>IF(ISBLANK(TBL_DATA[[#This Row],[Row.names]]), "",   DATE(YEAR(TBL_DATA[[#This Row],[Row.names]]), MONTH(TBL_DATA[[#This Row],[Row.names]]), DAY(TBL_DATA[[#This Row],[Row.names]])))</f>
        <v/>
      </c>
      <c r="B2683" s="119"/>
      <c r="C2683" s="68"/>
      <c r="E2683" s="53"/>
      <c r="F2683" s="53"/>
      <c r="G2683" s="54"/>
      <c r="H2683" s="114"/>
      <c r="I2683" s="53"/>
      <c r="J2683" s="53"/>
      <c r="K2683" s="53"/>
      <c r="L2683" s="53"/>
      <c r="M2683" s="53"/>
      <c r="N2683" s="53"/>
      <c r="O2683" s="53"/>
      <c r="P2683" s="53"/>
      <c r="Q2683" s="53"/>
      <c r="R2683" s="53"/>
      <c r="S2683" s="53"/>
      <c r="T2683" s="53"/>
      <c r="U2683" s="81"/>
      <c r="V2683" s="53"/>
      <c r="W2683" s="53"/>
    </row>
    <row r="2684" spans="1:23" x14ac:dyDescent="0.25">
      <c r="A2684" s="116" t="str">
        <f>IF(ISBLANK(TBL_DATA[[#This Row],[Row.names]]), "",   DATE(YEAR(TBL_DATA[[#This Row],[Row.names]]), MONTH(TBL_DATA[[#This Row],[Row.names]]), DAY(TBL_DATA[[#This Row],[Row.names]])))</f>
        <v/>
      </c>
      <c r="B2684" s="119"/>
      <c r="C2684" s="68"/>
      <c r="E2684" s="53"/>
      <c r="F2684" s="53"/>
      <c r="G2684" s="54"/>
      <c r="H2684" s="114"/>
      <c r="I2684" s="53"/>
      <c r="J2684" s="53"/>
      <c r="K2684" s="53"/>
      <c r="L2684" s="53"/>
      <c r="M2684" s="53"/>
      <c r="N2684" s="53"/>
      <c r="O2684" s="53"/>
      <c r="P2684" s="53"/>
      <c r="Q2684" s="53"/>
      <c r="R2684" s="53"/>
      <c r="S2684" s="53"/>
      <c r="T2684" s="53"/>
      <c r="U2684" s="81"/>
      <c r="V2684" s="53"/>
      <c r="W2684" s="53"/>
    </row>
    <row r="2685" spans="1:23" x14ac:dyDescent="0.25">
      <c r="A2685" s="116" t="str">
        <f>IF(ISBLANK(TBL_DATA[[#This Row],[Row.names]]), "",   DATE(YEAR(TBL_DATA[[#This Row],[Row.names]]), MONTH(TBL_DATA[[#This Row],[Row.names]]), DAY(TBL_DATA[[#This Row],[Row.names]])))</f>
        <v/>
      </c>
      <c r="B2685" s="119"/>
      <c r="C2685" s="68"/>
      <c r="E2685" s="53"/>
      <c r="F2685" s="53"/>
      <c r="G2685" s="54"/>
      <c r="H2685" s="114"/>
      <c r="I2685" s="53"/>
      <c r="J2685" s="53"/>
      <c r="K2685" s="53"/>
      <c r="L2685" s="53"/>
      <c r="M2685" s="53"/>
      <c r="N2685" s="53"/>
      <c r="O2685" s="53"/>
      <c r="P2685" s="53"/>
      <c r="Q2685" s="53"/>
      <c r="R2685" s="53"/>
      <c r="S2685" s="53"/>
      <c r="T2685" s="53"/>
      <c r="U2685" s="81"/>
      <c r="V2685" s="53"/>
      <c r="W2685" s="53"/>
    </row>
    <row r="2686" spans="1:23" x14ac:dyDescent="0.25">
      <c r="A2686" s="116" t="str">
        <f>IF(ISBLANK(TBL_DATA[[#This Row],[Row.names]]), "",   DATE(YEAR(TBL_DATA[[#This Row],[Row.names]]), MONTH(TBL_DATA[[#This Row],[Row.names]]), DAY(TBL_DATA[[#This Row],[Row.names]])))</f>
        <v/>
      </c>
      <c r="B2686" s="119"/>
      <c r="C2686" s="68"/>
      <c r="E2686" s="53"/>
      <c r="F2686" s="53"/>
      <c r="G2686" s="54"/>
      <c r="H2686" s="114"/>
      <c r="I2686" s="53"/>
      <c r="J2686" s="53"/>
      <c r="K2686" s="53"/>
      <c r="L2686" s="53"/>
      <c r="M2686" s="53"/>
      <c r="N2686" s="53"/>
      <c r="O2686" s="53"/>
      <c r="P2686" s="53"/>
      <c r="Q2686" s="53"/>
      <c r="R2686" s="53"/>
      <c r="S2686" s="53"/>
      <c r="T2686" s="53"/>
      <c r="U2686" s="81"/>
      <c r="V2686" s="53"/>
      <c r="W2686" s="53"/>
    </row>
    <row r="2687" spans="1:23" x14ac:dyDescent="0.25">
      <c r="A2687" s="116" t="str">
        <f>IF(ISBLANK(TBL_DATA[[#This Row],[Row.names]]), "",   DATE(YEAR(TBL_DATA[[#This Row],[Row.names]]), MONTH(TBL_DATA[[#This Row],[Row.names]]), DAY(TBL_DATA[[#This Row],[Row.names]])))</f>
        <v/>
      </c>
      <c r="B2687" s="119"/>
      <c r="C2687" s="68"/>
      <c r="E2687" s="53"/>
      <c r="F2687" s="53"/>
      <c r="G2687" s="54"/>
      <c r="H2687" s="114"/>
      <c r="I2687" s="53"/>
      <c r="J2687" s="53"/>
      <c r="K2687" s="53"/>
      <c r="L2687" s="53"/>
      <c r="M2687" s="53"/>
      <c r="N2687" s="53"/>
      <c r="O2687" s="53"/>
      <c r="P2687" s="53"/>
      <c r="Q2687" s="53"/>
      <c r="R2687" s="53"/>
      <c r="S2687" s="53"/>
      <c r="T2687" s="53"/>
      <c r="U2687" s="81"/>
      <c r="V2687" s="53"/>
      <c r="W2687" s="53"/>
    </row>
    <row r="2688" spans="1:23" x14ac:dyDescent="0.25">
      <c r="A2688" s="116" t="str">
        <f>IF(ISBLANK(TBL_DATA[[#This Row],[Row.names]]), "",   DATE(YEAR(TBL_DATA[[#This Row],[Row.names]]), MONTH(TBL_DATA[[#This Row],[Row.names]]), DAY(TBL_DATA[[#This Row],[Row.names]])))</f>
        <v/>
      </c>
      <c r="B2688" s="119"/>
      <c r="C2688" s="68"/>
      <c r="E2688" s="53"/>
      <c r="F2688" s="53"/>
      <c r="G2688" s="54"/>
      <c r="H2688" s="114"/>
      <c r="I2688" s="53"/>
      <c r="J2688" s="53"/>
      <c r="K2688" s="53"/>
      <c r="L2688" s="53"/>
      <c r="M2688" s="53"/>
      <c r="N2688" s="53"/>
      <c r="O2688" s="53"/>
      <c r="P2688" s="53"/>
      <c r="Q2688" s="53"/>
      <c r="R2688" s="53"/>
      <c r="S2688" s="53"/>
      <c r="T2688" s="53"/>
      <c r="U2688" s="81"/>
      <c r="V2688" s="53"/>
      <c r="W2688" s="53"/>
    </row>
    <row r="2689" spans="1:23" x14ac:dyDescent="0.25">
      <c r="A2689" s="116" t="str">
        <f>IF(ISBLANK(TBL_DATA[[#This Row],[Row.names]]), "",   DATE(YEAR(TBL_DATA[[#This Row],[Row.names]]), MONTH(TBL_DATA[[#This Row],[Row.names]]), DAY(TBL_DATA[[#This Row],[Row.names]])))</f>
        <v/>
      </c>
      <c r="B2689" s="119"/>
      <c r="C2689" s="68"/>
      <c r="E2689" s="53"/>
      <c r="F2689" s="53"/>
      <c r="G2689" s="54"/>
      <c r="H2689" s="114"/>
      <c r="I2689" s="53"/>
      <c r="J2689" s="53"/>
      <c r="K2689" s="53"/>
      <c r="L2689" s="53"/>
      <c r="M2689" s="53"/>
      <c r="N2689" s="53"/>
      <c r="O2689" s="53"/>
      <c r="P2689" s="53"/>
      <c r="Q2689" s="53"/>
      <c r="R2689" s="53"/>
      <c r="S2689" s="53"/>
      <c r="T2689" s="53"/>
      <c r="U2689" s="81"/>
      <c r="V2689" s="53"/>
      <c r="W2689" s="53"/>
    </row>
    <row r="2690" spans="1:23" x14ac:dyDescent="0.25">
      <c r="A2690" s="116" t="str">
        <f>IF(ISBLANK(TBL_DATA[[#This Row],[Row.names]]), "",   DATE(YEAR(TBL_DATA[[#This Row],[Row.names]]), MONTH(TBL_DATA[[#This Row],[Row.names]]), DAY(TBL_DATA[[#This Row],[Row.names]])))</f>
        <v/>
      </c>
      <c r="B2690" s="119"/>
      <c r="C2690" s="68"/>
      <c r="E2690" s="53"/>
      <c r="F2690" s="53"/>
      <c r="G2690" s="54"/>
      <c r="H2690" s="114"/>
      <c r="I2690" s="53"/>
      <c r="J2690" s="53"/>
      <c r="K2690" s="53"/>
      <c r="L2690" s="53"/>
      <c r="M2690" s="53"/>
      <c r="N2690" s="53"/>
      <c r="O2690" s="53"/>
      <c r="P2690" s="53"/>
      <c r="Q2690" s="53"/>
      <c r="R2690" s="53"/>
      <c r="S2690" s="53"/>
      <c r="T2690" s="53"/>
      <c r="U2690" s="81"/>
      <c r="V2690" s="53"/>
      <c r="W2690" s="53"/>
    </row>
    <row r="2691" spans="1:23" x14ac:dyDescent="0.25">
      <c r="A2691" s="116" t="str">
        <f>IF(ISBLANK(TBL_DATA[[#This Row],[Row.names]]), "",   DATE(YEAR(TBL_DATA[[#This Row],[Row.names]]), MONTH(TBL_DATA[[#This Row],[Row.names]]), DAY(TBL_DATA[[#This Row],[Row.names]])))</f>
        <v/>
      </c>
      <c r="B2691" s="119"/>
      <c r="C2691" s="68"/>
      <c r="E2691" s="53"/>
      <c r="F2691" s="53"/>
      <c r="G2691" s="54"/>
      <c r="H2691" s="114"/>
      <c r="I2691" s="53"/>
      <c r="J2691" s="53"/>
      <c r="K2691" s="53"/>
      <c r="L2691" s="53"/>
      <c r="M2691" s="53"/>
      <c r="N2691" s="53"/>
      <c r="O2691" s="53"/>
      <c r="P2691" s="53"/>
      <c r="Q2691" s="53"/>
      <c r="R2691" s="53"/>
      <c r="S2691" s="53"/>
      <c r="T2691" s="53"/>
      <c r="U2691" s="81"/>
      <c r="V2691" s="53"/>
      <c r="W2691" s="53"/>
    </row>
    <row r="2692" spans="1:23" x14ac:dyDescent="0.25">
      <c r="A2692" s="116" t="str">
        <f>IF(ISBLANK(TBL_DATA[[#This Row],[Row.names]]), "",   DATE(YEAR(TBL_DATA[[#This Row],[Row.names]]), MONTH(TBL_DATA[[#This Row],[Row.names]]), DAY(TBL_DATA[[#This Row],[Row.names]])))</f>
        <v/>
      </c>
      <c r="B2692" s="119"/>
      <c r="C2692" s="68"/>
      <c r="E2692" s="53"/>
      <c r="F2692" s="53"/>
      <c r="G2692" s="54"/>
      <c r="H2692" s="114"/>
      <c r="I2692" s="53"/>
      <c r="J2692" s="53"/>
      <c r="K2692" s="53"/>
      <c r="L2692" s="53"/>
      <c r="M2692" s="53"/>
      <c r="N2692" s="53"/>
      <c r="O2692" s="53"/>
      <c r="P2692" s="53"/>
      <c r="Q2692" s="53"/>
      <c r="R2692" s="53"/>
      <c r="S2692" s="53"/>
      <c r="T2692" s="53"/>
      <c r="U2692" s="81"/>
      <c r="V2692" s="53"/>
      <c r="W2692" s="53"/>
    </row>
    <row r="2693" spans="1:23" x14ac:dyDescent="0.25">
      <c r="A2693" s="116" t="str">
        <f>IF(ISBLANK(TBL_DATA[[#This Row],[Row.names]]), "",   DATE(YEAR(TBL_DATA[[#This Row],[Row.names]]), MONTH(TBL_DATA[[#This Row],[Row.names]]), DAY(TBL_DATA[[#This Row],[Row.names]])))</f>
        <v/>
      </c>
      <c r="B2693" s="119"/>
      <c r="C2693" s="68"/>
      <c r="E2693" s="53"/>
      <c r="F2693" s="53"/>
      <c r="G2693" s="54"/>
      <c r="H2693" s="114"/>
      <c r="I2693" s="53"/>
      <c r="J2693" s="53"/>
      <c r="K2693" s="53"/>
      <c r="L2693" s="53"/>
      <c r="M2693" s="53"/>
      <c r="N2693" s="53"/>
      <c r="O2693" s="53"/>
      <c r="P2693" s="53"/>
      <c r="Q2693" s="53"/>
      <c r="R2693" s="53"/>
      <c r="S2693" s="53"/>
      <c r="T2693" s="53"/>
      <c r="U2693" s="81"/>
      <c r="V2693" s="53"/>
      <c r="W2693" s="53"/>
    </row>
    <row r="2694" spans="1:23" x14ac:dyDescent="0.25">
      <c r="A2694" s="116" t="str">
        <f>IF(ISBLANK(TBL_DATA[[#This Row],[Row.names]]), "",   DATE(YEAR(TBL_DATA[[#This Row],[Row.names]]), MONTH(TBL_DATA[[#This Row],[Row.names]]), DAY(TBL_DATA[[#This Row],[Row.names]])))</f>
        <v/>
      </c>
      <c r="B2694" s="119"/>
      <c r="C2694" s="68"/>
      <c r="E2694" s="53"/>
      <c r="F2694" s="53"/>
      <c r="G2694" s="54"/>
      <c r="H2694" s="114"/>
      <c r="I2694" s="53"/>
      <c r="J2694" s="53"/>
      <c r="K2694" s="53"/>
      <c r="L2694" s="53"/>
      <c r="M2694" s="53"/>
      <c r="N2694" s="53"/>
      <c r="O2694" s="53"/>
      <c r="P2694" s="53"/>
      <c r="Q2694" s="53"/>
      <c r="R2694" s="53"/>
      <c r="S2694" s="53"/>
      <c r="T2694" s="53"/>
      <c r="U2694" s="81"/>
      <c r="V2694" s="53"/>
      <c r="W2694" s="53"/>
    </row>
    <row r="2695" spans="1:23" x14ac:dyDescent="0.25">
      <c r="A2695" s="116" t="str">
        <f>IF(ISBLANK(TBL_DATA[[#This Row],[Row.names]]), "",   DATE(YEAR(TBL_DATA[[#This Row],[Row.names]]), MONTH(TBL_DATA[[#This Row],[Row.names]]), DAY(TBL_DATA[[#This Row],[Row.names]])))</f>
        <v/>
      </c>
      <c r="B2695" s="119"/>
      <c r="C2695" s="68"/>
      <c r="E2695" s="53"/>
      <c r="F2695" s="53"/>
      <c r="G2695" s="54"/>
      <c r="H2695" s="114"/>
      <c r="I2695" s="53"/>
      <c r="J2695" s="53"/>
      <c r="K2695" s="53"/>
      <c r="L2695" s="53"/>
      <c r="M2695" s="53"/>
      <c r="N2695" s="53"/>
      <c r="O2695" s="53"/>
      <c r="P2695" s="53"/>
      <c r="Q2695" s="53"/>
      <c r="R2695" s="53"/>
      <c r="S2695" s="53"/>
      <c r="T2695" s="53"/>
      <c r="U2695" s="81"/>
      <c r="V2695" s="53"/>
      <c r="W2695" s="53"/>
    </row>
    <row r="2696" spans="1:23" x14ac:dyDescent="0.25">
      <c r="A2696" s="116" t="str">
        <f>IF(ISBLANK(TBL_DATA[[#This Row],[Row.names]]), "",   DATE(YEAR(TBL_DATA[[#This Row],[Row.names]]), MONTH(TBL_DATA[[#This Row],[Row.names]]), DAY(TBL_DATA[[#This Row],[Row.names]])))</f>
        <v/>
      </c>
      <c r="B2696" s="119"/>
      <c r="C2696" s="68"/>
      <c r="E2696" s="53"/>
      <c r="F2696" s="53"/>
      <c r="G2696" s="54"/>
      <c r="H2696" s="114"/>
      <c r="I2696" s="53"/>
      <c r="J2696" s="53"/>
      <c r="K2696" s="53"/>
      <c r="L2696" s="53"/>
      <c r="M2696" s="53"/>
      <c r="N2696" s="53"/>
      <c r="O2696" s="53"/>
      <c r="P2696" s="53"/>
      <c r="Q2696" s="53"/>
      <c r="R2696" s="53"/>
      <c r="S2696" s="53"/>
      <c r="T2696" s="53"/>
      <c r="U2696" s="81"/>
      <c r="V2696" s="53"/>
      <c r="W2696" s="53"/>
    </row>
    <row r="2697" spans="1:23" x14ac:dyDescent="0.25">
      <c r="A2697" s="116" t="str">
        <f>IF(ISBLANK(TBL_DATA[[#This Row],[Row.names]]), "",   DATE(YEAR(TBL_DATA[[#This Row],[Row.names]]), MONTH(TBL_DATA[[#This Row],[Row.names]]), DAY(TBL_DATA[[#This Row],[Row.names]])))</f>
        <v/>
      </c>
      <c r="B2697" s="119"/>
      <c r="C2697" s="68"/>
      <c r="E2697" s="53"/>
      <c r="F2697" s="53"/>
      <c r="G2697" s="54"/>
      <c r="H2697" s="114"/>
      <c r="I2697" s="53"/>
      <c r="J2697" s="53"/>
      <c r="K2697" s="53"/>
      <c r="L2697" s="53"/>
      <c r="M2697" s="53"/>
      <c r="N2697" s="53"/>
      <c r="O2697" s="53"/>
      <c r="P2697" s="53"/>
      <c r="Q2697" s="53"/>
      <c r="R2697" s="53"/>
      <c r="S2697" s="53"/>
      <c r="T2697" s="53"/>
      <c r="U2697" s="81"/>
      <c r="V2697" s="53"/>
      <c r="W2697" s="53"/>
    </row>
    <row r="2698" spans="1:23" x14ac:dyDescent="0.25">
      <c r="A2698" s="116" t="str">
        <f>IF(ISBLANK(TBL_DATA[[#This Row],[Row.names]]), "",   DATE(YEAR(TBL_DATA[[#This Row],[Row.names]]), MONTH(TBL_DATA[[#This Row],[Row.names]]), DAY(TBL_DATA[[#This Row],[Row.names]])))</f>
        <v/>
      </c>
      <c r="B2698" s="119"/>
      <c r="C2698" s="68"/>
      <c r="E2698" s="53"/>
      <c r="F2698" s="53"/>
      <c r="G2698" s="54"/>
      <c r="H2698" s="114"/>
      <c r="I2698" s="53"/>
      <c r="J2698" s="53"/>
      <c r="K2698" s="53"/>
      <c r="L2698" s="53"/>
      <c r="M2698" s="53"/>
      <c r="N2698" s="53"/>
      <c r="O2698" s="53"/>
      <c r="P2698" s="53"/>
      <c r="Q2698" s="53"/>
      <c r="R2698" s="53"/>
      <c r="S2698" s="53"/>
      <c r="T2698" s="53"/>
      <c r="U2698" s="81"/>
      <c r="V2698" s="53"/>
      <c r="W2698" s="53"/>
    </row>
    <row r="2699" spans="1:23" x14ac:dyDescent="0.25">
      <c r="A2699" s="116" t="str">
        <f>IF(ISBLANK(TBL_DATA[[#This Row],[Row.names]]), "",   DATE(YEAR(TBL_DATA[[#This Row],[Row.names]]), MONTH(TBL_DATA[[#This Row],[Row.names]]), DAY(TBL_DATA[[#This Row],[Row.names]])))</f>
        <v/>
      </c>
      <c r="B2699" s="119"/>
      <c r="C2699" s="68"/>
      <c r="E2699" s="53"/>
      <c r="F2699" s="53"/>
      <c r="G2699" s="54"/>
      <c r="H2699" s="114"/>
      <c r="I2699" s="53"/>
      <c r="J2699" s="53"/>
      <c r="K2699" s="53"/>
      <c r="L2699" s="53"/>
      <c r="M2699" s="53"/>
      <c r="N2699" s="53"/>
      <c r="O2699" s="53"/>
      <c r="P2699" s="53"/>
      <c r="Q2699" s="53"/>
      <c r="R2699" s="53"/>
      <c r="S2699" s="53"/>
      <c r="T2699" s="53"/>
      <c r="U2699" s="81"/>
      <c r="V2699" s="53"/>
      <c r="W2699" s="53"/>
    </row>
    <row r="2700" spans="1:23" x14ac:dyDescent="0.25">
      <c r="A2700" s="116" t="str">
        <f>IF(ISBLANK(TBL_DATA[[#This Row],[Row.names]]), "",   DATE(YEAR(TBL_DATA[[#This Row],[Row.names]]), MONTH(TBL_DATA[[#This Row],[Row.names]]), DAY(TBL_DATA[[#This Row],[Row.names]])))</f>
        <v/>
      </c>
      <c r="B2700" s="119"/>
      <c r="C2700" s="68"/>
      <c r="E2700" s="53"/>
      <c r="F2700" s="53"/>
      <c r="G2700" s="54"/>
      <c r="H2700" s="114"/>
      <c r="I2700" s="53"/>
      <c r="J2700" s="53"/>
      <c r="K2700" s="53"/>
      <c r="L2700" s="53"/>
      <c r="M2700" s="53"/>
      <c r="N2700" s="53"/>
      <c r="O2700" s="53"/>
      <c r="P2700" s="53"/>
      <c r="Q2700" s="53"/>
      <c r="R2700" s="53"/>
      <c r="S2700" s="53"/>
      <c r="T2700" s="53"/>
      <c r="U2700" s="81"/>
      <c r="V2700" s="53"/>
      <c r="W2700" s="53"/>
    </row>
    <row r="2701" spans="1:23" x14ac:dyDescent="0.25">
      <c r="A2701" s="116" t="str">
        <f>IF(ISBLANK(TBL_DATA[[#This Row],[Row.names]]), "",   DATE(YEAR(TBL_DATA[[#This Row],[Row.names]]), MONTH(TBL_DATA[[#This Row],[Row.names]]), DAY(TBL_DATA[[#This Row],[Row.names]])))</f>
        <v/>
      </c>
      <c r="B2701" s="119"/>
      <c r="C2701" s="68"/>
      <c r="E2701" s="53"/>
      <c r="F2701" s="53"/>
      <c r="G2701" s="54"/>
      <c r="H2701" s="114"/>
      <c r="I2701" s="53"/>
      <c r="J2701" s="53"/>
      <c r="K2701" s="53"/>
      <c r="L2701" s="53"/>
      <c r="M2701" s="53"/>
      <c r="N2701" s="53"/>
      <c r="O2701" s="53"/>
      <c r="P2701" s="53"/>
      <c r="Q2701" s="53"/>
      <c r="R2701" s="53"/>
      <c r="S2701" s="53"/>
      <c r="T2701" s="53"/>
      <c r="U2701" s="81"/>
      <c r="V2701" s="53"/>
      <c r="W2701" s="53"/>
    </row>
    <row r="2702" spans="1:23" x14ac:dyDescent="0.25">
      <c r="A2702" s="116" t="str">
        <f>IF(ISBLANK(TBL_DATA[[#This Row],[Row.names]]), "",   DATE(YEAR(TBL_DATA[[#This Row],[Row.names]]), MONTH(TBL_DATA[[#This Row],[Row.names]]), DAY(TBL_DATA[[#This Row],[Row.names]])))</f>
        <v/>
      </c>
      <c r="B2702" s="119"/>
      <c r="C2702" s="68"/>
      <c r="E2702" s="53"/>
      <c r="F2702" s="53"/>
      <c r="G2702" s="54"/>
      <c r="H2702" s="114"/>
      <c r="I2702" s="53"/>
      <c r="J2702" s="53"/>
      <c r="K2702" s="53"/>
      <c r="L2702" s="53"/>
      <c r="M2702" s="53"/>
      <c r="N2702" s="53"/>
      <c r="O2702" s="53"/>
      <c r="P2702" s="53"/>
      <c r="Q2702" s="53"/>
      <c r="R2702" s="53"/>
      <c r="S2702" s="53"/>
      <c r="T2702" s="53"/>
      <c r="U2702" s="81"/>
      <c r="V2702" s="53"/>
      <c r="W2702" s="53"/>
    </row>
    <row r="2703" spans="1:23" x14ac:dyDescent="0.25">
      <c r="A2703" s="116" t="str">
        <f>IF(ISBLANK(TBL_DATA[[#This Row],[Row.names]]), "",   DATE(YEAR(TBL_DATA[[#This Row],[Row.names]]), MONTH(TBL_DATA[[#This Row],[Row.names]]), DAY(TBL_DATA[[#This Row],[Row.names]])))</f>
        <v/>
      </c>
      <c r="B2703" s="119"/>
      <c r="C2703" s="68"/>
      <c r="E2703" s="53"/>
      <c r="F2703" s="53"/>
      <c r="G2703" s="54"/>
      <c r="H2703" s="114"/>
      <c r="I2703" s="53"/>
      <c r="J2703" s="53"/>
      <c r="K2703" s="53"/>
      <c r="L2703" s="53"/>
      <c r="M2703" s="53"/>
      <c r="N2703" s="53"/>
      <c r="O2703" s="53"/>
      <c r="P2703" s="53"/>
      <c r="Q2703" s="53"/>
      <c r="R2703" s="53"/>
      <c r="S2703" s="53"/>
      <c r="T2703" s="53"/>
      <c r="U2703" s="81"/>
      <c r="V2703" s="53"/>
      <c r="W2703" s="53"/>
    </row>
    <row r="2704" spans="1:23" x14ac:dyDescent="0.25">
      <c r="A2704" s="116" t="str">
        <f>IF(ISBLANK(TBL_DATA[[#This Row],[Row.names]]), "",   DATE(YEAR(TBL_DATA[[#This Row],[Row.names]]), MONTH(TBL_DATA[[#This Row],[Row.names]]), DAY(TBL_DATA[[#This Row],[Row.names]])))</f>
        <v/>
      </c>
      <c r="B2704" s="119"/>
      <c r="C2704" s="68"/>
      <c r="E2704" s="53"/>
      <c r="F2704" s="53"/>
      <c r="G2704" s="54"/>
      <c r="H2704" s="114"/>
      <c r="I2704" s="53"/>
      <c r="J2704" s="53"/>
      <c r="K2704" s="53"/>
      <c r="L2704" s="53"/>
      <c r="M2704" s="53"/>
      <c r="N2704" s="53"/>
      <c r="O2704" s="53"/>
      <c r="P2704" s="53"/>
      <c r="Q2704" s="53"/>
      <c r="R2704" s="53"/>
      <c r="S2704" s="53"/>
      <c r="T2704" s="53"/>
      <c r="U2704" s="81"/>
      <c r="V2704" s="53"/>
      <c r="W2704" s="53"/>
    </row>
    <row r="2705" spans="1:23" x14ac:dyDescent="0.25">
      <c r="A2705" s="116" t="str">
        <f>IF(ISBLANK(TBL_DATA[[#This Row],[Row.names]]), "",   DATE(YEAR(TBL_DATA[[#This Row],[Row.names]]), MONTH(TBL_DATA[[#This Row],[Row.names]]), DAY(TBL_DATA[[#This Row],[Row.names]])))</f>
        <v/>
      </c>
      <c r="B2705" s="119"/>
      <c r="C2705" s="68"/>
      <c r="E2705" s="53"/>
      <c r="F2705" s="53"/>
      <c r="G2705" s="54"/>
      <c r="H2705" s="114"/>
      <c r="I2705" s="53"/>
      <c r="J2705" s="53"/>
      <c r="K2705" s="53"/>
      <c r="L2705" s="53"/>
      <c r="M2705" s="53"/>
      <c r="N2705" s="53"/>
      <c r="O2705" s="53"/>
      <c r="P2705" s="53"/>
      <c r="Q2705" s="53"/>
      <c r="R2705" s="53"/>
      <c r="S2705" s="53"/>
      <c r="T2705" s="53"/>
      <c r="U2705" s="81"/>
      <c r="V2705" s="53"/>
      <c r="W2705" s="53"/>
    </row>
    <row r="2706" spans="1:23" x14ac:dyDescent="0.25">
      <c r="A2706" s="116" t="str">
        <f>IF(ISBLANK(TBL_DATA[[#This Row],[Row.names]]), "",   DATE(YEAR(TBL_DATA[[#This Row],[Row.names]]), MONTH(TBL_DATA[[#This Row],[Row.names]]), DAY(TBL_DATA[[#This Row],[Row.names]])))</f>
        <v/>
      </c>
      <c r="B2706" s="119"/>
      <c r="C2706" s="68"/>
      <c r="E2706" s="53"/>
      <c r="F2706" s="53"/>
      <c r="G2706" s="54"/>
      <c r="H2706" s="114"/>
      <c r="I2706" s="53"/>
      <c r="J2706" s="53"/>
      <c r="K2706" s="53"/>
      <c r="L2706" s="53"/>
      <c r="M2706" s="53"/>
      <c r="N2706" s="53"/>
      <c r="O2706" s="53"/>
      <c r="P2706" s="53"/>
      <c r="Q2706" s="53"/>
      <c r="R2706" s="53"/>
      <c r="S2706" s="53"/>
      <c r="T2706" s="53"/>
      <c r="U2706" s="81"/>
      <c r="V2706" s="53"/>
      <c r="W2706" s="53"/>
    </row>
    <row r="2707" spans="1:23" x14ac:dyDescent="0.25">
      <c r="A2707" s="116" t="str">
        <f>IF(ISBLANK(TBL_DATA[[#This Row],[Row.names]]), "",   DATE(YEAR(TBL_DATA[[#This Row],[Row.names]]), MONTH(TBL_DATA[[#This Row],[Row.names]]), DAY(TBL_DATA[[#This Row],[Row.names]])))</f>
        <v/>
      </c>
      <c r="B2707" s="119"/>
      <c r="C2707" s="68"/>
      <c r="E2707" s="53"/>
      <c r="F2707" s="53"/>
      <c r="G2707" s="54"/>
      <c r="H2707" s="114"/>
      <c r="I2707" s="53"/>
      <c r="J2707" s="53"/>
      <c r="K2707" s="53"/>
      <c r="L2707" s="53"/>
      <c r="M2707" s="53"/>
      <c r="N2707" s="53"/>
      <c r="O2707" s="53"/>
      <c r="P2707" s="53"/>
      <c r="Q2707" s="53"/>
      <c r="R2707" s="53"/>
      <c r="S2707" s="53"/>
      <c r="T2707" s="53"/>
      <c r="U2707" s="81"/>
      <c r="V2707" s="53"/>
      <c r="W2707" s="53"/>
    </row>
    <row r="2708" spans="1:23" x14ac:dyDescent="0.25">
      <c r="A2708" s="116" t="str">
        <f>IF(ISBLANK(TBL_DATA[[#This Row],[Row.names]]), "",   DATE(YEAR(TBL_DATA[[#This Row],[Row.names]]), MONTH(TBL_DATA[[#This Row],[Row.names]]), DAY(TBL_DATA[[#This Row],[Row.names]])))</f>
        <v/>
      </c>
      <c r="B2708" s="119"/>
      <c r="C2708" s="68"/>
      <c r="E2708" s="53"/>
      <c r="F2708" s="53"/>
      <c r="G2708" s="54"/>
      <c r="H2708" s="114"/>
      <c r="I2708" s="53"/>
      <c r="J2708" s="53"/>
      <c r="K2708" s="53"/>
      <c r="L2708" s="53"/>
      <c r="M2708" s="53"/>
      <c r="N2708" s="53"/>
      <c r="O2708" s="53"/>
      <c r="P2708" s="53"/>
      <c r="Q2708" s="53"/>
      <c r="R2708" s="53"/>
      <c r="S2708" s="53"/>
      <c r="T2708" s="53"/>
      <c r="U2708" s="81"/>
      <c r="V2708" s="53"/>
      <c r="W2708" s="53"/>
    </row>
    <row r="2709" spans="1:23" x14ac:dyDescent="0.25">
      <c r="A2709" s="116" t="str">
        <f>IF(ISBLANK(TBL_DATA[[#This Row],[Row.names]]), "",   DATE(YEAR(TBL_DATA[[#This Row],[Row.names]]), MONTH(TBL_DATA[[#This Row],[Row.names]]), DAY(TBL_DATA[[#This Row],[Row.names]])))</f>
        <v/>
      </c>
      <c r="B2709" s="119"/>
      <c r="C2709" s="68"/>
      <c r="E2709" s="53"/>
      <c r="F2709" s="53"/>
      <c r="G2709" s="54"/>
      <c r="H2709" s="114"/>
      <c r="I2709" s="53"/>
      <c r="J2709" s="53"/>
      <c r="K2709" s="53"/>
      <c r="L2709" s="53"/>
      <c r="M2709" s="53"/>
      <c r="N2709" s="53"/>
      <c r="O2709" s="53"/>
      <c r="P2709" s="53"/>
      <c r="Q2709" s="53"/>
      <c r="R2709" s="53"/>
      <c r="S2709" s="53"/>
      <c r="T2709" s="53"/>
      <c r="U2709" s="81"/>
      <c r="V2709" s="53"/>
      <c r="W2709" s="53"/>
    </row>
    <row r="2710" spans="1:23" x14ac:dyDescent="0.25">
      <c r="A2710" s="116" t="str">
        <f>IF(ISBLANK(TBL_DATA[[#This Row],[Row.names]]), "",   DATE(YEAR(TBL_DATA[[#This Row],[Row.names]]), MONTH(TBL_DATA[[#This Row],[Row.names]]), DAY(TBL_DATA[[#This Row],[Row.names]])))</f>
        <v/>
      </c>
      <c r="B2710" s="119"/>
      <c r="C2710" s="68"/>
      <c r="E2710" s="53"/>
      <c r="F2710" s="53"/>
      <c r="G2710" s="54"/>
      <c r="H2710" s="114"/>
      <c r="I2710" s="53"/>
      <c r="J2710" s="53"/>
      <c r="K2710" s="53"/>
      <c r="L2710" s="53"/>
      <c r="M2710" s="53"/>
      <c r="N2710" s="53"/>
      <c r="O2710" s="53"/>
      <c r="P2710" s="53"/>
      <c r="Q2710" s="53"/>
      <c r="R2710" s="53"/>
      <c r="S2710" s="53"/>
      <c r="T2710" s="53"/>
      <c r="U2710" s="81"/>
      <c r="V2710" s="53"/>
      <c r="W2710" s="53"/>
    </row>
    <row r="2711" spans="1:23" x14ac:dyDescent="0.25">
      <c r="A2711" s="116" t="str">
        <f>IF(ISBLANK(TBL_DATA[[#This Row],[Row.names]]), "",   DATE(YEAR(TBL_DATA[[#This Row],[Row.names]]), MONTH(TBL_DATA[[#This Row],[Row.names]]), DAY(TBL_DATA[[#This Row],[Row.names]])))</f>
        <v/>
      </c>
      <c r="B2711" s="119"/>
      <c r="C2711" s="68"/>
      <c r="E2711" s="53"/>
      <c r="F2711" s="53"/>
      <c r="G2711" s="54"/>
      <c r="H2711" s="114"/>
      <c r="I2711" s="53"/>
      <c r="J2711" s="53"/>
      <c r="K2711" s="53"/>
      <c r="L2711" s="53"/>
      <c r="M2711" s="53"/>
      <c r="N2711" s="53"/>
      <c r="O2711" s="53"/>
      <c r="P2711" s="53"/>
      <c r="Q2711" s="53"/>
      <c r="R2711" s="53"/>
      <c r="S2711" s="53"/>
      <c r="T2711" s="53"/>
      <c r="U2711" s="81"/>
      <c r="V2711" s="53"/>
      <c r="W2711" s="53"/>
    </row>
    <row r="2712" spans="1:23" x14ac:dyDescent="0.25">
      <c r="A2712" s="116" t="str">
        <f>IF(ISBLANK(TBL_DATA[[#This Row],[Row.names]]), "",   DATE(YEAR(TBL_DATA[[#This Row],[Row.names]]), MONTH(TBL_DATA[[#This Row],[Row.names]]), DAY(TBL_DATA[[#This Row],[Row.names]])))</f>
        <v/>
      </c>
      <c r="B2712" s="119"/>
      <c r="C2712" s="68"/>
      <c r="E2712" s="53"/>
      <c r="F2712" s="53"/>
      <c r="G2712" s="54"/>
      <c r="H2712" s="114"/>
      <c r="I2712" s="53"/>
      <c r="J2712" s="53"/>
      <c r="K2712" s="53"/>
      <c r="L2712" s="53"/>
      <c r="M2712" s="53"/>
      <c r="N2712" s="53"/>
      <c r="O2712" s="53"/>
      <c r="P2712" s="53"/>
      <c r="Q2712" s="53"/>
      <c r="R2712" s="53"/>
      <c r="S2712" s="53"/>
      <c r="T2712" s="53"/>
      <c r="U2712" s="81"/>
      <c r="V2712" s="53"/>
      <c r="W2712" s="53"/>
    </row>
    <row r="2713" spans="1:23" x14ac:dyDescent="0.25">
      <c r="A2713" s="116" t="str">
        <f>IF(ISBLANK(TBL_DATA[[#This Row],[Row.names]]), "",   DATE(YEAR(TBL_DATA[[#This Row],[Row.names]]), MONTH(TBL_DATA[[#This Row],[Row.names]]), DAY(TBL_DATA[[#This Row],[Row.names]])))</f>
        <v/>
      </c>
      <c r="B2713" s="119"/>
      <c r="C2713" s="68"/>
      <c r="E2713" s="53"/>
      <c r="F2713" s="53"/>
      <c r="G2713" s="54"/>
      <c r="H2713" s="114"/>
      <c r="I2713" s="53"/>
      <c r="J2713" s="53"/>
      <c r="K2713" s="53"/>
      <c r="L2713" s="53"/>
      <c r="M2713" s="53"/>
      <c r="N2713" s="53"/>
      <c r="O2713" s="53"/>
      <c r="P2713" s="53"/>
      <c r="Q2713" s="53"/>
      <c r="R2713" s="53"/>
      <c r="S2713" s="53"/>
      <c r="T2713" s="53"/>
      <c r="U2713" s="81"/>
      <c r="V2713" s="53"/>
      <c r="W2713" s="53"/>
    </row>
    <row r="2714" spans="1:23" x14ac:dyDescent="0.25">
      <c r="A2714" s="116" t="str">
        <f>IF(ISBLANK(TBL_DATA[[#This Row],[Row.names]]), "",   DATE(YEAR(TBL_DATA[[#This Row],[Row.names]]), MONTH(TBL_DATA[[#This Row],[Row.names]]), DAY(TBL_DATA[[#This Row],[Row.names]])))</f>
        <v/>
      </c>
      <c r="B2714" s="119"/>
      <c r="C2714" s="68"/>
      <c r="E2714" s="53"/>
      <c r="F2714" s="53"/>
      <c r="G2714" s="54"/>
      <c r="H2714" s="114"/>
      <c r="I2714" s="53"/>
      <c r="J2714" s="53"/>
      <c r="K2714" s="53"/>
      <c r="L2714" s="53"/>
      <c r="M2714" s="53"/>
      <c r="N2714" s="53"/>
      <c r="O2714" s="53"/>
      <c r="P2714" s="53"/>
      <c r="Q2714" s="53"/>
      <c r="R2714" s="53"/>
      <c r="S2714" s="53"/>
      <c r="T2714" s="53"/>
      <c r="U2714" s="81"/>
      <c r="V2714" s="53"/>
      <c r="W2714" s="53"/>
    </row>
    <row r="2715" spans="1:23" x14ac:dyDescent="0.25">
      <c r="A2715" s="116" t="str">
        <f>IF(ISBLANK(TBL_DATA[[#This Row],[Row.names]]), "",   DATE(YEAR(TBL_DATA[[#This Row],[Row.names]]), MONTH(TBL_DATA[[#This Row],[Row.names]]), DAY(TBL_DATA[[#This Row],[Row.names]])))</f>
        <v/>
      </c>
      <c r="B2715" s="119"/>
      <c r="C2715" s="68"/>
      <c r="E2715" s="53"/>
      <c r="F2715" s="53"/>
      <c r="G2715" s="54"/>
      <c r="H2715" s="114"/>
      <c r="I2715" s="53"/>
      <c r="J2715" s="53"/>
      <c r="K2715" s="53"/>
      <c r="L2715" s="53"/>
      <c r="M2715" s="53"/>
      <c r="N2715" s="53"/>
      <c r="O2715" s="53"/>
      <c r="P2715" s="53"/>
      <c r="Q2715" s="53"/>
      <c r="R2715" s="53"/>
      <c r="S2715" s="53"/>
      <c r="T2715" s="53"/>
      <c r="U2715" s="81"/>
      <c r="V2715" s="53"/>
      <c r="W2715" s="53"/>
    </row>
    <row r="2716" spans="1:23" x14ac:dyDescent="0.25">
      <c r="A2716" s="116" t="str">
        <f>IF(ISBLANK(TBL_DATA[[#This Row],[Row.names]]), "",   DATE(YEAR(TBL_DATA[[#This Row],[Row.names]]), MONTH(TBL_DATA[[#This Row],[Row.names]]), DAY(TBL_DATA[[#This Row],[Row.names]])))</f>
        <v/>
      </c>
      <c r="B2716" s="119"/>
      <c r="C2716" s="68"/>
      <c r="E2716" s="53"/>
      <c r="F2716" s="53"/>
      <c r="G2716" s="54"/>
      <c r="H2716" s="114"/>
      <c r="I2716" s="53"/>
      <c r="J2716" s="53"/>
      <c r="K2716" s="53"/>
      <c r="L2716" s="53"/>
      <c r="M2716" s="53"/>
      <c r="N2716" s="53"/>
      <c r="O2716" s="53"/>
      <c r="P2716" s="53"/>
      <c r="Q2716" s="53"/>
      <c r="R2716" s="53"/>
      <c r="S2716" s="53"/>
      <c r="T2716" s="53"/>
      <c r="U2716" s="81"/>
      <c r="V2716" s="53"/>
      <c r="W2716" s="53"/>
    </row>
    <row r="2717" spans="1:23" x14ac:dyDescent="0.25">
      <c r="A2717" s="116" t="str">
        <f>IF(ISBLANK(TBL_DATA[[#This Row],[Row.names]]), "",   DATE(YEAR(TBL_DATA[[#This Row],[Row.names]]), MONTH(TBL_DATA[[#This Row],[Row.names]]), DAY(TBL_DATA[[#This Row],[Row.names]])))</f>
        <v/>
      </c>
      <c r="B2717" s="119"/>
      <c r="C2717" s="68"/>
      <c r="E2717" s="53"/>
      <c r="F2717" s="53"/>
      <c r="G2717" s="54"/>
      <c r="H2717" s="114"/>
      <c r="I2717" s="53"/>
      <c r="J2717" s="53"/>
      <c r="K2717" s="53"/>
      <c r="L2717" s="53"/>
      <c r="M2717" s="53"/>
      <c r="N2717" s="53"/>
      <c r="O2717" s="53"/>
      <c r="P2717" s="53"/>
      <c r="Q2717" s="53"/>
      <c r="R2717" s="53"/>
      <c r="S2717" s="53"/>
      <c r="T2717" s="53"/>
      <c r="U2717" s="81"/>
      <c r="V2717" s="53"/>
      <c r="W2717" s="53"/>
    </row>
    <row r="2718" spans="1:23" x14ac:dyDescent="0.25">
      <c r="A2718" s="116" t="str">
        <f>IF(ISBLANK(TBL_DATA[[#This Row],[Row.names]]), "",   DATE(YEAR(TBL_DATA[[#This Row],[Row.names]]), MONTH(TBL_DATA[[#This Row],[Row.names]]), DAY(TBL_DATA[[#This Row],[Row.names]])))</f>
        <v/>
      </c>
      <c r="B2718" s="119"/>
      <c r="C2718" s="68"/>
      <c r="E2718" s="53"/>
      <c r="F2718" s="53"/>
      <c r="G2718" s="54"/>
      <c r="H2718" s="114"/>
      <c r="I2718" s="53"/>
      <c r="J2718" s="53"/>
      <c r="K2718" s="53"/>
      <c r="L2718" s="53"/>
      <c r="M2718" s="53"/>
      <c r="N2718" s="53"/>
      <c r="O2718" s="53"/>
      <c r="P2718" s="53"/>
      <c r="Q2718" s="53"/>
      <c r="R2718" s="53"/>
      <c r="S2718" s="53"/>
      <c r="T2718" s="53"/>
      <c r="U2718" s="81"/>
      <c r="V2718" s="53"/>
      <c r="W2718" s="53"/>
    </row>
    <row r="2719" spans="1:23" x14ac:dyDescent="0.25">
      <c r="A2719" s="116" t="str">
        <f>IF(ISBLANK(TBL_DATA[[#This Row],[Row.names]]), "",   DATE(YEAR(TBL_DATA[[#This Row],[Row.names]]), MONTH(TBL_DATA[[#This Row],[Row.names]]), DAY(TBL_DATA[[#This Row],[Row.names]])))</f>
        <v/>
      </c>
      <c r="B2719" s="119"/>
      <c r="C2719" s="68"/>
      <c r="E2719" s="53"/>
      <c r="F2719" s="53"/>
      <c r="G2719" s="54"/>
      <c r="H2719" s="114"/>
      <c r="I2719" s="53"/>
      <c r="J2719" s="53"/>
      <c r="K2719" s="53"/>
      <c r="L2719" s="53"/>
      <c r="M2719" s="53"/>
      <c r="N2719" s="53"/>
      <c r="O2719" s="53"/>
      <c r="P2719" s="53"/>
      <c r="Q2719" s="53"/>
      <c r="R2719" s="53"/>
      <c r="S2719" s="53"/>
      <c r="T2719" s="53"/>
      <c r="U2719" s="81"/>
      <c r="V2719" s="53"/>
      <c r="W2719" s="53"/>
    </row>
    <row r="2720" spans="1:23" x14ac:dyDescent="0.25">
      <c r="A2720" s="116" t="str">
        <f>IF(ISBLANK(TBL_DATA[[#This Row],[Row.names]]), "",   DATE(YEAR(TBL_DATA[[#This Row],[Row.names]]), MONTH(TBL_DATA[[#This Row],[Row.names]]), DAY(TBL_DATA[[#This Row],[Row.names]])))</f>
        <v/>
      </c>
      <c r="B2720" s="119"/>
      <c r="C2720" s="68"/>
      <c r="E2720" s="53"/>
      <c r="F2720" s="53"/>
      <c r="G2720" s="54"/>
      <c r="H2720" s="114"/>
      <c r="I2720" s="53"/>
      <c r="J2720" s="53"/>
      <c r="K2720" s="53"/>
      <c r="L2720" s="53"/>
      <c r="M2720" s="53"/>
      <c r="N2720" s="53"/>
      <c r="O2720" s="53"/>
      <c r="P2720" s="53"/>
      <c r="Q2720" s="53"/>
      <c r="R2720" s="53"/>
      <c r="S2720" s="53"/>
      <c r="T2720" s="53"/>
      <c r="U2720" s="81"/>
      <c r="V2720" s="53"/>
      <c r="W2720" s="53"/>
    </row>
    <row r="2721" spans="1:23" x14ac:dyDescent="0.25">
      <c r="A2721" s="116" t="str">
        <f>IF(ISBLANK(TBL_DATA[[#This Row],[Row.names]]), "",   DATE(YEAR(TBL_DATA[[#This Row],[Row.names]]), MONTH(TBL_DATA[[#This Row],[Row.names]]), DAY(TBL_DATA[[#This Row],[Row.names]])))</f>
        <v/>
      </c>
      <c r="B2721" s="119"/>
      <c r="C2721" s="68"/>
      <c r="E2721" s="53"/>
      <c r="F2721" s="53"/>
      <c r="G2721" s="54"/>
      <c r="H2721" s="114"/>
      <c r="I2721" s="53"/>
      <c r="J2721" s="53"/>
      <c r="K2721" s="53"/>
      <c r="L2721" s="53"/>
      <c r="M2721" s="53"/>
      <c r="N2721" s="53"/>
      <c r="O2721" s="53"/>
      <c r="P2721" s="53"/>
      <c r="Q2721" s="53"/>
      <c r="R2721" s="53"/>
      <c r="S2721" s="53"/>
      <c r="T2721" s="53"/>
      <c r="U2721" s="81"/>
      <c r="V2721" s="53"/>
      <c r="W2721" s="53"/>
    </row>
    <row r="2722" spans="1:23" x14ac:dyDescent="0.25">
      <c r="A2722" s="116" t="str">
        <f>IF(ISBLANK(TBL_DATA[[#This Row],[Row.names]]), "",   DATE(YEAR(TBL_DATA[[#This Row],[Row.names]]), MONTH(TBL_DATA[[#This Row],[Row.names]]), DAY(TBL_DATA[[#This Row],[Row.names]])))</f>
        <v/>
      </c>
      <c r="B2722" s="119"/>
      <c r="C2722" s="68"/>
      <c r="E2722" s="53"/>
      <c r="F2722" s="53"/>
      <c r="G2722" s="54"/>
      <c r="H2722" s="114"/>
      <c r="I2722" s="53"/>
      <c r="J2722" s="53"/>
      <c r="K2722" s="53"/>
      <c r="L2722" s="53"/>
      <c r="M2722" s="53"/>
      <c r="N2722" s="53"/>
      <c r="O2722" s="53"/>
      <c r="P2722" s="53"/>
      <c r="Q2722" s="53"/>
      <c r="R2722" s="53"/>
      <c r="S2722" s="53"/>
      <c r="T2722" s="53"/>
      <c r="U2722" s="81"/>
      <c r="V2722" s="53"/>
      <c r="W2722" s="53"/>
    </row>
    <row r="2723" spans="1:23" x14ac:dyDescent="0.25">
      <c r="A2723" s="116" t="str">
        <f>IF(ISBLANK(TBL_DATA[[#This Row],[Row.names]]), "",   DATE(YEAR(TBL_DATA[[#This Row],[Row.names]]), MONTH(TBL_DATA[[#This Row],[Row.names]]), DAY(TBL_DATA[[#This Row],[Row.names]])))</f>
        <v/>
      </c>
      <c r="B2723" s="119"/>
      <c r="C2723" s="68"/>
      <c r="E2723" s="53"/>
      <c r="F2723" s="53"/>
      <c r="G2723" s="54"/>
      <c r="H2723" s="114"/>
      <c r="I2723" s="53"/>
      <c r="J2723" s="53"/>
      <c r="K2723" s="53"/>
      <c r="L2723" s="53"/>
      <c r="M2723" s="53"/>
      <c r="N2723" s="53"/>
      <c r="O2723" s="53"/>
      <c r="P2723" s="53"/>
      <c r="Q2723" s="53"/>
      <c r="R2723" s="53"/>
      <c r="S2723" s="53"/>
      <c r="T2723" s="53"/>
      <c r="U2723" s="81"/>
      <c r="V2723" s="53"/>
      <c r="W2723" s="53"/>
    </row>
    <row r="2724" spans="1:23" x14ac:dyDescent="0.25">
      <c r="A2724" s="116" t="str">
        <f>IF(ISBLANK(TBL_DATA[[#This Row],[Row.names]]), "",   DATE(YEAR(TBL_DATA[[#This Row],[Row.names]]), MONTH(TBL_DATA[[#This Row],[Row.names]]), DAY(TBL_DATA[[#This Row],[Row.names]])))</f>
        <v/>
      </c>
      <c r="B2724" s="119"/>
      <c r="C2724" s="68"/>
      <c r="E2724" s="53"/>
      <c r="F2724" s="53"/>
      <c r="G2724" s="54"/>
      <c r="H2724" s="114"/>
      <c r="I2724" s="53"/>
      <c r="J2724" s="53"/>
      <c r="K2724" s="53"/>
      <c r="L2724" s="53"/>
      <c r="M2724" s="53"/>
      <c r="N2724" s="53"/>
      <c r="O2724" s="53"/>
      <c r="P2724" s="53"/>
      <c r="Q2724" s="53"/>
      <c r="R2724" s="53"/>
      <c r="S2724" s="53"/>
      <c r="T2724" s="53"/>
      <c r="U2724" s="81"/>
      <c r="V2724" s="53"/>
      <c r="W2724" s="53"/>
    </row>
    <row r="2725" spans="1:23" x14ac:dyDescent="0.25">
      <c r="A2725" s="116" t="str">
        <f>IF(ISBLANK(TBL_DATA[[#This Row],[Row.names]]), "",   DATE(YEAR(TBL_DATA[[#This Row],[Row.names]]), MONTH(TBL_DATA[[#This Row],[Row.names]]), DAY(TBL_DATA[[#This Row],[Row.names]])))</f>
        <v/>
      </c>
      <c r="B2725" s="119"/>
      <c r="C2725" s="68"/>
      <c r="E2725" s="53"/>
      <c r="F2725" s="53"/>
      <c r="G2725" s="54"/>
      <c r="H2725" s="114"/>
      <c r="I2725" s="53"/>
      <c r="J2725" s="53"/>
      <c r="K2725" s="53"/>
      <c r="L2725" s="53"/>
      <c r="M2725" s="53"/>
      <c r="N2725" s="53"/>
      <c r="O2725" s="53"/>
      <c r="P2725" s="53"/>
      <c r="Q2725" s="53"/>
      <c r="R2725" s="53"/>
      <c r="S2725" s="53"/>
      <c r="T2725" s="53"/>
      <c r="U2725" s="81"/>
      <c r="V2725" s="53"/>
      <c r="W2725" s="53"/>
    </row>
    <row r="2726" spans="1:23" x14ac:dyDescent="0.25">
      <c r="A2726" s="116" t="str">
        <f>IF(ISBLANK(TBL_DATA[[#This Row],[Row.names]]), "",   DATE(YEAR(TBL_DATA[[#This Row],[Row.names]]), MONTH(TBL_DATA[[#This Row],[Row.names]]), DAY(TBL_DATA[[#This Row],[Row.names]])))</f>
        <v/>
      </c>
      <c r="B2726" s="119"/>
      <c r="C2726" s="68"/>
      <c r="E2726" s="53"/>
      <c r="F2726" s="53"/>
      <c r="G2726" s="54"/>
      <c r="H2726" s="114"/>
      <c r="I2726" s="53"/>
      <c r="J2726" s="53"/>
      <c r="K2726" s="53"/>
      <c r="L2726" s="53"/>
      <c r="M2726" s="53"/>
      <c r="N2726" s="53"/>
      <c r="O2726" s="53"/>
      <c r="P2726" s="53"/>
      <c r="Q2726" s="53"/>
      <c r="R2726" s="53"/>
      <c r="S2726" s="53"/>
      <c r="T2726" s="53"/>
      <c r="U2726" s="81"/>
      <c r="V2726" s="53"/>
      <c r="W2726" s="53"/>
    </row>
    <row r="2727" spans="1:23" x14ac:dyDescent="0.25">
      <c r="A2727" s="116" t="str">
        <f>IF(ISBLANK(TBL_DATA[[#This Row],[Row.names]]), "",   DATE(YEAR(TBL_DATA[[#This Row],[Row.names]]), MONTH(TBL_DATA[[#This Row],[Row.names]]), DAY(TBL_DATA[[#This Row],[Row.names]])))</f>
        <v/>
      </c>
      <c r="B2727" s="119"/>
      <c r="C2727" s="68"/>
      <c r="E2727" s="53"/>
      <c r="F2727" s="53"/>
      <c r="G2727" s="54"/>
      <c r="H2727" s="114"/>
      <c r="I2727" s="53"/>
      <c r="J2727" s="53"/>
      <c r="K2727" s="53"/>
      <c r="L2727" s="53"/>
      <c r="M2727" s="53"/>
      <c r="N2727" s="53"/>
      <c r="O2727" s="53"/>
      <c r="P2727" s="53"/>
      <c r="Q2727" s="53"/>
      <c r="R2727" s="53"/>
      <c r="S2727" s="53"/>
      <c r="T2727" s="53"/>
      <c r="U2727" s="81"/>
      <c r="V2727" s="53"/>
      <c r="W2727" s="53"/>
    </row>
    <row r="2728" spans="1:23" x14ac:dyDescent="0.25">
      <c r="A2728" s="116" t="str">
        <f>IF(ISBLANK(TBL_DATA[[#This Row],[Row.names]]), "",   DATE(YEAR(TBL_DATA[[#This Row],[Row.names]]), MONTH(TBL_DATA[[#This Row],[Row.names]]), DAY(TBL_DATA[[#This Row],[Row.names]])))</f>
        <v/>
      </c>
      <c r="B2728" s="119"/>
      <c r="C2728" s="68"/>
      <c r="E2728" s="53"/>
      <c r="F2728" s="53"/>
      <c r="G2728" s="54"/>
      <c r="H2728" s="114"/>
      <c r="I2728" s="53"/>
      <c r="J2728" s="53"/>
      <c r="K2728" s="53"/>
      <c r="L2728" s="53"/>
      <c r="M2728" s="53"/>
      <c r="N2728" s="53"/>
      <c r="O2728" s="53"/>
      <c r="P2728" s="53"/>
      <c r="Q2728" s="53"/>
      <c r="R2728" s="53"/>
      <c r="S2728" s="53"/>
      <c r="T2728" s="53"/>
      <c r="U2728" s="81"/>
      <c r="V2728" s="53"/>
      <c r="W2728" s="53"/>
    </row>
    <row r="2729" spans="1:23" x14ac:dyDescent="0.25">
      <c r="A2729" s="116" t="str">
        <f>IF(ISBLANK(TBL_DATA[[#This Row],[Row.names]]), "",   DATE(YEAR(TBL_DATA[[#This Row],[Row.names]]), MONTH(TBL_DATA[[#This Row],[Row.names]]), DAY(TBL_DATA[[#This Row],[Row.names]])))</f>
        <v/>
      </c>
      <c r="B2729" s="119"/>
      <c r="C2729" s="68"/>
      <c r="E2729" s="53"/>
      <c r="F2729" s="53"/>
      <c r="G2729" s="54"/>
      <c r="H2729" s="114"/>
      <c r="I2729" s="53"/>
      <c r="J2729" s="53"/>
      <c r="K2729" s="53"/>
      <c r="L2729" s="53"/>
      <c r="M2729" s="53"/>
      <c r="N2729" s="53"/>
      <c r="O2729" s="53"/>
      <c r="P2729" s="53"/>
      <c r="Q2729" s="53"/>
      <c r="R2729" s="53"/>
      <c r="S2729" s="53"/>
      <c r="T2729" s="53"/>
      <c r="U2729" s="81"/>
      <c r="V2729" s="53"/>
      <c r="W2729" s="53"/>
    </row>
    <row r="2730" spans="1:23" x14ac:dyDescent="0.25">
      <c r="A2730" s="116" t="str">
        <f>IF(ISBLANK(TBL_DATA[[#This Row],[Row.names]]), "",   DATE(YEAR(TBL_DATA[[#This Row],[Row.names]]), MONTH(TBL_DATA[[#This Row],[Row.names]]), DAY(TBL_DATA[[#This Row],[Row.names]])))</f>
        <v/>
      </c>
      <c r="B2730" s="119"/>
      <c r="C2730" s="68"/>
      <c r="E2730" s="53"/>
      <c r="F2730" s="53"/>
      <c r="G2730" s="54"/>
      <c r="H2730" s="114"/>
      <c r="I2730" s="53"/>
      <c r="J2730" s="53"/>
      <c r="K2730" s="53"/>
      <c r="L2730" s="53"/>
      <c r="M2730" s="53"/>
      <c r="N2730" s="53"/>
      <c r="O2730" s="53"/>
      <c r="P2730" s="53"/>
      <c r="Q2730" s="53"/>
      <c r="R2730" s="53"/>
      <c r="S2730" s="53"/>
      <c r="T2730" s="53"/>
      <c r="U2730" s="81"/>
      <c r="V2730" s="53"/>
      <c r="W2730" s="53"/>
    </row>
    <row r="2731" spans="1:23" x14ac:dyDescent="0.25">
      <c r="A2731" s="116" t="str">
        <f>IF(ISBLANK(TBL_DATA[[#This Row],[Row.names]]), "",   DATE(YEAR(TBL_DATA[[#This Row],[Row.names]]), MONTH(TBL_DATA[[#This Row],[Row.names]]), DAY(TBL_DATA[[#This Row],[Row.names]])))</f>
        <v/>
      </c>
      <c r="B2731" s="119"/>
      <c r="C2731" s="68"/>
      <c r="E2731" s="53"/>
      <c r="F2731" s="53"/>
      <c r="G2731" s="54"/>
      <c r="H2731" s="114"/>
      <c r="I2731" s="53"/>
      <c r="J2731" s="53"/>
      <c r="K2731" s="53"/>
      <c r="L2731" s="53"/>
      <c r="M2731" s="53"/>
      <c r="N2731" s="53"/>
      <c r="O2731" s="53"/>
      <c r="P2731" s="53"/>
      <c r="Q2731" s="53"/>
      <c r="R2731" s="53"/>
      <c r="S2731" s="53"/>
      <c r="T2731" s="53"/>
      <c r="U2731" s="81"/>
      <c r="V2731" s="53"/>
      <c r="W2731" s="53"/>
    </row>
    <row r="2732" spans="1:23" x14ac:dyDescent="0.25">
      <c r="A2732" s="116" t="str">
        <f>IF(ISBLANK(TBL_DATA[[#This Row],[Row.names]]), "",   DATE(YEAR(TBL_DATA[[#This Row],[Row.names]]), MONTH(TBL_DATA[[#This Row],[Row.names]]), DAY(TBL_DATA[[#This Row],[Row.names]])))</f>
        <v/>
      </c>
      <c r="B2732" s="119"/>
      <c r="C2732" s="68"/>
      <c r="E2732" s="53"/>
      <c r="F2732" s="53"/>
      <c r="G2732" s="54"/>
      <c r="H2732" s="114"/>
      <c r="I2732" s="53"/>
      <c r="J2732" s="53"/>
      <c r="K2732" s="53"/>
      <c r="L2732" s="53"/>
      <c r="M2732" s="53"/>
      <c r="N2732" s="53"/>
      <c r="O2732" s="53"/>
      <c r="P2732" s="53"/>
      <c r="Q2732" s="53"/>
      <c r="R2732" s="53"/>
      <c r="S2732" s="53"/>
      <c r="T2732" s="53"/>
      <c r="U2732" s="81"/>
      <c r="V2732" s="53"/>
      <c r="W2732" s="53"/>
    </row>
    <row r="2733" spans="1:23" x14ac:dyDescent="0.25">
      <c r="A2733" s="116" t="str">
        <f>IF(ISBLANK(TBL_DATA[[#This Row],[Row.names]]), "",   DATE(YEAR(TBL_DATA[[#This Row],[Row.names]]), MONTH(TBL_DATA[[#This Row],[Row.names]]), DAY(TBL_DATA[[#This Row],[Row.names]])))</f>
        <v/>
      </c>
      <c r="B2733" s="119"/>
      <c r="C2733" s="68"/>
      <c r="E2733" s="53"/>
      <c r="F2733" s="53"/>
      <c r="G2733" s="54"/>
      <c r="H2733" s="114"/>
      <c r="I2733" s="53"/>
      <c r="J2733" s="53"/>
      <c r="K2733" s="53"/>
      <c r="L2733" s="53"/>
      <c r="M2733" s="53"/>
      <c r="N2733" s="53"/>
      <c r="O2733" s="53"/>
      <c r="P2733" s="53"/>
      <c r="Q2733" s="53"/>
      <c r="R2733" s="53"/>
      <c r="S2733" s="53"/>
      <c r="T2733" s="53"/>
      <c r="U2733" s="81"/>
      <c r="V2733" s="53"/>
      <c r="W2733" s="53"/>
    </row>
    <row r="2734" spans="1:23" x14ac:dyDescent="0.25">
      <c r="A2734" s="116" t="str">
        <f>IF(ISBLANK(TBL_DATA[[#This Row],[Row.names]]), "",   DATE(YEAR(TBL_DATA[[#This Row],[Row.names]]), MONTH(TBL_DATA[[#This Row],[Row.names]]), DAY(TBL_DATA[[#This Row],[Row.names]])))</f>
        <v/>
      </c>
      <c r="B2734" s="119"/>
      <c r="C2734" s="68"/>
      <c r="E2734" s="53"/>
      <c r="F2734" s="53"/>
      <c r="G2734" s="54"/>
      <c r="H2734" s="114"/>
      <c r="I2734" s="53"/>
      <c r="J2734" s="53"/>
      <c r="K2734" s="53"/>
      <c r="L2734" s="53"/>
      <c r="M2734" s="53"/>
      <c r="N2734" s="53"/>
      <c r="O2734" s="53"/>
      <c r="P2734" s="53"/>
      <c r="Q2734" s="53"/>
      <c r="R2734" s="53"/>
      <c r="S2734" s="53"/>
      <c r="T2734" s="53"/>
      <c r="U2734" s="81"/>
      <c r="V2734" s="53"/>
      <c r="W2734" s="53"/>
    </row>
    <row r="2735" spans="1:23" x14ac:dyDescent="0.25">
      <c r="A2735" s="116" t="str">
        <f>IF(ISBLANK(TBL_DATA[[#This Row],[Row.names]]), "",   DATE(YEAR(TBL_DATA[[#This Row],[Row.names]]), MONTH(TBL_DATA[[#This Row],[Row.names]]), DAY(TBL_DATA[[#This Row],[Row.names]])))</f>
        <v/>
      </c>
      <c r="B2735" s="119"/>
      <c r="C2735" s="68"/>
      <c r="E2735" s="53"/>
      <c r="F2735" s="53"/>
      <c r="G2735" s="54"/>
      <c r="H2735" s="114"/>
      <c r="I2735" s="53"/>
      <c r="J2735" s="53"/>
      <c r="K2735" s="53"/>
      <c r="L2735" s="53"/>
      <c r="M2735" s="53"/>
      <c r="N2735" s="53"/>
      <c r="O2735" s="53"/>
      <c r="P2735" s="53"/>
      <c r="Q2735" s="53"/>
      <c r="R2735" s="53"/>
      <c r="S2735" s="53"/>
      <c r="T2735" s="53"/>
      <c r="U2735" s="81"/>
      <c r="V2735" s="53"/>
      <c r="W2735" s="53"/>
    </row>
    <row r="2736" spans="1:23" x14ac:dyDescent="0.25">
      <c r="A2736" s="116" t="str">
        <f>IF(ISBLANK(TBL_DATA[[#This Row],[Row.names]]), "",   DATE(YEAR(TBL_DATA[[#This Row],[Row.names]]), MONTH(TBL_DATA[[#This Row],[Row.names]]), DAY(TBL_DATA[[#This Row],[Row.names]])))</f>
        <v/>
      </c>
      <c r="B2736" s="119"/>
      <c r="C2736" s="68"/>
      <c r="E2736" s="53"/>
      <c r="F2736" s="53"/>
      <c r="G2736" s="54"/>
      <c r="H2736" s="114"/>
      <c r="I2736" s="53"/>
      <c r="J2736" s="53"/>
      <c r="K2736" s="53"/>
      <c r="L2736" s="53"/>
      <c r="M2736" s="53"/>
      <c r="N2736" s="53"/>
      <c r="O2736" s="53"/>
      <c r="P2736" s="53"/>
      <c r="Q2736" s="53"/>
      <c r="R2736" s="53"/>
      <c r="S2736" s="53"/>
      <c r="T2736" s="53"/>
      <c r="U2736" s="81"/>
      <c r="V2736" s="53"/>
      <c r="W2736" s="53"/>
    </row>
    <row r="2737" spans="1:23" x14ac:dyDescent="0.25">
      <c r="A2737" s="116" t="str">
        <f>IF(ISBLANK(TBL_DATA[[#This Row],[Row.names]]), "",   DATE(YEAR(TBL_DATA[[#This Row],[Row.names]]), MONTH(TBL_DATA[[#This Row],[Row.names]]), DAY(TBL_DATA[[#This Row],[Row.names]])))</f>
        <v/>
      </c>
      <c r="B2737" s="119"/>
      <c r="C2737" s="68"/>
      <c r="E2737" s="53"/>
      <c r="F2737" s="53"/>
      <c r="G2737" s="54"/>
      <c r="H2737" s="114"/>
      <c r="I2737" s="53"/>
      <c r="J2737" s="53"/>
      <c r="K2737" s="53"/>
      <c r="L2737" s="53"/>
      <c r="M2737" s="53"/>
      <c r="N2737" s="53"/>
      <c r="O2737" s="53"/>
      <c r="P2737" s="53"/>
      <c r="Q2737" s="53"/>
      <c r="R2737" s="53"/>
      <c r="S2737" s="53"/>
      <c r="T2737" s="53"/>
      <c r="U2737" s="81"/>
      <c r="V2737" s="53"/>
      <c r="W2737" s="53"/>
    </row>
    <row r="2738" spans="1:23" x14ac:dyDescent="0.25">
      <c r="A2738" s="116" t="str">
        <f>IF(ISBLANK(TBL_DATA[[#This Row],[Row.names]]), "",   DATE(YEAR(TBL_DATA[[#This Row],[Row.names]]), MONTH(TBL_DATA[[#This Row],[Row.names]]), DAY(TBL_DATA[[#This Row],[Row.names]])))</f>
        <v/>
      </c>
      <c r="B2738" s="119"/>
      <c r="C2738" s="68"/>
      <c r="E2738" s="53"/>
      <c r="F2738" s="53"/>
      <c r="G2738" s="54"/>
      <c r="H2738" s="114"/>
      <c r="I2738" s="53"/>
      <c r="J2738" s="53"/>
      <c r="K2738" s="53"/>
      <c r="L2738" s="53"/>
      <c r="M2738" s="53"/>
      <c r="N2738" s="53"/>
      <c r="O2738" s="53"/>
      <c r="P2738" s="53"/>
      <c r="Q2738" s="53"/>
      <c r="R2738" s="53"/>
      <c r="S2738" s="53"/>
      <c r="T2738" s="53"/>
      <c r="U2738" s="81"/>
      <c r="V2738" s="53"/>
      <c r="W2738" s="53"/>
    </row>
    <row r="2739" spans="1:23" x14ac:dyDescent="0.25">
      <c r="A2739" s="116" t="str">
        <f>IF(ISBLANK(TBL_DATA[[#This Row],[Row.names]]), "",   DATE(YEAR(TBL_DATA[[#This Row],[Row.names]]), MONTH(TBL_DATA[[#This Row],[Row.names]]), DAY(TBL_DATA[[#This Row],[Row.names]])))</f>
        <v/>
      </c>
      <c r="B2739" s="119"/>
      <c r="C2739" s="68"/>
      <c r="E2739" s="53"/>
      <c r="F2739" s="53"/>
      <c r="G2739" s="54"/>
      <c r="H2739" s="114"/>
      <c r="I2739" s="53"/>
      <c r="J2739" s="53"/>
      <c r="K2739" s="53"/>
      <c r="L2739" s="53"/>
      <c r="M2739" s="53"/>
      <c r="N2739" s="53"/>
      <c r="O2739" s="53"/>
      <c r="P2739" s="53"/>
      <c r="Q2739" s="53"/>
      <c r="R2739" s="53"/>
      <c r="S2739" s="53"/>
      <c r="T2739" s="53"/>
      <c r="U2739" s="81"/>
      <c r="V2739" s="53"/>
      <c r="W2739" s="53"/>
    </row>
    <row r="2740" spans="1:23" x14ac:dyDescent="0.25">
      <c r="A2740" s="116" t="str">
        <f>IF(ISBLANK(TBL_DATA[[#This Row],[Row.names]]), "",   DATE(YEAR(TBL_DATA[[#This Row],[Row.names]]), MONTH(TBL_DATA[[#This Row],[Row.names]]), DAY(TBL_DATA[[#This Row],[Row.names]])))</f>
        <v/>
      </c>
      <c r="B2740" s="119"/>
      <c r="C2740" s="68"/>
      <c r="E2740" s="53"/>
      <c r="F2740" s="53"/>
      <c r="G2740" s="54"/>
      <c r="H2740" s="114"/>
      <c r="I2740" s="53"/>
      <c r="J2740" s="53"/>
      <c r="K2740" s="53"/>
      <c r="L2740" s="53"/>
      <c r="M2740" s="53"/>
      <c r="N2740" s="53"/>
      <c r="O2740" s="53"/>
      <c r="P2740" s="53"/>
      <c r="Q2740" s="53"/>
      <c r="R2740" s="53"/>
      <c r="S2740" s="53"/>
      <c r="T2740" s="53"/>
      <c r="U2740" s="81"/>
      <c r="V2740" s="53"/>
      <c r="W2740" s="53"/>
    </row>
    <row r="2741" spans="1:23" x14ac:dyDescent="0.25">
      <c r="A2741" s="116" t="str">
        <f>IF(ISBLANK(TBL_DATA[[#This Row],[Row.names]]), "",   DATE(YEAR(TBL_DATA[[#This Row],[Row.names]]), MONTH(TBL_DATA[[#This Row],[Row.names]]), DAY(TBL_DATA[[#This Row],[Row.names]])))</f>
        <v/>
      </c>
      <c r="B2741" s="119"/>
      <c r="C2741" s="68"/>
      <c r="E2741" s="53"/>
      <c r="F2741" s="53"/>
      <c r="G2741" s="54"/>
      <c r="H2741" s="114"/>
      <c r="I2741" s="53"/>
      <c r="J2741" s="53"/>
      <c r="K2741" s="53"/>
      <c r="L2741" s="53"/>
      <c r="M2741" s="53"/>
      <c r="N2741" s="53"/>
      <c r="O2741" s="53"/>
      <c r="P2741" s="53"/>
      <c r="Q2741" s="53"/>
      <c r="R2741" s="53"/>
      <c r="S2741" s="53"/>
      <c r="T2741" s="53"/>
      <c r="U2741" s="81"/>
      <c r="V2741" s="53"/>
      <c r="W2741" s="53"/>
    </row>
    <row r="2742" spans="1:23" x14ac:dyDescent="0.25">
      <c r="A2742" s="116" t="str">
        <f>IF(ISBLANK(TBL_DATA[[#This Row],[Row.names]]), "",   DATE(YEAR(TBL_DATA[[#This Row],[Row.names]]), MONTH(TBL_DATA[[#This Row],[Row.names]]), DAY(TBL_DATA[[#This Row],[Row.names]])))</f>
        <v/>
      </c>
      <c r="B2742" s="119"/>
      <c r="C2742" s="68"/>
      <c r="E2742" s="53"/>
      <c r="F2742" s="53"/>
      <c r="G2742" s="54"/>
      <c r="H2742" s="114"/>
      <c r="I2742" s="53"/>
      <c r="J2742" s="53"/>
      <c r="K2742" s="53"/>
      <c r="L2742" s="53"/>
      <c r="M2742" s="53"/>
      <c r="N2742" s="53"/>
      <c r="O2742" s="53"/>
      <c r="P2742" s="53"/>
      <c r="Q2742" s="53"/>
      <c r="R2742" s="53"/>
      <c r="S2742" s="53"/>
      <c r="T2742" s="53"/>
      <c r="U2742" s="81"/>
      <c r="V2742" s="53"/>
      <c r="W2742" s="53"/>
    </row>
    <row r="2743" spans="1:23" x14ac:dyDescent="0.25">
      <c r="A2743" s="116" t="str">
        <f>IF(ISBLANK(TBL_DATA[[#This Row],[Row.names]]), "",   DATE(YEAR(TBL_DATA[[#This Row],[Row.names]]), MONTH(TBL_DATA[[#This Row],[Row.names]]), DAY(TBL_DATA[[#This Row],[Row.names]])))</f>
        <v/>
      </c>
      <c r="B2743" s="119"/>
      <c r="C2743" s="68"/>
      <c r="E2743" s="53"/>
      <c r="F2743" s="53"/>
      <c r="G2743" s="54"/>
      <c r="H2743" s="114"/>
      <c r="I2743" s="53"/>
      <c r="J2743" s="53"/>
      <c r="K2743" s="53"/>
      <c r="L2743" s="53"/>
      <c r="M2743" s="53"/>
      <c r="N2743" s="53"/>
      <c r="O2743" s="53"/>
      <c r="P2743" s="53"/>
      <c r="Q2743" s="53"/>
      <c r="R2743" s="53"/>
      <c r="S2743" s="53"/>
      <c r="T2743" s="53"/>
      <c r="U2743" s="81"/>
      <c r="V2743" s="53"/>
      <c r="W2743" s="53"/>
    </row>
    <row r="2744" spans="1:23" x14ac:dyDescent="0.25">
      <c r="A2744" s="116" t="str">
        <f>IF(ISBLANK(TBL_DATA[[#This Row],[Row.names]]), "",   DATE(YEAR(TBL_DATA[[#This Row],[Row.names]]), MONTH(TBL_DATA[[#This Row],[Row.names]]), DAY(TBL_DATA[[#This Row],[Row.names]])))</f>
        <v/>
      </c>
      <c r="B2744" s="119"/>
      <c r="C2744" s="68"/>
      <c r="E2744" s="53"/>
      <c r="F2744" s="53"/>
      <c r="G2744" s="54"/>
      <c r="H2744" s="114"/>
      <c r="I2744" s="53"/>
      <c r="J2744" s="53"/>
      <c r="K2744" s="53"/>
      <c r="L2744" s="53"/>
      <c r="M2744" s="53"/>
      <c r="N2744" s="53"/>
      <c r="O2744" s="53"/>
      <c r="P2744" s="53"/>
      <c r="Q2744" s="53"/>
      <c r="R2744" s="53"/>
      <c r="S2744" s="53"/>
      <c r="T2744" s="53"/>
      <c r="U2744" s="81"/>
      <c r="V2744" s="53"/>
      <c r="W2744" s="53"/>
    </row>
    <row r="2745" spans="1:23" x14ac:dyDescent="0.25">
      <c r="A2745" s="116" t="str">
        <f>IF(ISBLANK(TBL_DATA[[#This Row],[Row.names]]), "",   DATE(YEAR(TBL_DATA[[#This Row],[Row.names]]), MONTH(TBL_DATA[[#This Row],[Row.names]]), DAY(TBL_DATA[[#This Row],[Row.names]])))</f>
        <v/>
      </c>
      <c r="B2745" s="119"/>
      <c r="C2745" s="68"/>
      <c r="E2745" s="53"/>
      <c r="F2745" s="53"/>
      <c r="G2745" s="54"/>
      <c r="H2745" s="114"/>
      <c r="I2745" s="53"/>
      <c r="J2745" s="53"/>
      <c r="K2745" s="53"/>
      <c r="L2745" s="53"/>
      <c r="M2745" s="53"/>
      <c r="N2745" s="53"/>
      <c r="O2745" s="53"/>
      <c r="P2745" s="53"/>
      <c r="Q2745" s="53"/>
      <c r="R2745" s="53"/>
      <c r="S2745" s="53"/>
      <c r="T2745" s="53"/>
      <c r="U2745" s="81"/>
      <c r="V2745" s="53"/>
      <c r="W2745" s="53"/>
    </row>
    <row r="2746" spans="1:23" x14ac:dyDescent="0.25">
      <c r="A2746" s="116" t="str">
        <f>IF(ISBLANK(TBL_DATA[[#This Row],[Row.names]]), "",   DATE(YEAR(TBL_DATA[[#This Row],[Row.names]]), MONTH(TBL_DATA[[#This Row],[Row.names]]), DAY(TBL_DATA[[#This Row],[Row.names]])))</f>
        <v/>
      </c>
      <c r="B2746" s="119"/>
      <c r="C2746" s="68"/>
      <c r="E2746" s="53"/>
      <c r="F2746" s="53"/>
      <c r="G2746" s="54"/>
      <c r="H2746" s="114"/>
      <c r="I2746" s="53"/>
      <c r="J2746" s="53"/>
      <c r="K2746" s="53"/>
      <c r="L2746" s="53"/>
      <c r="M2746" s="53"/>
      <c r="N2746" s="53"/>
      <c r="O2746" s="53"/>
      <c r="P2746" s="53"/>
      <c r="Q2746" s="53"/>
      <c r="R2746" s="53"/>
      <c r="S2746" s="53"/>
      <c r="T2746" s="53"/>
      <c r="U2746" s="81"/>
      <c r="V2746" s="53"/>
      <c r="W2746" s="53"/>
    </row>
    <row r="2747" spans="1:23" x14ac:dyDescent="0.25">
      <c r="A2747" s="116" t="str">
        <f>IF(ISBLANK(TBL_DATA[[#This Row],[Row.names]]), "",   DATE(YEAR(TBL_DATA[[#This Row],[Row.names]]), MONTH(TBL_DATA[[#This Row],[Row.names]]), DAY(TBL_DATA[[#This Row],[Row.names]])))</f>
        <v/>
      </c>
      <c r="B2747" s="119"/>
      <c r="C2747" s="68"/>
      <c r="E2747" s="53"/>
      <c r="F2747" s="53"/>
      <c r="G2747" s="54"/>
      <c r="H2747" s="114"/>
      <c r="I2747" s="53"/>
      <c r="J2747" s="53"/>
      <c r="K2747" s="53"/>
      <c r="L2747" s="53"/>
      <c r="M2747" s="53"/>
      <c r="N2747" s="53"/>
      <c r="O2747" s="53"/>
      <c r="P2747" s="53"/>
      <c r="Q2747" s="53"/>
      <c r="R2747" s="53"/>
      <c r="S2747" s="53"/>
      <c r="T2747" s="53"/>
      <c r="U2747" s="81"/>
      <c r="V2747" s="53"/>
      <c r="W2747" s="53"/>
    </row>
    <row r="2748" spans="1:23" x14ac:dyDescent="0.25">
      <c r="A2748" s="116" t="str">
        <f>IF(ISBLANK(TBL_DATA[[#This Row],[Row.names]]), "",   DATE(YEAR(TBL_DATA[[#This Row],[Row.names]]), MONTH(TBL_DATA[[#This Row],[Row.names]]), DAY(TBL_DATA[[#This Row],[Row.names]])))</f>
        <v/>
      </c>
      <c r="B2748" s="119"/>
      <c r="C2748" s="68"/>
      <c r="E2748" s="53"/>
      <c r="F2748" s="53"/>
      <c r="G2748" s="54"/>
      <c r="H2748" s="114"/>
      <c r="I2748" s="53"/>
      <c r="J2748" s="53"/>
      <c r="K2748" s="53"/>
      <c r="L2748" s="53"/>
      <c r="M2748" s="53"/>
      <c r="N2748" s="53"/>
      <c r="O2748" s="53"/>
      <c r="P2748" s="53"/>
      <c r="Q2748" s="53"/>
      <c r="R2748" s="53"/>
      <c r="S2748" s="53"/>
      <c r="T2748" s="53"/>
      <c r="U2748" s="81"/>
      <c r="V2748" s="53"/>
      <c r="W2748" s="53"/>
    </row>
    <row r="2749" spans="1:23" x14ac:dyDescent="0.25">
      <c r="A2749" s="116" t="str">
        <f>IF(ISBLANK(TBL_DATA[[#This Row],[Row.names]]), "",   DATE(YEAR(TBL_DATA[[#This Row],[Row.names]]), MONTH(TBL_DATA[[#This Row],[Row.names]]), DAY(TBL_DATA[[#This Row],[Row.names]])))</f>
        <v/>
      </c>
      <c r="B2749" s="119"/>
      <c r="C2749" s="68"/>
      <c r="E2749" s="53"/>
      <c r="F2749" s="53"/>
      <c r="G2749" s="54"/>
      <c r="H2749" s="114"/>
      <c r="I2749" s="53"/>
      <c r="J2749" s="53"/>
      <c r="K2749" s="53"/>
      <c r="L2749" s="53"/>
      <c r="M2749" s="53"/>
      <c r="N2749" s="53"/>
      <c r="O2749" s="53"/>
      <c r="P2749" s="53"/>
      <c r="Q2749" s="53"/>
      <c r="R2749" s="53"/>
      <c r="S2749" s="53"/>
      <c r="T2749" s="53"/>
      <c r="U2749" s="81"/>
      <c r="V2749" s="53"/>
      <c r="W2749" s="53"/>
    </row>
    <row r="2750" spans="1:23" x14ac:dyDescent="0.25">
      <c r="A2750" s="116" t="str">
        <f>IF(ISBLANK(TBL_DATA[[#This Row],[Row.names]]), "",   DATE(YEAR(TBL_DATA[[#This Row],[Row.names]]), MONTH(TBL_DATA[[#This Row],[Row.names]]), DAY(TBL_DATA[[#This Row],[Row.names]])))</f>
        <v/>
      </c>
      <c r="B2750" s="119"/>
      <c r="C2750" s="68"/>
      <c r="E2750" s="53"/>
      <c r="F2750" s="53"/>
      <c r="G2750" s="54"/>
      <c r="H2750" s="114"/>
      <c r="I2750" s="53"/>
      <c r="J2750" s="53"/>
      <c r="K2750" s="53"/>
      <c r="L2750" s="53"/>
      <c r="M2750" s="53"/>
      <c r="N2750" s="53"/>
      <c r="O2750" s="53"/>
      <c r="P2750" s="53"/>
      <c r="Q2750" s="53"/>
      <c r="R2750" s="53"/>
      <c r="S2750" s="53"/>
      <c r="T2750" s="53"/>
      <c r="U2750" s="81"/>
      <c r="V2750" s="53"/>
      <c r="W2750" s="53"/>
    </row>
    <row r="2751" spans="1:23" x14ac:dyDescent="0.25">
      <c r="A2751" s="116" t="str">
        <f>IF(ISBLANK(TBL_DATA[[#This Row],[Row.names]]), "",   DATE(YEAR(TBL_DATA[[#This Row],[Row.names]]), MONTH(TBL_DATA[[#This Row],[Row.names]]), DAY(TBL_DATA[[#This Row],[Row.names]])))</f>
        <v/>
      </c>
      <c r="B2751" s="119"/>
      <c r="C2751" s="68"/>
      <c r="E2751" s="53"/>
      <c r="F2751" s="53"/>
      <c r="G2751" s="54"/>
      <c r="H2751" s="114"/>
      <c r="I2751" s="53"/>
      <c r="J2751" s="53"/>
      <c r="K2751" s="53"/>
      <c r="L2751" s="53"/>
      <c r="M2751" s="53"/>
      <c r="N2751" s="53"/>
      <c r="O2751" s="53"/>
      <c r="P2751" s="53"/>
      <c r="Q2751" s="53"/>
      <c r="R2751" s="53"/>
      <c r="S2751" s="53"/>
      <c r="T2751" s="53"/>
      <c r="U2751" s="81"/>
      <c r="V2751" s="53"/>
      <c r="W2751" s="53"/>
    </row>
    <row r="2752" spans="1:23" x14ac:dyDescent="0.25">
      <c r="A2752" s="116" t="str">
        <f>IF(ISBLANK(TBL_DATA[[#This Row],[Row.names]]), "",   DATE(YEAR(TBL_DATA[[#This Row],[Row.names]]), MONTH(TBL_DATA[[#This Row],[Row.names]]), DAY(TBL_DATA[[#This Row],[Row.names]])))</f>
        <v/>
      </c>
      <c r="B2752" s="119"/>
      <c r="C2752" s="68"/>
      <c r="E2752" s="53"/>
      <c r="F2752" s="53"/>
      <c r="G2752" s="54"/>
      <c r="H2752" s="114"/>
      <c r="I2752" s="53"/>
      <c r="J2752" s="53"/>
      <c r="K2752" s="53"/>
      <c r="L2752" s="53"/>
      <c r="M2752" s="53"/>
      <c r="N2752" s="53"/>
      <c r="O2752" s="53"/>
      <c r="P2752" s="53"/>
      <c r="Q2752" s="53"/>
      <c r="R2752" s="53"/>
      <c r="S2752" s="53"/>
      <c r="T2752" s="53"/>
      <c r="U2752" s="81"/>
      <c r="V2752" s="53"/>
      <c r="W2752" s="53"/>
    </row>
    <row r="2753" spans="1:23" x14ac:dyDescent="0.25">
      <c r="A2753" s="116" t="str">
        <f>IF(ISBLANK(TBL_DATA[[#This Row],[Row.names]]), "",   DATE(YEAR(TBL_DATA[[#This Row],[Row.names]]), MONTH(TBL_DATA[[#This Row],[Row.names]]), DAY(TBL_DATA[[#This Row],[Row.names]])))</f>
        <v/>
      </c>
      <c r="B2753" s="119"/>
      <c r="C2753" s="68"/>
      <c r="E2753" s="53"/>
      <c r="F2753" s="53"/>
      <c r="G2753" s="54"/>
      <c r="H2753" s="114"/>
      <c r="I2753" s="53"/>
      <c r="J2753" s="53"/>
      <c r="K2753" s="53"/>
      <c r="L2753" s="53"/>
      <c r="M2753" s="53"/>
      <c r="N2753" s="53"/>
      <c r="O2753" s="53"/>
      <c r="P2753" s="53"/>
      <c r="Q2753" s="53"/>
      <c r="R2753" s="53"/>
      <c r="S2753" s="53"/>
      <c r="T2753" s="53"/>
      <c r="U2753" s="81"/>
      <c r="V2753" s="53"/>
      <c r="W2753" s="53"/>
    </row>
    <row r="2754" spans="1:23" x14ac:dyDescent="0.25">
      <c r="A2754" s="116" t="str">
        <f>IF(ISBLANK(TBL_DATA[[#This Row],[Row.names]]), "",   DATE(YEAR(TBL_DATA[[#This Row],[Row.names]]), MONTH(TBL_DATA[[#This Row],[Row.names]]), DAY(TBL_DATA[[#This Row],[Row.names]])))</f>
        <v/>
      </c>
      <c r="B2754" s="119"/>
      <c r="C2754" s="68"/>
      <c r="E2754" s="53"/>
      <c r="F2754" s="53"/>
      <c r="G2754" s="54"/>
      <c r="H2754" s="114"/>
      <c r="I2754" s="53"/>
      <c r="J2754" s="53"/>
      <c r="K2754" s="53"/>
      <c r="L2754" s="53"/>
      <c r="M2754" s="53"/>
      <c r="N2754" s="53"/>
      <c r="O2754" s="53"/>
      <c r="P2754" s="53"/>
      <c r="Q2754" s="53"/>
      <c r="R2754" s="53"/>
      <c r="S2754" s="53"/>
      <c r="T2754" s="53"/>
      <c r="U2754" s="81"/>
      <c r="V2754" s="53"/>
      <c r="W2754" s="53"/>
    </row>
    <row r="2755" spans="1:23" x14ac:dyDescent="0.25">
      <c r="A2755" s="116" t="str">
        <f>IF(ISBLANK(TBL_DATA[[#This Row],[Row.names]]), "",   DATE(YEAR(TBL_DATA[[#This Row],[Row.names]]), MONTH(TBL_DATA[[#This Row],[Row.names]]), DAY(TBL_DATA[[#This Row],[Row.names]])))</f>
        <v/>
      </c>
      <c r="B2755" s="119"/>
      <c r="C2755" s="68"/>
      <c r="E2755" s="53"/>
      <c r="F2755" s="53"/>
      <c r="G2755" s="54"/>
      <c r="H2755" s="114"/>
      <c r="I2755" s="53"/>
      <c r="J2755" s="53"/>
      <c r="K2755" s="53"/>
      <c r="L2755" s="53"/>
      <c r="M2755" s="53"/>
      <c r="N2755" s="53"/>
      <c r="O2755" s="53"/>
      <c r="P2755" s="53"/>
      <c r="Q2755" s="53"/>
      <c r="R2755" s="53"/>
      <c r="S2755" s="53"/>
      <c r="T2755" s="53"/>
      <c r="U2755" s="81"/>
      <c r="V2755" s="53"/>
      <c r="W2755" s="53"/>
    </row>
    <row r="2756" spans="1:23" x14ac:dyDescent="0.25">
      <c r="A2756" s="116" t="str">
        <f>IF(ISBLANK(TBL_DATA[[#This Row],[Row.names]]), "",   DATE(YEAR(TBL_DATA[[#This Row],[Row.names]]), MONTH(TBL_DATA[[#This Row],[Row.names]]), DAY(TBL_DATA[[#This Row],[Row.names]])))</f>
        <v/>
      </c>
      <c r="B2756" s="119"/>
      <c r="C2756" s="68"/>
      <c r="E2756" s="53"/>
      <c r="F2756" s="53"/>
      <c r="G2756" s="54"/>
      <c r="H2756" s="114"/>
      <c r="I2756" s="53"/>
      <c r="J2756" s="53"/>
      <c r="K2756" s="53"/>
      <c r="L2756" s="53"/>
      <c r="M2756" s="53"/>
      <c r="N2756" s="53"/>
      <c r="O2756" s="53"/>
      <c r="P2756" s="53"/>
      <c r="Q2756" s="53"/>
      <c r="R2756" s="53"/>
      <c r="S2756" s="53"/>
      <c r="T2756" s="53"/>
      <c r="U2756" s="81"/>
      <c r="V2756" s="53"/>
      <c r="W2756" s="53"/>
    </row>
    <row r="2757" spans="1:23" x14ac:dyDescent="0.25">
      <c r="A2757" s="116" t="str">
        <f>IF(ISBLANK(TBL_DATA[[#This Row],[Row.names]]), "",   DATE(YEAR(TBL_DATA[[#This Row],[Row.names]]), MONTH(TBL_DATA[[#This Row],[Row.names]]), DAY(TBL_DATA[[#This Row],[Row.names]])))</f>
        <v/>
      </c>
      <c r="B2757" s="119"/>
      <c r="C2757" s="68"/>
      <c r="E2757" s="53"/>
      <c r="F2757" s="53"/>
      <c r="G2757" s="54"/>
      <c r="H2757" s="114"/>
      <c r="I2757" s="53"/>
      <c r="J2757" s="53"/>
      <c r="K2757" s="53"/>
      <c r="L2757" s="53"/>
      <c r="M2757" s="53"/>
      <c r="N2757" s="53"/>
      <c r="O2757" s="53"/>
      <c r="P2757" s="53"/>
      <c r="Q2757" s="53"/>
      <c r="R2757" s="53"/>
      <c r="S2757" s="53"/>
      <c r="T2757" s="53"/>
      <c r="U2757" s="81"/>
      <c r="V2757" s="53"/>
      <c r="W2757" s="53"/>
    </row>
    <row r="2758" spans="1:23" x14ac:dyDescent="0.25">
      <c r="A2758" s="116" t="str">
        <f>IF(ISBLANK(TBL_DATA[[#This Row],[Row.names]]), "",   DATE(YEAR(TBL_DATA[[#This Row],[Row.names]]), MONTH(TBL_DATA[[#This Row],[Row.names]]), DAY(TBL_DATA[[#This Row],[Row.names]])))</f>
        <v/>
      </c>
      <c r="B2758" s="119"/>
      <c r="C2758" s="68"/>
      <c r="E2758" s="53"/>
      <c r="F2758" s="53"/>
      <c r="G2758" s="54"/>
      <c r="H2758" s="114"/>
      <c r="I2758" s="53"/>
      <c r="J2758" s="53"/>
      <c r="K2758" s="53"/>
      <c r="L2758" s="53"/>
      <c r="M2758" s="53"/>
      <c r="N2758" s="53"/>
      <c r="O2758" s="53"/>
      <c r="P2758" s="53"/>
      <c r="Q2758" s="53"/>
      <c r="R2758" s="53"/>
      <c r="S2758" s="53"/>
      <c r="T2758" s="53"/>
      <c r="U2758" s="81"/>
      <c r="V2758" s="53"/>
      <c r="W2758" s="53"/>
    </row>
    <row r="2759" spans="1:23" x14ac:dyDescent="0.25">
      <c r="A2759" s="116" t="str">
        <f>IF(ISBLANK(TBL_DATA[[#This Row],[Row.names]]), "",   DATE(YEAR(TBL_DATA[[#This Row],[Row.names]]), MONTH(TBL_DATA[[#This Row],[Row.names]]), DAY(TBL_DATA[[#This Row],[Row.names]])))</f>
        <v/>
      </c>
      <c r="B2759" s="119"/>
      <c r="C2759" s="68"/>
      <c r="E2759" s="53"/>
      <c r="F2759" s="53"/>
      <c r="G2759" s="54"/>
      <c r="H2759" s="114"/>
      <c r="I2759" s="53"/>
      <c r="J2759" s="53"/>
      <c r="K2759" s="53"/>
      <c r="L2759" s="53"/>
      <c r="M2759" s="53"/>
      <c r="N2759" s="53"/>
      <c r="O2759" s="53"/>
      <c r="P2759" s="53"/>
      <c r="Q2759" s="53"/>
      <c r="R2759" s="53"/>
      <c r="S2759" s="53"/>
      <c r="T2759" s="53"/>
      <c r="U2759" s="81"/>
      <c r="V2759" s="53"/>
      <c r="W2759" s="53"/>
    </row>
    <row r="2760" spans="1:23" x14ac:dyDescent="0.25">
      <c r="A2760" s="116" t="str">
        <f>IF(ISBLANK(TBL_DATA[[#This Row],[Row.names]]), "",   DATE(YEAR(TBL_DATA[[#This Row],[Row.names]]), MONTH(TBL_DATA[[#This Row],[Row.names]]), DAY(TBL_DATA[[#This Row],[Row.names]])))</f>
        <v/>
      </c>
      <c r="B2760" s="119"/>
      <c r="C2760" s="68"/>
      <c r="E2760" s="53"/>
      <c r="F2760" s="53"/>
      <c r="G2760" s="54"/>
      <c r="H2760" s="114"/>
      <c r="I2760" s="53"/>
      <c r="J2760" s="53"/>
      <c r="K2760" s="53"/>
      <c r="L2760" s="53"/>
      <c r="M2760" s="53"/>
      <c r="N2760" s="53"/>
      <c r="O2760" s="53"/>
      <c r="P2760" s="53"/>
      <c r="Q2760" s="53"/>
      <c r="R2760" s="53"/>
      <c r="S2760" s="53"/>
      <c r="T2760" s="53"/>
      <c r="U2760" s="81"/>
      <c r="V2760" s="53"/>
      <c r="W2760" s="53"/>
    </row>
    <row r="2761" spans="1:23" x14ac:dyDescent="0.25">
      <c r="A2761" s="116" t="str">
        <f>IF(ISBLANK(TBL_DATA[[#This Row],[Row.names]]), "",   DATE(YEAR(TBL_DATA[[#This Row],[Row.names]]), MONTH(TBL_DATA[[#This Row],[Row.names]]), DAY(TBL_DATA[[#This Row],[Row.names]])))</f>
        <v/>
      </c>
      <c r="B2761" s="119"/>
      <c r="C2761" s="68"/>
      <c r="E2761" s="53"/>
      <c r="F2761" s="53"/>
      <c r="G2761" s="54"/>
      <c r="H2761" s="114"/>
      <c r="I2761" s="53"/>
      <c r="J2761" s="53"/>
      <c r="K2761" s="53"/>
      <c r="L2761" s="53"/>
      <c r="M2761" s="53"/>
      <c r="N2761" s="53"/>
      <c r="O2761" s="53"/>
      <c r="P2761" s="53"/>
      <c r="Q2761" s="53"/>
      <c r="R2761" s="53"/>
      <c r="S2761" s="53"/>
      <c r="T2761" s="53"/>
      <c r="U2761" s="81"/>
      <c r="V2761" s="53"/>
      <c r="W2761" s="53"/>
    </row>
    <row r="2762" spans="1:23" x14ac:dyDescent="0.25">
      <c r="A2762" s="116" t="str">
        <f>IF(ISBLANK(TBL_DATA[[#This Row],[Row.names]]), "",   DATE(YEAR(TBL_DATA[[#This Row],[Row.names]]), MONTH(TBL_DATA[[#This Row],[Row.names]]), DAY(TBL_DATA[[#This Row],[Row.names]])))</f>
        <v/>
      </c>
      <c r="B2762" s="119"/>
      <c r="C2762" s="68"/>
      <c r="E2762" s="53"/>
      <c r="F2762" s="53"/>
      <c r="G2762" s="54"/>
      <c r="H2762" s="114"/>
      <c r="I2762" s="53"/>
      <c r="J2762" s="53"/>
      <c r="K2762" s="53"/>
      <c r="L2762" s="53"/>
      <c r="M2762" s="53"/>
      <c r="N2762" s="53"/>
      <c r="O2762" s="53"/>
      <c r="P2762" s="53"/>
      <c r="Q2762" s="53"/>
      <c r="R2762" s="53"/>
      <c r="S2762" s="53"/>
      <c r="T2762" s="53"/>
      <c r="U2762" s="81"/>
      <c r="V2762" s="53"/>
      <c r="W2762" s="53"/>
    </row>
    <row r="2763" spans="1:23" x14ac:dyDescent="0.25">
      <c r="A2763" s="116" t="str">
        <f>IF(ISBLANK(TBL_DATA[[#This Row],[Row.names]]), "",   DATE(YEAR(TBL_DATA[[#This Row],[Row.names]]), MONTH(TBL_DATA[[#This Row],[Row.names]]), DAY(TBL_DATA[[#This Row],[Row.names]])))</f>
        <v/>
      </c>
      <c r="B2763" s="119"/>
      <c r="C2763" s="68"/>
      <c r="E2763" s="53"/>
      <c r="F2763" s="53"/>
      <c r="G2763" s="54"/>
      <c r="H2763" s="114"/>
      <c r="I2763" s="53"/>
      <c r="J2763" s="53"/>
      <c r="K2763" s="53"/>
      <c r="L2763" s="53"/>
      <c r="M2763" s="53"/>
      <c r="N2763" s="53"/>
      <c r="O2763" s="53"/>
      <c r="P2763" s="53"/>
      <c r="Q2763" s="53"/>
      <c r="R2763" s="53"/>
      <c r="S2763" s="53"/>
      <c r="T2763" s="53"/>
      <c r="U2763" s="81"/>
      <c r="V2763" s="53"/>
      <c r="W2763" s="53"/>
    </row>
    <row r="2764" spans="1:23" x14ac:dyDescent="0.25">
      <c r="A2764" s="116" t="str">
        <f>IF(ISBLANK(TBL_DATA[[#This Row],[Row.names]]), "",   DATE(YEAR(TBL_DATA[[#This Row],[Row.names]]), MONTH(TBL_DATA[[#This Row],[Row.names]]), DAY(TBL_DATA[[#This Row],[Row.names]])))</f>
        <v/>
      </c>
      <c r="B2764" s="119"/>
      <c r="C2764" s="68"/>
      <c r="E2764" s="53"/>
      <c r="F2764" s="53"/>
      <c r="G2764" s="54"/>
      <c r="H2764" s="114"/>
      <c r="I2764" s="53"/>
      <c r="J2764" s="53"/>
      <c r="K2764" s="53"/>
      <c r="L2764" s="53"/>
      <c r="M2764" s="53"/>
      <c r="N2764" s="53"/>
      <c r="O2764" s="53"/>
      <c r="P2764" s="53"/>
      <c r="Q2764" s="53"/>
      <c r="R2764" s="53"/>
      <c r="S2764" s="53"/>
      <c r="T2764" s="53"/>
      <c r="U2764" s="81"/>
      <c r="V2764" s="53"/>
      <c r="W2764" s="53"/>
    </row>
    <row r="2765" spans="1:23" x14ac:dyDescent="0.25">
      <c r="A2765" s="116" t="str">
        <f>IF(ISBLANK(TBL_DATA[[#This Row],[Row.names]]), "",   DATE(YEAR(TBL_DATA[[#This Row],[Row.names]]), MONTH(TBL_DATA[[#This Row],[Row.names]]), DAY(TBL_DATA[[#This Row],[Row.names]])))</f>
        <v/>
      </c>
      <c r="B2765" s="119"/>
      <c r="C2765" s="68"/>
      <c r="E2765" s="53"/>
      <c r="F2765" s="53"/>
      <c r="G2765" s="54"/>
      <c r="H2765" s="114"/>
      <c r="I2765" s="53"/>
      <c r="J2765" s="53"/>
      <c r="K2765" s="53"/>
      <c r="L2765" s="53"/>
      <c r="M2765" s="53"/>
      <c r="N2765" s="53"/>
      <c r="O2765" s="53"/>
      <c r="P2765" s="53"/>
      <c r="Q2765" s="53"/>
      <c r="R2765" s="53"/>
      <c r="S2765" s="53"/>
      <c r="T2765" s="53"/>
      <c r="U2765" s="81"/>
      <c r="V2765" s="53"/>
      <c r="W2765" s="53"/>
    </row>
    <row r="2766" spans="1:23" x14ac:dyDescent="0.25">
      <c r="A2766" s="116" t="str">
        <f>IF(ISBLANK(TBL_DATA[[#This Row],[Row.names]]), "",   DATE(YEAR(TBL_DATA[[#This Row],[Row.names]]), MONTH(TBL_DATA[[#This Row],[Row.names]]), DAY(TBL_DATA[[#This Row],[Row.names]])))</f>
        <v/>
      </c>
      <c r="B2766" s="119"/>
      <c r="C2766" s="68"/>
      <c r="E2766" s="53"/>
      <c r="F2766" s="53"/>
      <c r="G2766" s="54"/>
      <c r="H2766" s="114"/>
      <c r="I2766" s="53"/>
      <c r="J2766" s="53"/>
      <c r="K2766" s="53"/>
      <c r="L2766" s="53"/>
      <c r="M2766" s="53"/>
      <c r="N2766" s="53"/>
      <c r="O2766" s="53"/>
      <c r="P2766" s="53"/>
      <c r="Q2766" s="53"/>
      <c r="R2766" s="53"/>
      <c r="S2766" s="53"/>
      <c r="T2766" s="53"/>
      <c r="U2766" s="81"/>
      <c r="V2766" s="53"/>
      <c r="W2766" s="53"/>
    </row>
    <row r="2767" spans="1:23" x14ac:dyDescent="0.25">
      <c r="A2767" s="116" t="str">
        <f>IF(ISBLANK(TBL_DATA[[#This Row],[Row.names]]), "",   DATE(YEAR(TBL_DATA[[#This Row],[Row.names]]), MONTH(TBL_DATA[[#This Row],[Row.names]]), DAY(TBL_DATA[[#This Row],[Row.names]])))</f>
        <v/>
      </c>
      <c r="B2767" s="119"/>
      <c r="C2767" s="68"/>
      <c r="E2767" s="53"/>
      <c r="F2767" s="53"/>
      <c r="G2767" s="54"/>
      <c r="H2767" s="114"/>
      <c r="I2767" s="53"/>
      <c r="J2767" s="53"/>
      <c r="K2767" s="53"/>
      <c r="L2767" s="53"/>
      <c r="M2767" s="53"/>
      <c r="N2767" s="53"/>
      <c r="O2767" s="53"/>
      <c r="P2767" s="53"/>
      <c r="Q2767" s="53"/>
      <c r="R2767" s="53"/>
      <c r="S2767" s="53"/>
      <c r="T2767" s="53"/>
      <c r="U2767" s="81"/>
      <c r="V2767" s="53"/>
      <c r="W2767" s="53"/>
    </row>
    <row r="2768" spans="1:23" x14ac:dyDescent="0.25">
      <c r="A2768" s="116" t="str">
        <f>IF(ISBLANK(TBL_DATA[[#This Row],[Row.names]]), "",   DATE(YEAR(TBL_DATA[[#This Row],[Row.names]]), MONTH(TBL_DATA[[#This Row],[Row.names]]), DAY(TBL_DATA[[#This Row],[Row.names]])))</f>
        <v/>
      </c>
      <c r="B2768" s="119"/>
      <c r="C2768" s="68"/>
      <c r="E2768" s="53"/>
      <c r="F2768" s="53"/>
      <c r="G2768" s="54"/>
      <c r="H2768" s="114"/>
      <c r="I2768" s="53"/>
      <c r="J2768" s="53"/>
      <c r="K2768" s="53"/>
      <c r="L2768" s="53"/>
      <c r="M2768" s="53"/>
      <c r="N2768" s="53"/>
      <c r="O2768" s="53"/>
      <c r="P2768" s="53"/>
      <c r="Q2768" s="53"/>
      <c r="R2768" s="53"/>
      <c r="S2768" s="53"/>
      <c r="T2768" s="53"/>
      <c r="U2768" s="81"/>
      <c r="V2768" s="53"/>
      <c r="W2768" s="53"/>
    </row>
    <row r="2769" spans="1:23" x14ac:dyDescent="0.25">
      <c r="A2769" s="116" t="str">
        <f>IF(ISBLANK(TBL_DATA[[#This Row],[Row.names]]), "",   DATE(YEAR(TBL_DATA[[#This Row],[Row.names]]), MONTH(TBL_DATA[[#This Row],[Row.names]]), DAY(TBL_DATA[[#This Row],[Row.names]])))</f>
        <v/>
      </c>
      <c r="B2769" s="119"/>
      <c r="C2769" s="68"/>
      <c r="E2769" s="53"/>
      <c r="F2769" s="53"/>
      <c r="G2769" s="54"/>
      <c r="H2769" s="114"/>
      <c r="I2769" s="53"/>
      <c r="J2769" s="53"/>
      <c r="K2769" s="53"/>
      <c r="L2769" s="53"/>
      <c r="M2769" s="53"/>
      <c r="N2769" s="53"/>
      <c r="O2769" s="53"/>
      <c r="P2769" s="53"/>
      <c r="Q2769" s="53"/>
      <c r="R2769" s="53"/>
      <c r="S2769" s="53"/>
      <c r="T2769" s="53"/>
      <c r="U2769" s="81"/>
      <c r="V2769" s="53"/>
      <c r="W2769" s="53"/>
    </row>
    <row r="2770" spans="1:23" x14ac:dyDescent="0.25">
      <c r="A2770" s="116" t="str">
        <f>IF(ISBLANK(TBL_DATA[[#This Row],[Row.names]]), "",   DATE(YEAR(TBL_DATA[[#This Row],[Row.names]]), MONTH(TBL_DATA[[#This Row],[Row.names]]), DAY(TBL_DATA[[#This Row],[Row.names]])))</f>
        <v/>
      </c>
      <c r="B2770" s="119"/>
      <c r="C2770" s="68"/>
      <c r="E2770" s="53"/>
      <c r="F2770" s="53"/>
      <c r="G2770" s="54"/>
      <c r="H2770" s="114"/>
      <c r="I2770" s="53"/>
      <c r="J2770" s="53"/>
      <c r="K2770" s="53"/>
      <c r="L2770" s="53"/>
      <c r="M2770" s="53"/>
      <c r="N2770" s="53"/>
      <c r="O2770" s="53"/>
      <c r="P2770" s="53"/>
      <c r="Q2770" s="53"/>
      <c r="R2770" s="53"/>
      <c r="S2770" s="53"/>
      <c r="T2770" s="53"/>
      <c r="U2770" s="81"/>
      <c r="V2770" s="53"/>
      <c r="W2770" s="53"/>
    </row>
    <row r="2771" spans="1:23" x14ac:dyDescent="0.25">
      <c r="A2771" s="116" t="str">
        <f>IF(ISBLANK(TBL_DATA[[#This Row],[Row.names]]), "",   DATE(YEAR(TBL_DATA[[#This Row],[Row.names]]), MONTH(TBL_DATA[[#This Row],[Row.names]]), DAY(TBL_DATA[[#This Row],[Row.names]])))</f>
        <v/>
      </c>
      <c r="B2771" s="119"/>
      <c r="C2771" s="68"/>
      <c r="E2771" s="53"/>
      <c r="F2771" s="53"/>
      <c r="G2771" s="54"/>
      <c r="H2771" s="114"/>
      <c r="I2771" s="53"/>
      <c r="J2771" s="53"/>
      <c r="K2771" s="53"/>
      <c r="L2771" s="53"/>
      <c r="M2771" s="53"/>
      <c r="N2771" s="53"/>
      <c r="O2771" s="53"/>
      <c r="P2771" s="53"/>
      <c r="Q2771" s="53"/>
      <c r="R2771" s="53"/>
      <c r="S2771" s="53"/>
      <c r="T2771" s="53"/>
      <c r="U2771" s="81"/>
      <c r="V2771" s="53"/>
      <c r="W2771" s="53"/>
    </row>
    <row r="2772" spans="1:23" x14ac:dyDescent="0.25">
      <c r="A2772" s="116" t="str">
        <f>IF(ISBLANK(TBL_DATA[[#This Row],[Row.names]]), "",   DATE(YEAR(TBL_DATA[[#This Row],[Row.names]]), MONTH(TBL_DATA[[#This Row],[Row.names]]), DAY(TBL_DATA[[#This Row],[Row.names]])))</f>
        <v/>
      </c>
      <c r="B2772" s="119"/>
      <c r="C2772" s="68"/>
      <c r="E2772" s="53"/>
      <c r="F2772" s="53"/>
      <c r="G2772" s="54"/>
      <c r="H2772" s="114"/>
      <c r="I2772" s="53"/>
      <c r="J2772" s="53"/>
      <c r="K2772" s="53"/>
      <c r="L2772" s="53"/>
      <c r="M2772" s="53"/>
      <c r="N2772" s="53"/>
      <c r="O2772" s="53"/>
      <c r="P2772" s="53"/>
      <c r="Q2772" s="53"/>
      <c r="R2772" s="53"/>
      <c r="S2772" s="53"/>
      <c r="T2772" s="53"/>
      <c r="U2772" s="81"/>
      <c r="V2772" s="53"/>
      <c r="W2772" s="53"/>
    </row>
    <row r="2773" spans="1:23" x14ac:dyDescent="0.25">
      <c r="A2773" s="116" t="str">
        <f>IF(ISBLANK(TBL_DATA[[#This Row],[Row.names]]), "",   DATE(YEAR(TBL_DATA[[#This Row],[Row.names]]), MONTH(TBL_DATA[[#This Row],[Row.names]]), DAY(TBL_DATA[[#This Row],[Row.names]])))</f>
        <v/>
      </c>
      <c r="B2773" s="119"/>
      <c r="C2773" s="68"/>
      <c r="E2773" s="53"/>
      <c r="F2773" s="53"/>
      <c r="G2773" s="54"/>
      <c r="H2773" s="114"/>
      <c r="I2773" s="53"/>
      <c r="J2773" s="53"/>
      <c r="K2773" s="53"/>
      <c r="L2773" s="53"/>
      <c r="M2773" s="53"/>
      <c r="N2773" s="53"/>
      <c r="O2773" s="53"/>
      <c r="P2773" s="53"/>
      <c r="Q2773" s="53"/>
      <c r="R2773" s="53"/>
      <c r="S2773" s="53"/>
      <c r="T2773" s="53"/>
      <c r="U2773" s="81"/>
      <c r="V2773" s="53"/>
      <c r="W2773" s="53"/>
    </row>
    <row r="2774" spans="1:23" x14ac:dyDescent="0.25">
      <c r="A2774" s="116" t="str">
        <f>IF(ISBLANK(TBL_DATA[[#This Row],[Row.names]]), "",   DATE(YEAR(TBL_DATA[[#This Row],[Row.names]]), MONTH(TBL_DATA[[#This Row],[Row.names]]), DAY(TBL_DATA[[#This Row],[Row.names]])))</f>
        <v/>
      </c>
      <c r="B2774" s="119"/>
      <c r="C2774" s="68"/>
      <c r="E2774" s="53"/>
      <c r="F2774" s="53"/>
      <c r="G2774" s="54"/>
      <c r="H2774" s="114"/>
      <c r="I2774" s="53"/>
      <c r="J2774" s="53"/>
      <c r="K2774" s="53"/>
      <c r="L2774" s="53"/>
      <c r="M2774" s="53"/>
      <c r="N2774" s="53"/>
      <c r="O2774" s="53"/>
      <c r="P2774" s="53"/>
      <c r="Q2774" s="53"/>
      <c r="R2774" s="53"/>
      <c r="S2774" s="53"/>
      <c r="T2774" s="53"/>
      <c r="U2774" s="81"/>
      <c r="V2774" s="53"/>
      <c r="W2774" s="53"/>
    </row>
    <row r="2775" spans="1:23" x14ac:dyDescent="0.25">
      <c r="A2775" s="116" t="str">
        <f>IF(ISBLANK(TBL_DATA[[#This Row],[Row.names]]), "",   DATE(YEAR(TBL_DATA[[#This Row],[Row.names]]), MONTH(TBL_DATA[[#This Row],[Row.names]]), DAY(TBL_DATA[[#This Row],[Row.names]])))</f>
        <v/>
      </c>
      <c r="B2775" s="119"/>
      <c r="C2775" s="68"/>
      <c r="E2775" s="53"/>
      <c r="F2775" s="53"/>
      <c r="G2775" s="54"/>
      <c r="H2775" s="114"/>
      <c r="I2775" s="53"/>
      <c r="J2775" s="53"/>
      <c r="K2775" s="53"/>
      <c r="L2775" s="53"/>
      <c r="M2775" s="53"/>
      <c r="N2775" s="53"/>
      <c r="O2775" s="53"/>
      <c r="P2775" s="53"/>
      <c r="Q2775" s="53"/>
      <c r="R2775" s="53"/>
      <c r="S2775" s="53"/>
      <c r="T2775" s="53"/>
      <c r="U2775" s="81"/>
      <c r="V2775" s="53"/>
      <c r="W2775" s="53"/>
    </row>
    <row r="2776" spans="1:23" x14ac:dyDescent="0.25">
      <c r="A2776" s="116" t="str">
        <f>IF(ISBLANK(TBL_DATA[[#This Row],[Row.names]]), "",   DATE(YEAR(TBL_DATA[[#This Row],[Row.names]]), MONTH(TBL_DATA[[#This Row],[Row.names]]), DAY(TBL_DATA[[#This Row],[Row.names]])))</f>
        <v/>
      </c>
      <c r="B2776" s="119"/>
      <c r="C2776" s="68"/>
      <c r="E2776" s="53"/>
      <c r="F2776" s="53"/>
      <c r="G2776" s="54"/>
      <c r="H2776" s="114"/>
      <c r="I2776" s="53"/>
      <c r="J2776" s="53"/>
      <c r="K2776" s="53"/>
      <c r="L2776" s="53"/>
      <c r="M2776" s="53"/>
      <c r="N2776" s="53"/>
      <c r="O2776" s="53"/>
      <c r="P2776" s="53"/>
      <c r="Q2776" s="53"/>
      <c r="R2776" s="53"/>
      <c r="S2776" s="53"/>
      <c r="T2776" s="53"/>
      <c r="U2776" s="81"/>
      <c r="V2776" s="53"/>
      <c r="W2776" s="53"/>
    </row>
    <row r="2777" spans="1:23" x14ac:dyDescent="0.25">
      <c r="A2777" s="116" t="str">
        <f>IF(ISBLANK(TBL_DATA[[#This Row],[Row.names]]), "",   DATE(YEAR(TBL_DATA[[#This Row],[Row.names]]), MONTH(TBL_DATA[[#This Row],[Row.names]]), DAY(TBL_DATA[[#This Row],[Row.names]])))</f>
        <v/>
      </c>
      <c r="B2777" s="119"/>
      <c r="C2777" s="68"/>
      <c r="E2777" s="53"/>
      <c r="F2777" s="53"/>
      <c r="G2777" s="54"/>
      <c r="H2777" s="114"/>
      <c r="I2777" s="53"/>
      <c r="J2777" s="53"/>
      <c r="K2777" s="53"/>
      <c r="L2777" s="53"/>
      <c r="M2777" s="53"/>
      <c r="N2777" s="53"/>
      <c r="O2777" s="53"/>
      <c r="P2777" s="53"/>
      <c r="Q2777" s="53"/>
      <c r="R2777" s="53"/>
      <c r="S2777" s="53"/>
      <c r="T2777" s="53"/>
      <c r="U2777" s="81"/>
      <c r="V2777" s="53"/>
      <c r="W2777" s="53"/>
    </row>
    <row r="2778" spans="1:23" x14ac:dyDescent="0.25">
      <c r="A2778" s="116" t="str">
        <f>IF(ISBLANK(TBL_DATA[[#This Row],[Row.names]]), "",   DATE(YEAR(TBL_DATA[[#This Row],[Row.names]]), MONTH(TBL_DATA[[#This Row],[Row.names]]), DAY(TBL_DATA[[#This Row],[Row.names]])))</f>
        <v/>
      </c>
      <c r="B2778" s="119"/>
      <c r="C2778" s="68"/>
      <c r="E2778" s="53"/>
      <c r="F2778" s="53"/>
      <c r="G2778" s="54"/>
      <c r="H2778" s="114"/>
      <c r="I2778" s="53"/>
      <c r="J2778" s="53"/>
      <c r="K2778" s="53"/>
      <c r="L2778" s="53"/>
      <c r="M2778" s="53"/>
      <c r="N2778" s="53"/>
      <c r="O2778" s="53"/>
      <c r="P2778" s="53"/>
      <c r="Q2778" s="53"/>
      <c r="R2778" s="53"/>
      <c r="S2778" s="53"/>
      <c r="T2778" s="53"/>
      <c r="U2778" s="81"/>
      <c r="V2778" s="53"/>
      <c r="W2778" s="53"/>
    </row>
    <row r="2779" spans="1:23" x14ac:dyDescent="0.25">
      <c r="A2779" s="116" t="str">
        <f>IF(ISBLANK(TBL_DATA[[#This Row],[Row.names]]), "",   DATE(YEAR(TBL_DATA[[#This Row],[Row.names]]), MONTH(TBL_DATA[[#This Row],[Row.names]]), DAY(TBL_DATA[[#This Row],[Row.names]])))</f>
        <v/>
      </c>
      <c r="B2779" s="119"/>
      <c r="C2779" s="68"/>
      <c r="E2779" s="53"/>
      <c r="F2779" s="53"/>
      <c r="G2779" s="54"/>
      <c r="H2779" s="114"/>
      <c r="I2779" s="53"/>
      <c r="J2779" s="53"/>
      <c r="K2779" s="53"/>
      <c r="L2779" s="53"/>
      <c r="M2779" s="53"/>
      <c r="N2779" s="53"/>
      <c r="O2779" s="53"/>
      <c r="P2779" s="53"/>
      <c r="Q2779" s="53"/>
      <c r="R2779" s="53"/>
      <c r="S2779" s="53"/>
      <c r="T2779" s="53"/>
      <c r="U2779" s="81"/>
      <c r="V2779" s="53"/>
      <c r="W2779" s="53"/>
    </row>
    <row r="2780" spans="1:23" x14ac:dyDescent="0.25">
      <c r="A2780" s="116" t="str">
        <f>IF(ISBLANK(TBL_DATA[[#This Row],[Row.names]]), "",   DATE(YEAR(TBL_DATA[[#This Row],[Row.names]]), MONTH(TBL_DATA[[#This Row],[Row.names]]), DAY(TBL_DATA[[#This Row],[Row.names]])))</f>
        <v/>
      </c>
      <c r="B2780" s="119"/>
      <c r="C2780" s="68"/>
      <c r="E2780" s="53"/>
      <c r="F2780" s="53"/>
      <c r="G2780" s="54"/>
      <c r="H2780" s="114"/>
      <c r="I2780" s="53"/>
      <c r="J2780" s="53"/>
      <c r="K2780" s="53"/>
      <c r="L2780" s="53"/>
      <c r="M2780" s="53"/>
      <c r="N2780" s="53"/>
      <c r="O2780" s="53"/>
      <c r="P2780" s="53"/>
      <c r="Q2780" s="53"/>
      <c r="R2780" s="53"/>
      <c r="S2780" s="53"/>
      <c r="T2780" s="53"/>
      <c r="U2780" s="81"/>
      <c r="V2780" s="53"/>
      <c r="W2780" s="53"/>
    </row>
    <row r="2781" spans="1:23" x14ac:dyDescent="0.25">
      <c r="A2781" s="116" t="str">
        <f>IF(ISBLANK(TBL_DATA[[#This Row],[Row.names]]), "",   DATE(YEAR(TBL_DATA[[#This Row],[Row.names]]), MONTH(TBL_DATA[[#This Row],[Row.names]]), DAY(TBL_DATA[[#This Row],[Row.names]])))</f>
        <v/>
      </c>
      <c r="B2781" s="119"/>
      <c r="C2781" s="68"/>
      <c r="E2781" s="53"/>
      <c r="F2781" s="53"/>
      <c r="G2781" s="54"/>
      <c r="H2781" s="114"/>
      <c r="I2781" s="53"/>
      <c r="J2781" s="53"/>
      <c r="K2781" s="53"/>
      <c r="L2781" s="53"/>
      <c r="M2781" s="53"/>
      <c r="N2781" s="53"/>
      <c r="O2781" s="53"/>
      <c r="P2781" s="53"/>
      <c r="Q2781" s="53"/>
      <c r="R2781" s="53"/>
      <c r="S2781" s="53"/>
      <c r="T2781" s="53"/>
      <c r="U2781" s="81"/>
      <c r="V2781" s="53"/>
      <c r="W2781" s="53"/>
    </row>
    <row r="2782" spans="1:23" x14ac:dyDescent="0.25">
      <c r="A2782" s="116" t="str">
        <f>IF(ISBLANK(TBL_DATA[[#This Row],[Row.names]]), "",   DATE(YEAR(TBL_DATA[[#This Row],[Row.names]]), MONTH(TBL_DATA[[#This Row],[Row.names]]), DAY(TBL_DATA[[#This Row],[Row.names]])))</f>
        <v/>
      </c>
      <c r="B2782" s="119"/>
      <c r="C2782" s="68"/>
      <c r="E2782" s="53"/>
      <c r="F2782" s="53"/>
      <c r="G2782" s="54"/>
      <c r="H2782" s="114"/>
      <c r="I2782" s="53"/>
      <c r="J2782" s="53"/>
      <c r="K2782" s="53"/>
      <c r="L2782" s="53"/>
      <c r="M2782" s="53"/>
      <c r="N2782" s="53"/>
      <c r="O2782" s="53"/>
      <c r="P2782" s="53"/>
      <c r="Q2782" s="53"/>
      <c r="R2782" s="53"/>
      <c r="S2782" s="53"/>
      <c r="T2782" s="53"/>
      <c r="U2782" s="81"/>
      <c r="V2782" s="53"/>
      <c r="W2782" s="53"/>
    </row>
    <row r="2783" spans="1:23" x14ac:dyDescent="0.25">
      <c r="A2783" s="116" t="str">
        <f>IF(ISBLANK(TBL_DATA[[#This Row],[Row.names]]), "",   DATE(YEAR(TBL_DATA[[#This Row],[Row.names]]), MONTH(TBL_DATA[[#This Row],[Row.names]]), DAY(TBL_DATA[[#This Row],[Row.names]])))</f>
        <v/>
      </c>
      <c r="B2783" s="119"/>
      <c r="C2783" s="68"/>
      <c r="E2783" s="53"/>
      <c r="F2783" s="53"/>
      <c r="G2783" s="54"/>
      <c r="H2783" s="114"/>
      <c r="I2783" s="53"/>
      <c r="J2783" s="53"/>
      <c r="K2783" s="53"/>
      <c r="L2783" s="53"/>
      <c r="M2783" s="53"/>
      <c r="N2783" s="53"/>
      <c r="O2783" s="53"/>
      <c r="P2783" s="53"/>
      <c r="Q2783" s="53"/>
      <c r="R2783" s="53"/>
      <c r="S2783" s="53"/>
      <c r="T2783" s="53"/>
      <c r="U2783" s="81"/>
      <c r="V2783" s="53"/>
      <c r="W2783" s="53"/>
    </row>
    <row r="2784" spans="1:23" x14ac:dyDescent="0.25">
      <c r="A2784" s="116" t="str">
        <f>IF(ISBLANK(TBL_DATA[[#This Row],[Row.names]]), "",   DATE(YEAR(TBL_DATA[[#This Row],[Row.names]]), MONTH(TBL_DATA[[#This Row],[Row.names]]), DAY(TBL_DATA[[#This Row],[Row.names]])))</f>
        <v/>
      </c>
      <c r="B2784" s="119"/>
      <c r="C2784" s="68"/>
      <c r="E2784" s="53"/>
      <c r="F2784" s="53"/>
      <c r="G2784" s="54"/>
      <c r="H2784" s="114"/>
      <c r="I2784" s="53"/>
      <c r="J2784" s="53"/>
      <c r="K2784" s="53"/>
      <c r="L2784" s="53"/>
      <c r="M2784" s="53"/>
      <c r="N2784" s="53"/>
      <c r="O2784" s="53"/>
      <c r="P2784" s="53"/>
      <c r="Q2784" s="53"/>
      <c r="R2784" s="53"/>
      <c r="S2784" s="53"/>
      <c r="T2784" s="53"/>
      <c r="U2784" s="81"/>
      <c r="V2784" s="53"/>
      <c r="W2784" s="53"/>
    </row>
    <row r="2785" spans="1:23" x14ac:dyDescent="0.25">
      <c r="A2785" s="116" t="str">
        <f>IF(ISBLANK(TBL_DATA[[#This Row],[Row.names]]), "",   DATE(YEAR(TBL_DATA[[#This Row],[Row.names]]), MONTH(TBL_DATA[[#This Row],[Row.names]]), DAY(TBL_DATA[[#This Row],[Row.names]])))</f>
        <v/>
      </c>
      <c r="B2785" s="119"/>
      <c r="C2785" s="68"/>
      <c r="E2785" s="53"/>
      <c r="F2785" s="53"/>
      <c r="G2785" s="54"/>
      <c r="H2785" s="114"/>
      <c r="I2785" s="53"/>
      <c r="J2785" s="53"/>
      <c r="K2785" s="53"/>
      <c r="L2785" s="53"/>
      <c r="M2785" s="53"/>
      <c r="N2785" s="53"/>
      <c r="O2785" s="53"/>
      <c r="P2785" s="53"/>
      <c r="Q2785" s="53"/>
      <c r="R2785" s="53"/>
      <c r="S2785" s="53"/>
      <c r="T2785" s="53"/>
      <c r="U2785" s="81"/>
      <c r="V2785" s="53"/>
      <c r="W2785" s="53"/>
    </row>
    <row r="2786" spans="1:23" x14ac:dyDescent="0.25">
      <c r="A2786" s="116" t="str">
        <f>IF(ISBLANK(TBL_DATA[[#This Row],[Row.names]]), "",   DATE(YEAR(TBL_DATA[[#This Row],[Row.names]]), MONTH(TBL_DATA[[#This Row],[Row.names]]), DAY(TBL_DATA[[#This Row],[Row.names]])))</f>
        <v/>
      </c>
      <c r="B2786" s="119"/>
      <c r="C2786" s="68"/>
      <c r="E2786" s="53"/>
      <c r="F2786" s="53"/>
      <c r="G2786" s="54"/>
      <c r="H2786" s="114"/>
      <c r="I2786" s="53"/>
      <c r="J2786" s="53"/>
      <c r="K2786" s="53"/>
      <c r="L2786" s="53"/>
      <c r="M2786" s="53"/>
      <c r="N2786" s="53"/>
      <c r="O2786" s="53"/>
      <c r="P2786" s="53"/>
      <c r="Q2786" s="53"/>
      <c r="R2786" s="53"/>
      <c r="S2786" s="53"/>
      <c r="T2786" s="53"/>
      <c r="U2786" s="81"/>
      <c r="V2786" s="53"/>
      <c r="W2786" s="53"/>
    </row>
    <row r="2787" spans="1:23" x14ac:dyDescent="0.25">
      <c r="A2787" s="116" t="str">
        <f>IF(ISBLANK(TBL_DATA[[#This Row],[Row.names]]), "",   DATE(YEAR(TBL_DATA[[#This Row],[Row.names]]), MONTH(TBL_DATA[[#This Row],[Row.names]]), DAY(TBL_DATA[[#This Row],[Row.names]])))</f>
        <v/>
      </c>
      <c r="B2787" s="119"/>
      <c r="C2787" s="68"/>
      <c r="E2787" s="53"/>
      <c r="F2787" s="53"/>
      <c r="G2787" s="54"/>
      <c r="H2787" s="114"/>
      <c r="I2787" s="53"/>
      <c r="J2787" s="53"/>
      <c r="K2787" s="53"/>
      <c r="L2787" s="53"/>
      <c r="M2787" s="53"/>
      <c r="N2787" s="53"/>
      <c r="O2787" s="53"/>
      <c r="P2787" s="53"/>
      <c r="Q2787" s="53"/>
      <c r="R2787" s="53"/>
      <c r="S2787" s="53"/>
      <c r="T2787" s="53"/>
      <c r="U2787" s="81"/>
      <c r="V2787" s="53"/>
      <c r="W2787" s="53"/>
    </row>
    <row r="2788" spans="1:23" x14ac:dyDescent="0.25">
      <c r="A2788" s="116" t="str">
        <f>IF(ISBLANK(TBL_DATA[[#This Row],[Row.names]]), "",   DATE(YEAR(TBL_DATA[[#This Row],[Row.names]]), MONTH(TBL_DATA[[#This Row],[Row.names]]), DAY(TBL_DATA[[#This Row],[Row.names]])))</f>
        <v/>
      </c>
      <c r="B2788" s="119"/>
      <c r="C2788" s="68"/>
      <c r="E2788" s="53"/>
      <c r="F2788" s="53"/>
      <c r="G2788" s="54"/>
      <c r="H2788" s="114"/>
      <c r="I2788" s="53"/>
      <c r="J2788" s="53"/>
      <c r="K2788" s="53"/>
      <c r="L2788" s="53"/>
      <c r="M2788" s="53"/>
      <c r="N2788" s="53"/>
      <c r="O2788" s="53"/>
      <c r="P2788" s="53"/>
      <c r="Q2788" s="53"/>
      <c r="R2788" s="53"/>
      <c r="S2788" s="53"/>
      <c r="T2788" s="53"/>
      <c r="U2788" s="81"/>
      <c r="V2788" s="53"/>
      <c r="W2788" s="53"/>
    </row>
    <row r="2789" spans="1:23" x14ac:dyDescent="0.25">
      <c r="A2789" s="116" t="str">
        <f>IF(ISBLANK(TBL_DATA[[#This Row],[Row.names]]), "",   DATE(YEAR(TBL_DATA[[#This Row],[Row.names]]), MONTH(TBL_DATA[[#This Row],[Row.names]]), DAY(TBL_DATA[[#This Row],[Row.names]])))</f>
        <v/>
      </c>
      <c r="B2789" s="119"/>
      <c r="C2789" s="68"/>
      <c r="E2789" s="53"/>
      <c r="F2789" s="53"/>
      <c r="G2789" s="54"/>
      <c r="H2789" s="114"/>
      <c r="I2789" s="53"/>
      <c r="J2789" s="53"/>
      <c r="K2789" s="53"/>
      <c r="L2789" s="53"/>
      <c r="M2789" s="53"/>
      <c r="N2789" s="53"/>
      <c r="O2789" s="53"/>
      <c r="P2789" s="53"/>
      <c r="Q2789" s="53"/>
      <c r="R2789" s="53"/>
      <c r="S2789" s="53"/>
      <c r="T2789" s="53"/>
      <c r="U2789" s="81"/>
      <c r="V2789" s="53"/>
      <c r="W2789" s="53"/>
    </row>
    <row r="2790" spans="1:23" x14ac:dyDescent="0.25">
      <c r="A2790" s="116" t="str">
        <f>IF(ISBLANK(TBL_DATA[[#This Row],[Row.names]]), "",   DATE(YEAR(TBL_DATA[[#This Row],[Row.names]]), MONTH(TBL_DATA[[#This Row],[Row.names]]), DAY(TBL_DATA[[#This Row],[Row.names]])))</f>
        <v/>
      </c>
      <c r="B2790" s="119"/>
      <c r="C2790" s="68"/>
      <c r="E2790" s="53"/>
      <c r="F2790" s="53"/>
      <c r="G2790" s="54"/>
      <c r="H2790" s="114"/>
      <c r="I2790" s="53"/>
      <c r="J2790" s="53"/>
      <c r="K2790" s="53"/>
      <c r="L2790" s="53"/>
      <c r="M2790" s="53"/>
      <c r="N2790" s="53"/>
      <c r="O2790" s="53"/>
      <c r="P2790" s="53"/>
      <c r="Q2790" s="53"/>
      <c r="R2790" s="53"/>
      <c r="S2790" s="53"/>
      <c r="T2790" s="53"/>
      <c r="U2790" s="81"/>
      <c r="V2790" s="53"/>
      <c r="W2790" s="53"/>
    </row>
    <row r="2791" spans="1:23" x14ac:dyDescent="0.25">
      <c r="A2791" s="116" t="str">
        <f>IF(ISBLANK(TBL_DATA[[#This Row],[Row.names]]), "",   DATE(YEAR(TBL_DATA[[#This Row],[Row.names]]), MONTH(TBL_DATA[[#This Row],[Row.names]]), DAY(TBL_DATA[[#This Row],[Row.names]])))</f>
        <v/>
      </c>
      <c r="B2791" s="119"/>
      <c r="C2791" s="68"/>
      <c r="E2791" s="53"/>
      <c r="F2791" s="53"/>
      <c r="G2791" s="54"/>
      <c r="H2791" s="114"/>
      <c r="I2791" s="53"/>
      <c r="J2791" s="53"/>
      <c r="K2791" s="53"/>
      <c r="L2791" s="53"/>
      <c r="M2791" s="53"/>
      <c r="N2791" s="53"/>
      <c r="O2791" s="53"/>
      <c r="P2791" s="53"/>
      <c r="Q2791" s="53"/>
      <c r="R2791" s="53"/>
      <c r="S2791" s="53"/>
      <c r="T2791" s="53"/>
      <c r="U2791" s="81"/>
      <c r="V2791" s="53"/>
      <c r="W2791" s="53"/>
    </row>
    <row r="2792" spans="1:23" x14ac:dyDescent="0.25">
      <c r="A2792" s="116" t="str">
        <f>IF(ISBLANK(TBL_DATA[[#This Row],[Row.names]]), "",   DATE(YEAR(TBL_DATA[[#This Row],[Row.names]]), MONTH(TBL_DATA[[#This Row],[Row.names]]), DAY(TBL_DATA[[#This Row],[Row.names]])))</f>
        <v/>
      </c>
      <c r="B2792" s="119"/>
      <c r="C2792" s="68"/>
      <c r="E2792" s="53"/>
      <c r="F2792" s="53"/>
      <c r="G2792" s="54"/>
      <c r="H2792" s="114"/>
      <c r="I2792" s="53"/>
      <c r="J2792" s="53"/>
      <c r="K2792" s="53"/>
      <c r="L2792" s="53"/>
      <c r="M2792" s="53"/>
      <c r="N2792" s="53"/>
      <c r="O2792" s="53"/>
      <c r="P2792" s="53"/>
      <c r="Q2792" s="53"/>
      <c r="R2792" s="53"/>
      <c r="S2792" s="53"/>
      <c r="T2792" s="53"/>
      <c r="U2792" s="81"/>
      <c r="V2792" s="53"/>
      <c r="W2792" s="53"/>
    </row>
    <row r="2793" spans="1:23" x14ac:dyDescent="0.25">
      <c r="A2793" s="116" t="str">
        <f>IF(ISBLANK(TBL_DATA[[#This Row],[Row.names]]), "",   DATE(YEAR(TBL_DATA[[#This Row],[Row.names]]), MONTH(TBL_DATA[[#This Row],[Row.names]]), DAY(TBL_DATA[[#This Row],[Row.names]])))</f>
        <v/>
      </c>
      <c r="B2793" s="119"/>
      <c r="C2793" s="68"/>
      <c r="E2793" s="53"/>
      <c r="F2793" s="53"/>
      <c r="G2793" s="54"/>
      <c r="H2793" s="114"/>
      <c r="I2793" s="53"/>
      <c r="J2793" s="53"/>
      <c r="K2793" s="53"/>
      <c r="L2793" s="53"/>
      <c r="M2793" s="53"/>
      <c r="N2793" s="53"/>
      <c r="O2793" s="53"/>
      <c r="P2793" s="53"/>
      <c r="Q2793" s="53"/>
      <c r="R2793" s="53"/>
      <c r="S2793" s="53"/>
      <c r="T2793" s="53"/>
      <c r="U2793" s="81"/>
      <c r="V2793" s="53"/>
      <c r="W2793" s="53"/>
    </row>
    <row r="2794" spans="1:23" x14ac:dyDescent="0.25">
      <c r="A2794" s="116" t="str">
        <f>IF(ISBLANK(TBL_DATA[[#This Row],[Row.names]]), "",   DATE(YEAR(TBL_DATA[[#This Row],[Row.names]]), MONTH(TBL_DATA[[#This Row],[Row.names]]), DAY(TBL_DATA[[#This Row],[Row.names]])))</f>
        <v/>
      </c>
      <c r="B2794" s="119"/>
      <c r="C2794" s="68"/>
      <c r="E2794" s="53"/>
      <c r="F2794" s="53"/>
      <c r="G2794" s="54"/>
      <c r="H2794" s="114"/>
      <c r="I2794" s="53"/>
      <c r="J2794" s="53"/>
      <c r="K2794" s="53"/>
      <c r="L2794" s="53"/>
      <c r="M2794" s="53"/>
      <c r="N2794" s="53"/>
      <c r="O2794" s="53"/>
      <c r="P2794" s="53"/>
      <c r="Q2794" s="53"/>
      <c r="R2794" s="53"/>
      <c r="S2794" s="53"/>
      <c r="T2794" s="53"/>
      <c r="U2794" s="81"/>
      <c r="V2794" s="53"/>
      <c r="W2794" s="53"/>
    </row>
    <row r="2795" spans="1:23" x14ac:dyDescent="0.25">
      <c r="A2795" s="116" t="str">
        <f>IF(ISBLANK(TBL_DATA[[#This Row],[Row.names]]), "",   DATE(YEAR(TBL_DATA[[#This Row],[Row.names]]), MONTH(TBL_DATA[[#This Row],[Row.names]]), DAY(TBL_DATA[[#This Row],[Row.names]])))</f>
        <v/>
      </c>
      <c r="B2795" s="119"/>
      <c r="C2795" s="68"/>
      <c r="E2795" s="53"/>
      <c r="F2795" s="53"/>
      <c r="G2795" s="54"/>
      <c r="H2795" s="114"/>
      <c r="I2795" s="53"/>
      <c r="J2795" s="53"/>
      <c r="K2795" s="53"/>
      <c r="L2795" s="53"/>
      <c r="M2795" s="53"/>
      <c r="N2795" s="53"/>
      <c r="O2795" s="53"/>
      <c r="P2795" s="53"/>
      <c r="Q2795" s="53"/>
      <c r="R2795" s="53"/>
      <c r="S2795" s="53"/>
      <c r="T2795" s="53"/>
      <c r="U2795" s="81"/>
      <c r="V2795" s="53"/>
      <c r="W2795" s="53"/>
    </row>
    <row r="2796" spans="1:23" x14ac:dyDescent="0.25">
      <c r="A2796" s="116" t="str">
        <f>IF(ISBLANK(TBL_DATA[[#This Row],[Row.names]]), "",   DATE(YEAR(TBL_DATA[[#This Row],[Row.names]]), MONTH(TBL_DATA[[#This Row],[Row.names]]), DAY(TBL_DATA[[#This Row],[Row.names]])))</f>
        <v/>
      </c>
      <c r="B2796" s="119"/>
      <c r="C2796" s="68"/>
      <c r="E2796" s="53"/>
      <c r="F2796" s="53"/>
      <c r="G2796" s="54"/>
      <c r="H2796" s="114"/>
      <c r="I2796" s="53"/>
      <c r="J2796" s="53"/>
      <c r="K2796" s="53"/>
      <c r="L2796" s="53"/>
      <c r="M2796" s="53"/>
      <c r="N2796" s="53"/>
      <c r="O2796" s="53"/>
      <c r="P2796" s="53"/>
      <c r="Q2796" s="53"/>
      <c r="R2796" s="53"/>
      <c r="S2796" s="53"/>
      <c r="T2796" s="53"/>
      <c r="U2796" s="81"/>
      <c r="V2796" s="53"/>
      <c r="W2796" s="53"/>
    </row>
    <row r="2797" spans="1:23" x14ac:dyDescent="0.25">
      <c r="A2797" s="116" t="str">
        <f>IF(ISBLANK(TBL_DATA[[#This Row],[Row.names]]), "",   DATE(YEAR(TBL_DATA[[#This Row],[Row.names]]), MONTH(TBL_DATA[[#This Row],[Row.names]]), DAY(TBL_DATA[[#This Row],[Row.names]])))</f>
        <v/>
      </c>
      <c r="B2797" s="119"/>
      <c r="C2797" s="68"/>
      <c r="E2797" s="53"/>
      <c r="F2797" s="53"/>
      <c r="G2797" s="54"/>
      <c r="H2797" s="114"/>
      <c r="I2797" s="53"/>
      <c r="J2797" s="53"/>
      <c r="K2797" s="53"/>
      <c r="L2797" s="53"/>
      <c r="M2797" s="53"/>
      <c r="N2797" s="53"/>
      <c r="O2797" s="53"/>
      <c r="P2797" s="53"/>
      <c r="Q2797" s="53"/>
      <c r="R2797" s="53"/>
      <c r="S2797" s="53"/>
      <c r="T2797" s="53"/>
      <c r="U2797" s="81"/>
      <c r="V2797" s="53"/>
      <c r="W2797" s="53"/>
    </row>
    <row r="2798" spans="1:23" x14ac:dyDescent="0.25">
      <c r="A2798" s="116" t="str">
        <f>IF(ISBLANK(TBL_DATA[[#This Row],[Row.names]]), "",   DATE(YEAR(TBL_DATA[[#This Row],[Row.names]]), MONTH(TBL_DATA[[#This Row],[Row.names]]), DAY(TBL_DATA[[#This Row],[Row.names]])))</f>
        <v/>
      </c>
      <c r="B2798" s="119"/>
      <c r="C2798" s="68"/>
      <c r="E2798" s="53"/>
      <c r="F2798" s="53"/>
      <c r="G2798" s="54"/>
      <c r="H2798" s="114"/>
      <c r="I2798" s="53"/>
      <c r="J2798" s="53"/>
      <c r="K2798" s="53"/>
      <c r="L2798" s="53"/>
      <c r="M2798" s="53"/>
      <c r="N2798" s="53"/>
      <c r="O2798" s="53"/>
      <c r="P2798" s="53"/>
      <c r="Q2798" s="53"/>
      <c r="R2798" s="53"/>
      <c r="S2798" s="53"/>
      <c r="T2798" s="53"/>
      <c r="U2798" s="81"/>
      <c r="V2798" s="53"/>
      <c r="W2798" s="53"/>
    </row>
    <row r="2799" spans="1:23" x14ac:dyDescent="0.25">
      <c r="A2799" s="116" t="str">
        <f>IF(ISBLANK(TBL_DATA[[#This Row],[Row.names]]), "",   DATE(YEAR(TBL_DATA[[#This Row],[Row.names]]), MONTH(TBL_DATA[[#This Row],[Row.names]]), DAY(TBL_DATA[[#This Row],[Row.names]])))</f>
        <v/>
      </c>
      <c r="B2799" s="119"/>
      <c r="C2799" s="68"/>
      <c r="E2799" s="53"/>
      <c r="F2799" s="53"/>
      <c r="G2799" s="54"/>
      <c r="H2799" s="114"/>
      <c r="I2799" s="53"/>
      <c r="J2799" s="53"/>
      <c r="K2799" s="53"/>
      <c r="L2799" s="53"/>
      <c r="M2799" s="53"/>
      <c r="N2799" s="53"/>
      <c r="O2799" s="53"/>
      <c r="P2799" s="53"/>
      <c r="Q2799" s="53"/>
      <c r="R2799" s="53"/>
      <c r="S2799" s="53"/>
      <c r="T2799" s="53"/>
      <c r="U2799" s="81"/>
      <c r="V2799" s="53"/>
      <c r="W2799" s="53"/>
    </row>
    <row r="2800" spans="1:23" x14ac:dyDescent="0.25">
      <c r="A2800" s="116" t="str">
        <f>IF(ISBLANK(TBL_DATA[[#This Row],[Row.names]]), "",   DATE(YEAR(TBL_DATA[[#This Row],[Row.names]]), MONTH(TBL_DATA[[#This Row],[Row.names]]), DAY(TBL_DATA[[#This Row],[Row.names]])))</f>
        <v/>
      </c>
      <c r="B2800" s="119"/>
      <c r="C2800" s="68"/>
      <c r="E2800" s="53"/>
      <c r="F2800" s="53"/>
      <c r="G2800" s="54"/>
      <c r="H2800" s="114"/>
      <c r="I2800" s="53"/>
      <c r="J2800" s="53"/>
      <c r="K2800" s="53"/>
      <c r="L2800" s="53"/>
      <c r="M2800" s="53"/>
      <c r="N2800" s="53"/>
      <c r="O2800" s="53"/>
      <c r="P2800" s="53"/>
      <c r="Q2800" s="53"/>
      <c r="R2800" s="53"/>
      <c r="S2800" s="53"/>
      <c r="T2800" s="53"/>
      <c r="U2800" s="81"/>
      <c r="V2800" s="53"/>
      <c r="W2800" s="53"/>
    </row>
    <row r="2801" spans="1:23" x14ac:dyDescent="0.25">
      <c r="A2801" s="116" t="str">
        <f>IF(ISBLANK(TBL_DATA[[#This Row],[Row.names]]), "",   DATE(YEAR(TBL_DATA[[#This Row],[Row.names]]), MONTH(TBL_DATA[[#This Row],[Row.names]]), DAY(TBL_DATA[[#This Row],[Row.names]])))</f>
        <v/>
      </c>
      <c r="B2801" s="119"/>
      <c r="C2801" s="68"/>
      <c r="E2801" s="53"/>
      <c r="F2801" s="53"/>
      <c r="G2801" s="54"/>
      <c r="H2801" s="114"/>
      <c r="I2801" s="53"/>
      <c r="J2801" s="53"/>
      <c r="K2801" s="53"/>
      <c r="L2801" s="53"/>
      <c r="M2801" s="53"/>
      <c r="N2801" s="53"/>
      <c r="O2801" s="53"/>
      <c r="P2801" s="53"/>
      <c r="Q2801" s="53"/>
      <c r="R2801" s="53"/>
      <c r="S2801" s="53"/>
      <c r="T2801" s="53"/>
      <c r="U2801" s="81"/>
      <c r="V2801" s="53"/>
      <c r="W2801" s="53"/>
    </row>
    <row r="2802" spans="1:23" x14ac:dyDescent="0.25">
      <c r="A2802" s="116" t="str">
        <f>IF(ISBLANK(TBL_DATA[[#This Row],[Row.names]]), "",   DATE(YEAR(TBL_DATA[[#This Row],[Row.names]]), MONTH(TBL_DATA[[#This Row],[Row.names]]), DAY(TBL_DATA[[#This Row],[Row.names]])))</f>
        <v/>
      </c>
      <c r="B2802" s="119"/>
      <c r="C2802" s="68"/>
      <c r="E2802" s="53"/>
      <c r="F2802" s="53"/>
      <c r="G2802" s="54"/>
      <c r="H2802" s="114"/>
      <c r="I2802" s="53"/>
      <c r="J2802" s="53"/>
      <c r="K2802" s="53"/>
      <c r="L2802" s="53"/>
      <c r="M2802" s="53"/>
      <c r="N2802" s="53"/>
      <c r="O2802" s="53"/>
      <c r="P2802" s="53"/>
      <c r="Q2802" s="53"/>
      <c r="R2802" s="53"/>
      <c r="S2802" s="53"/>
      <c r="T2802" s="53"/>
      <c r="U2802" s="81"/>
      <c r="V2802" s="53"/>
      <c r="W2802" s="53"/>
    </row>
    <row r="2803" spans="1:23" x14ac:dyDescent="0.25">
      <c r="A2803" s="116" t="str">
        <f>IF(ISBLANK(TBL_DATA[[#This Row],[Row.names]]), "",   DATE(YEAR(TBL_DATA[[#This Row],[Row.names]]), MONTH(TBL_DATA[[#This Row],[Row.names]]), DAY(TBL_DATA[[#This Row],[Row.names]])))</f>
        <v/>
      </c>
      <c r="B2803" s="119"/>
      <c r="C2803" s="68"/>
      <c r="E2803" s="53"/>
      <c r="F2803" s="53"/>
      <c r="G2803" s="54"/>
      <c r="H2803" s="114"/>
      <c r="I2803" s="53"/>
      <c r="J2803" s="53"/>
      <c r="K2803" s="53"/>
      <c r="L2803" s="53"/>
      <c r="M2803" s="53"/>
      <c r="N2803" s="53"/>
      <c r="O2803" s="53"/>
      <c r="P2803" s="53"/>
      <c r="Q2803" s="53"/>
      <c r="R2803" s="53"/>
      <c r="S2803" s="53"/>
      <c r="T2803" s="53"/>
      <c r="U2803" s="81"/>
      <c r="V2803" s="53"/>
      <c r="W2803" s="53"/>
    </row>
    <row r="2804" spans="1:23" x14ac:dyDescent="0.25">
      <c r="A2804" s="116" t="str">
        <f>IF(ISBLANK(TBL_DATA[[#This Row],[Row.names]]), "",   DATE(YEAR(TBL_DATA[[#This Row],[Row.names]]), MONTH(TBL_DATA[[#This Row],[Row.names]]), DAY(TBL_DATA[[#This Row],[Row.names]])))</f>
        <v/>
      </c>
      <c r="B2804" s="119"/>
      <c r="C2804" s="68"/>
      <c r="E2804" s="53"/>
      <c r="F2804" s="53"/>
      <c r="G2804" s="54"/>
      <c r="H2804" s="114"/>
      <c r="I2804" s="53"/>
      <c r="J2804" s="53"/>
      <c r="K2804" s="53"/>
      <c r="L2804" s="53"/>
      <c r="M2804" s="53"/>
      <c r="N2804" s="53"/>
      <c r="O2804" s="53"/>
      <c r="P2804" s="53"/>
      <c r="Q2804" s="53"/>
      <c r="R2804" s="53"/>
      <c r="S2804" s="53"/>
      <c r="T2804" s="53"/>
      <c r="U2804" s="81"/>
      <c r="V2804" s="53"/>
      <c r="W2804" s="53"/>
    </row>
    <row r="2805" spans="1:23" x14ac:dyDescent="0.25">
      <c r="A2805" s="116" t="str">
        <f>IF(ISBLANK(TBL_DATA[[#This Row],[Row.names]]), "",   DATE(YEAR(TBL_DATA[[#This Row],[Row.names]]), MONTH(TBL_DATA[[#This Row],[Row.names]]), DAY(TBL_DATA[[#This Row],[Row.names]])))</f>
        <v/>
      </c>
      <c r="B2805" s="119"/>
      <c r="C2805" s="68"/>
      <c r="E2805" s="53"/>
      <c r="F2805" s="53"/>
      <c r="G2805" s="54"/>
      <c r="H2805" s="114"/>
      <c r="I2805" s="53"/>
      <c r="J2805" s="53"/>
      <c r="K2805" s="53"/>
      <c r="L2805" s="53"/>
      <c r="M2805" s="53"/>
      <c r="N2805" s="53"/>
      <c r="O2805" s="53"/>
      <c r="P2805" s="53"/>
      <c r="Q2805" s="53"/>
      <c r="R2805" s="53"/>
      <c r="S2805" s="53"/>
      <c r="T2805" s="53"/>
      <c r="U2805" s="81"/>
      <c r="V2805" s="53"/>
      <c r="W2805" s="53"/>
    </row>
    <row r="2806" spans="1:23" x14ac:dyDescent="0.25">
      <c r="A2806" s="116" t="str">
        <f>IF(ISBLANK(TBL_DATA[[#This Row],[Row.names]]), "",   DATE(YEAR(TBL_DATA[[#This Row],[Row.names]]), MONTH(TBL_DATA[[#This Row],[Row.names]]), DAY(TBL_DATA[[#This Row],[Row.names]])))</f>
        <v/>
      </c>
      <c r="B2806" s="119"/>
      <c r="C2806" s="68"/>
      <c r="E2806" s="53"/>
      <c r="F2806" s="53"/>
      <c r="G2806" s="54"/>
      <c r="H2806" s="114"/>
      <c r="I2806" s="53"/>
      <c r="J2806" s="53"/>
      <c r="K2806" s="53"/>
      <c r="L2806" s="53"/>
      <c r="M2806" s="53"/>
      <c r="N2806" s="53"/>
      <c r="O2806" s="53"/>
      <c r="P2806" s="53"/>
      <c r="Q2806" s="53"/>
      <c r="R2806" s="53"/>
      <c r="S2806" s="53"/>
      <c r="T2806" s="53"/>
      <c r="U2806" s="81"/>
      <c r="V2806" s="53"/>
      <c r="W2806" s="53"/>
    </row>
    <row r="2807" spans="1:23" x14ac:dyDescent="0.25">
      <c r="A2807" s="116" t="str">
        <f>IF(ISBLANK(TBL_DATA[[#This Row],[Row.names]]), "",   DATE(YEAR(TBL_DATA[[#This Row],[Row.names]]), MONTH(TBL_DATA[[#This Row],[Row.names]]), DAY(TBL_DATA[[#This Row],[Row.names]])))</f>
        <v/>
      </c>
      <c r="B2807" s="119"/>
      <c r="C2807" s="68"/>
      <c r="E2807" s="53"/>
      <c r="F2807" s="53"/>
      <c r="G2807" s="54"/>
      <c r="H2807" s="114"/>
      <c r="I2807" s="53"/>
      <c r="J2807" s="53"/>
      <c r="K2807" s="53"/>
      <c r="L2807" s="53"/>
      <c r="M2807" s="53"/>
      <c r="N2807" s="53"/>
      <c r="O2807" s="53"/>
      <c r="P2807" s="53"/>
      <c r="Q2807" s="53"/>
      <c r="R2807" s="53"/>
      <c r="S2807" s="53"/>
      <c r="T2807" s="53"/>
      <c r="U2807" s="81"/>
      <c r="V2807" s="53"/>
      <c r="W2807" s="53"/>
    </row>
    <row r="2808" spans="1:23" x14ac:dyDescent="0.25">
      <c r="A2808" s="116" t="str">
        <f>IF(ISBLANK(TBL_DATA[[#This Row],[Row.names]]), "",   DATE(YEAR(TBL_DATA[[#This Row],[Row.names]]), MONTH(TBL_DATA[[#This Row],[Row.names]]), DAY(TBL_DATA[[#This Row],[Row.names]])))</f>
        <v/>
      </c>
      <c r="B2808" s="119"/>
      <c r="C2808" s="68"/>
      <c r="E2808" s="53"/>
      <c r="F2808" s="53"/>
      <c r="G2808" s="54"/>
      <c r="H2808" s="114"/>
      <c r="I2808" s="53"/>
      <c r="J2808" s="53"/>
      <c r="K2808" s="53"/>
      <c r="L2808" s="53"/>
      <c r="M2808" s="53"/>
      <c r="N2808" s="53"/>
      <c r="O2808" s="53"/>
      <c r="P2808" s="53"/>
      <c r="Q2808" s="53"/>
      <c r="R2808" s="53"/>
      <c r="S2808" s="53"/>
      <c r="T2808" s="53"/>
      <c r="U2808" s="81"/>
      <c r="V2808" s="53"/>
      <c r="W2808" s="53"/>
    </row>
    <row r="2809" spans="1:23" x14ac:dyDescent="0.25">
      <c r="A2809" s="116" t="str">
        <f>IF(ISBLANK(TBL_DATA[[#This Row],[Row.names]]), "",   DATE(YEAR(TBL_DATA[[#This Row],[Row.names]]), MONTH(TBL_DATA[[#This Row],[Row.names]]), DAY(TBL_DATA[[#This Row],[Row.names]])))</f>
        <v/>
      </c>
      <c r="B2809" s="119"/>
      <c r="C2809" s="68"/>
      <c r="E2809" s="53"/>
      <c r="F2809" s="53"/>
      <c r="G2809" s="54"/>
      <c r="H2809" s="114"/>
      <c r="I2809" s="53"/>
      <c r="J2809" s="53"/>
      <c r="K2809" s="53"/>
      <c r="L2809" s="53"/>
      <c r="M2809" s="53"/>
      <c r="N2809" s="53"/>
      <c r="O2809" s="53"/>
      <c r="P2809" s="53"/>
      <c r="Q2809" s="53"/>
      <c r="R2809" s="53"/>
      <c r="S2809" s="53"/>
      <c r="T2809" s="53"/>
      <c r="U2809" s="81"/>
      <c r="V2809" s="53"/>
      <c r="W2809" s="53"/>
    </row>
    <row r="2810" spans="1:23" x14ac:dyDescent="0.25">
      <c r="A2810" s="116" t="str">
        <f>IF(ISBLANK(TBL_DATA[[#This Row],[Row.names]]), "",   DATE(YEAR(TBL_DATA[[#This Row],[Row.names]]), MONTH(TBL_DATA[[#This Row],[Row.names]]), DAY(TBL_DATA[[#This Row],[Row.names]])))</f>
        <v/>
      </c>
      <c r="B2810" s="119"/>
      <c r="C2810" s="68"/>
      <c r="E2810" s="53"/>
      <c r="F2810" s="53"/>
      <c r="G2810" s="54"/>
      <c r="H2810" s="114"/>
      <c r="I2810" s="53"/>
      <c r="J2810" s="53"/>
      <c r="K2810" s="53"/>
      <c r="L2810" s="53"/>
      <c r="M2810" s="53"/>
      <c r="N2810" s="53"/>
      <c r="O2810" s="53"/>
      <c r="P2810" s="53"/>
      <c r="Q2810" s="53"/>
      <c r="R2810" s="53"/>
      <c r="S2810" s="53"/>
      <c r="T2810" s="53"/>
      <c r="U2810" s="81"/>
      <c r="V2810" s="53"/>
      <c r="W2810" s="53"/>
    </row>
    <row r="2811" spans="1:23" x14ac:dyDescent="0.25">
      <c r="A2811" s="116" t="str">
        <f>IF(ISBLANK(TBL_DATA[[#This Row],[Row.names]]), "",   DATE(YEAR(TBL_DATA[[#This Row],[Row.names]]), MONTH(TBL_DATA[[#This Row],[Row.names]]), DAY(TBL_DATA[[#This Row],[Row.names]])))</f>
        <v/>
      </c>
      <c r="B2811" s="119"/>
      <c r="C2811" s="68"/>
      <c r="E2811" s="53"/>
      <c r="F2811" s="53"/>
      <c r="G2811" s="54"/>
      <c r="H2811" s="114"/>
      <c r="I2811" s="53"/>
      <c r="J2811" s="53"/>
      <c r="K2811" s="53"/>
      <c r="L2811" s="53"/>
      <c r="M2811" s="53"/>
      <c r="N2811" s="53"/>
      <c r="O2811" s="53"/>
      <c r="P2811" s="53"/>
      <c r="Q2811" s="53"/>
      <c r="R2811" s="53"/>
      <c r="S2811" s="53"/>
      <c r="T2811" s="53"/>
      <c r="U2811" s="81"/>
      <c r="V2811" s="53"/>
      <c r="W2811" s="53"/>
    </row>
    <row r="2812" spans="1:23" x14ac:dyDescent="0.25">
      <c r="A2812" s="116" t="str">
        <f>IF(ISBLANK(TBL_DATA[[#This Row],[Row.names]]), "",   DATE(YEAR(TBL_DATA[[#This Row],[Row.names]]), MONTH(TBL_DATA[[#This Row],[Row.names]]), DAY(TBL_DATA[[#This Row],[Row.names]])))</f>
        <v/>
      </c>
      <c r="B2812" s="119"/>
      <c r="C2812" s="68"/>
      <c r="E2812" s="53"/>
      <c r="F2812" s="53"/>
      <c r="G2812" s="54"/>
      <c r="H2812" s="114"/>
      <c r="I2812" s="53"/>
      <c r="J2812" s="53"/>
      <c r="K2812" s="53"/>
      <c r="L2812" s="53"/>
      <c r="M2812" s="53"/>
      <c r="N2812" s="53"/>
      <c r="O2812" s="53"/>
      <c r="P2812" s="53"/>
      <c r="Q2812" s="53"/>
      <c r="R2812" s="53"/>
      <c r="S2812" s="53"/>
      <c r="T2812" s="53"/>
      <c r="U2812" s="81"/>
      <c r="V2812" s="53"/>
      <c r="W2812" s="53"/>
    </row>
    <row r="2813" spans="1:23" x14ac:dyDescent="0.25">
      <c r="A2813" s="116" t="str">
        <f>IF(ISBLANK(TBL_DATA[[#This Row],[Row.names]]), "",   DATE(YEAR(TBL_DATA[[#This Row],[Row.names]]), MONTH(TBL_DATA[[#This Row],[Row.names]]), DAY(TBL_DATA[[#This Row],[Row.names]])))</f>
        <v/>
      </c>
      <c r="B2813" s="119"/>
      <c r="C2813" s="68"/>
      <c r="E2813" s="53"/>
      <c r="F2813" s="53"/>
      <c r="G2813" s="54"/>
      <c r="H2813" s="114"/>
      <c r="I2813" s="53"/>
      <c r="J2813" s="53"/>
      <c r="K2813" s="53"/>
      <c r="L2813" s="53"/>
      <c r="M2813" s="53"/>
      <c r="N2813" s="53"/>
      <c r="O2813" s="53"/>
      <c r="P2813" s="53"/>
      <c r="Q2813" s="53"/>
      <c r="R2813" s="53"/>
      <c r="S2813" s="53"/>
      <c r="T2813" s="53"/>
      <c r="U2813" s="81"/>
      <c r="V2813" s="53"/>
      <c r="W2813" s="53"/>
    </row>
    <row r="2814" spans="1:23" x14ac:dyDescent="0.25">
      <c r="A2814" s="116" t="str">
        <f>IF(ISBLANK(TBL_DATA[[#This Row],[Row.names]]), "",   DATE(YEAR(TBL_DATA[[#This Row],[Row.names]]), MONTH(TBL_DATA[[#This Row],[Row.names]]), DAY(TBL_DATA[[#This Row],[Row.names]])))</f>
        <v/>
      </c>
      <c r="B2814" s="119"/>
      <c r="C2814" s="68"/>
      <c r="E2814" s="53"/>
      <c r="F2814" s="53"/>
      <c r="G2814" s="54"/>
      <c r="H2814" s="114"/>
      <c r="I2814" s="53"/>
      <c r="J2814" s="53"/>
      <c r="K2814" s="53"/>
      <c r="L2814" s="53"/>
      <c r="M2814" s="53"/>
      <c r="N2814" s="53"/>
      <c r="O2814" s="53"/>
      <c r="P2814" s="53"/>
      <c r="Q2814" s="53"/>
      <c r="R2814" s="53"/>
      <c r="S2814" s="53"/>
      <c r="T2814" s="53"/>
      <c r="U2814" s="81"/>
      <c r="V2814" s="53"/>
      <c r="W2814" s="53"/>
    </row>
    <row r="2815" spans="1:23" x14ac:dyDescent="0.25">
      <c r="A2815" s="116" t="str">
        <f>IF(ISBLANK(TBL_DATA[[#This Row],[Row.names]]), "",   DATE(YEAR(TBL_DATA[[#This Row],[Row.names]]), MONTH(TBL_DATA[[#This Row],[Row.names]]), DAY(TBL_DATA[[#This Row],[Row.names]])))</f>
        <v/>
      </c>
      <c r="B2815" s="119"/>
      <c r="C2815" s="68"/>
      <c r="E2815" s="53"/>
      <c r="F2815" s="53"/>
      <c r="G2815" s="54"/>
      <c r="H2815" s="114"/>
      <c r="I2815" s="53"/>
      <c r="J2815" s="53"/>
      <c r="K2815" s="53"/>
      <c r="L2815" s="53"/>
      <c r="M2815" s="53"/>
      <c r="N2815" s="53"/>
      <c r="O2815" s="53"/>
      <c r="P2815" s="53"/>
      <c r="Q2815" s="53"/>
      <c r="R2815" s="53"/>
      <c r="S2815" s="53"/>
      <c r="T2815" s="53"/>
      <c r="U2815" s="81"/>
      <c r="V2815" s="53"/>
      <c r="W2815" s="53"/>
    </row>
    <row r="2816" spans="1:23" x14ac:dyDescent="0.25">
      <c r="A2816" s="116" t="str">
        <f>IF(ISBLANK(TBL_DATA[[#This Row],[Row.names]]), "",   DATE(YEAR(TBL_DATA[[#This Row],[Row.names]]), MONTH(TBL_DATA[[#This Row],[Row.names]]), DAY(TBL_DATA[[#This Row],[Row.names]])))</f>
        <v/>
      </c>
      <c r="B2816" s="119"/>
      <c r="C2816" s="68"/>
      <c r="E2816" s="53"/>
      <c r="F2816" s="53"/>
      <c r="G2816" s="54"/>
      <c r="H2816" s="114"/>
      <c r="I2816" s="53"/>
      <c r="J2816" s="53"/>
      <c r="K2816" s="53"/>
      <c r="L2816" s="53"/>
      <c r="M2816" s="53"/>
      <c r="N2816" s="53"/>
      <c r="O2816" s="53"/>
      <c r="P2816" s="53"/>
      <c r="Q2816" s="53"/>
      <c r="R2816" s="53"/>
      <c r="S2816" s="53"/>
      <c r="T2816" s="53"/>
      <c r="U2816" s="81"/>
      <c r="V2816" s="53"/>
      <c r="W2816" s="53"/>
    </row>
    <row r="2817" spans="1:23" x14ac:dyDescent="0.25">
      <c r="A2817" s="116" t="str">
        <f>IF(ISBLANK(TBL_DATA[[#This Row],[Row.names]]), "",   DATE(YEAR(TBL_DATA[[#This Row],[Row.names]]), MONTH(TBL_DATA[[#This Row],[Row.names]]), DAY(TBL_DATA[[#This Row],[Row.names]])))</f>
        <v/>
      </c>
      <c r="B2817" s="119"/>
      <c r="C2817" s="68"/>
      <c r="E2817" s="53"/>
      <c r="F2817" s="53"/>
      <c r="G2817" s="54"/>
      <c r="H2817" s="114"/>
      <c r="I2817" s="53"/>
      <c r="J2817" s="53"/>
      <c r="K2817" s="53"/>
      <c r="L2817" s="53"/>
      <c r="M2817" s="53"/>
      <c r="N2817" s="53"/>
      <c r="O2817" s="53"/>
      <c r="P2817" s="53"/>
      <c r="Q2817" s="53"/>
      <c r="R2817" s="53"/>
      <c r="S2817" s="53"/>
      <c r="T2817" s="53"/>
      <c r="U2817" s="81"/>
      <c r="V2817" s="53"/>
      <c r="W2817" s="53"/>
    </row>
    <row r="2818" spans="1:23" x14ac:dyDescent="0.25">
      <c r="A2818" s="116" t="str">
        <f>IF(ISBLANK(TBL_DATA[[#This Row],[Row.names]]), "",   DATE(YEAR(TBL_DATA[[#This Row],[Row.names]]), MONTH(TBL_DATA[[#This Row],[Row.names]]), DAY(TBL_DATA[[#This Row],[Row.names]])))</f>
        <v/>
      </c>
      <c r="B2818" s="119"/>
      <c r="C2818" s="68"/>
      <c r="E2818" s="53"/>
      <c r="F2818" s="53"/>
      <c r="G2818" s="54"/>
      <c r="H2818" s="114"/>
      <c r="I2818" s="53"/>
      <c r="J2818" s="53"/>
      <c r="K2818" s="53"/>
      <c r="L2818" s="53"/>
      <c r="M2818" s="53"/>
      <c r="N2818" s="53"/>
      <c r="O2818" s="53"/>
      <c r="P2818" s="53"/>
      <c r="Q2818" s="53"/>
      <c r="R2818" s="53"/>
      <c r="S2818" s="53"/>
      <c r="T2818" s="53"/>
      <c r="U2818" s="81"/>
      <c r="V2818" s="53"/>
      <c r="W2818" s="53"/>
    </row>
    <row r="2819" spans="1:23" x14ac:dyDescent="0.25">
      <c r="A2819" s="116" t="str">
        <f>IF(ISBLANK(TBL_DATA[[#This Row],[Row.names]]), "",   DATE(YEAR(TBL_DATA[[#This Row],[Row.names]]), MONTH(TBL_DATA[[#This Row],[Row.names]]), DAY(TBL_DATA[[#This Row],[Row.names]])))</f>
        <v/>
      </c>
      <c r="B2819" s="119"/>
      <c r="C2819" s="68"/>
      <c r="E2819" s="53"/>
      <c r="F2819" s="53"/>
      <c r="G2819" s="54"/>
      <c r="H2819" s="114"/>
      <c r="I2819" s="53"/>
      <c r="J2819" s="53"/>
      <c r="K2819" s="53"/>
      <c r="L2819" s="53"/>
      <c r="M2819" s="53"/>
      <c r="N2819" s="53"/>
      <c r="O2819" s="53"/>
      <c r="P2819" s="53"/>
      <c r="Q2819" s="53"/>
      <c r="R2819" s="53"/>
      <c r="S2819" s="53"/>
      <c r="T2819" s="53"/>
      <c r="U2819" s="81"/>
      <c r="V2819" s="53"/>
      <c r="W2819" s="53"/>
    </row>
    <row r="2820" spans="1:23" x14ac:dyDescent="0.25">
      <c r="A2820" s="116" t="str">
        <f>IF(ISBLANK(TBL_DATA[[#This Row],[Row.names]]), "",   DATE(YEAR(TBL_DATA[[#This Row],[Row.names]]), MONTH(TBL_DATA[[#This Row],[Row.names]]), DAY(TBL_DATA[[#This Row],[Row.names]])))</f>
        <v/>
      </c>
      <c r="B2820" s="119"/>
      <c r="C2820" s="68"/>
      <c r="E2820" s="53"/>
      <c r="F2820" s="53"/>
      <c r="G2820" s="54"/>
      <c r="H2820" s="114"/>
      <c r="I2820" s="53"/>
      <c r="J2820" s="53"/>
      <c r="K2820" s="53"/>
      <c r="L2820" s="53"/>
      <c r="M2820" s="53"/>
      <c r="N2820" s="53"/>
      <c r="O2820" s="53"/>
      <c r="P2820" s="53"/>
      <c r="Q2820" s="53"/>
      <c r="R2820" s="53"/>
      <c r="S2820" s="53"/>
      <c r="T2820" s="53"/>
      <c r="U2820" s="81"/>
      <c r="V2820" s="53"/>
      <c r="W2820" s="53"/>
    </row>
    <row r="2821" spans="1:23" x14ac:dyDescent="0.25">
      <c r="A2821" s="116" t="str">
        <f>IF(ISBLANK(TBL_DATA[[#This Row],[Row.names]]), "",   DATE(YEAR(TBL_DATA[[#This Row],[Row.names]]), MONTH(TBL_DATA[[#This Row],[Row.names]]), DAY(TBL_DATA[[#This Row],[Row.names]])))</f>
        <v/>
      </c>
      <c r="B2821" s="119"/>
      <c r="C2821" s="68"/>
      <c r="E2821" s="53"/>
      <c r="F2821" s="53"/>
      <c r="G2821" s="54"/>
      <c r="H2821" s="114"/>
      <c r="I2821" s="53"/>
      <c r="J2821" s="53"/>
      <c r="K2821" s="53"/>
      <c r="L2821" s="53"/>
      <c r="M2821" s="53"/>
      <c r="N2821" s="53"/>
      <c r="O2821" s="53"/>
      <c r="P2821" s="53"/>
      <c r="Q2821" s="53"/>
      <c r="R2821" s="53"/>
      <c r="S2821" s="53"/>
      <c r="T2821" s="53"/>
      <c r="U2821" s="81"/>
      <c r="V2821" s="53"/>
      <c r="W2821" s="53"/>
    </row>
    <row r="2822" spans="1:23" x14ac:dyDescent="0.25">
      <c r="A2822" s="116" t="str">
        <f>IF(ISBLANK(TBL_DATA[[#This Row],[Row.names]]), "",   DATE(YEAR(TBL_DATA[[#This Row],[Row.names]]), MONTH(TBL_DATA[[#This Row],[Row.names]]), DAY(TBL_DATA[[#This Row],[Row.names]])))</f>
        <v/>
      </c>
      <c r="B2822" s="119"/>
      <c r="C2822" s="68"/>
      <c r="E2822" s="53"/>
      <c r="F2822" s="53"/>
      <c r="G2822" s="54"/>
      <c r="H2822" s="114"/>
      <c r="I2822" s="53"/>
      <c r="J2822" s="53"/>
      <c r="K2822" s="53"/>
      <c r="L2822" s="53"/>
      <c r="M2822" s="53"/>
      <c r="N2822" s="53"/>
      <c r="O2822" s="53"/>
      <c r="P2822" s="53"/>
      <c r="Q2822" s="53"/>
      <c r="R2822" s="53"/>
      <c r="S2822" s="53"/>
      <c r="T2822" s="53"/>
      <c r="U2822" s="81"/>
      <c r="V2822" s="53"/>
      <c r="W2822" s="53"/>
    </row>
    <row r="2823" spans="1:23" x14ac:dyDescent="0.25">
      <c r="A2823" s="116" t="str">
        <f>IF(ISBLANK(TBL_DATA[[#This Row],[Row.names]]), "",   DATE(YEAR(TBL_DATA[[#This Row],[Row.names]]), MONTH(TBL_DATA[[#This Row],[Row.names]]), DAY(TBL_DATA[[#This Row],[Row.names]])))</f>
        <v/>
      </c>
      <c r="B2823" s="119"/>
      <c r="C2823" s="68"/>
      <c r="E2823" s="53"/>
      <c r="F2823" s="53"/>
      <c r="G2823" s="54"/>
      <c r="H2823" s="114"/>
      <c r="I2823" s="53"/>
      <c r="J2823" s="53"/>
      <c r="K2823" s="53"/>
      <c r="L2823" s="53"/>
      <c r="M2823" s="53"/>
      <c r="N2823" s="53"/>
      <c r="O2823" s="53"/>
      <c r="P2823" s="53"/>
      <c r="Q2823" s="53"/>
      <c r="R2823" s="53"/>
      <c r="S2823" s="53"/>
      <c r="T2823" s="53"/>
      <c r="U2823" s="81"/>
      <c r="V2823" s="53"/>
      <c r="W2823" s="53"/>
    </row>
    <row r="2824" spans="1:23" x14ac:dyDescent="0.25">
      <c r="A2824" s="116" t="str">
        <f>IF(ISBLANK(TBL_DATA[[#This Row],[Row.names]]), "",   DATE(YEAR(TBL_DATA[[#This Row],[Row.names]]), MONTH(TBL_DATA[[#This Row],[Row.names]]), DAY(TBL_DATA[[#This Row],[Row.names]])))</f>
        <v/>
      </c>
      <c r="B2824" s="119"/>
      <c r="C2824" s="68"/>
      <c r="E2824" s="53"/>
      <c r="F2824" s="53"/>
      <c r="G2824" s="54"/>
      <c r="H2824" s="114"/>
      <c r="I2824" s="53"/>
      <c r="J2824" s="53"/>
      <c r="K2824" s="53"/>
      <c r="L2824" s="53"/>
      <c r="M2824" s="53"/>
      <c r="N2824" s="53"/>
      <c r="O2824" s="53"/>
      <c r="P2824" s="53"/>
      <c r="Q2824" s="53"/>
      <c r="R2824" s="53"/>
      <c r="S2824" s="53"/>
      <c r="T2824" s="53"/>
      <c r="U2824" s="81"/>
      <c r="V2824" s="53"/>
      <c r="W2824" s="53"/>
    </row>
    <row r="2825" spans="1:23" x14ac:dyDescent="0.25">
      <c r="A2825" s="116" t="str">
        <f>IF(ISBLANK(TBL_DATA[[#This Row],[Row.names]]), "",   DATE(YEAR(TBL_DATA[[#This Row],[Row.names]]), MONTH(TBL_DATA[[#This Row],[Row.names]]), DAY(TBL_DATA[[#This Row],[Row.names]])))</f>
        <v/>
      </c>
      <c r="B2825" s="119"/>
      <c r="C2825" s="68"/>
      <c r="E2825" s="53"/>
      <c r="F2825" s="53"/>
      <c r="G2825" s="54"/>
      <c r="H2825" s="114"/>
      <c r="I2825" s="53"/>
      <c r="J2825" s="53"/>
      <c r="K2825" s="53"/>
      <c r="L2825" s="53"/>
      <c r="M2825" s="53"/>
      <c r="N2825" s="53"/>
      <c r="O2825" s="53"/>
      <c r="P2825" s="53"/>
      <c r="Q2825" s="53"/>
      <c r="R2825" s="53"/>
      <c r="S2825" s="53"/>
      <c r="T2825" s="53"/>
      <c r="U2825" s="81"/>
      <c r="V2825" s="53"/>
      <c r="W2825" s="53"/>
    </row>
    <row r="2826" spans="1:23" x14ac:dyDescent="0.25">
      <c r="A2826" s="116" t="str">
        <f>IF(ISBLANK(TBL_DATA[[#This Row],[Row.names]]), "",   DATE(YEAR(TBL_DATA[[#This Row],[Row.names]]), MONTH(TBL_DATA[[#This Row],[Row.names]]), DAY(TBL_DATA[[#This Row],[Row.names]])))</f>
        <v/>
      </c>
      <c r="B2826" s="119"/>
      <c r="C2826" s="68"/>
      <c r="E2826" s="53"/>
      <c r="F2826" s="53"/>
      <c r="G2826" s="54"/>
      <c r="H2826" s="114"/>
      <c r="I2826" s="53"/>
      <c r="J2826" s="53"/>
      <c r="K2826" s="53"/>
      <c r="L2826" s="53"/>
      <c r="M2826" s="53"/>
      <c r="N2826" s="53"/>
      <c r="O2826" s="53"/>
      <c r="P2826" s="53"/>
      <c r="Q2826" s="53"/>
      <c r="R2826" s="53"/>
      <c r="S2826" s="53"/>
      <c r="T2826" s="53"/>
      <c r="U2826" s="81"/>
      <c r="V2826" s="53"/>
      <c r="W2826" s="53"/>
    </row>
    <row r="2827" spans="1:23" x14ac:dyDescent="0.25">
      <c r="A2827" s="116" t="str">
        <f>IF(ISBLANK(TBL_DATA[[#This Row],[Row.names]]), "",   DATE(YEAR(TBL_DATA[[#This Row],[Row.names]]), MONTH(TBL_DATA[[#This Row],[Row.names]]), DAY(TBL_DATA[[#This Row],[Row.names]])))</f>
        <v/>
      </c>
      <c r="B2827" s="119"/>
      <c r="C2827" s="68"/>
      <c r="E2827" s="53"/>
      <c r="F2827" s="53"/>
      <c r="G2827" s="54"/>
      <c r="H2827" s="114"/>
      <c r="I2827" s="53"/>
      <c r="J2827" s="53"/>
      <c r="K2827" s="53"/>
      <c r="L2827" s="53"/>
      <c r="M2827" s="53"/>
      <c r="N2827" s="53"/>
      <c r="O2827" s="53"/>
      <c r="P2827" s="53"/>
      <c r="Q2827" s="53"/>
      <c r="R2827" s="53"/>
      <c r="S2827" s="53"/>
      <c r="T2827" s="53"/>
      <c r="U2827" s="81"/>
      <c r="V2827" s="53"/>
      <c r="W2827" s="53"/>
    </row>
    <row r="2828" spans="1:23" x14ac:dyDescent="0.25">
      <c r="A2828" s="116" t="str">
        <f>IF(ISBLANK(TBL_DATA[[#This Row],[Row.names]]), "",   DATE(YEAR(TBL_DATA[[#This Row],[Row.names]]), MONTH(TBL_DATA[[#This Row],[Row.names]]), DAY(TBL_DATA[[#This Row],[Row.names]])))</f>
        <v/>
      </c>
      <c r="B2828" s="119"/>
      <c r="C2828" s="68"/>
      <c r="E2828" s="53"/>
      <c r="F2828" s="53"/>
      <c r="G2828" s="54"/>
      <c r="H2828" s="114"/>
      <c r="I2828" s="53"/>
      <c r="J2828" s="53"/>
      <c r="K2828" s="53"/>
      <c r="L2828" s="53"/>
      <c r="M2828" s="53"/>
      <c r="N2828" s="53"/>
      <c r="O2828" s="53"/>
      <c r="P2828" s="53"/>
      <c r="Q2828" s="53"/>
      <c r="R2828" s="53"/>
      <c r="S2828" s="53"/>
      <c r="T2828" s="53"/>
      <c r="U2828" s="81"/>
      <c r="V2828" s="53"/>
      <c r="W2828" s="53"/>
    </row>
    <row r="2829" spans="1:23" x14ac:dyDescent="0.25">
      <c r="A2829" s="116" t="str">
        <f>IF(ISBLANK(TBL_DATA[[#This Row],[Row.names]]), "",   DATE(YEAR(TBL_DATA[[#This Row],[Row.names]]), MONTH(TBL_DATA[[#This Row],[Row.names]]), DAY(TBL_DATA[[#This Row],[Row.names]])))</f>
        <v/>
      </c>
      <c r="B2829" s="119"/>
      <c r="C2829" s="68"/>
      <c r="E2829" s="53"/>
      <c r="F2829" s="53"/>
      <c r="G2829" s="54"/>
      <c r="H2829" s="114"/>
      <c r="I2829" s="53"/>
      <c r="J2829" s="53"/>
      <c r="K2829" s="53"/>
      <c r="L2829" s="53"/>
      <c r="M2829" s="53"/>
      <c r="N2829" s="53"/>
      <c r="O2829" s="53"/>
      <c r="P2829" s="53"/>
      <c r="Q2829" s="53"/>
      <c r="R2829" s="53"/>
      <c r="S2829" s="53"/>
      <c r="T2829" s="53"/>
      <c r="U2829" s="81"/>
      <c r="V2829" s="53"/>
      <c r="W2829" s="53"/>
    </row>
    <row r="2830" spans="1:23" x14ac:dyDescent="0.25">
      <c r="A2830" s="116" t="str">
        <f>IF(ISBLANK(TBL_DATA[[#This Row],[Row.names]]), "",   DATE(YEAR(TBL_DATA[[#This Row],[Row.names]]), MONTH(TBL_DATA[[#This Row],[Row.names]]), DAY(TBL_DATA[[#This Row],[Row.names]])))</f>
        <v/>
      </c>
      <c r="B2830" s="119"/>
      <c r="C2830" s="68"/>
      <c r="E2830" s="53"/>
      <c r="F2830" s="53"/>
      <c r="G2830" s="54"/>
      <c r="H2830" s="114"/>
      <c r="I2830" s="53"/>
      <c r="J2830" s="53"/>
      <c r="K2830" s="53"/>
      <c r="L2830" s="53"/>
      <c r="M2830" s="53"/>
      <c r="N2830" s="53"/>
      <c r="O2830" s="53"/>
      <c r="P2830" s="53"/>
      <c r="Q2830" s="53"/>
      <c r="R2830" s="53"/>
      <c r="S2830" s="53"/>
      <c r="T2830" s="53"/>
      <c r="U2830" s="81"/>
      <c r="V2830" s="53"/>
      <c r="W2830" s="53"/>
    </row>
    <row r="2831" spans="1:23" x14ac:dyDescent="0.25">
      <c r="A2831" s="116" t="str">
        <f>IF(ISBLANK(TBL_DATA[[#This Row],[Row.names]]), "",   DATE(YEAR(TBL_DATA[[#This Row],[Row.names]]), MONTH(TBL_DATA[[#This Row],[Row.names]]), DAY(TBL_DATA[[#This Row],[Row.names]])))</f>
        <v/>
      </c>
      <c r="B2831" s="119"/>
      <c r="C2831" s="68"/>
      <c r="E2831" s="53"/>
      <c r="F2831" s="53"/>
      <c r="G2831" s="54"/>
      <c r="H2831" s="114"/>
      <c r="I2831" s="53"/>
      <c r="J2831" s="53"/>
      <c r="K2831" s="53"/>
      <c r="L2831" s="53"/>
      <c r="M2831" s="53"/>
      <c r="N2831" s="53"/>
      <c r="O2831" s="53"/>
      <c r="P2831" s="53"/>
      <c r="Q2831" s="53"/>
      <c r="R2831" s="53"/>
      <c r="S2831" s="53"/>
      <c r="T2831" s="53"/>
      <c r="U2831" s="81"/>
      <c r="V2831" s="53"/>
      <c r="W2831" s="53"/>
    </row>
    <row r="2832" spans="1:23" x14ac:dyDescent="0.25">
      <c r="A2832" s="116" t="str">
        <f>IF(ISBLANK(TBL_DATA[[#This Row],[Row.names]]), "",   DATE(YEAR(TBL_DATA[[#This Row],[Row.names]]), MONTH(TBL_DATA[[#This Row],[Row.names]]), DAY(TBL_DATA[[#This Row],[Row.names]])))</f>
        <v/>
      </c>
      <c r="B2832" s="119"/>
      <c r="C2832" s="68"/>
      <c r="E2832" s="53"/>
      <c r="F2832" s="53"/>
      <c r="G2832" s="54"/>
      <c r="H2832" s="114"/>
      <c r="I2832" s="53"/>
      <c r="J2832" s="53"/>
      <c r="K2832" s="53"/>
      <c r="L2832" s="53"/>
      <c r="M2832" s="53"/>
      <c r="N2832" s="53"/>
      <c r="O2832" s="53"/>
      <c r="P2832" s="53"/>
      <c r="Q2832" s="53"/>
      <c r="R2832" s="53"/>
      <c r="S2832" s="53"/>
      <c r="T2832" s="53"/>
      <c r="U2832" s="81"/>
      <c r="V2832" s="53"/>
      <c r="W2832" s="53"/>
    </row>
    <row r="2833" spans="1:23" x14ac:dyDescent="0.25">
      <c r="A2833" s="116" t="str">
        <f>IF(ISBLANK(TBL_DATA[[#This Row],[Row.names]]), "",   DATE(YEAR(TBL_DATA[[#This Row],[Row.names]]), MONTH(TBL_DATA[[#This Row],[Row.names]]), DAY(TBL_DATA[[#This Row],[Row.names]])))</f>
        <v/>
      </c>
      <c r="B2833" s="119"/>
      <c r="C2833" s="68"/>
      <c r="E2833" s="53"/>
      <c r="F2833" s="53"/>
      <c r="G2833" s="54"/>
      <c r="H2833" s="114"/>
      <c r="I2833" s="53"/>
      <c r="J2833" s="53"/>
      <c r="K2833" s="53"/>
      <c r="L2833" s="53"/>
      <c r="M2833" s="53"/>
      <c r="N2833" s="53"/>
      <c r="O2833" s="53"/>
      <c r="P2833" s="53"/>
      <c r="Q2833" s="53"/>
      <c r="R2833" s="53"/>
      <c r="S2833" s="53"/>
      <c r="T2833" s="53"/>
      <c r="U2833" s="81"/>
      <c r="V2833" s="53"/>
      <c r="W2833" s="53"/>
    </row>
    <row r="2834" spans="1:23" x14ac:dyDescent="0.25">
      <c r="A2834" s="116" t="str">
        <f>IF(ISBLANK(TBL_DATA[[#This Row],[Row.names]]), "",   DATE(YEAR(TBL_DATA[[#This Row],[Row.names]]), MONTH(TBL_DATA[[#This Row],[Row.names]]), DAY(TBL_DATA[[#This Row],[Row.names]])))</f>
        <v/>
      </c>
      <c r="B2834" s="119"/>
      <c r="C2834" s="68"/>
      <c r="E2834" s="53"/>
      <c r="F2834" s="53"/>
      <c r="G2834" s="54"/>
      <c r="H2834" s="114"/>
      <c r="I2834" s="53"/>
      <c r="J2834" s="53"/>
      <c r="K2834" s="53"/>
      <c r="L2834" s="53"/>
      <c r="M2834" s="53"/>
      <c r="N2834" s="53"/>
      <c r="O2834" s="53"/>
      <c r="P2834" s="53"/>
      <c r="Q2834" s="53"/>
      <c r="R2834" s="53"/>
      <c r="S2834" s="53"/>
      <c r="T2834" s="53"/>
      <c r="U2834" s="81"/>
      <c r="V2834" s="53"/>
      <c r="W2834" s="53"/>
    </row>
    <row r="2835" spans="1:23" x14ac:dyDescent="0.25">
      <c r="A2835" s="116" t="str">
        <f>IF(ISBLANK(TBL_DATA[[#This Row],[Row.names]]), "",   DATE(YEAR(TBL_DATA[[#This Row],[Row.names]]), MONTH(TBL_DATA[[#This Row],[Row.names]]), DAY(TBL_DATA[[#This Row],[Row.names]])))</f>
        <v/>
      </c>
      <c r="B2835" s="119"/>
      <c r="C2835" s="68"/>
      <c r="E2835" s="53"/>
      <c r="F2835" s="53"/>
      <c r="G2835" s="54"/>
      <c r="H2835" s="114"/>
      <c r="I2835" s="53"/>
      <c r="J2835" s="53"/>
      <c r="K2835" s="53"/>
      <c r="L2835" s="53"/>
      <c r="M2835" s="53"/>
      <c r="N2835" s="53"/>
      <c r="O2835" s="53"/>
      <c r="P2835" s="53"/>
      <c r="Q2835" s="53"/>
      <c r="R2835" s="53"/>
      <c r="S2835" s="53"/>
      <c r="T2835" s="53"/>
      <c r="U2835" s="81"/>
      <c r="V2835" s="53"/>
      <c r="W2835" s="53"/>
    </row>
    <row r="2836" spans="1:23" x14ac:dyDescent="0.25">
      <c r="A2836" s="116" t="str">
        <f>IF(ISBLANK(TBL_DATA[[#This Row],[Row.names]]), "",   DATE(YEAR(TBL_DATA[[#This Row],[Row.names]]), MONTH(TBL_DATA[[#This Row],[Row.names]]), DAY(TBL_DATA[[#This Row],[Row.names]])))</f>
        <v/>
      </c>
      <c r="B2836" s="119"/>
      <c r="C2836" s="68"/>
      <c r="E2836" s="53"/>
      <c r="F2836" s="53"/>
      <c r="G2836" s="54"/>
      <c r="H2836" s="114"/>
      <c r="I2836" s="53"/>
      <c r="J2836" s="53"/>
      <c r="K2836" s="53"/>
      <c r="L2836" s="53"/>
      <c r="M2836" s="53"/>
      <c r="N2836" s="53"/>
      <c r="O2836" s="53"/>
      <c r="P2836" s="53"/>
      <c r="Q2836" s="53"/>
      <c r="R2836" s="53"/>
      <c r="S2836" s="53"/>
      <c r="T2836" s="53"/>
      <c r="U2836" s="81"/>
      <c r="V2836" s="53"/>
      <c r="W2836" s="53"/>
    </row>
    <row r="2837" spans="1:23" x14ac:dyDescent="0.25">
      <c r="A2837" s="116" t="str">
        <f>IF(ISBLANK(TBL_DATA[[#This Row],[Row.names]]), "",   DATE(YEAR(TBL_DATA[[#This Row],[Row.names]]), MONTH(TBL_DATA[[#This Row],[Row.names]]), DAY(TBL_DATA[[#This Row],[Row.names]])))</f>
        <v/>
      </c>
      <c r="B2837" s="119"/>
      <c r="C2837" s="68"/>
      <c r="E2837" s="53"/>
      <c r="F2837" s="53"/>
      <c r="G2837" s="54"/>
      <c r="H2837" s="114"/>
      <c r="I2837" s="53"/>
      <c r="J2837" s="53"/>
      <c r="K2837" s="53"/>
      <c r="L2837" s="53"/>
      <c r="M2837" s="53"/>
      <c r="N2837" s="53"/>
      <c r="O2837" s="53"/>
      <c r="P2837" s="53"/>
      <c r="Q2837" s="53"/>
      <c r="R2837" s="53"/>
      <c r="S2837" s="53"/>
      <c r="T2837" s="53"/>
      <c r="U2837" s="81"/>
      <c r="V2837" s="53"/>
      <c r="W2837" s="53"/>
    </row>
    <row r="2838" spans="1:23" x14ac:dyDescent="0.25">
      <c r="A2838" s="116" t="str">
        <f>IF(ISBLANK(TBL_DATA[[#This Row],[Row.names]]), "",   DATE(YEAR(TBL_DATA[[#This Row],[Row.names]]), MONTH(TBL_DATA[[#This Row],[Row.names]]), DAY(TBL_DATA[[#This Row],[Row.names]])))</f>
        <v/>
      </c>
      <c r="B2838" s="119"/>
      <c r="C2838" s="68"/>
      <c r="E2838" s="53"/>
      <c r="F2838" s="53"/>
      <c r="G2838" s="54"/>
      <c r="H2838" s="114"/>
      <c r="I2838" s="53"/>
      <c r="J2838" s="53"/>
      <c r="K2838" s="53"/>
      <c r="L2838" s="53"/>
      <c r="M2838" s="53"/>
      <c r="N2838" s="53"/>
      <c r="O2838" s="53"/>
      <c r="P2838" s="53"/>
      <c r="Q2838" s="53"/>
      <c r="R2838" s="53"/>
      <c r="S2838" s="53"/>
      <c r="T2838" s="53"/>
      <c r="U2838" s="81"/>
      <c r="V2838" s="53"/>
      <c r="W2838" s="53"/>
    </row>
    <row r="2839" spans="1:23" x14ac:dyDescent="0.25">
      <c r="A2839" s="116" t="str">
        <f>IF(ISBLANK(TBL_DATA[[#This Row],[Row.names]]), "",   DATE(YEAR(TBL_DATA[[#This Row],[Row.names]]), MONTH(TBL_DATA[[#This Row],[Row.names]]), DAY(TBL_DATA[[#This Row],[Row.names]])))</f>
        <v/>
      </c>
      <c r="B2839" s="119"/>
      <c r="C2839" s="68"/>
      <c r="E2839" s="53"/>
      <c r="F2839" s="53"/>
      <c r="G2839" s="54"/>
      <c r="H2839" s="114"/>
      <c r="I2839" s="53"/>
      <c r="J2839" s="53"/>
      <c r="K2839" s="53"/>
      <c r="L2839" s="53"/>
      <c r="M2839" s="53"/>
      <c r="N2839" s="53"/>
      <c r="O2839" s="53"/>
      <c r="P2839" s="53"/>
      <c r="Q2839" s="53"/>
      <c r="R2839" s="53"/>
      <c r="S2839" s="53"/>
      <c r="T2839" s="53"/>
      <c r="U2839" s="81"/>
      <c r="V2839" s="53"/>
      <c r="W2839" s="53"/>
    </row>
    <row r="2840" spans="1:23" x14ac:dyDescent="0.25">
      <c r="A2840" s="116" t="str">
        <f>IF(ISBLANK(TBL_DATA[[#This Row],[Row.names]]), "",   DATE(YEAR(TBL_DATA[[#This Row],[Row.names]]), MONTH(TBL_DATA[[#This Row],[Row.names]]), DAY(TBL_DATA[[#This Row],[Row.names]])))</f>
        <v/>
      </c>
      <c r="B2840" s="119"/>
      <c r="C2840" s="68"/>
      <c r="E2840" s="53"/>
      <c r="F2840" s="53"/>
      <c r="G2840" s="54"/>
      <c r="H2840" s="114"/>
      <c r="I2840" s="53"/>
      <c r="J2840" s="53"/>
      <c r="K2840" s="53"/>
      <c r="L2840" s="53"/>
      <c r="M2840" s="53"/>
      <c r="N2840" s="53"/>
      <c r="O2840" s="53"/>
      <c r="P2840" s="53"/>
      <c r="Q2840" s="53"/>
      <c r="R2840" s="53"/>
      <c r="S2840" s="53"/>
      <c r="T2840" s="53"/>
      <c r="U2840" s="81"/>
      <c r="V2840" s="53"/>
      <c r="W2840" s="53"/>
    </row>
    <row r="2841" spans="1:23" x14ac:dyDescent="0.25">
      <c r="A2841" s="116" t="str">
        <f>IF(ISBLANK(TBL_DATA[[#This Row],[Row.names]]), "",   DATE(YEAR(TBL_DATA[[#This Row],[Row.names]]), MONTH(TBL_DATA[[#This Row],[Row.names]]), DAY(TBL_DATA[[#This Row],[Row.names]])))</f>
        <v/>
      </c>
      <c r="B2841" s="119"/>
      <c r="C2841" s="68"/>
      <c r="E2841" s="53"/>
      <c r="F2841" s="53"/>
      <c r="G2841" s="54"/>
      <c r="H2841" s="114"/>
      <c r="I2841" s="53"/>
      <c r="J2841" s="53"/>
      <c r="K2841" s="53"/>
      <c r="L2841" s="53"/>
      <c r="M2841" s="53"/>
      <c r="N2841" s="53"/>
      <c r="O2841" s="53"/>
      <c r="P2841" s="53"/>
      <c r="Q2841" s="53"/>
      <c r="R2841" s="53"/>
      <c r="S2841" s="53"/>
      <c r="T2841" s="53"/>
      <c r="U2841" s="81"/>
      <c r="V2841" s="53"/>
      <c r="W2841" s="53"/>
    </row>
    <row r="2842" spans="1:23" x14ac:dyDescent="0.25">
      <c r="A2842" s="116" t="str">
        <f>IF(ISBLANK(TBL_DATA[[#This Row],[Row.names]]), "",   DATE(YEAR(TBL_DATA[[#This Row],[Row.names]]), MONTH(TBL_DATA[[#This Row],[Row.names]]), DAY(TBL_DATA[[#This Row],[Row.names]])))</f>
        <v/>
      </c>
      <c r="B2842" s="119"/>
      <c r="C2842" s="68"/>
      <c r="E2842" s="53"/>
      <c r="F2842" s="53"/>
      <c r="G2842" s="54"/>
      <c r="H2842" s="114"/>
      <c r="I2842" s="53"/>
      <c r="J2842" s="53"/>
      <c r="K2842" s="53"/>
      <c r="L2842" s="53"/>
      <c r="M2842" s="53"/>
      <c r="N2842" s="53"/>
      <c r="O2842" s="53"/>
      <c r="P2842" s="53"/>
      <c r="Q2842" s="53"/>
      <c r="R2842" s="53"/>
      <c r="S2842" s="53"/>
      <c r="T2842" s="53"/>
      <c r="U2842" s="81"/>
      <c r="V2842" s="53"/>
      <c r="W2842" s="53"/>
    </row>
    <row r="2843" spans="1:23" x14ac:dyDescent="0.25">
      <c r="A2843" s="116" t="str">
        <f>IF(ISBLANK(TBL_DATA[[#This Row],[Row.names]]), "",   DATE(YEAR(TBL_DATA[[#This Row],[Row.names]]), MONTH(TBL_DATA[[#This Row],[Row.names]]), DAY(TBL_DATA[[#This Row],[Row.names]])))</f>
        <v/>
      </c>
      <c r="B2843" s="119"/>
      <c r="C2843" s="68"/>
      <c r="E2843" s="53"/>
      <c r="F2843" s="53"/>
      <c r="G2843" s="54"/>
      <c r="H2843" s="114"/>
      <c r="I2843" s="53"/>
      <c r="J2843" s="53"/>
      <c r="K2843" s="53"/>
      <c r="L2843" s="53"/>
      <c r="M2843" s="53"/>
      <c r="N2843" s="53"/>
      <c r="O2843" s="53"/>
      <c r="P2843" s="53"/>
      <c r="Q2843" s="53"/>
      <c r="R2843" s="53"/>
      <c r="S2843" s="53"/>
      <c r="T2843" s="53"/>
      <c r="U2843" s="81"/>
      <c r="V2843" s="53"/>
      <c r="W2843" s="53"/>
    </row>
    <row r="2844" spans="1:23" x14ac:dyDescent="0.25">
      <c r="A2844" s="116" t="str">
        <f>IF(ISBLANK(TBL_DATA[[#This Row],[Row.names]]), "",   DATE(YEAR(TBL_DATA[[#This Row],[Row.names]]), MONTH(TBL_DATA[[#This Row],[Row.names]]), DAY(TBL_DATA[[#This Row],[Row.names]])))</f>
        <v/>
      </c>
      <c r="B2844" s="119"/>
      <c r="C2844" s="68"/>
      <c r="E2844" s="53"/>
      <c r="F2844" s="53"/>
      <c r="G2844" s="54"/>
      <c r="H2844" s="114"/>
      <c r="I2844" s="53"/>
      <c r="J2844" s="53"/>
      <c r="K2844" s="53"/>
      <c r="L2844" s="53"/>
      <c r="M2844" s="53"/>
      <c r="N2844" s="53"/>
      <c r="O2844" s="53"/>
      <c r="P2844" s="53"/>
      <c r="Q2844" s="53"/>
      <c r="R2844" s="53"/>
      <c r="S2844" s="53"/>
      <c r="T2844" s="53"/>
      <c r="U2844" s="81"/>
      <c r="V2844" s="53"/>
      <c r="W2844" s="53"/>
    </row>
    <row r="2845" spans="1:23" x14ac:dyDescent="0.25">
      <c r="A2845" s="116" t="str">
        <f>IF(ISBLANK(TBL_DATA[[#This Row],[Row.names]]), "",   DATE(YEAR(TBL_DATA[[#This Row],[Row.names]]), MONTH(TBL_DATA[[#This Row],[Row.names]]), DAY(TBL_DATA[[#This Row],[Row.names]])))</f>
        <v/>
      </c>
      <c r="B2845" s="119"/>
      <c r="C2845" s="68"/>
      <c r="E2845" s="53"/>
      <c r="F2845" s="53"/>
      <c r="G2845" s="54"/>
      <c r="H2845" s="114"/>
      <c r="I2845" s="53"/>
      <c r="J2845" s="53"/>
      <c r="K2845" s="53"/>
      <c r="L2845" s="53"/>
      <c r="M2845" s="53"/>
      <c r="N2845" s="53"/>
      <c r="O2845" s="53"/>
      <c r="P2845" s="53"/>
      <c r="Q2845" s="53"/>
      <c r="R2845" s="53"/>
      <c r="S2845" s="53"/>
      <c r="T2845" s="53"/>
      <c r="U2845" s="81"/>
      <c r="V2845" s="53"/>
      <c r="W2845" s="53"/>
    </row>
    <row r="2846" spans="1:23" x14ac:dyDescent="0.25">
      <c r="A2846" s="116" t="str">
        <f>IF(ISBLANK(TBL_DATA[[#This Row],[Row.names]]), "",   DATE(YEAR(TBL_DATA[[#This Row],[Row.names]]), MONTH(TBL_DATA[[#This Row],[Row.names]]), DAY(TBL_DATA[[#This Row],[Row.names]])))</f>
        <v/>
      </c>
      <c r="B2846" s="119"/>
      <c r="C2846" s="68"/>
      <c r="E2846" s="53"/>
      <c r="F2846" s="53"/>
      <c r="G2846" s="54"/>
      <c r="H2846" s="114"/>
      <c r="I2846" s="53"/>
      <c r="J2846" s="53"/>
      <c r="K2846" s="53"/>
      <c r="L2846" s="53"/>
      <c r="M2846" s="53"/>
      <c r="N2846" s="53"/>
      <c r="O2846" s="53"/>
      <c r="P2846" s="53"/>
      <c r="Q2846" s="53"/>
      <c r="R2846" s="53"/>
      <c r="S2846" s="53"/>
      <c r="T2846" s="53"/>
      <c r="U2846" s="81"/>
      <c r="V2846" s="53"/>
      <c r="W2846" s="53"/>
    </row>
    <row r="2847" spans="1:23" x14ac:dyDescent="0.25">
      <c r="A2847" s="116" t="str">
        <f>IF(ISBLANK(TBL_DATA[[#This Row],[Row.names]]), "",   DATE(YEAR(TBL_DATA[[#This Row],[Row.names]]), MONTH(TBL_DATA[[#This Row],[Row.names]]), DAY(TBL_DATA[[#This Row],[Row.names]])))</f>
        <v/>
      </c>
      <c r="B2847" s="119"/>
      <c r="C2847" s="68"/>
      <c r="E2847" s="53"/>
      <c r="F2847" s="53"/>
      <c r="G2847" s="54"/>
      <c r="H2847" s="114"/>
      <c r="I2847" s="53"/>
      <c r="J2847" s="53"/>
      <c r="K2847" s="53"/>
      <c r="L2847" s="53"/>
      <c r="M2847" s="53"/>
      <c r="N2847" s="53"/>
      <c r="O2847" s="53"/>
      <c r="P2847" s="53"/>
      <c r="Q2847" s="53"/>
      <c r="R2847" s="53"/>
      <c r="S2847" s="53"/>
      <c r="T2847" s="53"/>
      <c r="U2847" s="81"/>
      <c r="V2847" s="53"/>
      <c r="W2847" s="53"/>
    </row>
    <row r="2848" spans="1:23" x14ac:dyDescent="0.25">
      <c r="A2848" s="116" t="str">
        <f>IF(ISBLANK(TBL_DATA[[#This Row],[Row.names]]), "",   DATE(YEAR(TBL_DATA[[#This Row],[Row.names]]), MONTH(TBL_DATA[[#This Row],[Row.names]]), DAY(TBL_DATA[[#This Row],[Row.names]])))</f>
        <v/>
      </c>
      <c r="B2848" s="119"/>
      <c r="C2848" s="68"/>
      <c r="E2848" s="53"/>
      <c r="F2848" s="53"/>
      <c r="G2848" s="54"/>
      <c r="H2848" s="114"/>
      <c r="I2848" s="53"/>
      <c r="J2848" s="53"/>
      <c r="K2848" s="53"/>
      <c r="L2848" s="53"/>
      <c r="M2848" s="53"/>
      <c r="N2848" s="53"/>
      <c r="O2848" s="53"/>
      <c r="P2848" s="53"/>
      <c r="Q2848" s="53"/>
      <c r="R2848" s="53"/>
      <c r="S2848" s="53"/>
      <c r="T2848" s="53"/>
      <c r="U2848" s="81"/>
      <c r="V2848" s="53"/>
      <c r="W2848" s="53"/>
    </row>
    <row r="2849" spans="1:23" x14ac:dyDescent="0.25">
      <c r="A2849" s="116" t="str">
        <f>IF(ISBLANK(TBL_DATA[[#This Row],[Row.names]]), "",   DATE(YEAR(TBL_DATA[[#This Row],[Row.names]]), MONTH(TBL_DATA[[#This Row],[Row.names]]), DAY(TBL_DATA[[#This Row],[Row.names]])))</f>
        <v/>
      </c>
      <c r="B2849" s="119"/>
      <c r="C2849" s="68"/>
      <c r="E2849" s="53"/>
      <c r="F2849" s="53"/>
      <c r="G2849" s="54"/>
      <c r="H2849" s="114"/>
      <c r="I2849" s="53"/>
      <c r="J2849" s="53"/>
      <c r="K2849" s="53"/>
      <c r="L2849" s="53"/>
      <c r="M2849" s="53"/>
      <c r="N2849" s="53"/>
      <c r="O2849" s="53"/>
      <c r="P2849" s="53"/>
      <c r="Q2849" s="53"/>
      <c r="R2849" s="53"/>
      <c r="S2849" s="53"/>
      <c r="T2849" s="53"/>
      <c r="U2849" s="81"/>
      <c r="V2849" s="53"/>
      <c r="W2849" s="53"/>
    </row>
    <row r="2850" spans="1:23" x14ac:dyDescent="0.25">
      <c r="A2850" s="116" t="str">
        <f>IF(ISBLANK(TBL_DATA[[#This Row],[Row.names]]), "",   DATE(YEAR(TBL_DATA[[#This Row],[Row.names]]), MONTH(TBL_DATA[[#This Row],[Row.names]]), DAY(TBL_DATA[[#This Row],[Row.names]])))</f>
        <v/>
      </c>
      <c r="B2850" s="119"/>
      <c r="C2850" s="68"/>
      <c r="E2850" s="53"/>
      <c r="F2850" s="53"/>
      <c r="G2850" s="54"/>
      <c r="H2850" s="114"/>
      <c r="I2850" s="53"/>
      <c r="J2850" s="53"/>
      <c r="K2850" s="53"/>
      <c r="L2850" s="53"/>
      <c r="M2850" s="53"/>
      <c r="N2850" s="53"/>
      <c r="O2850" s="53"/>
      <c r="P2850" s="53"/>
      <c r="Q2850" s="53"/>
      <c r="R2850" s="53"/>
      <c r="S2850" s="53"/>
      <c r="T2850" s="53"/>
      <c r="U2850" s="81"/>
      <c r="V2850" s="53"/>
      <c r="W2850" s="53"/>
    </row>
    <row r="2851" spans="1:23" x14ac:dyDescent="0.25">
      <c r="A2851" s="116" t="str">
        <f>IF(ISBLANK(TBL_DATA[[#This Row],[Row.names]]), "",   DATE(YEAR(TBL_DATA[[#This Row],[Row.names]]), MONTH(TBL_DATA[[#This Row],[Row.names]]), DAY(TBL_DATA[[#This Row],[Row.names]])))</f>
        <v/>
      </c>
      <c r="B2851" s="119"/>
      <c r="C2851" s="68"/>
      <c r="E2851" s="53"/>
      <c r="F2851" s="53"/>
      <c r="G2851" s="54"/>
      <c r="H2851" s="114"/>
      <c r="I2851" s="53"/>
      <c r="J2851" s="53"/>
      <c r="K2851" s="53"/>
      <c r="L2851" s="53"/>
      <c r="M2851" s="53"/>
      <c r="N2851" s="53"/>
      <c r="O2851" s="53"/>
      <c r="P2851" s="53"/>
      <c r="Q2851" s="53"/>
      <c r="R2851" s="53"/>
      <c r="S2851" s="53"/>
      <c r="T2851" s="53"/>
      <c r="U2851" s="81"/>
      <c r="V2851" s="53"/>
      <c r="W2851" s="53"/>
    </row>
    <row r="2852" spans="1:23" x14ac:dyDescent="0.25">
      <c r="A2852" s="116" t="str">
        <f>IF(ISBLANK(TBL_DATA[[#This Row],[Row.names]]), "",   DATE(YEAR(TBL_DATA[[#This Row],[Row.names]]), MONTH(TBL_DATA[[#This Row],[Row.names]]), DAY(TBL_DATA[[#This Row],[Row.names]])))</f>
        <v/>
      </c>
      <c r="B2852" s="119"/>
      <c r="C2852" s="68"/>
      <c r="E2852" s="53"/>
      <c r="F2852" s="53"/>
      <c r="G2852" s="54"/>
      <c r="H2852" s="114"/>
      <c r="I2852" s="53"/>
      <c r="J2852" s="53"/>
      <c r="K2852" s="53"/>
      <c r="L2852" s="53"/>
      <c r="M2852" s="53"/>
      <c r="N2852" s="53"/>
      <c r="O2852" s="53"/>
      <c r="P2852" s="53"/>
      <c r="Q2852" s="53"/>
      <c r="R2852" s="53"/>
      <c r="S2852" s="53"/>
      <c r="T2852" s="53"/>
      <c r="U2852" s="81"/>
      <c r="V2852" s="53"/>
      <c r="W2852" s="53"/>
    </row>
    <row r="2853" spans="1:23" x14ac:dyDescent="0.25">
      <c r="A2853" s="116" t="str">
        <f>IF(ISBLANK(TBL_DATA[[#This Row],[Row.names]]), "",   DATE(YEAR(TBL_DATA[[#This Row],[Row.names]]), MONTH(TBL_DATA[[#This Row],[Row.names]]), DAY(TBL_DATA[[#This Row],[Row.names]])))</f>
        <v/>
      </c>
      <c r="B2853" s="119"/>
      <c r="C2853" s="68"/>
      <c r="E2853" s="53"/>
      <c r="F2853" s="53"/>
      <c r="G2853" s="54"/>
      <c r="H2853" s="114"/>
      <c r="I2853" s="53"/>
      <c r="J2853" s="53"/>
      <c r="K2853" s="53"/>
      <c r="L2853" s="53"/>
      <c r="M2853" s="53"/>
      <c r="N2853" s="53"/>
      <c r="O2853" s="53"/>
      <c r="P2853" s="53"/>
      <c r="Q2853" s="53"/>
      <c r="R2853" s="53"/>
      <c r="S2853" s="53"/>
      <c r="T2853" s="53"/>
      <c r="U2853" s="81"/>
      <c r="V2853" s="53"/>
      <c r="W2853" s="53"/>
    </row>
    <row r="2854" spans="1:23" x14ac:dyDescent="0.25">
      <c r="A2854" s="116" t="str">
        <f>IF(ISBLANK(TBL_DATA[[#This Row],[Row.names]]), "",   DATE(YEAR(TBL_DATA[[#This Row],[Row.names]]), MONTH(TBL_DATA[[#This Row],[Row.names]]), DAY(TBL_DATA[[#This Row],[Row.names]])))</f>
        <v/>
      </c>
      <c r="B2854" s="119"/>
      <c r="C2854" s="68"/>
      <c r="E2854" s="53"/>
      <c r="F2854" s="53"/>
      <c r="G2854" s="54"/>
      <c r="H2854" s="114"/>
      <c r="I2854" s="53"/>
      <c r="J2854" s="53"/>
      <c r="K2854" s="53"/>
      <c r="L2854" s="53"/>
      <c r="M2854" s="53"/>
      <c r="N2854" s="53"/>
      <c r="O2854" s="53"/>
      <c r="P2854" s="53"/>
      <c r="Q2854" s="53"/>
      <c r="R2854" s="53"/>
      <c r="S2854" s="53"/>
      <c r="T2854" s="53"/>
      <c r="U2854" s="81"/>
      <c r="V2854" s="53"/>
      <c r="W2854" s="53"/>
    </row>
    <row r="2855" spans="1:23" x14ac:dyDescent="0.25">
      <c r="A2855" s="116" t="str">
        <f>IF(ISBLANK(TBL_DATA[[#This Row],[Row.names]]), "",   DATE(YEAR(TBL_DATA[[#This Row],[Row.names]]), MONTH(TBL_DATA[[#This Row],[Row.names]]), DAY(TBL_DATA[[#This Row],[Row.names]])))</f>
        <v/>
      </c>
      <c r="B2855" s="119"/>
      <c r="C2855" s="68"/>
      <c r="E2855" s="53"/>
      <c r="F2855" s="53"/>
      <c r="G2855" s="54"/>
      <c r="H2855" s="114"/>
      <c r="I2855" s="53"/>
      <c r="J2855" s="53"/>
      <c r="K2855" s="53"/>
      <c r="L2855" s="53"/>
      <c r="M2855" s="53"/>
      <c r="N2855" s="53"/>
      <c r="O2855" s="53"/>
      <c r="P2855" s="53"/>
      <c r="Q2855" s="53"/>
      <c r="R2855" s="53"/>
      <c r="S2855" s="53"/>
      <c r="T2855" s="53"/>
      <c r="U2855" s="81"/>
      <c r="V2855" s="53"/>
      <c r="W2855" s="53"/>
    </row>
    <row r="2856" spans="1:23" x14ac:dyDescent="0.25">
      <c r="A2856" s="116" t="str">
        <f>IF(ISBLANK(TBL_DATA[[#This Row],[Row.names]]), "",   DATE(YEAR(TBL_DATA[[#This Row],[Row.names]]), MONTH(TBL_DATA[[#This Row],[Row.names]]), DAY(TBL_DATA[[#This Row],[Row.names]])))</f>
        <v/>
      </c>
      <c r="B2856" s="119"/>
      <c r="C2856" s="68"/>
      <c r="E2856" s="53"/>
      <c r="F2856" s="53"/>
      <c r="G2856" s="54"/>
      <c r="H2856" s="114"/>
      <c r="I2856" s="53"/>
      <c r="J2856" s="53"/>
      <c r="K2856" s="53"/>
      <c r="L2856" s="53"/>
      <c r="M2856" s="53"/>
      <c r="N2856" s="53"/>
      <c r="O2856" s="53"/>
      <c r="P2856" s="53"/>
      <c r="Q2856" s="53"/>
      <c r="R2856" s="53"/>
      <c r="S2856" s="53"/>
      <c r="T2856" s="53"/>
      <c r="U2856" s="81"/>
      <c r="V2856" s="53"/>
      <c r="W2856" s="53"/>
    </row>
    <row r="2857" spans="1:23" x14ac:dyDescent="0.25">
      <c r="A2857" s="116" t="str">
        <f>IF(ISBLANK(TBL_DATA[[#This Row],[Row.names]]), "",   DATE(YEAR(TBL_DATA[[#This Row],[Row.names]]), MONTH(TBL_DATA[[#This Row],[Row.names]]), DAY(TBL_DATA[[#This Row],[Row.names]])))</f>
        <v/>
      </c>
      <c r="B2857" s="119"/>
      <c r="C2857" s="68"/>
      <c r="E2857" s="53"/>
      <c r="F2857" s="53"/>
      <c r="G2857" s="54"/>
      <c r="H2857" s="114"/>
      <c r="I2857" s="53"/>
      <c r="J2857" s="53"/>
      <c r="K2857" s="53"/>
      <c r="L2857" s="53"/>
      <c r="M2857" s="53"/>
      <c r="N2857" s="53"/>
      <c r="O2857" s="53"/>
      <c r="P2857" s="53"/>
      <c r="Q2857" s="53"/>
      <c r="R2857" s="53"/>
      <c r="S2857" s="53"/>
      <c r="T2857" s="53"/>
      <c r="U2857" s="81"/>
      <c r="V2857" s="53"/>
      <c r="W2857" s="53"/>
    </row>
    <row r="2858" spans="1:23" x14ac:dyDescent="0.25">
      <c r="A2858" s="116" t="str">
        <f>IF(ISBLANK(TBL_DATA[[#This Row],[Row.names]]), "",   DATE(YEAR(TBL_DATA[[#This Row],[Row.names]]), MONTH(TBL_DATA[[#This Row],[Row.names]]), DAY(TBL_DATA[[#This Row],[Row.names]])))</f>
        <v/>
      </c>
      <c r="B2858" s="119"/>
      <c r="C2858" s="68"/>
      <c r="E2858" s="53"/>
      <c r="F2858" s="53"/>
      <c r="G2858" s="54"/>
      <c r="H2858" s="114"/>
      <c r="I2858" s="53"/>
      <c r="J2858" s="53"/>
      <c r="K2858" s="53"/>
      <c r="L2858" s="53"/>
      <c r="M2858" s="53"/>
      <c r="N2858" s="53"/>
      <c r="O2858" s="53"/>
      <c r="P2858" s="53"/>
      <c r="Q2858" s="53"/>
      <c r="R2858" s="53"/>
      <c r="S2858" s="53"/>
      <c r="T2858" s="53"/>
      <c r="U2858" s="81"/>
      <c r="V2858" s="53"/>
      <c r="W2858" s="53"/>
    </row>
    <row r="2859" spans="1:23" x14ac:dyDescent="0.25">
      <c r="A2859" s="116" t="str">
        <f>IF(ISBLANK(TBL_DATA[[#This Row],[Row.names]]), "",   DATE(YEAR(TBL_DATA[[#This Row],[Row.names]]), MONTH(TBL_DATA[[#This Row],[Row.names]]), DAY(TBL_DATA[[#This Row],[Row.names]])))</f>
        <v/>
      </c>
      <c r="B2859" s="119"/>
      <c r="C2859" s="68"/>
      <c r="E2859" s="53"/>
      <c r="F2859" s="53"/>
      <c r="G2859" s="54"/>
      <c r="H2859" s="114"/>
      <c r="I2859" s="53"/>
      <c r="J2859" s="53"/>
      <c r="K2859" s="53"/>
      <c r="L2859" s="53"/>
      <c r="M2859" s="53"/>
      <c r="N2859" s="53"/>
      <c r="O2859" s="53"/>
      <c r="P2859" s="53"/>
      <c r="Q2859" s="53"/>
      <c r="R2859" s="53"/>
      <c r="S2859" s="53"/>
      <c r="T2859" s="53"/>
      <c r="U2859" s="81"/>
      <c r="V2859" s="53"/>
      <c r="W2859" s="53"/>
    </row>
    <row r="2860" spans="1:23" x14ac:dyDescent="0.25">
      <c r="A2860" s="116" t="str">
        <f>IF(ISBLANK(TBL_DATA[[#This Row],[Row.names]]), "",   DATE(YEAR(TBL_DATA[[#This Row],[Row.names]]), MONTH(TBL_DATA[[#This Row],[Row.names]]), DAY(TBL_DATA[[#This Row],[Row.names]])))</f>
        <v/>
      </c>
      <c r="B2860" s="119"/>
      <c r="C2860" s="68"/>
      <c r="E2860" s="53"/>
      <c r="F2860" s="53"/>
      <c r="G2860" s="54"/>
      <c r="H2860" s="114"/>
      <c r="I2860" s="53"/>
      <c r="J2860" s="53"/>
      <c r="K2860" s="53"/>
      <c r="L2860" s="53"/>
      <c r="M2860" s="53"/>
      <c r="N2860" s="53"/>
      <c r="O2860" s="53"/>
      <c r="P2860" s="53"/>
      <c r="Q2860" s="53"/>
      <c r="R2860" s="53"/>
      <c r="S2860" s="53"/>
      <c r="T2860" s="53"/>
      <c r="U2860" s="81"/>
      <c r="V2860" s="53"/>
      <c r="W2860" s="53"/>
    </row>
    <row r="2861" spans="1:23" x14ac:dyDescent="0.25">
      <c r="A2861" s="116" t="str">
        <f>IF(ISBLANK(TBL_DATA[[#This Row],[Row.names]]), "",   DATE(YEAR(TBL_DATA[[#This Row],[Row.names]]), MONTH(TBL_DATA[[#This Row],[Row.names]]), DAY(TBL_DATA[[#This Row],[Row.names]])))</f>
        <v/>
      </c>
      <c r="B2861" s="119"/>
      <c r="C2861" s="68"/>
      <c r="E2861" s="53"/>
      <c r="F2861" s="53"/>
      <c r="G2861" s="54"/>
      <c r="H2861" s="114"/>
      <c r="I2861" s="53"/>
      <c r="J2861" s="53"/>
      <c r="K2861" s="53"/>
      <c r="L2861" s="53"/>
      <c r="M2861" s="53"/>
      <c r="N2861" s="53"/>
      <c r="O2861" s="53"/>
      <c r="P2861" s="53"/>
      <c r="Q2861" s="53"/>
      <c r="R2861" s="53"/>
      <c r="S2861" s="53"/>
      <c r="T2861" s="53"/>
      <c r="U2861" s="81"/>
      <c r="V2861" s="53"/>
      <c r="W2861" s="53"/>
    </row>
    <row r="2862" spans="1:23" x14ac:dyDescent="0.25">
      <c r="A2862" s="116" t="str">
        <f>IF(ISBLANK(TBL_DATA[[#This Row],[Row.names]]), "",   DATE(YEAR(TBL_DATA[[#This Row],[Row.names]]), MONTH(TBL_DATA[[#This Row],[Row.names]]), DAY(TBL_DATA[[#This Row],[Row.names]])))</f>
        <v/>
      </c>
      <c r="B2862" s="119"/>
      <c r="C2862" s="68"/>
      <c r="E2862" s="53"/>
      <c r="F2862" s="53"/>
      <c r="G2862" s="54"/>
      <c r="H2862" s="114"/>
      <c r="I2862" s="53"/>
      <c r="J2862" s="53"/>
      <c r="K2862" s="53"/>
      <c r="L2862" s="53"/>
      <c r="M2862" s="53"/>
      <c r="N2862" s="53"/>
      <c r="O2862" s="53"/>
      <c r="P2862" s="53"/>
      <c r="Q2862" s="53"/>
      <c r="R2862" s="53"/>
      <c r="S2862" s="53"/>
      <c r="T2862" s="53"/>
      <c r="U2862" s="81"/>
      <c r="V2862" s="53"/>
      <c r="W2862" s="53"/>
    </row>
    <row r="2863" spans="1:23" x14ac:dyDescent="0.25">
      <c r="A2863" s="116" t="str">
        <f>IF(ISBLANK(TBL_DATA[[#This Row],[Row.names]]), "",   DATE(YEAR(TBL_DATA[[#This Row],[Row.names]]), MONTH(TBL_DATA[[#This Row],[Row.names]]), DAY(TBL_DATA[[#This Row],[Row.names]])))</f>
        <v/>
      </c>
      <c r="B2863" s="119"/>
      <c r="C2863" s="68"/>
      <c r="E2863" s="53"/>
      <c r="F2863" s="53"/>
      <c r="G2863" s="54"/>
      <c r="H2863" s="114"/>
      <c r="I2863" s="53"/>
      <c r="J2863" s="53"/>
      <c r="K2863" s="53"/>
      <c r="L2863" s="53"/>
      <c r="M2863" s="53"/>
      <c r="N2863" s="53"/>
      <c r="O2863" s="53"/>
      <c r="P2863" s="53"/>
      <c r="Q2863" s="53"/>
      <c r="R2863" s="53"/>
      <c r="S2863" s="53"/>
      <c r="T2863" s="53"/>
      <c r="U2863" s="81"/>
      <c r="V2863" s="53"/>
      <c r="W2863" s="53"/>
    </row>
    <row r="2864" spans="1:23" x14ac:dyDescent="0.25">
      <c r="A2864" s="116" t="str">
        <f>IF(ISBLANK(TBL_DATA[[#This Row],[Row.names]]), "",   DATE(YEAR(TBL_DATA[[#This Row],[Row.names]]), MONTH(TBL_DATA[[#This Row],[Row.names]]), DAY(TBL_DATA[[#This Row],[Row.names]])))</f>
        <v/>
      </c>
      <c r="B2864" s="119"/>
      <c r="C2864" s="68"/>
      <c r="E2864" s="53"/>
      <c r="F2864" s="53"/>
      <c r="G2864" s="54"/>
      <c r="H2864" s="114"/>
      <c r="I2864" s="53"/>
      <c r="J2864" s="53"/>
      <c r="K2864" s="53"/>
      <c r="L2864" s="53"/>
      <c r="M2864" s="53"/>
      <c r="N2864" s="53"/>
      <c r="O2864" s="53"/>
      <c r="P2864" s="53"/>
      <c r="Q2864" s="53"/>
      <c r="R2864" s="53"/>
      <c r="S2864" s="53"/>
      <c r="T2864" s="53"/>
      <c r="U2864" s="81"/>
      <c r="V2864" s="53"/>
      <c r="W2864" s="53"/>
    </row>
    <row r="2865" spans="1:23" x14ac:dyDescent="0.25">
      <c r="A2865" s="116" t="str">
        <f>IF(ISBLANK(TBL_DATA[[#This Row],[Row.names]]), "",   DATE(YEAR(TBL_DATA[[#This Row],[Row.names]]), MONTH(TBL_DATA[[#This Row],[Row.names]]), DAY(TBL_DATA[[#This Row],[Row.names]])))</f>
        <v/>
      </c>
      <c r="B2865" s="119"/>
      <c r="C2865" s="68"/>
      <c r="E2865" s="53"/>
      <c r="F2865" s="53"/>
      <c r="G2865" s="54"/>
      <c r="H2865" s="114"/>
      <c r="I2865" s="53"/>
      <c r="J2865" s="53"/>
      <c r="K2865" s="53"/>
      <c r="L2865" s="53"/>
      <c r="M2865" s="53"/>
      <c r="N2865" s="53"/>
      <c r="O2865" s="53"/>
      <c r="P2865" s="53"/>
      <c r="Q2865" s="53"/>
      <c r="R2865" s="53"/>
      <c r="S2865" s="53"/>
      <c r="T2865" s="53"/>
      <c r="U2865" s="81"/>
      <c r="V2865" s="53"/>
      <c r="W2865" s="53"/>
    </row>
    <row r="2866" spans="1:23" x14ac:dyDescent="0.25">
      <c r="A2866" s="116" t="str">
        <f>IF(ISBLANK(TBL_DATA[[#This Row],[Row.names]]), "",   DATE(YEAR(TBL_DATA[[#This Row],[Row.names]]), MONTH(TBL_DATA[[#This Row],[Row.names]]), DAY(TBL_DATA[[#This Row],[Row.names]])))</f>
        <v/>
      </c>
      <c r="B2866" s="119"/>
      <c r="C2866" s="68"/>
      <c r="E2866" s="53"/>
      <c r="F2866" s="53"/>
      <c r="G2866" s="54"/>
      <c r="H2866" s="114"/>
      <c r="I2866" s="53"/>
      <c r="J2866" s="53"/>
      <c r="K2866" s="53"/>
      <c r="L2866" s="53"/>
      <c r="M2866" s="53"/>
      <c r="N2866" s="53"/>
      <c r="O2866" s="53"/>
      <c r="P2866" s="53"/>
      <c r="Q2866" s="53"/>
      <c r="R2866" s="53"/>
      <c r="S2866" s="53"/>
      <c r="T2866" s="53"/>
      <c r="U2866" s="81"/>
      <c r="V2866" s="53"/>
      <c r="W2866" s="53"/>
    </row>
    <row r="2867" spans="1:23" x14ac:dyDescent="0.25">
      <c r="A2867" s="116" t="str">
        <f>IF(ISBLANK(TBL_DATA[[#This Row],[Row.names]]), "",   DATE(YEAR(TBL_DATA[[#This Row],[Row.names]]), MONTH(TBL_DATA[[#This Row],[Row.names]]), DAY(TBL_DATA[[#This Row],[Row.names]])))</f>
        <v/>
      </c>
      <c r="B2867" s="119"/>
      <c r="C2867" s="68"/>
      <c r="E2867" s="53"/>
      <c r="F2867" s="53"/>
      <c r="G2867" s="54"/>
      <c r="H2867" s="114"/>
      <c r="I2867" s="53"/>
      <c r="J2867" s="53"/>
      <c r="K2867" s="53"/>
      <c r="L2867" s="53"/>
      <c r="M2867" s="53"/>
      <c r="N2867" s="53"/>
      <c r="O2867" s="53"/>
      <c r="P2867" s="53"/>
      <c r="Q2867" s="53"/>
      <c r="R2867" s="53"/>
      <c r="S2867" s="53"/>
      <c r="T2867" s="53"/>
      <c r="U2867" s="81"/>
      <c r="V2867" s="53"/>
      <c r="W2867" s="53"/>
    </row>
    <row r="2868" spans="1:23" x14ac:dyDescent="0.25">
      <c r="A2868" s="116" t="str">
        <f>IF(ISBLANK(TBL_DATA[[#This Row],[Row.names]]), "",   DATE(YEAR(TBL_DATA[[#This Row],[Row.names]]), MONTH(TBL_DATA[[#This Row],[Row.names]]), DAY(TBL_DATA[[#This Row],[Row.names]])))</f>
        <v/>
      </c>
      <c r="B2868" s="119"/>
      <c r="C2868" s="68"/>
      <c r="E2868" s="53"/>
      <c r="F2868" s="53"/>
      <c r="G2868" s="54"/>
      <c r="H2868" s="114"/>
      <c r="I2868" s="53"/>
      <c r="J2868" s="53"/>
      <c r="K2868" s="53"/>
      <c r="L2868" s="53"/>
      <c r="M2868" s="53"/>
      <c r="N2868" s="53"/>
      <c r="O2868" s="53"/>
      <c r="P2868" s="53"/>
      <c r="Q2868" s="53"/>
      <c r="R2868" s="53"/>
      <c r="S2868" s="53"/>
      <c r="T2868" s="53"/>
      <c r="U2868" s="81"/>
      <c r="V2868" s="53"/>
      <c r="W2868" s="53"/>
    </row>
    <row r="2869" spans="1:23" x14ac:dyDescent="0.25">
      <c r="A2869" s="116" t="str">
        <f>IF(ISBLANK(TBL_DATA[[#This Row],[Row.names]]), "",   DATE(YEAR(TBL_DATA[[#This Row],[Row.names]]), MONTH(TBL_DATA[[#This Row],[Row.names]]), DAY(TBL_DATA[[#This Row],[Row.names]])))</f>
        <v/>
      </c>
      <c r="B2869" s="119"/>
      <c r="C2869" s="68"/>
      <c r="E2869" s="53"/>
      <c r="F2869" s="53"/>
      <c r="G2869" s="54"/>
      <c r="H2869" s="114"/>
      <c r="I2869" s="53"/>
      <c r="J2869" s="53"/>
      <c r="K2869" s="53"/>
      <c r="L2869" s="53"/>
      <c r="M2869" s="53"/>
      <c r="N2869" s="53"/>
      <c r="O2869" s="53"/>
      <c r="P2869" s="53"/>
      <c r="Q2869" s="53"/>
      <c r="R2869" s="53"/>
      <c r="S2869" s="53"/>
      <c r="T2869" s="53"/>
      <c r="U2869" s="81"/>
      <c r="V2869" s="53"/>
      <c r="W2869" s="53"/>
    </row>
    <row r="2870" spans="1:23" x14ac:dyDescent="0.25">
      <c r="A2870" s="116" t="str">
        <f>IF(ISBLANK(TBL_DATA[[#This Row],[Row.names]]), "",   DATE(YEAR(TBL_DATA[[#This Row],[Row.names]]), MONTH(TBL_DATA[[#This Row],[Row.names]]), DAY(TBL_DATA[[#This Row],[Row.names]])))</f>
        <v/>
      </c>
      <c r="B2870" s="119"/>
      <c r="C2870" s="68"/>
      <c r="E2870" s="53"/>
      <c r="F2870" s="53"/>
      <c r="G2870" s="54"/>
      <c r="H2870" s="114"/>
      <c r="I2870" s="53"/>
      <c r="J2870" s="53"/>
      <c r="K2870" s="53"/>
      <c r="L2870" s="53"/>
      <c r="M2870" s="53"/>
      <c r="N2870" s="53"/>
      <c r="O2870" s="53"/>
      <c r="P2870" s="53"/>
      <c r="Q2870" s="53"/>
      <c r="R2870" s="53"/>
      <c r="S2870" s="53"/>
      <c r="T2870" s="53"/>
      <c r="U2870" s="81"/>
      <c r="V2870" s="53"/>
      <c r="W2870" s="53"/>
    </row>
    <row r="2871" spans="1:23" x14ac:dyDescent="0.25">
      <c r="A2871" s="116" t="str">
        <f>IF(ISBLANK(TBL_DATA[[#This Row],[Row.names]]), "",   DATE(YEAR(TBL_DATA[[#This Row],[Row.names]]), MONTH(TBL_DATA[[#This Row],[Row.names]]), DAY(TBL_DATA[[#This Row],[Row.names]])))</f>
        <v/>
      </c>
      <c r="B2871" s="119"/>
      <c r="C2871" s="68"/>
      <c r="E2871" s="53"/>
      <c r="F2871" s="53"/>
      <c r="G2871" s="54"/>
      <c r="H2871" s="114"/>
      <c r="I2871" s="53"/>
      <c r="J2871" s="53"/>
      <c r="K2871" s="53"/>
      <c r="L2871" s="53"/>
      <c r="M2871" s="53"/>
      <c r="N2871" s="53"/>
      <c r="O2871" s="53"/>
      <c r="P2871" s="53"/>
      <c r="Q2871" s="53"/>
      <c r="R2871" s="53"/>
      <c r="S2871" s="53"/>
      <c r="T2871" s="53"/>
      <c r="U2871" s="81"/>
      <c r="V2871" s="53"/>
      <c r="W2871" s="53"/>
    </row>
    <row r="2872" spans="1:23" x14ac:dyDescent="0.25">
      <c r="A2872" s="116" t="str">
        <f>IF(ISBLANK(TBL_DATA[[#This Row],[Row.names]]), "",   DATE(YEAR(TBL_DATA[[#This Row],[Row.names]]), MONTH(TBL_DATA[[#This Row],[Row.names]]), DAY(TBL_DATA[[#This Row],[Row.names]])))</f>
        <v/>
      </c>
      <c r="B2872" s="119"/>
      <c r="C2872" s="68"/>
      <c r="E2872" s="53"/>
      <c r="F2872" s="53"/>
      <c r="G2872" s="54"/>
      <c r="H2872" s="114"/>
      <c r="I2872" s="53"/>
      <c r="J2872" s="53"/>
      <c r="K2872" s="53"/>
      <c r="L2872" s="53"/>
      <c r="M2872" s="53"/>
      <c r="N2872" s="53"/>
      <c r="O2872" s="53"/>
      <c r="P2872" s="53"/>
      <c r="Q2872" s="53"/>
      <c r="R2872" s="53"/>
      <c r="S2872" s="53"/>
      <c r="T2872" s="53"/>
      <c r="U2872" s="81"/>
      <c r="V2872" s="53"/>
      <c r="W2872" s="53"/>
    </row>
    <row r="2873" spans="1:23" x14ac:dyDescent="0.25">
      <c r="A2873" s="116" t="str">
        <f>IF(ISBLANK(TBL_DATA[[#This Row],[Row.names]]), "",   DATE(YEAR(TBL_DATA[[#This Row],[Row.names]]), MONTH(TBL_DATA[[#This Row],[Row.names]]), DAY(TBL_DATA[[#This Row],[Row.names]])))</f>
        <v/>
      </c>
      <c r="B2873" s="119"/>
      <c r="C2873" s="68"/>
      <c r="E2873" s="53"/>
      <c r="F2873" s="53"/>
      <c r="G2873" s="54"/>
      <c r="H2873" s="114"/>
      <c r="I2873" s="53"/>
      <c r="J2873" s="53"/>
      <c r="K2873" s="53"/>
      <c r="L2873" s="53"/>
      <c r="M2873" s="53"/>
      <c r="N2873" s="53"/>
      <c r="O2873" s="53"/>
      <c r="P2873" s="53"/>
      <c r="Q2873" s="53"/>
      <c r="R2873" s="53"/>
      <c r="S2873" s="53"/>
      <c r="T2873" s="53"/>
      <c r="U2873" s="81"/>
      <c r="V2873" s="53"/>
      <c r="W2873" s="53"/>
    </row>
    <row r="2874" spans="1:23" x14ac:dyDescent="0.25">
      <c r="A2874" s="116" t="str">
        <f>IF(ISBLANK(TBL_DATA[[#This Row],[Row.names]]), "",   DATE(YEAR(TBL_DATA[[#This Row],[Row.names]]), MONTH(TBL_DATA[[#This Row],[Row.names]]), DAY(TBL_DATA[[#This Row],[Row.names]])))</f>
        <v/>
      </c>
      <c r="B2874" s="119"/>
      <c r="C2874" s="68"/>
      <c r="E2874" s="53"/>
      <c r="F2874" s="53"/>
      <c r="G2874" s="54"/>
      <c r="H2874" s="114"/>
      <c r="I2874" s="53"/>
      <c r="J2874" s="53"/>
      <c r="K2874" s="53"/>
      <c r="L2874" s="53"/>
      <c r="M2874" s="53"/>
      <c r="N2874" s="53"/>
      <c r="O2874" s="53"/>
      <c r="P2874" s="53"/>
      <c r="Q2874" s="53"/>
      <c r="R2874" s="53"/>
      <c r="S2874" s="53"/>
      <c r="T2874" s="53"/>
      <c r="U2874" s="81"/>
      <c r="V2874" s="53"/>
      <c r="W2874" s="53"/>
    </row>
    <row r="2875" spans="1:23" x14ac:dyDescent="0.25">
      <c r="A2875" s="116" t="str">
        <f>IF(ISBLANK(TBL_DATA[[#This Row],[Row.names]]), "",   DATE(YEAR(TBL_DATA[[#This Row],[Row.names]]), MONTH(TBL_DATA[[#This Row],[Row.names]]), DAY(TBL_DATA[[#This Row],[Row.names]])))</f>
        <v/>
      </c>
      <c r="B2875" s="119"/>
      <c r="C2875" s="68"/>
      <c r="E2875" s="53"/>
      <c r="F2875" s="53"/>
      <c r="G2875" s="54"/>
      <c r="H2875" s="114"/>
      <c r="I2875" s="53"/>
      <c r="J2875" s="53"/>
      <c r="K2875" s="53"/>
      <c r="L2875" s="53"/>
      <c r="M2875" s="53"/>
      <c r="N2875" s="53"/>
      <c r="O2875" s="53"/>
      <c r="P2875" s="53"/>
      <c r="Q2875" s="53"/>
      <c r="R2875" s="53"/>
      <c r="S2875" s="53"/>
      <c r="T2875" s="53"/>
      <c r="U2875" s="81"/>
      <c r="V2875" s="53"/>
      <c r="W2875" s="53"/>
    </row>
    <row r="2876" spans="1:23" x14ac:dyDescent="0.25">
      <c r="A2876" s="116" t="str">
        <f>IF(ISBLANK(TBL_DATA[[#This Row],[Row.names]]), "",   DATE(YEAR(TBL_DATA[[#This Row],[Row.names]]), MONTH(TBL_DATA[[#This Row],[Row.names]]), DAY(TBL_DATA[[#This Row],[Row.names]])))</f>
        <v/>
      </c>
      <c r="B2876" s="119"/>
      <c r="C2876" s="68"/>
      <c r="E2876" s="53"/>
      <c r="F2876" s="53"/>
      <c r="G2876" s="54"/>
      <c r="H2876" s="114"/>
      <c r="I2876" s="53"/>
      <c r="J2876" s="53"/>
      <c r="K2876" s="53"/>
      <c r="L2876" s="53"/>
      <c r="M2876" s="53"/>
      <c r="N2876" s="53"/>
      <c r="O2876" s="53"/>
      <c r="P2876" s="53"/>
      <c r="Q2876" s="53"/>
      <c r="R2876" s="53"/>
      <c r="S2876" s="53"/>
      <c r="T2876" s="53"/>
      <c r="U2876" s="81"/>
      <c r="V2876" s="53"/>
      <c r="W2876" s="53"/>
    </row>
    <row r="2877" spans="1:23" x14ac:dyDescent="0.25">
      <c r="A2877" s="116" t="str">
        <f>IF(ISBLANK(TBL_DATA[[#This Row],[Row.names]]), "",   DATE(YEAR(TBL_DATA[[#This Row],[Row.names]]), MONTH(TBL_DATA[[#This Row],[Row.names]]), DAY(TBL_DATA[[#This Row],[Row.names]])))</f>
        <v/>
      </c>
      <c r="B2877" s="119"/>
      <c r="C2877" s="68"/>
      <c r="E2877" s="53"/>
      <c r="F2877" s="53"/>
      <c r="G2877" s="54"/>
      <c r="H2877" s="114"/>
      <c r="I2877" s="53"/>
      <c r="J2877" s="53"/>
      <c r="K2877" s="53"/>
      <c r="L2877" s="53"/>
      <c r="M2877" s="53"/>
      <c r="N2877" s="53"/>
      <c r="O2877" s="53"/>
      <c r="P2877" s="53"/>
      <c r="Q2877" s="53"/>
      <c r="R2877" s="53"/>
      <c r="S2877" s="53"/>
      <c r="T2877" s="53"/>
      <c r="U2877" s="81"/>
      <c r="V2877" s="53"/>
      <c r="W2877" s="53"/>
    </row>
    <row r="2878" spans="1:23" x14ac:dyDescent="0.25">
      <c r="A2878" s="116" t="str">
        <f>IF(ISBLANK(TBL_DATA[[#This Row],[Row.names]]), "",   DATE(YEAR(TBL_DATA[[#This Row],[Row.names]]), MONTH(TBL_DATA[[#This Row],[Row.names]]), DAY(TBL_DATA[[#This Row],[Row.names]])))</f>
        <v/>
      </c>
      <c r="B2878" s="119"/>
      <c r="C2878" s="68"/>
      <c r="E2878" s="53"/>
      <c r="F2878" s="53"/>
      <c r="G2878" s="54"/>
      <c r="H2878" s="114"/>
      <c r="I2878" s="53"/>
      <c r="J2878" s="53"/>
      <c r="K2878" s="53"/>
      <c r="L2878" s="53"/>
      <c r="M2878" s="53"/>
      <c r="N2878" s="53"/>
      <c r="O2878" s="53"/>
      <c r="P2878" s="53"/>
      <c r="Q2878" s="53"/>
      <c r="R2878" s="53"/>
      <c r="S2878" s="53"/>
      <c r="T2878" s="53"/>
      <c r="U2878" s="81"/>
      <c r="V2878" s="53"/>
      <c r="W2878" s="53"/>
    </row>
    <row r="2879" spans="1:23" x14ac:dyDescent="0.25">
      <c r="A2879" s="116" t="str">
        <f>IF(ISBLANK(TBL_DATA[[#This Row],[Row.names]]), "",   DATE(YEAR(TBL_DATA[[#This Row],[Row.names]]), MONTH(TBL_DATA[[#This Row],[Row.names]]), DAY(TBL_DATA[[#This Row],[Row.names]])))</f>
        <v/>
      </c>
      <c r="B2879" s="119"/>
      <c r="C2879" s="68"/>
      <c r="E2879" s="53"/>
      <c r="F2879" s="53"/>
      <c r="G2879" s="54"/>
      <c r="H2879" s="114"/>
      <c r="I2879" s="53"/>
      <c r="J2879" s="53"/>
      <c r="K2879" s="53"/>
      <c r="L2879" s="53"/>
      <c r="M2879" s="53"/>
      <c r="N2879" s="53"/>
      <c r="O2879" s="53"/>
      <c r="P2879" s="53"/>
      <c r="Q2879" s="53"/>
      <c r="R2879" s="53"/>
      <c r="S2879" s="53"/>
      <c r="T2879" s="53"/>
      <c r="U2879" s="81"/>
      <c r="V2879" s="53"/>
      <c r="W2879" s="53"/>
    </row>
    <row r="2880" spans="1:23" x14ac:dyDescent="0.25">
      <c r="A2880" s="116" t="str">
        <f>IF(ISBLANK(TBL_DATA[[#This Row],[Row.names]]), "",   DATE(YEAR(TBL_DATA[[#This Row],[Row.names]]), MONTH(TBL_DATA[[#This Row],[Row.names]]), DAY(TBL_DATA[[#This Row],[Row.names]])))</f>
        <v/>
      </c>
      <c r="B2880" s="119"/>
      <c r="C2880" s="68"/>
      <c r="E2880" s="53"/>
      <c r="F2880" s="53"/>
      <c r="G2880" s="54"/>
      <c r="H2880" s="114"/>
      <c r="I2880" s="53"/>
      <c r="J2880" s="53"/>
      <c r="K2880" s="53"/>
      <c r="L2880" s="53"/>
      <c r="M2880" s="53"/>
      <c r="N2880" s="53"/>
      <c r="O2880" s="53"/>
      <c r="P2880" s="53"/>
      <c r="Q2880" s="53"/>
      <c r="R2880" s="53"/>
      <c r="S2880" s="53"/>
      <c r="T2880" s="53"/>
      <c r="U2880" s="81"/>
      <c r="V2880" s="53"/>
      <c r="W2880" s="53"/>
    </row>
    <row r="2881" spans="1:23" x14ac:dyDescent="0.25">
      <c r="A2881" s="116" t="str">
        <f>IF(ISBLANK(TBL_DATA[[#This Row],[Row.names]]), "",   DATE(YEAR(TBL_DATA[[#This Row],[Row.names]]), MONTH(TBL_DATA[[#This Row],[Row.names]]), DAY(TBL_DATA[[#This Row],[Row.names]])))</f>
        <v/>
      </c>
      <c r="B2881" s="119"/>
      <c r="C2881" s="68"/>
      <c r="E2881" s="53"/>
      <c r="F2881" s="53"/>
      <c r="G2881" s="54"/>
      <c r="H2881" s="114"/>
      <c r="I2881" s="53"/>
      <c r="J2881" s="53"/>
      <c r="K2881" s="53"/>
      <c r="L2881" s="53"/>
      <c r="M2881" s="53"/>
      <c r="N2881" s="53"/>
      <c r="O2881" s="53"/>
      <c r="P2881" s="53"/>
      <c r="Q2881" s="53"/>
      <c r="R2881" s="53"/>
      <c r="S2881" s="53"/>
      <c r="T2881" s="53"/>
      <c r="U2881" s="81"/>
      <c r="V2881" s="53"/>
      <c r="W2881" s="53"/>
    </row>
    <row r="2882" spans="1:23" x14ac:dyDescent="0.25">
      <c r="A2882" s="116" t="str">
        <f>IF(ISBLANK(TBL_DATA[[#This Row],[Row.names]]), "",   DATE(YEAR(TBL_DATA[[#This Row],[Row.names]]), MONTH(TBL_DATA[[#This Row],[Row.names]]), DAY(TBL_DATA[[#This Row],[Row.names]])))</f>
        <v/>
      </c>
      <c r="B2882" s="119"/>
      <c r="C2882" s="68"/>
      <c r="E2882" s="53"/>
      <c r="F2882" s="53"/>
      <c r="G2882" s="54"/>
      <c r="H2882" s="114"/>
      <c r="I2882" s="53"/>
      <c r="J2882" s="53"/>
      <c r="K2882" s="53"/>
      <c r="L2882" s="53"/>
      <c r="M2882" s="53"/>
      <c r="N2882" s="53"/>
      <c r="O2882" s="53"/>
      <c r="P2882" s="53"/>
      <c r="Q2882" s="53"/>
      <c r="R2882" s="53"/>
      <c r="S2882" s="53"/>
      <c r="T2882" s="53"/>
      <c r="U2882" s="81"/>
      <c r="V2882" s="53"/>
      <c r="W2882" s="53"/>
    </row>
    <row r="2883" spans="1:23" x14ac:dyDescent="0.25">
      <c r="A2883" s="116" t="str">
        <f>IF(ISBLANK(TBL_DATA[[#This Row],[Row.names]]), "",   DATE(YEAR(TBL_DATA[[#This Row],[Row.names]]), MONTH(TBL_DATA[[#This Row],[Row.names]]), DAY(TBL_DATA[[#This Row],[Row.names]])))</f>
        <v/>
      </c>
      <c r="B2883" s="119"/>
      <c r="C2883" s="68"/>
      <c r="E2883" s="53"/>
      <c r="F2883" s="53"/>
      <c r="G2883" s="54"/>
      <c r="H2883" s="114"/>
      <c r="I2883" s="53"/>
      <c r="J2883" s="53"/>
      <c r="K2883" s="53"/>
      <c r="L2883" s="53"/>
      <c r="M2883" s="53"/>
      <c r="N2883" s="53"/>
      <c r="O2883" s="53"/>
      <c r="P2883" s="53"/>
      <c r="Q2883" s="53"/>
      <c r="R2883" s="53"/>
      <c r="S2883" s="53"/>
      <c r="T2883" s="53"/>
      <c r="U2883" s="81"/>
      <c r="V2883" s="53"/>
      <c r="W2883" s="53"/>
    </row>
    <row r="2884" spans="1:23" x14ac:dyDescent="0.25">
      <c r="A2884" s="116" t="str">
        <f>IF(ISBLANK(TBL_DATA[[#This Row],[Row.names]]), "",   DATE(YEAR(TBL_DATA[[#This Row],[Row.names]]), MONTH(TBL_DATA[[#This Row],[Row.names]]), DAY(TBL_DATA[[#This Row],[Row.names]])))</f>
        <v/>
      </c>
      <c r="B2884" s="119"/>
      <c r="C2884" s="68"/>
      <c r="E2884" s="53"/>
      <c r="F2884" s="53"/>
      <c r="G2884" s="54"/>
      <c r="H2884" s="114"/>
      <c r="I2884" s="53"/>
      <c r="J2884" s="53"/>
      <c r="K2884" s="53"/>
      <c r="L2884" s="53"/>
      <c r="M2884" s="53"/>
      <c r="N2884" s="53"/>
      <c r="O2884" s="53"/>
      <c r="P2884" s="53"/>
      <c r="Q2884" s="53"/>
      <c r="R2884" s="53"/>
      <c r="S2884" s="53"/>
      <c r="T2884" s="53"/>
      <c r="U2884" s="81"/>
      <c r="V2884" s="53"/>
      <c r="W2884" s="53"/>
    </row>
    <row r="2885" spans="1:23" x14ac:dyDescent="0.25">
      <c r="A2885" s="116" t="str">
        <f>IF(ISBLANK(TBL_DATA[[#This Row],[Row.names]]), "",   DATE(YEAR(TBL_DATA[[#This Row],[Row.names]]), MONTH(TBL_DATA[[#This Row],[Row.names]]), DAY(TBL_DATA[[#This Row],[Row.names]])))</f>
        <v/>
      </c>
      <c r="B2885" s="119"/>
      <c r="C2885" s="68"/>
      <c r="E2885" s="53"/>
      <c r="F2885" s="53"/>
      <c r="G2885" s="54"/>
      <c r="H2885" s="114"/>
      <c r="I2885" s="53"/>
      <c r="J2885" s="53"/>
      <c r="K2885" s="53"/>
      <c r="L2885" s="53"/>
      <c r="M2885" s="53"/>
      <c r="N2885" s="53"/>
      <c r="O2885" s="53"/>
      <c r="P2885" s="53"/>
      <c r="Q2885" s="53"/>
      <c r="R2885" s="53"/>
      <c r="S2885" s="53"/>
      <c r="T2885" s="53"/>
      <c r="U2885" s="81"/>
      <c r="V2885" s="53"/>
      <c r="W2885" s="53"/>
    </row>
    <row r="2886" spans="1:23" x14ac:dyDescent="0.25">
      <c r="A2886" s="116" t="str">
        <f>IF(ISBLANK(TBL_DATA[[#This Row],[Row.names]]), "",   DATE(YEAR(TBL_DATA[[#This Row],[Row.names]]), MONTH(TBL_DATA[[#This Row],[Row.names]]), DAY(TBL_DATA[[#This Row],[Row.names]])))</f>
        <v/>
      </c>
      <c r="B2886" s="119"/>
      <c r="C2886" s="68"/>
      <c r="E2886" s="53"/>
      <c r="F2886" s="53"/>
      <c r="G2886" s="54"/>
      <c r="H2886" s="114"/>
      <c r="I2886" s="53"/>
      <c r="J2886" s="53"/>
      <c r="K2886" s="53"/>
      <c r="L2886" s="53"/>
      <c r="M2886" s="53"/>
      <c r="N2886" s="53"/>
      <c r="O2886" s="53"/>
      <c r="P2886" s="53"/>
      <c r="Q2886" s="53"/>
      <c r="R2886" s="53"/>
      <c r="S2886" s="53"/>
      <c r="T2886" s="53"/>
      <c r="U2886" s="81"/>
      <c r="V2886" s="53"/>
      <c r="W2886" s="53"/>
    </row>
    <row r="2887" spans="1:23" x14ac:dyDescent="0.25">
      <c r="A2887" s="116" t="str">
        <f>IF(ISBLANK(TBL_DATA[[#This Row],[Row.names]]), "",   DATE(YEAR(TBL_DATA[[#This Row],[Row.names]]), MONTH(TBL_DATA[[#This Row],[Row.names]]), DAY(TBL_DATA[[#This Row],[Row.names]])))</f>
        <v/>
      </c>
      <c r="B2887" s="119"/>
      <c r="C2887" s="68"/>
      <c r="E2887" s="53"/>
      <c r="F2887" s="53"/>
      <c r="G2887" s="54"/>
      <c r="H2887" s="114"/>
      <c r="I2887" s="53"/>
      <c r="J2887" s="53"/>
      <c r="K2887" s="53"/>
      <c r="L2887" s="53"/>
      <c r="M2887" s="53"/>
      <c r="N2887" s="53"/>
      <c r="O2887" s="53"/>
      <c r="P2887" s="53"/>
      <c r="Q2887" s="53"/>
      <c r="R2887" s="53"/>
      <c r="S2887" s="53"/>
      <c r="T2887" s="53"/>
      <c r="U2887" s="81"/>
      <c r="V2887" s="53"/>
      <c r="W2887" s="53"/>
    </row>
    <row r="2888" spans="1:23" x14ac:dyDescent="0.25">
      <c r="A2888" s="116" t="str">
        <f>IF(ISBLANK(TBL_DATA[[#This Row],[Row.names]]), "",   DATE(YEAR(TBL_DATA[[#This Row],[Row.names]]), MONTH(TBL_DATA[[#This Row],[Row.names]]), DAY(TBL_DATA[[#This Row],[Row.names]])))</f>
        <v/>
      </c>
      <c r="B2888" s="119"/>
      <c r="C2888" s="68"/>
      <c r="E2888" s="53"/>
      <c r="F2888" s="53"/>
      <c r="G2888" s="54"/>
      <c r="H2888" s="114"/>
      <c r="I2888" s="53"/>
      <c r="J2888" s="53"/>
      <c r="K2888" s="53"/>
      <c r="L2888" s="53"/>
      <c r="M2888" s="53"/>
      <c r="N2888" s="53"/>
      <c r="O2888" s="53"/>
      <c r="P2888" s="53"/>
      <c r="Q2888" s="53"/>
      <c r="R2888" s="53"/>
      <c r="S2888" s="53"/>
      <c r="T2888" s="53"/>
      <c r="U2888" s="81"/>
      <c r="V2888" s="53"/>
      <c r="W2888" s="53"/>
    </row>
    <row r="2889" spans="1:23" x14ac:dyDescent="0.25">
      <c r="A2889" s="116" t="str">
        <f>IF(ISBLANK(TBL_DATA[[#This Row],[Row.names]]), "",   DATE(YEAR(TBL_DATA[[#This Row],[Row.names]]), MONTH(TBL_DATA[[#This Row],[Row.names]]), DAY(TBL_DATA[[#This Row],[Row.names]])))</f>
        <v/>
      </c>
      <c r="B2889" s="119"/>
      <c r="C2889" s="68"/>
      <c r="E2889" s="53"/>
      <c r="F2889" s="53"/>
      <c r="G2889" s="54"/>
      <c r="H2889" s="114"/>
      <c r="I2889" s="53"/>
      <c r="J2889" s="53"/>
      <c r="K2889" s="53"/>
      <c r="L2889" s="53"/>
      <c r="M2889" s="53"/>
      <c r="N2889" s="53"/>
      <c r="O2889" s="53"/>
      <c r="P2889" s="53"/>
      <c r="Q2889" s="53"/>
      <c r="R2889" s="53"/>
      <c r="S2889" s="53"/>
      <c r="T2889" s="53"/>
      <c r="U2889" s="81"/>
      <c r="V2889" s="53"/>
      <c r="W2889" s="53"/>
    </row>
    <row r="2890" spans="1:23" x14ac:dyDescent="0.25">
      <c r="A2890" s="116" t="str">
        <f>IF(ISBLANK(TBL_DATA[[#This Row],[Row.names]]), "",   DATE(YEAR(TBL_DATA[[#This Row],[Row.names]]), MONTH(TBL_DATA[[#This Row],[Row.names]]), DAY(TBL_DATA[[#This Row],[Row.names]])))</f>
        <v/>
      </c>
      <c r="B2890" s="119"/>
      <c r="C2890" s="68"/>
      <c r="E2890" s="53"/>
      <c r="F2890" s="53"/>
      <c r="G2890" s="54"/>
      <c r="H2890" s="114"/>
      <c r="I2890" s="53"/>
      <c r="J2890" s="53"/>
      <c r="K2890" s="53"/>
      <c r="L2890" s="53"/>
      <c r="M2890" s="53"/>
      <c r="N2890" s="53"/>
      <c r="O2890" s="53"/>
      <c r="P2890" s="53"/>
      <c r="Q2890" s="53"/>
      <c r="R2890" s="53"/>
      <c r="S2890" s="53"/>
      <c r="T2890" s="53"/>
      <c r="U2890" s="81"/>
      <c r="V2890" s="53"/>
      <c r="W2890" s="53"/>
    </row>
    <row r="2891" spans="1:23" x14ac:dyDescent="0.25">
      <c r="A2891" s="116" t="str">
        <f>IF(ISBLANK(TBL_DATA[[#This Row],[Row.names]]), "",   DATE(YEAR(TBL_DATA[[#This Row],[Row.names]]), MONTH(TBL_DATA[[#This Row],[Row.names]]), DAY(TBL_DATA[[#This Row],[Row.names]])))</f>
        <v/>
      </c>
      <c r="B2891" s="119"/>
      <c r="C2891" s="68"/>
      <c r="E2891" s="53"/>
      <c r="F2891" s="53"/>
      <c r="G2891" s="54"/>
      <c r="H2891" s="114"/>
      <c r="I2891" s="53"/>
      <c r="J2891" s="53"/>
      <c r="K2891" s="53"/>
      <c r="L2891" s="53"/>
      <c r="M2891" s="53"/>
      <c r="N2891" s="53"/>
      <c r="O2891" s="53"/>
      <c r="P2891" s="53"/>
      <c r="Q2891" s="53"/>
      <c r="R2891" s="53"/>
      <c r="S2891" s="53"/>
      <c r="T2891" s="53"/>
      <c r="U2891" s="81"/>
      <c r="V2891" s="53"/>
      <c r="W2891" s="53"/>
    </row>
    <row r="2892" spans="1:23" x14ac:dyDescent="0.25">
      <c r="A2892" s="116" t="str">
        <f>IF(ISBLANK(TBL_DATA[[#This Row],[Row.names]]), "",   DATE(YEAR(TBL_DATA[[#This Row],[Row.names]]), MONTH(TBL_DATA[[#This Row],[Row.names]]), DAY(TBL_DATA[[#This Row],[Row.names]])))</f>
        <v/>
      </c>
      <c r="B2892" s="119"/>
      <c r="C2892" s="68"/>
      <c r="E2892" s="53"/>
      <c r="F2892" s="53"/>
      <c r="G2892" s="54"/>
      <c r="H2892" s="114"/>
      <c r="I2892" s="53"/>
      <c r="J2892" s="53"/>
      <c r="K2892" s="53"/>
      <c r="L2892" s="53"/>
      <c r="M2892" s="53"/>
      <c r="N2892" s="53"/>
      <c r="O2892" s="53"/>
      <c r="P2892" s="53"/>
      <c r="Q2892" s="53"/>
      <c r="R2892" s="53"/>
      <c r="S2892" s="53"/>
      <c r="T2892" s="53"/>
      <c r="U2892" s="81"/>
      <c r="V2892" s="53"/>
      <c r="W2892" s="53"/>
    </row>
    <row r="2893" spans="1:23" x14ac:dyDescent="0.25">
      <c r="A2893" s="116" t="str">
        <f>IF(ISBLANK(TBL_DATA[[#This Row],[Row.names]]), "",   DATE(YEAR(TBL_DATA[[#This Row],[Row.names]]), MONTH(TBL_DATA[[#This Row],[Row.names]]), DAY(TBL_DATA[[#This Row],[Row.names]])))</f>
        <v/>
      </c>
      <c r="B2893" s="119"/>
      <c r="C2893" s="68"/>
      <c r="E2893" s="53"/>
      <c r="F2893" s="53"/>
      <c r="G2893" s="54"/>
      <c r="H2893" s="114"/>
      <c r="I2893" s="53"/>
      <c r="J2893" s="53"/>
      <c r="K2893" s="53"/>
      <c r="L2893" s="53"/>
      <c r="M2893" s="53"/>
      <c r="N2893" s="53"/>
      <c r="O2893" s="53"/>
      <c r="P2893" s="53"/>
      <c r="Q2893" s="53"/>
      <c r="R2893" s="53"/>
      <c r="S2893" s="53"/>
      <c r="T2893" s="53"/>
      <c r="U2893" s="81"/>
      <c r="V2893" s="53"/>
      <c r="W2893" s="53"/>
    </row>
    <row r="2894" spans="1:23" x14ac:dyDescent="0.25">
      <c r="A2894" s="116" t="str">
        <f>IF(ISBLANK(TBL_DATA[[#This Row],[Row.names]]), "",   DATE(YEAR(TBL_DATA[[#This Row],[Row.names]]), MONTH(TBL_DATA[[#This Row],[Row.names]]), DAY(TBL_DATA[[#This Row],[Row.names]])))</f>
        <v/>
      </c>
      <c r="B2894" s="119"/>
      <c r="C2894" s="68"/>
      <c r="E2894" s="53"/>
      <c r="F2894" s="53"/>
      <c r="G2894" s="54"/>
      <c r="H2894" s="114"/>
      <c r="I2894" s="53"/>
      <c r="J2894" s="53"/>
      <c r="K2894" s="53"/>
      <c r="L2894" s="53"/>
      <c r="M2894" s="53"/>
      <c r="N2894" s="53"/>
      <c r="O2894" s="53"/>
      <c r="P2894" s="53"/>
      <c r="Q2894" s="53"/>
      <c r="R2894" s="53"/>
      <c r="S2894" s="53"/>
      <c r="T2894" s="53"/>
      <c r="U2894" s="81"/>
      <c r="V2894" s="53"/>
      <c r="W2894" s="53"/>
    </row>
    <row r="2895" spans="1:23" x14ac:dyDescent="0.25">
      <c r="A2895" s="116" t="str">
        <f>IF(ISBLANK(TBL_DATA[[#This Row],[Row.names]]), "",   DATE(YEAR(TBL_DATA[[#This Row],[Row.names]]), MONTH(TBL_DATA[[#This Row],[Row.names]]), DAY(TBL_DATA[[#This Row],[Row.names]])))</f>
        <v/>
      </c>
      <c r="B2895" s="119"/>
      <c r="C2895" s="68"/>
      <c r="E2895" s="53"/>
      <c r="F2895" s="53"/>
      <c r="G2895" s="54"/>
      <c r="H2895" s="114"/>
      <c r="I2895" s="53"/>
      <c r="J2895" s="53"/>
      <c r="K2895" s="53"/>
      <c r="L2895" s="53"/>
      <c r="M2895" s="53"/>
      <c r="N2895" s="53"/>
      <c r="O2895" s="53"/>
      <c r="P2895" s="53"/>
      <c r="Q2895" s="53"/>
      <c r="R2895" s="53"/>
      <c r="S2895" s="53"/>
      <c r="T2895" s="53"/>
      <c r="U2895" s="81"/>
      <c r="V2895" s="53"/>
      <c r="W2895" s="53"/>
    </row>
    <row r="2896" spans="1:23" x14ac:dyDescent="0.25">
      <c r="A2896" s="116" t="str">
        <f>IF(ISBLANK(TBL_DATA[[#This Row],[Row.names]]), "",   DATE(YEAR(TBL_DATA[[#This Row],[Row.names]]), MONTH(TBL_DATA[[#This Row],[Row.names]]), DAY(TBL_DATA[[#This Row],[Row.names]])))</f>
        <v/>
      </c>
      <c r="B2896" s="119"/>
      <c r="C2896" s="68"/>
      <c r="E2896" s="53"/>
      <c r="F2896" s="53"/>
      <c r="G2896" s="54"/>
      <c r="H2896" s="114"/>
      <c r="I2896" s="53"/>
      <c r="J2896" s="53"/>
      <c r="K2896" s="53"/>
      <c r="L2896" s="53"/>
      <c r="M2896" s="53"/>
      <c r="N2896" s="53"/>
      <c r="O2896" s="53"/>
      <c r="P2896" s="53"/>
      <c r="Q2896" s="53"/>
      <c r="R2896" s="53"/>
      <c r="S2896" s="53"/>
      <c r="T2896" s="53"/>
      <c r="U2896" s="81"/>
      <c r="V2896" s="53"/>
      <c r="W2896" s="53"/>
    </row>
    <row r="2897" spans="1:23" x14ac:dyDescent="0.25">
      <c r="A2897" s="116" t="str">
        <f>IF(ISBLANK(TBL_DATA[[#This Row],[Row.names]]), "",   DATE(YEAR(TBL_DATA[[#This Row],[Row.names]]), MONTH(TBL_DATA[[#This Row],[Row.names]]), DAY(TBL_DATA[[#This Row],[Row.names]])))</f>
        <v/>
      </c>
      <c r="B2897" s="119"/>
      <c r="C2897" s="68"/>
      <c r="E2897" s="53"/>
      <c r="F2897" s="53"/>
      <c r="G2897" s="54"/>
      <c r="H2897" s="114"/>
      <c r="I2897" s="53"/>
      <c r="J2897" s="53"/>
      <c r="K2897" s="53"/>
      <c r="L2897" s="53"/>
      <c r="M2897" s="53"/>
      <c r="N2897" s="53"/>
      <c r="O2897" s="53"/>
      <c r="P2897" s="53"/>
      <c r="Q2897" s="53"/>
      <c r="R2897" s="53"/>
      <c r="S2897" s="53"/>
      <c r="T2897" s="53"/>
      <c r="U2897" s="81"/>
      <c r="V2897" s="53"/>
      <c r="W2897" s="53"/>
    </row>
    <row r="2898" spans="1:23" x14ac:dyDescent="0.25">
      <c r="A2898" s="116" t="str">
        <f>IF(ISBLANK(TBL_DATA[[#This Row],[Row.names]]), "",   DATE(YEAR(TBL_DATA[[#This Row],[Row.names]]), MONTH(TBL_DATA[[#This Row],[Row.names]]), DAY(TBL_DATA[[#This Row],[Row.names]])))</f>
        <v/>
      </c>
      <c r="B2898" s="119"/>
      <c r="C2898" s="68"/>
      <c r="E2898" s="53"/>
      <c r="F2898" s="53"/>
      <c r="G2898" s="54"/>
      <c r="H2898" s="114"/>
      <c r="I2898" s="53"/>
      <c r="J2898" s="53"/>
      <c r="K2898" s="53"/>
      <c r="L2898" s="53"/>
      <c r="M2898" s="53"/>
      <c r="N2898" s="53"/>
      <c r="O2898" s="53"/>
      <c r="P2898" s="53"/>
      <c r="Q2898" s="53"/>
      <c r="R2898" s="53"/>
      <c r="S2898" s="53"/>
      <c r="T2898" s="53"/>
      <c r="U2898" s="81"/>
      <c r="V2898" s="53"/>
      <c r="W2898" s="53"/>
    </row>
    <row r="2899" spans="1:23" x14ac:dyDescent="0.25">
      <c r="A2899" s="116" t="str">
        <f>IF(ISBLANK(TBL_DATA[[#This Row],[Row.names]]), "",   DATE(YEAR(TBL_DATA[[#This Row],[Row.names]]), MONTH(TBL_DATA[[#This Row],[Row.names]]), DAY(TBL_DATA[[#This Row],[Row.names]])))</f>
        <v/>
      </c>
      <c r="B2899" s="119"/>
      <c r="C2899" s="68"/>
      <c r="E2899" s="53"/>
      <c r="F2899" s="53"/>
      <c r="G2899" s="54"/>
      <c r="H2899" s="114"/>
      <c r="I2899" s="53"/>
      <c r="J2899" s="53"/>
      <c r="K2899" s="53"/>
      <c r="L2899" s="53"/>
      <c r="M2899" s="53"/>
      <c r="N2899" s="53"/>
      <c r="O2899" s="53"/>
      <c r="P2899" s="53"/>
      <c r="Q2899" s="53"/>
      <c r="R2899" s="53"/>
      <c r="S2899" s="53"/>
      <c r="T2899" s="53"/>
      <c r="U2899" s="81"/>
      <c r="V2899" s="53"/>
      <c r="W2899" s="53"/>
    </row>
    <row r="2900" spans="1:23" x14ac:dyDescent="0.25">
      <c r="A2900" s="116" t="str">
        <f>IF(ISBLANK(TBL_DATA[[#This Row],[Row.names]]), "",   DATE(YEAR(TBL_DATA[[#This Row],[Row.names]]), MONTH(TBL_DATA[[#This Row],[Row.names]]), DAY(TBL_DATA[[#This Row],[Row.names]])))</f>
        <v/>
      </c>
      <c r="B2900" s="119"/>
      <c r="C2900" s="68"/>
      <c r="E2900" s="53"/>
      <c r="F2900" s="53"/>
      <c r="G2900" s="54"/>
      <c r="H2900" s="114"/>
      <c r="I2900" s="53"/>
      <c r="J2900" s="53"/>
      <c r="K2900" s="53"/>
      <c r="L2900" s="53"/>
      <c r="M2900" s="53"/>
      <c r="N2900" s="53"/>
      <c r="O2900" s="53"/>
      <c r="P2900" s="53"/>
      <c r="Q2900" s="53"/>
      <c r="R2900" s="53"/>
      <c r="S2900" s="53"/>
      <c r="T2900" s="53"/>
      <c r="U2900" s="81"/>
      <c r="V2900" s="53"/>
      <c r="W2900" s="53"/>
    </row>
    <row r="2901" spans="1:23" x14ac:dyDescent="0.25">
      <c r="A2901" s="116" t="str">
        <f>IF(ISBLANK(TBL_DATA[[#This Row],[Row.names]]), "",   DATE(YEAR(TBL_DATA[[#This Row],[Row.names]]), MONTH(TBL_DATA[[#This Row],[Row.names]]), DAY(TBL_DATA[[#This Row],[Row.names]])))</f>
        <v/>
      </c>
      <c r="B2901" s="119"/>
      <c r="C2901" s="68"/>
      <c r="E2901" s="53"/>
      <c r="F2901" s="53"/>
      <c r="G2901" s="54"/>
      <c r="H2901" s="114"/>
      <c r="I2901" s="53"/>
      <c r="J2901" s="53"/>
      <c r="K2901" s="53"/>
      <c r="L2901" s="53"/>
      <c r="M2901" s="53"/>
      <c r="N2901" s="53"/>
      <c r="O2901" s="53"/>
      <c r="P2901" s="53"/>
      <c r="Q2901" s="53"/>
      <c r="R2901" s="53"/>
      <c r="S2901" s="53"/>
      <c r="T2901" s="53"/>
      <c r="U2901" s="81"/>
      <c r="V2901" s="53"/>
      <c r="W2901" s="53"/>
    </row>
    <row r="2902" spans="1:23" x14ac:dyDescent="0.25">
      <c r="A2902" s="116" t="str">
        <f>IF(ISBLANK(TBL_DATA[[#This Row],[Row.names]]), "",   DATE(YEAR(TBL_DATA[[#This Row],[Row.names]]), MONTH(TBL_DATA[[#This Row],[Row.names]]), DAY(TBL_DATA[[#This Row],[Row.names]])))</f>
        <v/>
      </c>
      <c r="B2902" s="119"/>
      <c r="C2902" s="68"/>
      <c r="E2902" s="53"/>
      <c r="F2902" s="53"/>
      <c r="G2902" s="54"/>
      <c r="H2902" s="114"/>
      <c r="I2902" s="53"/>
      <c r="J2902" s="53"/>
      <c r="K2902" s="53"/>
      <c r="L2902" s="53"/>
      <c r="M2902" s="53"/>
      <c r="N2902" s="53"/>
      <c r="O2902" s="53"/>
      <c r="P2902" s="53"/>
      <c r="Q2902" s="53"/>
      <c r="R2902" s="53"/>
      <c r="S2902" s="53"/>
      <c r="T2902" s="53"/>
      <c r="U2902" s="81"/>
      <c r="V2902" s="53"/>
      <c r="W2902" s="53"/>
    </row>
    <row r="2903" spans="1:23" x14ac:dyDescent="0.25">
      <c r="A2903" s="116" t="str">
        <f>IF(ISBLANK(TBL_DATA[[#This Row],[Row.names]]), "",   DATE(YEAR(TBL_DATA[[#This Row],[Row.names]]), MONTH(TBL_DATA[[#This Row],[Row.names]]), DAY(TBL_DATA[[#This Row],[Row.names]])))</f>
        <v/>
      </c>
      <c r="B2903" s="119"/>
      <c r="C2903" s="68"/>
      <c r="E2903" s="53"/>
      <c r="F2903" s="53"/>
      <c r="G2903" s="54"/>
      <c r="H2903" s="114"/>
      <c r="I2903" s="53"/>
      <c r="J2903" s="53"/>
      <c r="K2903" s="53"/>
      <c r="L2903" s="53"/>
      <c r="M2903" s="53"/>
      <c r="N2903" s="53"/>
      <c r="O2903" s="53"/>
      <c r="P2903" s="53"/>
      <c r="Q2903" s="53"/>
      <c r="R2903" s="53"/>
      <c r="S2903" s="53"/>
      <c r="T2903" s="53"/>
      <c r="U2903" s="81"/>
      <c r="V2903" s="53"/>
      <c r="W2903" s="53"/>
    </row>
    <row r="2904" spans="1:23" x14ac:dyDescent="0.25">
      <c r="A2904" s="116" t="str">
        <f>IF(ISBLANK(TBL_DATA[[#This Row],[Row.names]]), "",   DATE(YEAR(TBL_DATA[[#This Row],[Row.names]]), MONTH(TBL_DATA[[#This Row],[Row.names]]), DAY(TBL_DATA[[#This Row],[Row.names]])))</f>
        <v/>
      </c>
      <c r="B2904" s="119"/>
      <c r="C2904" s="68"/>
      <c r="E2904" s="53"/>
      <c r="F2904" s="53"/>
      <c r="G2904" s="54"/>
      <c r="H2904" s="114"/>
      <c r="I2904" s="53"/>
      <c r="J2904" s="53"/>
      <c r="K2904" s="53"/>
      <c r="L2904" s="53"/>
      <c r="M2904" s="53"/>
      <c r="N2904" s="53"/>
      <c r="O2904" s="53"/>
      <c r="P2904" s="53"/>
      <c r="Q2904" s="53"/>
      <c r="R2904" s="53"/>
      <c r="S2904" s="53"/>
      <c r="T2904" s="53"/>
      <c r="U2904" s="81"/>
      <c r="V2904" s="53"/>
      <c r="W2904" s="53"/>
    </row>
    <row r="2905" spans="1:23" x14ac:dyDescent="0.25">
      <c r="A2905" s="116" t="str">
        <f>IF(ISBLANK(TBL_DATA[[#This Row],[Row.names]]), "",   DATE(YEAR(TBL_DATA[[#This Row],[Row.names]]), MONTH(TBL_DATA[[#This Row],[Row.names]]), DAY(TBL_DATA[[#This Row],[Row.names]])))</f>
        <v/>
      </c>
      <c r="B2905" s="119"/>
      <c r="C2905" s="68"/>
      <c r="E2905" s="53"/>
      <c r="F2905" s="53"/>
      <c r="G2905" s="54"/>
      <c r="H2905" s="114"/>
      <c r="I2905" s="53"/>
      <c r="J2905" s="53"/>
      <c r="K2905" s="53"/>
      <c r="L2905" s="53"/>
      <c r="M2905" s="53"/>
      <c r="N2905" s="53"/>
      <c r="O2905" s="53"/>
      <c r="P2905" s="53"/>
      <c r="Q2905" s="53"/>
      <c r="R2905" s="53"/>
      <c r="S2905" s="53"/>
      <c r="T2905" s="53"/>
      <c r="U2905" s="81"/>
      <c r="V2905" s="53"/>
      <c r="W2905" s="53"/>
    </row>
    <row r="2906" spans="1:23" x14ac:dyDescent="0.25">
      <c r="A2906" s="116" t="str">
        <f>IF(ISBLANK(TBL_DATA[[#This Row],[Row.names]]), "",   DATE(YEAR(TBL_DATA[[#This Row],[Row.names]]), MONTH(TBL_DATA[[#This Row],[Row.names]]), DAY(TBL_DATA[[#This Row],[Row.names]])))</f>
        <v/>
      </c>
      <c r="B2906" s="119"/>
      <c r="C2906" s="68"/>
      <c r="E2906" s="53"/>
      <c r="F2906" s="53"/>
      <c r="G2906" s="54"/>
      <c r="H2906" s="114"/>
      <c r="I2906" s="53"/>
      <c r="J2906" s="53"/>
      <c r="K2906" s="53"/>
      <c r="L2906" s="53"/>
      <c r="M2906" s="53"/>
      <c r="N2906" s="53"/>
      <c r="O2906" s="53"/>
      <c r="P2906" s="53"/>
      <c r="Q2906" s="53"/>
      <c r="R2906" s="53"/>
      <c r="S2906" s="53"/>
      <c r="T2906" s="53"/>
      <c r="U2906" s="81"/>
      <c r="V2906" s="53"/>
      <c r="W2906" s="53"/>
    </row>
    <row r="2907" spans="1:23" x14ac:dyDescent="0.25">
      <c r="A2907" s="116" t="str">
        <f>IF(ISBLANK(TBL_DATA[[#This Row],[Row.names]]), "",   DATE(YEAR(TBL_DATA[[#This Row],[Row.names]]), MONTH(TBL_DATA[[#This Row],[Row.names]]), DAY(TBL_DATA[[#This Row],[Row.names]])))</f>
        <v/>
      </c>
      <c r="B2907" s="119"/>
      <c r="C2907" s="68"/>
      <c r="E2907" s="53"/>
      <c r="F2907" s="53"/>
      <c r="G2907" s="54"/>
      <c r="H2907" s="114"/>
      <c r="I2907" s="53"/>
      <c r="J2907" s="53"/>
      <c r="K2907" s="53"/>
      <c r="L2907" s="53"/>
      <c r="M2907" s="53"/>
      <c r="N2907" s="53"/>
      <c r="O2907" s="53"/>
      <c r="P2907" s="53"/>
      <c r="Q2907" s="53"/>
      <c r="R2907" s="53"/>
      <c r="S2907" s="53"/>
      <c r="T2907" s="53"/>
      <c r="U2907" s="81"/>
      <c r="V2907" s="53"/>
      <c r="W2907" s="53"/>
    </row>
    <row r="2908" spans="1:23" x14ac:dyDescent="0.25">
      <c r="A2908" s="116" t="str">
        <f>IF(ISBLANK(TBL_DATA[[#This Row],[Row.names]]), "",   DATE(YEAR(TBL_DATA[[#This Row],[Row.names]]), MONTH(TBL_DATA[[#This Row],[Row.names]]), DAY(TBL_DATA[[#This Row],[Row.names]])))</f>
        <v/>
      </c>
      <c r="B2908" s="119"/>
      <c r="C2908" s="68"/>
      <c r="E2908" s="53"/>
      <c r="F2908" s="53"/>
      <c r="G2908" s="54"/>
      <c r="H2908" s="114"/>
      <c r="I2908" s="53"/>
      <c r="J2908" s="53"/>
      <c r="K2908" s="53"/>
      <c r="L2908" s="53"/>
      <c r="M2908" s="53"/>
      <c r="N2908" s="53"/>
      <c r="O2908" s="53"/>
      <c r="P2908" s="53"/>
      <c r="Q2908" s="53"/>
      <c r="R2908" s="53"/>
      <c r="S2908" s="53"/>
      <c r="T2908" s="53"/>
      <c r="U2908" s="81"/>
      <c r="V2908" s="53"/>
      <c r="W2908" s="53"/>
    </row>
    <row r="2909" spans="1:23" x14ac:dyDescent="0.25">
      <c r="A2909" s="116" t="str">
        <f>IF(ISBLANK(TBL_DATA[[#This Row],[Row.names]]), "",   DATE(YEAR(TBL_DATA[[#This Row],[Row.names]]), MONTH(TBL_DATA[[#This Row],[Row.names]]), DAY(TBL_DATA[[#This Row],[Row.names]])))</f>
        <v/>
      </c>
      <c r="B2909" s="119"/>
      <c r="C2909" s="68"/>
      <c r="E2909" s="53"/>
      <c r="F2909" s="53"/>
      <c r="G2909" s="54"/>
      <c r="H2909" s="114"/>
      <c r="I2909" s="53"/>
      <c r="J2909" s="53"/>
      <c r="K2909" s="53"/>
      <c r="L2909" s="53"/>
      <c r="M2909" s="53"/>
      <c r="N2909" s="53"/>
      <c r="O2909" s="53"/>
      <c r="P2909" s="53"/>
      <c r="Q2909" s="53"/>
      <c r="R2909" s="53"/>
      <c r="S2909" s="53"/>
      <c r="T2909" s="53"/>
      <c r="U2909" s="81"/>
      <c r="V2909" s="53"/>
      <c r="W2909" s="53"/>
    </row>
    <row r="2910" spans="1:23" x14ac:dyDescent="0.25">
      <c r="A2910" s="116" t="str">
        <f>IF(ISBLANK(TBL_DATA[[#This Row],[Row.names]]), "",   DATE(YEAR(TBL_DATA[[#This Row],[Row.names]]), MONTH(TBL_DATA[[#This Row],[Row.names]]), DAY(TBL_DATA[[#This Row],[Row.names]])))</f>
        <v/>
      </c>
      <c r="B2910" s="119"/>
      <c r="C2910" s="68"/>
      <c r="E2910" s="53"/>
      <c r="F2910" s="53"/>
      <c r="G2910" s="54"/>
      <c r="H2910" s="114"/>
      <c r="I2910" s="53"/>
      <c r="J2910" s="53"/>
      <c r="K2910" s="53"/>
      <c r="L2910" s="53"/>
      <c r="M2910" s="53"/>
      <c r="N2910" s="53"/>
      <c r="O2910" s="53"/>
      <c r="P2910" s="53"/>
      <c r="Q2910" s="53"/>
      <c r="R2910" s="53"/>
      <c r="S2910" s="53"/>
      <c r="T2910" s="53"/>
      <c r="U2910" s="81"/>
      <c r="V2910" s="53"/>
      <c r="W2910" s="53"/>
    </row>
    <row r="2911" spans="1:23" x14ac:dyDescent="0.25">
      <c r="A2911" s="116" t="str">
        <f>IF(ISBLANK(TBL_DATA[[#This Row],[Row.names]]), "",   DATE(YEAR(TBL_DATA[[#This Row],[Row.names]]), MONTH(TBL_DATA[[#This Row],[Row.names]]), DAY(TBL_DATA[[#This Row],[Row.names]])))</f>
        <v/>
      </c>
      <c r="B2911" s="119"/>
      <c r="C2911" s="68"/>
      <c r="E2911" s="53"/>
      <c r="F2911" s="53"/>
      <c r="G2911" s="54"/>
      <c r="H2911" s="114"/>
      <c r="I2911" s="53"/>
      <c r="J2911" s="53"/>
      <c r="K2911" s="53"/>
      <c r="L2911" s="53"/>
      <c r="M2911" s="53"/>
      <c r="N2911" s="53"/>
      <c r="O2911" s="53"/>
      <c r="P2911" s="53"/>
      <c r="Q2911" s="53"/>
      <c r="R2911" s="53"/>
      <c r="S2911" s="53"/>
      <c r="T2911" s="53"/>
      <c r="U2911" s="81"/>
      <c r="V2911" s="53"/>
      <c r="W2911" s="53"/>
    </row>
    <row r="2912" spans="1:23" x14ac:dyDescent="0.25">
      <c r="A2912" s="116" t="str">
        <f>IF(ISBLANK(TBL_DATA[[#This Row],[Row.names]]), "",   DATE(YEAR(TBL_DATA[[#This Row],[Row.names]]), MONTH(TBL_DATA[[#This Row],[Row.names]]), DAY(TBL_DATA[[#This Row],[Row.names]])))</f>
        <v/>
      </c>
      <c r="B2912" s="119"/>
      <c r="C2912" s="68"/>
      <c r="E2912" s="53"/>
      <c r="F2912" s="53"/>
      <c r="G2912" s="54"/>
      <c r="H2912" s="114"/>
      <c r="I2912" s="53"/>
      <c r="J2912" s="53"/>
      <c r="K2912" s="53"/>
      <c r="L2912" s="53"/>
      <c r="M2912" s="53"/>
      <c r="N2912" s="53"/>
      <c r="O2912" s="53"/>
      <c r="P2912" s="53"/>
      <c r="Q2912" s="53"/>
      <c r="R2912" s="53"/>
      <c r="S2912" s="53"/>
      <c r="T2912" s="53"/>
      <c r="U2912" s="81"/>
      <c r="V2912" s="53"/>
      <c r="W2912" s="53"/>
    </row>
    <row r="2913" spans="1:23" x14ac:dyDescent="0.25">
      <c r="A2913" s="116" t="str">
        <f>IF(ISBLANK(TBL_DATA[[#This Row],[Row.names]]), "",   DATE(YEAR(TBL_DATA[[#This Row],[Row.names]]), MONTH(TBL_DATA[[#This Row],[Row.names]]), DAY(TBL_DATA[[#This Row],[Row.names]])))</f>
        <v/>
      </c>
      <c r="B2913" s="119"/>
      <c r="C2913" s="68"/>
      <c r="E2913" s="53"/>
      <c r="F2913" s="53"/>
      <c r="G2913" s="54"/>
      <c r="H2913" s="114"/>
      <c r="I2913" s="53"/>
      <c r="J2913" s="53"/>
      <c r="K2913" s="53"/>
      <c r="L2913" s="53"/>
      <c r="M2913" s="53"/>
      <c r="N2913" s="53"/>
      <c r="O2913" s="53"/>
      <c r="P2913" s="53"/>
      <c r="Q2913" s="53"/>
      <c r="R2913" s="53"/>
      <c r="S2913" s="53"/>
      <c r="T2913" s="53"/>
      <c r="U2913" s="81"/>
      <c r="V2913" s="53"/>
      <c r="W2913" s="53"/>
    </row>
    <row r="2914" spans="1:23" x14ac:dyDescent="0.25">
      <c r="A2914" s="116" t="str">
        <f>IF(ISBLANK(TBL_DATA[[#This Row],[Row.names]]), "",   DATE(YEAR(TBL_DATA[[#This Row],[Row.names]]), MONTH(TBL_DATA[[#This Row],[Row.names]]), DAY(TBL_DATA[[#This Row],[Row.names]])))</f>
        <v/>
      </c>
      <c r="B2914" s="119"/>
      <c r="C2914" s="68"/>
      <c r="E2914" s="53"/>
      <c r="F2914" s="53"/>
      <c r="G2914" s="54"/>
      <c r="H2914" s="114"/>
      <c r="I2914" s="53"/>
      <c r="J2914" s="53"/>
      <c r="K2914" s="53"/>
      <c r="L2914" s="53"/>
      <c r="M2914" s="53"/>
      <c r="N2914" s="53"/>
      <c r="O2914" s="53"/>
      <c r="P2914" s="53"/>
      <c r="Q2914" s="53"/>
      <c r="R2914" s="53"/>
      <c r="S2914" s="53"/>
      <c r="T2914" s="53"/>
      <c r="U2914" s="81"/>
      <c r="V2914" s="53"/>
      <c r="W2914" s="53"/>
    </row>
    <row r="2915" spans="1:23" x14ac:dyDescent="0.25">
      <c r="A2915" s="116" t="str">
        <f>IF(ISBLANK(TBL_DATA[[#This Row],[Row.names]]), "",   DATE(YEAR(TBL_DATA[[#This Row],[Row.names]]), MONTH(TBL_DATA[[#This Row],[Row.names]]), DAY(TBL_DATA[[#This Row],[Row.names]])))</f>
        <v/>
      </c>
      <c r="B2915" s="119"/>
      <c r="C2915" s="68"/>
      <c r="E2915" s="53"/>
      <c r="F2915" s="53"/>
      <c r="G2915" s="54"/>
      <c r="H2915" s="114"/>
      <c r="I2915" s="53"/>
      <c r="J2915" s="53"/>
      <c r="K2915" s="53"/>
      <c r="L2915" s="53"/>
      <c r="M2915" s="53"/>
      <c r="N2915" s="53"/>
      <c r="O2915" s="53"/>
      <c r="P2915" s="53"/>
      <c r="Q2915" s="53"/>
      <c r="R2915" s="53"/>
      <c r="S2915" s="53"/>
      <c r="T2915" s="53"/>
      <c r="U2915" s="81"/>
      <c r="V2915" s="53"/>
      <c r="W2915" s="53"/>
    </row>
    <row r="2916" spans="1:23" x14ac:dyDescent="0.25">
      <c r="A2916" s="116" t="str">
        <f>IF(ISBLANK(TBL_DATA[[#This Row],[Row.names]]), "",   DATE(YEAR(TBL_DATA[[#This Row],[Row.names]]), MONTH(TBL_DATA[[#This Row],[Row.names]]), DAY(TBL_DATA[[#This Row],[Row.names]])))</f>
        <v/>
      </c>
      <c r="B2916" s="119"/>
      <c r="C2916" s="68"/>
      <c r="E2916" s="53"/>
      <c r="F2916" s="53"/>
      <c r="G2916" s="54"/>
      <c r="H2916" s="114"/>
      <c r="I2916" s="53"/>
      <c r="J2916" s="53"/>
      <c r="K2916" s="53"/>
      <c r="L2916" s="53"/>
      <c r="M2916" s="53"/>
      <c r="N2916" s="53"/>
      <c r="O2916" s="53"/>
      <c r="P2916" s="53"/>
      <c r="Q2916" s="53"/>
      <c r="R2916" s="53"/>
      <c r="S2916" s="53"/>
      <c r="T2916" s="53"/>
      <c r="U2916" s="81"/>
      <c r="V2916" s="53"/>
      <c r="W2916" s="53"/>
    </row>
    <row r="2917" spans="1:23" x14ac:dyDescent="0.25">
      <c r="A2917" s="116" t="str">
        <f>IF(ISBLANK(TBL_DATA[[#This Row],[Row.names]]), "",   DATE(YEAR(TBL_DATA[[#This Row],[Row.names]]), MONTH(TBL_DATA[[#This Row],[Row.names]]), DAY(TBL_DATA[[#This Row],[Row.names]])))</f>
        <v/>
      </c>
      <c r="B2917" s="119"/>
      <c r="C2917" s="68"/>
      <c r="E2917" s="53"/>
      <c r="F2917" s="53"/>
      <c r="G2917" s="54"/>
      <c r="H2917" s="114"/>
      <c r="I2917" s="53"/>
      <c r="J2917" s="53"/>
      <c r="K2917" s="53"/>
      <c r="L2917" s="53"/>
      <c r="M2917" s="53"/>
      <c r="N2917" s="53"/>
      <c r="O2917" s="53"/>
      <c r="P2917" s="53"/>
      <c r="Q2917" s="53"/>
      <c r="R2917" s="53"/>
      <c r="S2917" s="53"/>
      <c r="T2917" s="53"/>
      <c r="U2917" s="81"/>
      <c r="V2917" s="53"/>
      <c r="W2917" s="53"/>
    </row>
    <row r="2918" spans="1:23" x14ac:dyDescent="0.25">
      <c r="A2918" s="116" t="str">
        <f>IF(ISBLANK(TBL_DATA[[#This Row],[Row.names]]), "",   DATE(YEAR(TBL_DATA[[#This Row],[Row.names]]), MONTH(TBL_DATA[[#This Row],[Row.names]]), DAY(TBL_DATA[[#This Row],[Row.names]])))</f>
        <v/>
      </c>
      <c r="B2918" s="119"/>
      <c r="C2918" s="68"/>
      <c r="E2918" s="53"/>
      <c r="F2918" s="53"/>
      <c r="G2918" s="54"/>
      <c r="H2918" s="114"/>
      <c r="I2918" s="53"/>
      <c r="J2918" s="53"/>
      <c r="K2918" s="53"/>
      <c r="L2918" s="53"/>
      <c r="M2918" s="53"/>
      <c r="N2918" s="53"/>
      <c r="O2918" s="53"/>
      <c r="P2918" s="53"/>
      <c r="Q2918" s="53"/>
      <c r="R2918" s="53"/>
      <c r="S2918" s="53"/>
      <c r="T2918" s="53"/>
      <c r="U2918" s="81"/>
      <c r="V2918" s="53"/>
      <c r="W2918" s="53"/>
    </row>
    <row r="2919" spans="1:23" x14ac:dyDescent="0.25">
      <c r="A2919" s="116" t="str">
        <f>IF(ISBLANK(TBL_DATA[[#This Row],[Row.names]]), "",   DATE(YEAR(TBL_DATA[[#This Row],[Row.names]]), MONTH(TBL_DATA[[#This Row],[Row.names]]), DAY(TBL_DATA[[#This Row],[Row.names]])))</f>
        <v/>
      </c>
      <c r="B2919" s="119"/>
      <c r="C2919" s="68"/>
      <c r="E2919" s="53"/>
      <c r="F2919" s="53"/>
      <c r="G2919" s="54"/>
      <c r="H2919" s="114"/>
      <c r="I2919" s="53"/>
      <c r="J2919" s="53"/>
      <c r="K2919" s="53"/>
      <c r="L2919" s="53"/>
      <c r="M2919" s="53"/>
      <c r="N2919" s="53"/>
      <c r="O2919" s="53"/>
      <c r="P2919" s="53"/>
      <c r="Q2919" s="53"/>
      <c r="R2919" s="53"/>
      <c r="S2919" s="53"/>
      <c r="T2919" s="53"/>
      <c r="U2919" s="81"/>
      <c r="V2919" s="53"/>
      <c r="W2919" s="53"/>
    </row>
    <row r="2920" spans="1:23" x14ac:dyDescent="0.25">
      <c r="A2920" s="116" t="str">
        <f>IF(ISBLANK(TBL_DATA[[#This Row],[Row.names]]), "",   DATE(YEAR(TBL_DATA[[#This Row],[Row.names]]), MONTH(TBL_DATA[[#This Row],[Row.names]]), DAY(TBL_DATA[[#This Row],[Row.names]])))</f>
        <v/>
      </c>
      <c r="B2920" s="119"/>
      <c r="C2920" s="68"/>
      <c r="E2920" s="53"/>
      <c r="F2920" s="53"/>
      <c r="G2920" s="54"/>
      <c r="H2920" s="114"/>
      <c r="I2920" s="53"/>
      <c r="J2920" s="53"/>
      <c r="K2920" s="53"/>
      <c r="L2920" s="53"/>
      <c r="M2920" s="53"/>
      <c r="N2920" s="53"/>
      <c r="O2920" s="53"/>
      <c r="P2920" s="53"/>
      <c r="Q2920" s="53"/>
      <c r="R2920" s="53"/>
      <c r="S2920" s="53"/>
      <c r="T2920" s="53"/>
      <c r="U2920" s="81"/>
      <c r="V2920" s="53"/>
      <c r="W2920" s="53"/>
    </row>
    <row r="2921" spans="1:23" x14ac:dyDescent="0.25">
      <c r="A2921" s="116" t="str">
        <f>IF(ISBLANK(TBL_DATA[[#This Row],[Row.names]]), "",   DATE(YEAR(TBL_DATA[[#This Row],[Row.names]]), MONTH(TBL_DATA[[#This Row],[Row.names]]), DAY(TBL_DATA[[#This Row],[Row.names]])))</f>
        <v/>
      </c>
      <c r="B2921" s="119"/>
      <c r="C2921" s="68"/>
      <c r="E2921" s="53"/>
      <c r="F2921" s="53"/>
      <c r="G2921" s="54"/>
      <c r="H2921" s="114"/>
      <c r="I2921" s="53"/>
      <c r="J2921" s="53"/>
      <c r="K2921" s="53"/>
      <c r="L2921" s="53"/>
      <c r="M2921" s="53"/>
      <c r="N2921" s="53"/>
      <c r="O2921" s="53"/>
      <c r="P2921" s="53"/>
      <c r="Q2921" s="53"/>
      <c r="R2921" s="53"/>
      <c r="S2921" s="53"/>
      <c r="T2921" s="53"/>
      <c r="U2921" s="81"/>
      <c r="V2921" s="53"/>
      <c r="W2921" s="53"/>
    </row>
    <row r="2922" spans="1:23" x14ac:dyDescent="0.25">
      <c r="A2922" s="116" t="str">
        <f>IF(ISBLANK(TBL_DATA[[#This Row],[Row.names]]), "",   DATE(YEAR(TBL_DATA[[#This Row],[Row.names]]), MONTH(TBL_DATA[[#This Row],[Row.names]]), DAY(TBL_DATA[[#This Row],[Row.names]])))</f>
        <v/>
      </c>
      <c r="B2922" s="119"/>
      <c r="C2922" s="68"/>
      <c r="E2922" s="53"/>
      <c r="F2922" s="53"/>
      <c r="G2922" s="54"/>
      <c r="H2922" s="114"/>
      <c r="I2922" s="53"/>
      <c r="J2922" s="53"/>
      <c r="K2922" s="53"/>
      <c r="L2922" s="53"/>
      <c r="M2922" s="53"/>
      <c r="N2922" s="53"/>
      <c r="O2922" s="53"/>
      <c r="P2922" s="53"/>
      <c r="Q2922" s="53"/>
      <c r="R2922" s="53"/>
      <c r="S2922" s="53"/>
      <c r="T2922" s="53"/>
      <c r="U2922" s="81"/>
      <c r="V2922" s="53"/>
      <c r="W2922" s="53"/>
    </row>
    <row r="2923" spans="1:23" x14ac:dyDescent="0.25">
      <c r="A2923" s="116" t="str">
        <f>IF(ISBLANK(TBL_DATA[[#This Row],[Row.names]]), "",   DATE(YEAR(TBL_DATA[[#This Row],[Row.names]]), MONTH(TBL_DATA[[#This Row],[Row.names]]), DAY(TBL_DATA[[#This Row],[Row.names]])))</f>
        <v/>
      </c>
      <c r="B2923" s="119"/>
      <c r="C2923" s="68"/>
      <c r="E2923" s="53"/>
      <c r="F2923" s="53"/>
      <c r="G2923" s="54"/>
      <c r="H2923" s="114"/>
      <c r="I2923" s="53"/>
      <c r="J2923" s="53"/>
      <c r="K2923" s="53"/>
      <c r="L2923" s="53"/>
      <c r="M2923" s="53"/>
      <c r="N2923" s="53"/>
      <c r="O2923" s="53"/>
      <c r="P2923" s="53"/>
      <c r="Q2923" s="53"/>
      <c r="R2923" s="53"/>
      <c r="S2923" s="53"/>
      <c r="T2923" s="53"/>
      <c r="U2923" s="81"/>
      <c r="V2923" s="53"/>
      <c r="W2923" s="53"/>
    </row>
    <row r="2924" spans="1:23" x14ac:dyDescent="0.25">
      <c r="A2924" s="116" t="str">
        <f>IF(ISBLANK(TBL_DATA[[#This Row],[Row.names]]), "",   DATE(YEAR(TBL_DATA[[#This Row],[Row.names]]), MONTH(TBL_DATA[[#This Row],[Row.names]]), DAY(TBL_DATA[[#This Row],[Row.names]])))</f>
        <v/>
      </c>
      <c r="B2924" s="119"/>
      <c r="C2924" s="68"/>
      <c r="E2924" s="53"/>
      <c r="F2924" s="53"/>
      <c r="G2924" s="54"/>
      <c r="H2924" s="114"/>
      <c r="I2924" s="53"/>
      <c r="J2924" s="53"/>
      <c r="K2924" s="53"/>
      <c r="L2924" s="53"/>
      <c r="M2924" s="53"/>
      <c r="N2924" s="53"/>
      <c r="O2924" s="53"/>
      <c r="P2924" s="53"/>
      <c r="Q2924" s="53"/>
      <c r="R2924" s="53"/>
      <c r="S2924" s="53"/>
      <c r="T2924" s="53"/>
      <c r="U2924" s="81"/>
      <c r="V2924" s="53"/>
      <c r="W2924" s="53"/>
    </row>
    <row r="2925" spans="1:23" x14ac:dyDescent="0.25">
      <c r="A2925" s="116" t="str">
        <f>IF(ISBLANK(TBL_DATA[[#This Row],[Row.names]]), "",   DATE(YEAR(TBL_DATA[[#This Row],[Row.names]]), MONTH(TBL_DATA[[#This Row],[Row.names]]), DAY(TBL_DATA[[#This Row],[Row.names]])))</f>
        <v/>
      </c>
      <c r="B2925" s="119"/>
      <c r="C2925" s="68"/>
      <c r="E2925" s="53"/>
      <c r="F2925" s="53"/>
      <c r="G2925" s="54"/>
      <c r="H2925" s="114"/>
      <c r="I2925" s="53"/>
      <c r="J2925" s="53"/>
      <c r="K2925" s="53"/>
      <c r="L2925" s="53"/>
      <c r="M2925" s="53"/>
      <c r="N2925" s="53"/>
      <c r="O2925" s="53"/>
      <c r="P2925" s="53"/>
      <c r="Q2925" s="53"/>
      <c r="R2925" s="53"/>
      <c r="S2925" s="53"/>
      <c r="T2925" s="53"/>
      <c r="U2925" s="81"/>
      <c r="V2925" s="53"/>
      <c r="W2925" s="53"/>
    </row>
    <row r="2926" spans="1:23" x14ac:dyDescent="0.25">
      <c r="A2926" s="116" t="str">
        <f>IF(ISBLANK(TBL_DATA[[#This Row],[Row.names]]), "",   DATE(YEAR(TBL_DATA[[#This Row],[Row.names]]), MONTH(TBL_DATA[[#This Row],[Row.names]]), DAY(TBL_DATA[[#This Row],[Row.names]])))</f>
        <v/>
      </c>
      <c r="B2926" s="119"/>
      <c r="C2926" s="68"/>
      <c r="E2926" s="53"/>
      <c r="F2926" s="53"/>
      <c r="G2926" s="54"/>
      <c r="H2926" s="114"/>
      <c r="I2926" s="53"/>
      <c r="J2926" s="53"/>
      <c r="K2926" s="53"/>
      <c r="L2926" s="53"/>
      <c r="M2926" s="53"/>
      <c r="N2926" s="53"/>
      <c r="O2926" s="53"/>
      <c r="P2926" s="53"/>
      <c r="Q2926" s="53"/>
      <c r="R2926" s="53"/>
      <c r="S2926" s="53"/>
      <c r="T2926" s="53"/>
      <c r="U2926" s="81"/>
      <c r="V2926" s="53"/>
      <c r="W2926" s="53"/>
    </row>
    <row r="2927" spans="1:23" x14ac:dyDescent="0.25">
      <c r="A2927" s="116" t="str">
        <f>IF(ISBLANK(TBL_DATA[[#This Row],[Row.names]]), "",   DATE(YEAR(TBL_DATA[[#This Row],[Row.names]]), MONTH(TBL_DATA[[#This Row],[Row.names]]), DAY(TBL_DATA[[#This Row],[Row.names]])))</f>
        <v/>
      </c>
      <c r="B2927" s="119"/>
      <c r="C2927" s="68"/>
      <c r="E2927" s="53"/>
      <c r="F2927" s="53"/>
      <c r="G2927" s="54"/>
      <c r="H2927" s="114"/>
      <c r="I2927" s="53"/>
      <c r="J2927" s="53"/>
      <c r="K2927" s="53"/>
      <c r="L2927" s="53"/>
      <c r="M2927" s="53"/>
      <c r="N2927" s="53"/>
      <c r="O2927" s="53"/>
      <c r="P2927" s="53"/>
      <c r="Q2927" s="53"/>
      <c r="R2927" s="53"/>
      <c r="S2927" s="53"/>
      <c r="T2927" s="53"/>
      <c r="U2927" s="81"/>
      <c r="V2927" s="53"/>
      <c r="W2927" s="53"/>
    </row>
    <row r="2928" spans="1:23" x14ac:dyDescent="0.25">
      <c r="A2928" s="116" t="str">
        <f>IF(ISBLANK(TBL_DATA[[#This Row],[Row.names]]), "",   DATE(YEAR(TBL_DATA[[#This Row],[Row.names]]), MONTH(TBL_DATA[[#This Row],[Row.names]]), DAY(TBL_DATA[[#This Row],[Row.names]])))</f>
        <v/>
      </c>
      <c r="B2928" s="119"/>
      <c r="C2928" s="68"/>
      <c r="E2928" s="53"/>
      <c r="F2928" s="53"/>
      <c r="G2928" s="54"/>
      <c r="H2928" s="114"/>
      <c r="I2928" s="53"/>
      <c r="J2928" s="53"/>
      <c r="K2928" s="53"/>
      <c r="L2928" s="53"/>
      <c r="M2928" s="53"/>
      <c r="N2928" s="53"/>
      <c r="O2928" s="53"/>
      <c r="P2928" s="53"/>
      <c r="Q2928" s="53"/>
      <c r="R2928" s="53"/>
      <c r="S2928" s="53"/>
      <c r="T2928" s="53"/>
      <c r="U2928" s="81"/>
      <c r="V2928" s="53"/>
      <c r="W2928" s="53"/>
    </row>
    <row r="2929" spans="1:23" x14ac:dyDescent="0.25">
      <c r="A2929" s="116" t="str">
        <f>IF(ISBLANK(TBL_DATA[[#This Row],[Row.names]]), "",   DATE(YEAR(TBL_DATA[[#This Row],[Row.names]]), MONTH(TBL_DATA[[#This Row],[Row.names]]), DAY(TBL_DATA[[#This Row],[Row.names]])))</f>
        <v/>
      </c>
      <c r="B2929" s="119"/>
      <c r="C2929" s="68"/>
      <c r="E2929" s="53"/>
      <c r="F2929" s="53"/>
      <c r="G2929" s="54"/>
      <c r="H2929" s="114"/>
      <c r="I2929" s="53"/>
      <c r="J2929" s="53"/>
      <c r="K2929" s="53"/>
      <c r="L2929" s="53"/>
      <c r="M2929" s="53"/>
      <c r="N2929" s="53"/>
      <c r="O2929" s="53"/>
      <c r="P2929" s="53"/>
      <c r="Q2929" s="53"/>
      <c r="R2929" s="53"/>
      <c r="S2929" s="53"/>
      <c r="T2929" s="53"/>
      <c r="U2929" s="81"/>
      <c r="V2929" s="53"/>
      <c r="W2929" s="53"/>
    </row>
    <row r="2930" spans="1:23" x14ac:dyDescent="0.25">
      <c r="A2930" s="116" t="str">
        <f>IF(ISBLANK(TBL_DATA[[#This Row],[Row.names]]), "",   DATE(YEAR(TBL_DATA[[#This Row],[Row.names]]), MONTH(TBL_DATA[[#This Row],[Row.names]]), DAY(TBL_DATA[[#This Row],[Row.names]])))</f>
        <v/>
      </c>
      <c r="B2930" s="119"/>
      <c r="C2930" s="68"/>
      <c r="E2930" s="53"/>
      <c r="F2930" s="53"/>
      <c r="G2930" s="54"/>
      <c r="H2930" s="114"/>
      <c r="I2930" s="53"/>
      <c r="J2930" s="53"/>
      <c r="K2930" s="53"/>
      <c r="L2930" s="53"/>
      <c r="M2930" s="53"/>
      <c r="N2930" s="53"/>
      <c r="O2930" s="53"/>
      <c r="P2930" s="53"/>
      <c r="Q2930" s="53"/>
      <c r="R2930" s="53"/>
      <c r="S2930" s="53"/>
      <c r="T2930" s="53"/>
      <c r="U2930" s="81"/>
      <c r="V2930" s="53"/>
      <c r="W2930" s="53"/>
    </row>
    <row r="2931" spans="1:23" x14ac:dyDescent="0.25">
      <c r="A2931" s="116" t="str">
        <f>IF(ISBLANK(TBL_DATA[[#This Row],[Row.names]]), "",   DATE(YEAR(TBL_DATA[[#This Row],[Row.names]]), MONTH(TBL_DATA[[#This Row],[Row.names]]), DAY(TBL_DATA[[#This Row],[Row.names]])))</f>
        <v/>
      </c>
      <c r="B2931" s="119"/>
      <c r="C2931" s="68"/>
      <c r="E2931" s="53"/>
      <c r="F2931" s="53"/>
      <c r="G2931" s="54"/>
      <c r="H2931" s="114"/>
      <c r="I2931" s="53"/>
      <c r="J2931" s="53"/>
      <c r="K2931" s="53"/>
      <c r="L2931" s="53"/>
      <c r="M2931" s="53"/>
      <c r="N2931" s="53"/>
      <c r="O2931" s="53"/>
      <c r="P2931" s="53"/>
      <c r="Q2931" s="53"/>
      <c r="R2931" s="53"/>
      <c r="S2931" s="53"/>
      <c r="T2931" s="53"/>
      <c r="U2931" s="81"/>
      <c r="V2931" s="53"/>
      <c r="W2931" s="53"/>
    </row>
    <row r="2932" spans="1:23" x14ac:dyDescent="0.25">
      <c r="A2932" s="116" t="str">
        <f>IF(ISBLANK(TBL_DATA[[#This Row],[Row.names]]), "",   DATE(YEAR(TBL_DATA[[#This Row],[Row.names]]), MONTH(TBL_DATA[[#This Row],[Row.names]]), DAY(TBL_DATA[[#This Row],[Row.names]])))</f>
        <v/>
      </c>
      <c r="B2932" s="119"/>
      <c r="C2932" s="68"/>
      <c r="E2932" s="53"/>
      <c r="F2932" s="53"/>
      <c r="G2932" s="54"/>
      <c r="H2932" s="114"/>
      <c r="I2932" s="53"/>
      <c r="J2932" s="53"/>
      <c r="K2932" s="53"/>
      <c r="L2932" s="53"/>
      <c r="M2932" s="53"/>
      <c r="N2932" s="53"/>
      <c r="O2932" s="53"/>
      <c r="P2932" s="53"/>
      <c r="Q2932" s="53"/>
      <c r="R2932" s="53"/>
      <c r="S2932" s="53"/>
      <c r="T2932" s="53"/>
      <c r="U2932" s="81"/>
      <c r="V2932" s="53"/>
      <c r="W2932" s="53"/>
    </row>
    <row r="2933" spans="1:23" x14ac:dyDescent="0.25">
      <c r="A2933" s="116" t="str">
        <f>IF(ISBLANK(TBL_DATA[[#This Row],[Row.names]]), "",   DATE(YEAR(TBL_DATA[[#This Row],[Row.names]]), MONTH(TBL_DATA[[#This Row],[Row.names]]), DAY(TBL_DATA[[#This Row],[Row.names]])))</f>
        <v/>
      </c>
      <c r="B2933" s="119"/>
      <c r="C2933" s="68"/>
      <c r="E2933" s="53"/>
      <c r="F2933" s="53"/>
      <c r="G2933" s="54"/>
      <c r="H2933" s="114"/>
      <c r="I2933" s="53"/>
      <c r="J2933" s="53"/>
      <c r="K2933" s="53"/>
      <c r="L2933" s="53"/>
      <c r="M2933" s="53"/>
      <c r="N2933" s="53"/>
      <c r="O2933" s="53"/>
      <c r="P2933" s="53"/>
      <c r="Q2933" s="53"/>
      <c r="R2933" s="53"/>
      <c r="S2933" s="53"/>
      <c r="T2933" s="53"/>
      <c r="U2933" s="81"/>
      <c r="V2933" s="53"/>
      <c r="W2933" s="53"/>
    </row>
    <row r="2934" spans="1:23" x14ac:dyDescent="0.25">
      <c r="A2934" s="116" t="str">
        <f>IF(ISBLANK(TBL_DATA[[#This Row],[Row.names]]), "",   DATE(YEAR(TBL_DATA[[#This Row],[Row.names]]), MONTH(TBL_DATA[[#This Row],[Row.names]]), DAY(TBL_DATA[[#This Row],[Row.names]])))</f>
        <v/>
      </c>
      <c r="B2934" s="119"/>
      <c r="C2934" s="68"/>
      <c r="E2934" s="53"/>
      <c r="F2934" s="53"/>
      <c r="G2934" s="54"/>
      <c r="H2934" s="114"/>
      <c r="I2934" s="53"/>
      <c r="J2934" s="53"/>
      <c r="K2934" s="53"/>
      <c r="L2934" s="53"/>
      <c r="M2934" s="53"/>
      <c r="N2934" s="53"/>
      <c r="O2934" s="53"/>
      <c r="P2934" s="53"/>
      <c r="Q2934" s="53"/>
      <c r="R2934" s="53"/>
      <c r="S2934" s="53"/>
      <c r="T2934" s="53"/>
      <c r="U2934" s="81"/>
      <c r="V2934" s="53"/>
      <c r="W2934" s="53"/>
    </row>
    <row r="2935" spans="1:23" x14ac:dyDescent="0.25">
      <c r="A2935" s="116" t="str">
        <f>IF(ISBLANK(TBL_DATA[[#This Row],[Row.names]]), "",   DATE(YEAR(TBL_DATA[[#This Row],[Row.names]]), MONTH(TBL_DATA[[#This Row],[Row.names]]), DAY(TBL_DATA[[#This Row],[Row.names]])))</f>
        <v/>
      </c>
      <c r="B2935" s="119"/>
      <c r="C2935" s="68"/>
      <c r="E2935" s="53"/>
      <c r="F2935" s="53"/>
      <c r="G2935" s="54"/>
      <c r="H2935" s="114"/>
      <c r="I2935" s="53"/>
      <c r="J2935" s="53"/>
      <c r="K2935" s="53"/>
      <c r="L2935" s="53"/>
      <c r="M2935" s="53"/>
      <c r="N2935" s="53"/>
      <c r="O2935" s="53"/>
      <c r="P2935" s="53"/>
      <c r="Q2935" s="53"/>
      <c r="R2935" s="53"/>
      <c r="S2935" s="53"/>
      <c r="T2935" s="53"/>
      <c r="U2935" s="81"/>
      <c r="V2935" s="53"/>
      <c r="W2935" s="53"/>
    </row>
    <row r="2936" spans="1:23" x14ac:dyDescent="0.25">
      <c r="A2936" s="116" t="str">
        <f>IF(ISBLANK(TBL_DATA[[#This Row],[Row.names]]), "",   DATE(YEAR(TBL_DATA[[#This Row],[Row.names]]), MONTH(TBL_DATA[[#This Row],[Row.names]]), DAY(TBL_DATA[[#This Row],[Row.names]])))</f>
        <v/>
      </c>
      <c r="B2936" s="119"/>
      <c r="C2936" s="68"/>
      <c r="E2936" s="53"/>
      <c r="F2936" s="53"/>
      <c r="G2936" s="54"/>
      <c r="H2936" s="114"/>
      <c r="I2936" s="53"/>
      <c r="J2936" s="53"/>
      <c r="K2936" s="53"/>
      <c r="L2936" s="53"/>
      <c r="M2936" s="53"/>
      <c r="N2936" s="53"/>
      <c r="O2936" s="53"/>
      <c r="P2936" s="53"/>
      <c r="Q2936" s="53"/>
      <c r="R2936" s="53"/>
      <c r="S2936" s="53"/>
      <c r="T2936" s="53"/>
      <c r="U2936" s="81"/>
      <c r="V2936" s="53"/>
      <c r="W2936" s="53"/>
    </row>
    <row r="2937" spans="1:23" x14ac:dyDescent="0.25">
      <c r="A2937" s="116" t="str">
        <f>IF(ISBLANK(TBL_DATA[[#This Row],[Row.names]]), "",   DATE(YEAR(TBL_DATA[[#This Row],[Row.names]]), MONTH(TBL_DATA[[#This Row],[Row.names]]), DAY(TBL_DATA[[#This Row],[Row.names]])))</f>
        <v/>
      </c>
      <c r="B2937" s="119"/>
      <c r="C2937" s="68"/>
      <c r="E2937" s="53"/>
      <c r="F2937" s="53"/>
      <c r="G2937" s="54"/>
      <c r="H2937" s="114"/>
      <c r="I2937" s="53"/>
      <c r="J2937" s="53"/>
      <c r="K2937" s="53"/>
      <c r="L2937" s="53"/>
      <c r="M2937" s="53"/>
      <c r="N2937" s="53"/>
      <c r="O2937" s="53"/>
      <c r="P2937" s="53"/>
      <c r="Q2937" s="53"/>
      <c r="R2937" s="53"/>
      <c r="S2937" s="53"/>
      <c r="T2937" s="53"/>
      <c r="U2937" s="81"/>
      <c r="V2937" s="53"/>
      <c r="W2937" s="53"/>
    </row>
    <row r="2938" spans="1:23" x14ac:dyDescent="0.25">
      <c r="A2938" s="116" t="str">
        <f>IF(ISBLANK(TBL_DATA[[#This Row],[Row.names]]), "",   DATE(YEAR(TBL_DATA[[#This Row],[Row.names]]), MONTH(TBL_DATA[[#This Row],[Row.names]]), DAY(TBL_DATA[[#This Row],[Row.names]])))</f>
        <v/>
      </c>
      <c r="B2938" s="119"/>
      <c r="C2938" s="68"/>
      <c r="E2938" s="53"/>
      <c r="F2938" s="53"/>
      <c r="G2938" s="54"/>
      <c r="H2938" s="114"/>
      <c r="I2938" s="53"/>
      <c r="J2938" s="53"/>
      <c r="K2938" s="53"/>
      <c r="L2938" s="53"/>
      <c r="M2938" s="53"/>
      <c r="N2938" s="53"/>
      <c r="O2938" s="53"/>
      <c r="P2938" s="53"/>
      <c r="Q2938" s="53"/>
      <c r="R2938" s="53"/>
      <c r="S2938" s="53"/>
      <c r="T2938" s="53"/>
      <c r="U2938" s="81"/>
      <c r="V2938" s="53"/>
      <c r="W2938" s="53"/>
    </row>
    <row r="2939" spans="1:23" x14ac:dyDescent="0.25">
      <c r="A2939" s="116" t="str">
        <f>IF(ISBLANK(TBL_DATA[[#This Row],[Row.names]]), "",   DATE(YEAR(TBL_DATA[[#This Row],[Row.names]]), MONTH(TBL_DATA[[#This Row],[Row.names]]), DAY(TBL_DATA[[#This Row],[Row.names]])))</f>
        <v/>
      </c>
      <c r="B2939" s="119"/>
      <c r="C2939" s="68"/>
      <c r="E2939" s="53"/>
      <c r="F2939" s="53"/>
      <c r="G2939" s="54"/>
      <c r="H2939" s="114"/>
      <c r="I2939" s="53"/>
      <c r="J2939" s="53"/>
      <c r="K2939" s="53"/>
      <c r="L2939" s="53"/>
      <c r="M2939" s="53"/>
      <c r="N2939" s="53"/>
      <c r="O2939" s="53"/>
      <c r="P2939" s="53"/>
      <c r="Q2939" s="53"/>
      <c r="R2939" s="53"/>
      <c r="S2939" s="53"/>
      <c r="T2939" s="53"/>
      <c r="U2939" s="81"/>
      <c r="V2939" s="53"/>
      <c r="W2939" s="53"/>
    </row>
    <row r="2940" spans="1:23" x14ac:dyDescent="0.25">
      <c r="A2940" s="116" t="str">
        <f>IF(ISBLANK(TBL_DATA[[#This Row],[Row.names]]), "",   DATE(YEAR(TBL_DATA[[#This Row],[Row.names]]), MONTH(TBL_DATA[[#This Row],[Row.names]]), DAY(TBL_DATA[[#This Row],[Row.names]])))</f>
        <v/>
      </c>
      <c r="B2940" s="119"/>
      <c r="C2940" s="68"/>
      <c r="E2940" s="53"/>
      <c r="F2940" s="53"/>
      <c r="G2940" s="54"/>
      <c r="H2940" s="114"/>
      <c r="I2940" s="53"/>
      <c r="J2940" s="53"/>
      <c r="K2940" s="53"/>
      <c r="L2940" s="53"/>
      <c r="M2940" s="53"/>
      <c r="N2940" s="53"/>
      <c r="O2940" s="53"/>
      <c r="P2940" s="53"/>
      <c r="Q2940" s="53"/>
      <c r="R2940" s="53"/>
      <c r="S2940" s="53"/>
      <c r="T2940" s="53"/>
      <c r="U2940" s="81"/>
      <c r="V2940" s="53"/>
      <c r="W2940" s="53"/>
    </row>
    <row r="2941" spans="1:23" x14ac:dyDescent="0.25">
      <c r="A2941" s="116" t="str">
        <f>IF(ISBLANK(TBL_DATA[[#This Row],[Row.names]]), "",   DATE(YEAR(TBL_DATA[[#This Row],[Row.names]]), MONTH(TBL_DATA[[#This Row],[Row.names]]), DAY(TBL_DATA[[#This Row],[Row.names]])))</f>
        <v/>
      </c>
      <c r="B2941" s="119"/>
      <c r="C2941" s="68"/>
      <c r="E2941" s="53"/>
      <c r="F2941" s="53"/>
      <c r="G2941" s="54"/>
      <c r="H2941" s="114"/>
      <c r="I2941" s="53"/>
      <c r="J2941" s="53"/>
      <c r="K2941" s="53"/>
      <c r="L2941" s="53"/>
      <c r="M2941" s="53"/>
      <c r="N2941" s="53"/>
      <c r="O2941" s="53"/>
      <c r="P2941" s="53"/>
      <c r="Q2941" s="53"/>
      <c r="R2941" s="53"/>
      <c r="S2941" s="53"/>
      <c r="T2941" s="53"/>
      <c r="U2941" s="81"/>
      <c r="V2941" s="53"/>
      <c r="W2941" s="53"/>
    </row>
    <row r="2942" spans="1:23" x14ac:dyDescent="0.25">
      <c r="A2942" s="116" t="str">
        <f>IF(ISBLANK(TBL_DATA[[#This Row],[Row.names]]), "",   DATE(YEAR(TBL_DATA[[#This Row],[Row.names]]), MONTH(TBL_DATA[[#This Row],[Row.names]]), DAY(TBL_DATA[[#This Row],[Row.names]])))</f>
        <v/>
      </c>
      <c r="B2942" s="119"/>
      <c r="C2942" s="68"/>
      <c r="E2942" s="53"/>
      <c r="F2942" s="53"/>
      <c r="G2942" s="54"/>
      <c r="H2942" s="114"/>
      <c r="I2942" s="53"/>
      <c r="J2942" s="53"/>
      <c r="K2942" s="53"/>
      <c r="L2942" s="53"/>
      <c r="M2942" s="53"/>
      <c r="N2942" s="53"/>
      <c r="O2942" s="53"/>
      <c r="P2942" s="53"/>
      <c r="Q2942" s="53"/>
      <c r="R2942" s="53"/>
      <c r="S2942" s="53"/>
      <c r="T2942" s="53"/>
      <c r="U2942" s="81"/>
      <c r="V2942" s="53"/>
      <c r="W2942" s="53"/>
    </row>
    <row r="2943" spans="1:23" x14ac:dyDescent="0.25">
      <c r="A2943" s="116" t="str">
        <f>IF(ISBLANK(TBL_DATA[[#This Row],[Row.names]]), "",   DATE(YEAR(TBL_DATA[[#This Row],[Row.names]]), MONTH(TBL_DATA[[#This Row],[Row.names]]), DAY(TBL_DATA[[#This Row],[Row.names]])))</f>
        <v/>
      </c>
      <c r="B2943" s="119"/>
      <c r="C2943" s="68"/>
      <c r="E2943" s="53"/>
      <c r="F2943" s="53"/>
      <c r="G2943" s="54"/>
      <c r="H2943" s="114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  <c r="U2943" s="81"/>
      <c r="V2943" s="53"/>
      <c r="W2943" s="53"/>
    </row>
    <row r="2944" spans="1:23" x14ac:dyDescent="0.25">
      <c r="A2944" s="116" t="str">
        <f>IF(ISBLANK(TBL_DATA[[#This Row],[Row.names]]), "",   DATE(YEAR(TBL_DATA[[#This Row],[Row.names]]), MONTH(TBL_DATA[[#This Row],[Row.names]]), DAY(TBL_DATA[[#This Row],[Row.names]])))</f>
        <v/>
      </c>
      <c r="B2944" s="119"/>
      <c r="C2944" s="68"/>
      <c r="E2944" s="53"/>
      <c r="F2944" s="53"/>
      <c r="G2944" s="54"/>
      <c r="H2944" s="114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  <c r="U2944" s="81"/>
      <c r="V2944" s="53"/>
      <c r="W2944" s="53"/>
    </row>
    <row r="2945" spans="1:23" x14ac:dyDescent="0.25">
      <c r="A2945" s="116" t="str">
        <f>IF(ISBLANK(TBL_DATA[[#This Row],[Row.names]]), "",   DATE(YEAR(TBL_DATA[[#This Row],[Row.names]]), MONTH(TBL_DATA[[#This Row],[Row.names]]), DAY(TBL_DATA[[#This Row],[Row.names]])))</f>
        <v/>
      </c>
      <c r="B2945" s="119"/>
      <c r="C2945" s="68"/>
      <c r="E2945" s="53"/>
      <c r="F2945" s="53"/>
      <c r="G2945" s="54"/>
      <c r="H2945" s="114"/>
      <c r="I2945" s="53"/>
      <c r="J2945" s="53"/>
      <c r="K2945" s="53"/>
      <c r="L2945" s="53"/>
      <c r="M2945" s="53"/>
      <c r="N2945" s="53"/>
      <c r="O2945" s="53"/>
      <c r="P2945" s="53"/>
      <c r="Q2945" s="53"/>
      <c r="R2945" s="53"/>
      <c r="S2945" s="53"/>
      <c r="T2945" s="53"/>
      <c r="U2945" s="81"/>
      <c r="V2945" s="53"/>
      <c r="W2945" s="53"/>
    </row>
    <row r="2946" spans="1:23" x14ac:dyDescent="0.25">
      <c r="A2946" s="116" t="str">
        <f>IF(ISBLANK(TBL_DATA[[#This Row],[Row.names]]), "",   DATE(YEAR(TBL_DATA[[#This Row],[Row.names]]), MONTH(TBL_DATA[[#This Row],[Row.names]]), DAY(TBL_DATA[[#This Row],[Row.names]])))</f>
        <v/>
      </c>
      <c r="B2946" s="119"/>
      <c r="C2946" s="68"/>
      <c r="E2946" s="53"/>
      <c r="F2946" s="53"/>
      <c r="G2946" s="54"/>
      <c r="H2946" s="114"/>
      <c r="I2946" s="53"/>
      <c r="J2946" s="53"/>
      <c r="K2946" s="53"/>
      <c r="L2946" s="53"/>
      <c r="M2946" s="53"/>
      <c r="N2946" s="53"/>
      <c r="O2946" s="53"/>
      <c r="P2946" s="53"/>
      <c r="Q2946" s="53"/>
      <c r="R2946" s="53"/>
      <c r="S2946" s="53"/>
      <c r="T2946" s="53"/>
      <c r="U2946" s="81"/>
      <c r="V2946" s="53"/>
      <c r="W2946" s="53"/>
    </row>
    <row r="2947" spans="1:23" x14ac:dyDescent="0.25">
      <c r="A2947" s="116" t="str">
        <f>IF(ISBLANK(TBL_DATA[[#This Row],[Row.names]]), "",   DATE(YEAR(TBL_DATA[[#This Row],[Row.names]]), MONTH(TBL_DATA[[#This Row],[Row.names]]), DAY(TBL_DATA[[#This Row],[Row.names]])))</f>
        <v/>
      </c>
      <c r="B2947" s="119"/>
      <c r="C2947" s="68"/>
      <c r="E2947" s="53"/>
      <c r="F2947" s="53"/>
      <c r="G2947" s="54"/>
      <c r="H2947" s="114"/>
      <c r="I2947" s="53"/>
      <c r="J2947" s="53"/>
      <c r="K2947" s="53"/>
      <c r="L2947" s="53"/>
      <c r="M2947" s="53"/>
      <c r="N2947" s="53"/>
      <c r="O2947" s="53"/>
      <c r="P2947" s="53"/>
      <c r="Q2947" s="53"/>
      <c r="R2947" s="53"/>
      <c r="S2947" s="53"/>
      <c r="T2947" s="53"/>
      <c r="U2947" s="81"/>
      <c r="V2947" s="53"/>
      <c r="W2947" s="53"/>
    </row>
    <row r="2948" spans="1:23" x14ac:dyDescent="0.25">
      <c r="A2948" s="116" t="str">
        <f>IF(ISBLANK(TBL_DATA[[#This Row],[Row.names]]), "",   DATE(YEAR(TBL_DATA[[#This Row],[Row.names]]), MONTH(TBL_DATA[[#This Row],[Row.names]]), DAY(TBL_DATA[[#This Row],[Row.names]])))</f>
        <v/>
      </c>
      <c r="B2948" s="119"/>
      <c r="C2948" s="68"/>
      <c r="E2948" s="53"/>
      <c r="F2948" s="53"/>
      <c r="G2948" s="54"/>
      <c r="H2948" s="114"/>
      <c r="I2948" s="53"/>
      <c r="J2948" s="53"/>
      <c r="K2948" s="53"/>
      <c r="L2948" s="53"/>
      <c r="M2948" s="53"/>
      <c r="N2948" s="53"/>
      <c r="O2948" s="53"/>
      <c r="P2948" s="53"/>
      <c r="Q2948" s="53"/>
      <c r="R2948" s="53"/>
      <c r="S2948" s="53"/>
      <c r="T2948" s="53"/>
      <c r="U2948" s="81"/>
      <c r="V2948" s="53"/>
      <c r="W2948" s="53"/>
    </row>
    <row r="2949" spans="1:23" x14ac:dyDescent="0.25">
      <c r="A2949" s="116" t="str">
        <f>IF(ISBLANK(TBL_DATA[[#This Row],[Row.names]]), "",   DATE(YEAR(TBL_DATA[[#This Row],[Row.names]]), MONTH(TBL_DATA[[#This Row],[Row.names]]), DAY(TBL_DATA[[#This Row],[Row.names]])))</f>
        <v/>
      </c>
      <c r="B2949" s="119"/>
      <c r="C2949" s="68"/>
      <c r="E2949" s="53"/>
      <c r="F2949" s="53"/>
      <c r="G2949" s="54"/>
      <c r="H2949" s="114"/>
      <c r="I2949" s="53"/>
      <c r="J2949" s="53"/>
      <c r="K2949" s="53"/>
      <c r="L2949" s="53"/>
      <c r="M2949" s="53"/>
      <c r="N2949" s="53"/>
      <c r="O2949" s="53"/>
      <c r="P2949" s="53"/>
      <c r="Q2949" s="53"/>
      <c r="R2949" s="53"/>
      <c r="S2949" s="53"/>
      <c r="T2949" s="53"/>
      <c r="U2949" s="81"/>
      <c r="V2949" s="53"/>
      <c r="W2949" s="53"/>
    </row>
    <row r="2950" spans="1:23" x14ac:dyDescent="0.25">
      <c r="A2950" s="116" t="str">
        <f>IF(ISBLANK(TBL_DATA[[#This Row],[Row.names]]), "",   DATE(YEAR(TBL_DATA[[#This Row],[Row.names]]), MONTH(TBL_DATA[[#This Row],[Row.names]]), DAY(TBL_DATA[[#This Row],[Row.names]])))</f>
        <v/>
      </c>
      <c r="B2950" s="119"/>
      <c r="C2950" s="68"/>
      <c r="E2950" s="53"/>
      <c r="F2950" s="53"/>
      <c r="G2950" s="54"/>
      <c r="H2950" s="114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  <c r="U2950" s="81"/>
      <c r="V2950" s="53"/>
      <c r="W2950" s="53"/>
    </row>
    <row r="2951" spans="1:23" x14ac:dyDescent="0.25">
      <c r="A2951" s="116" t="str">
        <f>IF(ISBLANK(TBL_DATA[[#This Row],[Row.names]]), "",   DATE(YEAR(TBL_DATA[[#This Row],[Row.names]]), MONTH(TBL_DATA[[#This Row],[Row.names]]), DAY(TBL_DATA[[#This Row],[Row.names]])))</f>
        <v/>
      </c>
      <c r="B2951" s="119"/>
      <c r="C2951" s="68"/>
      <c r="E2951" s="53"/>
      <c r="F2951" s="53"/>
      <c r="G2951" s="54"/>
      <c r="H2951" s="114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  <c r="U2951" s="81"/>
      <c r="V2951" s="53"/>
      <c r="W2951" s="53"/>
    </row>
    <row r="2952" spans="1:23" x14ac:dyDescent="0.25">
      <c r="A2952" s="116" t="str">
        <f>IF(ISBLANK(TBL_DATA[[#This Row],[Row.names]]), "",   DATE(YEAR(TBL_DATA[[#This Row],[Row.names]]), MONTH(TBL_DATA[[#This Row],[Row.names]]), DAY(TBL_DATA[[#This Row],[Row.names]])))</f>
        <v/>
      </c>
      <c r="B2952" s="119"/>
      <c r="C2952" s="68"/>
      <c r="E2952" s="53"/>
      <c r="F2952" s="53"/>
      <c r="G2952" s="54"/>
      <c r="H2952" s="114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  <c r="U2952" s="81"/>
      <c r="V2952" s="53"/>
      <c r="W2952" s="53"/>
    </row>
    <row r="2953" spans="1:23" x14ac:dyDescent="0.25">
      <c r="A2953" s="116" t="str">
        <f>IF(ISBLANK(TBL_DATA[[#This Row],[Row.names]]), "",   DATE(YEAR(TBL_DATA[[#This Row],[Row.names]]), MONTH(TBL_DATA[[#This Row],[Row.names]]), DAY(TBL_DATA[[#This Row],[Row.names]])))</f>
        <v/>
      </c>
      <c r="B2953" s="119"/>
      <c r="C2953" s="68"/>
      <c r="E2953" s="53"/>
      <c r="F2953" s="53"/>
      <c r="G2953" s="54"/>
      <c r="H2953" s="114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  <c r="U2953" s="81"/>
      <c r="V2953" s="53"/>
      <c r="W2953" s="53"/>
    </row>
    <row r="2954" spans="1:23" x14ac:dyDescent="0.25">
      <c r="A2954" s="116" t="str">
        <f>IF(ISBLANK(TBL_DATA[[#This Row],[Row.names]]), "",   DATE(YEAR(TBL_DATA[[#This Row],[Row.names]]), MONTH(TBL_DATA[[#This Row],[Row.names]]), DAY(TBL_DATA[[#This Row],[Row.names]])))</f>
        <v/>
      </c>
      <c r="B2954" s="119"/>
      <c r="C2954" s="68"/>
      <c r="E2954" s="53"/>
      <c r="F2954" s="53"/>
      <c r="G2954" s="54"/>
      <c r="H2954" s="114"/>
      <c r="I2954" s="53"/>
      <c r="J2954" s="53"/>
      <c r="K2954" s="53"/>
      <c r="L2954" s="53"/>
      <c r="M2954" s="53"/>
      <c r="N2954" s="53"/>
      <c r="O2954" s="53"/>
      <c r="P2954" s="53"/>
      <c r="Q2954" s="53"/>
      <c r="R2954" s="53"/>
      <c r="S2954" s="53"/>
      <c r="T2954" s="53"/>
      <c r="U2954" s="81"/>
      <c r="V2954" s="53"/>
      <c r="W2954" s="53"/>
    </row>
    <row r="2955" spans="1:23" x14ac:dyDescent="0.25">
      <c r="A2955" s="116" t="str">
        <f>IF(ISBLANK(TBL_DATA[[#This Row],[Row.names]]), "",   DATE(YEAR(TBL_DATA[[#This Row],[Row.names]]), MONTH(TBL_DATA[[#This Row],[Row.names]]), DAY(TBL_DATA[[#This Row],[Row.names]])))</f>
        <v/>
      </c>
      <c r="B2955" s="119"/>
      <c r="C2955" s="68"/>
      <c r="E2955" s="53"/>
      <c r="F2955" s="53"/>
      <c r="G2955" s="54"/>
      <c r="H2955" s="114"/>
      <c r="I2955" s="53"/>
      <c r="J2955" s="53"/>
      <c r="K2955" s="53"/>
      <c r="L2955" s="53"/>
      <c r="M2955" s="53"/>
      <c r="N2955" s="53"/>
      <c r="O2955" s="53"/>
      <c r="P2955" s="53"/>
      <c r="Q2955" s="53"/>
      <c r="R2955" s="53"/>
      <c r="S2955" s="53"/>
      <c r="T2955" s="53"/>
      <c r="U2955" s="81"/>
      <c r="V2955" s="53"/>
      <c r="W2955" s="53"/>
    </row>
    <row r="2956" spans="1:23" x14ac:dyDescent="0.25">
      <c r="A2956" s="116" t="str">
        <f>IF(ISBLANK(TBL_DATA[[#This Row],[Row.names]]), "",   DATE(YEAR(TBL_DATA[[#This Row],[Row.names]]), MONTH(TBL_DATA[[#This Row],[Row.names]]), DAY(TBL_DATA[[#This Row],[Row.names]])))</f>
        <v/>
      </c>
      <c r="B2956" s="119"/>
      <c r="C2956" s="68"/>
      <c r="E2956" s="53"/>
      <c r="F2956" s="53"/>
      <c r="G2956" s="54"/>
      <c r="H2956" s="114"/>
      <c r="I2956" s="53"/>
      <c r="J2956" s="53"/>
      <c r="K2956" s="53"/>
      <c r="L2956" s="53"/>
      <c r="M2956" s="53"/>
      <c r="N2956" s="53"/>
      <c r="O2956" s="53"/>
      <c r="P2956" s="53"/>
      <c r="Q2956" s="53"/>
      <c r="R2956" s="53"/>
      <c r="S2956" s="53"/>
      <c r="T2956" s="53"/>
      <c r="U2956" s="81"/>
      <c r="V2956" s="53"/>
      <c r="W2956" s="53"/>
    </row>
    <row r="2957" spans="1:23" x14ac:dyDescent="0.25">
      <c r="A2957" s="116" t="str">
        <f>IF(ISBLANK(TBL_DATA[[#This Row],[Row.names]]), "",   DATE(YEAR(TBL_DATA[[#This Row],[Row.names]]), MONTH(TBL_DATA[[#This Row],[Row.names]]), DAY(TBL_DATA[[#This Row],[Row.names]])))</f>
        <v/>
      </c>
      <c r="B2957" s="119"/>
      <c r="C2957" s="68"/>
      <c r="E2957" s="53"/>
      <c r="F2957" s="53"/>
      <c r="G2957" s="54"/>
      <c r="H2957" s="114"/>
      <c r="I2957" s="53"/>
      <c r="J2957" s="53"/>
      <c r="K2957" s="53"/>
      <c r="L2957" s="53"/>
      <c r="M2957" s="53"/>
      <c r="N2957" s="53"/>
      <c r="O2957" s="53"/>
      <c r="P2957" s="53"/>
      <c r="Q2957" s="53"/>
      <c r="R2957" s="53"/>
      <c r="S2957" s="53"/>
      <c r="T2957" s="53"/>
      <c r="U2957" s="81"/>
      <c r="V2957" s="53"/>
      <c r="W2957" s="53"/>
    </row>
    <row r="2958" spans="1:23" x14ac:dyDescent="0.25">
      <c r="A2958" s="116" t="str">
        <f>IF(ISBLANK(TBL_DATA[[#This Row],[Row.names]]), "",   DATE(YEAR(TBL_DATA[[#This Row],[Row.names]]), MONTH(TBL_DATA[[#This Row],[Row.names]]), DAY(TBL_DATA[[#This Row],[Row.names]])))</f>
        <v/>
      </c>
      <c r="B2958" s="119"/>
      <c r="C2958" s="68"/>
      <c r="E2958" s="53"/>
      <c r="F2958" s="53"/>
      <c r="G2958" s="54"/>
      <c r="H2958" s="114"/>
      <c r="I2958" s="53"/>
      <c r="J2958" s="53"/>
      <c r="K2958" s="53"/>
      <c r="L2958" s="53"/>
      <c r="M2958" s="53"/>
      <c r="N2958" s="53"/>
      <c r="O2958" s="53"/>
      <c r="P2958" s="53"/>
      <c r="Q2958" s="53"/>
      <c r="R2958" s="53"/>
      <c r="S2958" s="53"/>
      <c r="T2958" s="53"/>
      <c r="U2958" s="81"/>
      <c r="V2958" s="53"/>
      <c r="W2958" s="53"/>
    </row>
    <row r="2959" spans="1:23" x14ac:dyDescent="0.25">
      <c r="A2959" s="116" t="str">
        <f>IF(ISBLANK(TBL_DATA[[#This Row],[Row.names]]), "",   DATE(YEAR(TBL_DATA[[#This Row],[Row.names]]), MONTH(TBL_DATA[[#This Row],[Row.names]]), DAY(TBL_DATA[[#This Row],[Row.names]])))</f>
        <v/>
      </c>
      <c r="B2959" s="119"/>
      <c r="C2959" s="68"/>
      <c r="E2959" s="53"/>
      <c r="F2959" s="53"/>
      <c r="G2959" s="54"/>
      <c r="H2959" s="114"/>
      <c r="I2959" s="53"/>
      <c r="J2959" s="53"/>
      <c r="K2959" s="53"/>
      <c r="L2959" s="53"/>
      <c r="M2959" s="53"/>
      <c r="N2959" s="53"/>
      <c r="O2959" s="53"/>
      <c r="P2959" s="53"/>
      <c r="Q2959" s="53"/>
      <c r="R2959" s="53"/>
      <c r="S2959" s="53"/>
      <c r="T2959" s="53"/>
      <c r="U2959" s="81"/>
      <c r="V2959" s="53"/>
      <c r="W2959" s="53"/>
    </row>
    <row r="2960" spans="1:23" x14ac:dyDescent="0.25">
      <c r="A2960" s="116" t="str">
        <f>IF(ISBLANK(TBL_DATA[[#This Row],[Row.names]]), "",   DATE(YEAR(TBL_DATA[[#This Row],[Row.names]]), MONTH(TBL_DATA[[#This Row],[Row.names]]), DAY(TBL_DATA[[#This Row],[Row.names]])))</f>
        <v/>
      </c>
      <c r="B2960" s="119"/>
      <c r="C2960" s="68"/>
      <c r="E2960" s="53"/>
      <c r="F2960" s="53"/>
      <c r="G2960" s="54"/>
      <c r="H2960" s="114"/>
      <c r="I2960" s="53"/>
      <c r="J2960" s="53"/>
      <c r="K2960" s="53"/>
      <c r="L2960" s="53"/>
      <c r="M2960" s="53"/>
      <c r="N2960" s="53"/>
      <c r="O2960" s="53"/>
      <c r="P2960" s="53"/>
      <c r="Q2960" s="53"/>
      <c r="R2960" s="53"/>
      <c r="S2960" s="53"/>
      <c r="T2960" s="53"/>
      <c r="U2960" s="81"/>
      <c r="V2960" s="53"/>
      <c r="W2960" s="53"/>
    </row>
    <row r="2961" spans="1:23" x14ac:dyDescent="0.25">
      <c r="A2961" s="116" t="str">
        <f>IF(ISBLANK(TBL_DATA[[#This Row],[Row.names]]), "",   DATE(YEAR(TBL_DATA[[#This Row],[Row.names]]), MONTH(TBL_DATA[[#This Row],[Row.names]]), DAY(TBL_DATA[[#This Row],[Row.names]])))</f>
        <v/>
      </c>
      <c r="B2961" s="119"/>
      <c r="C2961" s="68"/>
      <c r="E2961" s="53"/>
      <c r="F2961" s="53"/>
      <c r="G2961" s="54"/>
      <c r="H2961" s="114"/>
      <c r="I2961" s="53"/>
      <c r="J2961" s="53"/>
      <c r="K2961" s="53"/>
      <c r="L2961" s="53"/>
      <c r="M2961" s="53"/>
      <c r="N2961" s="53"/>
      <c r="O2961" s="53"/>
      <c r="P2961" s="53"/>
      <c r="Q2961" s="53"/>
      <c r="R2961" s="53"/>
      <c r="S2961" s="53"/>
      <c r="T2961" s="53"/>
      <c r="U2961" s="81"/>
      <c r="V2961" s="53"/>
      <c r="W2961" s="53"/>
    </row>
    <row r="2962" spans="1:23" x14ac:dyDescent="0.25">
      <c r="A2962" s="116" t="str">
        <f>IF(ISBLANK(TBL_DATA[[#This Row],[Row.names]]), "",   DATE(YEAR(TBL_DATA[[#This Row],[Row.names]]), MONTH(TBL_DATA[[#This Row],[Row.names]]), DAY(TBL_DATA[[#This Row],[Row.names]])))</f>
        <v/>
      </c>
      <c r="B2962" s="119"/>
      <c r="C2962" s="68"/>
      <c r="E2962" s="53"/>
      <c r="F2962" s="53"/>
      <c r="G2962" s="54"/>
      <c r="H2962" s="114"/>
      <c r="I2962" s="53"/>
      <c r="J2962" s="53"/>
      <c r="K2962" s="53"/>
      <c r="L2962" s="53"/>
      <c r="M2962" s="53"/>
      <c r="N2962" s="53"/>
      <c r="O2962" s="53"/>
      <c r="P2962" s="53"/>
      <c r="Q2962" s="53"/>
      <c r="R2962" s="53"/>
      <c r="S2962" s="53"/>
      <c r="T2962" s="53"/>
      <c r="U2962" s="81"/>
      <c r="V2962" s="53"/>
      <c r="W2962" s="53"/>
    </row>
    <row r="2963" spans="1:23" x14ac:dyDescent="0.25">
      <c r="A2963" s="116" t="str">
        <f>IF(ISBLANK(TBL_DATA[[#This Row],[Row.names]]), "",   DATE(YEAR(TBL_DATA[[#This Row],[Row.names]]), MONTH(TBL_DATA[[#This Row],[Row.names]]), DAY(TBL_DATA[[#This Row],[Row.names]])))</f>
        <v/>
      </c>
      <c r="B2963" s="119"/>
      <c r="C2963" s="68"/>
      <c r="E2963" s="53"/>
      <c r="F2963" s="53"/>
      <c r="G2963" s="54"/>
      <c r="H2963" s="114"/>
      <c r="I2963" s="53"/>
      <c r="J2963" s="53"/>
      <c r="K2963" s="53"/>
      <c r="L2963" s="53"/>
      <c r="M2963" s="53"/>
      <c r="N2963" s="53"/>
      <c r="O2963" s="53"/>
      <c r="P2963" s="53"/>
      <c r="Q2963" s="53"/>
      <c r="R2963" s="53"/>
      <c r="S2963" s="53"/>
      <c r="T2963" s="53"/>
      <c r="U2963" s="81"/>
      <c r="V2963" s="53"/>
      <c r="W2963" s="53"/>
    </row>
    <row r="2964" spans="1:23" x14ac:dyDescent="0.25">
      <c r="A2964" s="116" t="str">
        <f>IF(ISBLANK(TBL_DATA[[#This Row],[Row.names]]), "",   DATE(YEAR(TBL_DATA[[#This Row],[Row.names]]), MONTH(TBL_DATA[[#This Row],[Row.names]]), DAY(TBL_DATA[[#This Row],[Row.names]])))</f>
        <v/>
      </c>
      <c r="B2964" s="119"/>
      <c r="C2964" s="68"/>
      <c r="E2964" s="53"/>
      <c r="F2964" s="53"/>
      <c r="G2964" s="54"/>
      <c r="H2964" s="114"/>
      <c r="I2964" s="53"/>
      <c r="J2964" s="53"/>
      <c r="K2964" s="53"/>
      <c r="L2964" s="53"/>
      <c r="M2964" s="53"/>
      <c r="N2964" s="53"/>
      <c r="O2964" s="53"/>
      <c r="P2964" s="53"/>
      <c r="Q2964" s="53"/>
      <c r="R2964" s="53"/>
      <c r="S2964" s="53"/>
      <c r="T2964" s="53"/>
      <c r="U2964" s="81"/>
      <c r="V2964" s="53"/>
      <c r="W2964" s="53"/>
    </row>
    <row r="2965" spans="1:23" x14ac:dyDescent="0.25">
      <c r="A2965" s="116" t="str">
        <f>IF(ISBLANK(TBL_DATA[[#This Row],[Row.names]]), "",   DATE(YEAR(TBL_DATA[[#This Row],[Row.names]]), MONTH(TBL_DATA[[#This Row],[Row.names]]), DAY(TBL_DATA[[#This Row],[Row.names]])))</f>
        <v/>
      </c>
      <c r="B2965" s="119"/>
      <c r="C2965" s="68"/>
      <c r="E2965" s="53"/>
      <c r="F2965" s="53"/>
      <c r="G2965" s="54"/>
      <c r="H2965" s="114"/>
      <c r="I2965" s="53"/>
      <c r="J2965" s="53"/>
      <c r="K2965" s="53"/>
      <c r="L2965" s="53"/>
      <c r="M2965" s="53"/>
      <c r="N2965" s="53"/>
      <c r="O2965" s="53"/>
      <c r="P2965" s="53"/>
      <c r="Q2965" s="53"/>
      <c r="R2965" s="53"/>
      <c r="S2965" s="53"/>
      <c r="T2965" s="53"/>
      <c r="U2965" s="81"/>
      <c r="V2965" s="53"/>
      <c r="W2965" s="53"/>
    </row>
    <row r="2966" spans="1:23" x14ac:dyDescent="0.25">
      <c r="A2966" s="116" t="str">
        <f>IF(ISBLANK(TBL_DATA[[#This Row],[Row.names]]), "",   DATE(YEAR(TBL_DATA[[#This Row],[Row.names]]), MONTH(TBL_DATA[[#This Row],[Row.names]]), DAY(TBL_DATA[[#This Row],[Row.names]])))</f>
        <v/>
      </c>
      <c r="B2966" s="119"/>
      <c r="C2966" s="68"/>
      <c r="E2966" s="53"/>
      <c r="F2966" s="53"/>
      <c r="G2966" s="54"/>
      <c r="H2966" s="114"/>
      <c r="I2966" s="53"/>
      <c r="J2966" s="53"/>
      <c r="K2966" s="53"/>
      <c r="L2966" s="53"/>
      <c r="M2966" s="53"/>
      <c r="N2966" s="53"/>
      <c r="O2966" s="53"/>
      <c r="P2966" s="53"/>
      <c r="Q2966" s="53"/>
      <c r="R2966" s="53"/>
      <c r="S2966" s="53"/>
      <c r="T2966" s="53"/>
      <c r="U2966" s="81"/>
      <c r="V2966" s="53"/>
      <c r="W2966" s="53"/>
    </row>
    <row r="2967" spans="1:23" x14ac:dyDescent="0.25">
      <c r="A2967" s="116" t="str">
        <f>IF(ISBLANK(TBL_DATA[[#This Row],[Row.names]]), "",   DATE(YEAR(TBL_DATA[[#This Row],[Row.names]]), MONTH(TBL_DATA[[#This Row],[Row.names]]), DAY(TBL_DATA[[#This Row],[Row.names]])))</f>
        <v/>
      </c>
      <c r="B2967" s="119"/>
      <c r="C2967" s="68"/>
      <c r="E2967" s="53"/>
      <c r="F2967" s="53"/>
      <c r="G2967" s="54"/>
      <c r="H2967" s="114"/>
      <c r="I2967" s="53"/>
      <c r="J2967" s="53"/>
      <c r="K2967" s="53"/>
      <c r="L2967" s="53"/>
      <c r="M2967" s="53"/>
      <c r="N2967" s="53"/>
      <c r="O2967" s="53"/>
      <c r="P2967" s="53"/>
      <c r="Q2967" s="53"/>
      <c r="R2967" s="53"/>
      <c r="S2967" s="53"/>
      <c r="T2967" s="53"/>
      <c r="U2967" s="81"/>
      <c r="V2967" s="53"/>
      <c r="W2967" s="53"/>
    </row>
    <row r="2968" spans="1:23" x14ac:dyDescent="0.25">
      <c r="A2968" s="116" t="str">
        <f>IF(ISBLANK(TBL_DATA[[#This Row],[Row.names]]), "",   DATE(YEAR(TBL_DATA[[#This Row],[Row.names]]), MONTH(TBL_DATA[[#This Row],[Row.names]]), DAY(TBL_DATA[[#This Row],[Row.names]])))</f>
        <v/>
      </c>
      <c r="B2968" s="119"/>
      <c r="C2968" s="68"/>
      <c r="E2968" s="53"/>
      <c r="F2968" s="53"/>
      <c r="G2968" s="54"/>
      <c r="H2968" s="114"/>
      <c r="I2968" s="53"/>
      <c r="J2968" s="53"/>
      <c r="K2968" s="53"/>
      <c r="L2968" s="53"/>
      <c r="M2968" s="53"/>
      <c r="N2968" s="53"/>
      <c r="O2968" s="53"/>
      <c r="P2968" s="53"/>
      <c r="Q2968" s="53"/>
      <c r="R2968" s="53"/>
      <c r="S2968" s="53"/>
      <c r="T2968" s="53"/>
      <c r="U2968" s="81"/>
      <c r="V2968" s="53"/>
      <c r="W2968" s="53"/>
    </row>
    <row r="2969" spans="1:23" x14ac:dyDescent="0.25">
      <c r="A2969" s="116" t="str">
        <f>IF(ISBLANK(TBL_DATA[[#This Row],[Row.names]]), "",   DATE(YEAR(TBL_DATA[[#This Row],[Row.names]]), MONTH(TBL_DATA[[#This Row],[Row.names]]), DAY(TBL_DATA[[#This Row],[Row.names]])))</f>
        <v/>
      </c>
      <c r="B2969" s="119"/>
      <c r="C2969" s="68"/>
      <c r="E2969" s="53"/>
      <c r="F2969" s="53"/>
      <c r="G2969" s="54"/>
      <c r="H2969" s="114"/>
      <c r="I2969" s="53"/>
      <c r="J2969" s="53"/>
      <c r="K2969" s="53"/>
      <c r="L2969" s="53"/>
      <c r="M2969" s="53"/>
      <c r="N2969" s="53"/>
      <c r="O2969" s="53"/>
      <c r="P2969" s="53"/>
      <c r="Q2969" s="53"/>
      <c r="R2969" s="53"/>
      <c r="S2969" s="53"/>
      <c r="T2969" s="53"/>
      <c r="U2969" s="81"/>
      <c r="V2969" s="53"/>
      <c r="W2969" s="53"/>
    </row>
    <row r="2970" spans="1:23" x14ac:dyDescent="0.25">
      <c r="A2970" s="116" t="str">
        <f>IF(ISBLANK(TBL_DATA[[#This Row],[Row.names]]), "",   DATE(YEAR(TBL_DATA[[#This Row],[Row.names]]), MONTH(TBL_DATA[[#This Row],[Row.names]]), DAY(TBL_DATA[[#This Row],[Row.names]])))</f>
        <v/>
      </c>
      <c r="B2970" s="119"/>
      <c r="C2970" s="68"/>
      <c r="E2970" s="53"/>
      <c r="F2970" s="53"/>
      <c r="G2970" s="54"/>
      <c r="H2970" s="114"/>
      <c r="I2970" s="53"/>
      <c r="J2970" s="53"/>
      <c r="K2970" s="53"/>
      <c r="L2970" s="53"/>
      <c r="M2970" s="53"/>
      <c r="N2970" s="53"/>
      <c r="O2970" s="53"/>
      <c r="P2970" s="53"/>
      <c r="Q2970" s="53"/>
      <c r="R2970" s="53"/>
      <c r="S2970" s="53"/>
      <c r="T2970" s="53"/>
      <c r="U2970" s="81"/>
      <c r="V2970" s="53"/>
      <c r="W2970" s="53"/>
    </row>
    <row r="2971" spans="1:23" x14ac:dyDescent="0.25">
      <c r="A2971" s="116" t="str">
        <f>IF(ISBLANK(TBL_DATA[[#This Row],[Row.names]]), "",   DATE(YEAR(TBL_DATA[[#This Row],[Row.names]]), MONTH(TBL_DATA[[#This Row],[Row.names]]), DAY(TBL_DATA[[#This Row],[Row.names]])))</f>
        <v/>
      </c>
      <c r="B2971" s="119"/>
      <c r="C2971" s="68"/>
      <c r="E2971" s="53"/>
      <c r="F2971" s="53"/>
      <c r="G2971" s="54"/>
      <c r="H2971" s="114"/>
      <c r="I2971" s="53"/>
      <c r="J2971" s="53"/>
      <c r="K2971" s="53"/>
      <c r="L2971" s="53"/>
      <c r="M2971" s="53"/>
      <c r="N2971" s="53"/>
      <c r="O2971" s="53"/>
      <c r="P2971" s="53"/>
      <c r="Q2971" s="53"/>
      <c r="R2971" s="53"/>
      <c r="S2971" s="53"/>
      <c r="T2971" s="53"/>
      <c r="U2971" s="81"/>
      <c r="V2971" s="53"/>
      <c r="W2971" s="53"/>
    </row>
    <row r="2972" spans="1:23" x14ac:dyDescent="0.25">
      <c r="A2972" s="116" t="str">
        <f>IF(ISBLANK(TBL_DATA[[#This Row],[Row.names]]), "",   DATE(YEAR(TBL_DATA[[#This Row],[Row.names]]), MONTH(TBL_DATA[[#This Row],[Row.names]]), DAY(TBL_DATA[[#This Row],[Row.names]])))</f>
        <v/>
      </c>
      <c r="B2972" s="119"/>
      <c r="C2972" s="68"/>
      <c r="E2972" s="53"/>
      <c r="F2972" s="53"/>
      <c r="G2972" s="54"/>
      <c r="H2972" s="114"/>
      <c r="I2972" s="53"/>
      <c r="J2972" s="53"/>
      <c r="K2972" s="53"/>
      <c r="L2972" s="53"/>
      <c r="M2972" s="53"/>
      <c r="N2972" s="53"/>
      <c r="O2972" s="53"/>
      <c r="P2972" s="53"/>
      <c r="Q2972" s="53"/>
      <c r="R2972" s="53"/>
      <c r="S2972" s="53"/>
      <c r="T2972" s="53"/>
      <c r="U2972" s="81"/>
      <c r="V2972" s="53"/>
      <c r="W2972" s="53"/>
    </row>
    <row r="2973" spans="1:23" x14ac:dyDescent="0.25">
      <c r="A2973" s="116" t="str">
        <f>IF(ISBLANK(TBL_DATA[[#This Row],[Row.names]]), "",   DATE(YEAR(TBL_DATA[[#This Row],[Row.names]]), MONTH(TBL_DATA[[#This Row],[Row.names]]), DAY(TBL_DATA[[#This Row],[Row.names]])))</f>
        <v/>
      </c>
      <c r="B2973" s="119"/>
      <c r="C2973" s="68"/>
      <c r="E2973" s="53"/>
      <c r="F2973" s="53"/>
      <c r="G2973" s="54"/>
      <c r="H2973" s="114"/>
      <c r="I2973" s="53"/>
      <c r="J2973" s="53"/>
      <c r="K2973" s="53"/>
      <c r="L2973" s="53"/>
      <c r="M2973" s="53"/>
      <c r="N2973" s="53"/>
      <c r="O2973" s="53"/>
      <c r="P2973" s="53"/>
      <c r="Q2973" s="53"/>
      <c r="R2973" s="53"/>
      <c r="S2973" s="53"/>
      <c r="T2973" s="53"/>
      <c r="U2973" s="81"/>
      <c r="V2973" s="53"/>
      <c r="W2973" s="53"/>
    </row>
    <row r="2974" spans="1:23" x14ac:dyDescent="0.25">
      <c r="A2974" s="116" t="str">
        <f>IF(ISBLANK(TBL_DATA[[#This Row],[Row.names]]), "",   DATE(YEAR(TBL_DATA[[#This Row],[Row.names]]), MONTH(TBL_DATA[[#This Row],[Row.names]]), DAY(TBL_DATA[[#This Row],[Row.names]])))</f>
        <v/>
      </c>
      <c r="B2974" s="119"/>
      <c r="C2974" s="68"/>
      <c r="E2974" s="53"/>
      <c r="F2974" s="53"/>
      <c r="G2974" s="54"/>
      <c r="H2974" s="114"/>
      <c r="I2974" s="53"/>
      <c r="J2974" s="53"/>
      <c r="K2974" s="53"/>
      <c r="L2974" s="53"/>
      <c r="M2974" s="53"/>
      <c r="N2974" s="53"/>
      <c r="O2974" s="53"/>
      <c r="P2974" s="53"/>
      <c r="Q2974" s="53"/>
      <c r="R2974" s="53"/>
      <c r="S2974" s="53"/>
      <c r="T2974" s="53"/>
      <c r="U2974" s="81"/>
      <c r="V2974" s="53"/>
      <c r="W2974" s="53"/>
    </row>
    <row r="2975" spans="1:23" x14ac:dyDescent="0.25">
      <c r="A2975" s="116" t="str">
        <f>IF(ISBLANK(TBL_DATA[[#This Row],[Row.names]]), "",   DATE(YEAR(TBL_DATA[[#This Row],[Row.names]]), MONTH(TBL_DATA[[#This Row],[Row.names]]), DAY(TBL_DATA[[#This Row],[Row.names]])))</f>
        <v/>
      </c>
      <c r="B2975" s="119"/>
      <c r="C2975" s="68"/>
      <c r="E2975" s="53"/>
      <c r="F2975" s="53"/>
      <c r="G2975" s="54"/>
      <c r="H2975" s="114"/>
      <c r="I2975" s="53"/>
      <c r="J2975" s="53"/>
      <c r="K2975" s="53"/>
      <c r="L2975" s="53"/>
      <c r="M2975" s="53"/>
      <c r="N2975" s="53"/>
      <c r="O2975" s="53"/>
      <c r="P2975" s="53"/>
      <c r="Q2975" s="53"/>
      <c r="R2975" s="53"/>
      <c r="S2975" s="53"/>
      <c r="T2975" s="53"/>
      <c r="U2975" s="81"/>
      <c r="V2975" s="53"/>
      <c r="W2975" s="53"/>
    </row>
    <row r="2976" spans="1:23" x14ac:dyDescent="0.25">
      <c r="A2976" s="116" t="str">
        <f>IF(ISBLANK(TBL_DATA[[#This Row],[Row.names]]), "",   DATE(YEAR(TBL_DATA[[#This Row],[Row.names]]), MONTH(TBL_DATA[[#This Row],[Row.names]]), DAY(TBL_DATA[[#This Row],[Row.names]])))</f>
        <v/>
      </c>
      <c r="B2976" s="119"/>
      <c r="C2976" s="68"/>
      <c r="E2976" s="53"/>
      <c r="F2976" s="53"/>
      <c r="G2976" s="54"/>
      <c r="H2976" s="114"/>
      <c r="I2976" s="53"/>
      <c r="J2976" s="53"/>
      <c r="K2976" s="53"/>
      <c r="L2976" s="53"/>
      <c r="M2976" s="53"/>
      <c r="N2976" s="53"/>
      <c r="O2976" s="53"/>
      <c r="P2976" s="53"/>
      <c r="Q2976" s="53"/>
      <c r="R2976" s="53"/>
      <c r="S2976" s="53"/>
      <c r="T2976" s="53"/>
      <c r="U2976" s="81"/>
      <c r="V2976" s="53"/>
      <c r="W2976" s="53"/>
    </row>
    <row r="2977" spans="1:23" x14ac:dyDescent="0.25">
      <c r="A2977" s="116" t="str">
        <f>IF(ISBLANK(TBL_DATA[[#This Row],[Row.names]]), "",   DATE(YEAR(TBL_DATA[[#This Row],[Row.names]]), MONTH(TBL_DATA[[#This Row],[Row.names]]), DAY(TBL_DATA[[#This Row],[Row.names]])))</f>
        <v/>
      </c>
      <c r="B2977" s="119"/>
      <c r="C2977" s="68"/>
      <c r="E2977" s="53"/>
      <c r="F2977" s="53"/>
      <c r="G2977" s="54"/>
      <c r="H2977" s="114"/>
      <c r="I2977" s="53"/>
      <c r="J2977" s="53"/>
      <c r="K2977" s="53"/>
      <c r="L2977" s="53"/>
      <c r="M2977" s="53"/>
      <c r="N2977" s="53"/>
      <c r="O2977" s="53"/>
      <c r="P2977" s="53"/>
      <c r="Q2977" s="53"/>
      <c r="R2977" s="53"/>
      <c r="S2977" s="53"/>
      <c r="T2977" s="53"/>
      <c r="U2977" s="81"/>
      <c r="V2977" s="53"/>
      <c r="W2977" s="53"/>
    </row>
    <row r="2978" spans="1:23" x14ac:dyDescent="0.25">
      <c r="A2978" s="116" t="str">
        <f>IF(ISBLANK(TBL_DATA[[#This Row],[Row.names]]), "",   DATE(YEAR(TBL_DATA[[#This Row],[Row.names]]), MONTH(TBL_DATA[[#This Row],[Row.names]]), DAY(TBL_DATA[[#This Row],[Row.names]])))</f>
        <v/>
      </c>
      <c r="B2978" s="119"/>
      <c r="C2978" s="68"/>
      <c r="E2978" s="53"/>
      <c r="F2978" s="53"/>
      <c r="G2978" s="54"/>
      <c r="H2978" s="114"/>
      <c r="I2978" s="53"/>
      <c r="J2978" s="53"/>
      <c r="K2978" s="53"/>
      <c r="L2978" s="53"/>
      <c r="M2978" s="53"/>
      <c r="N2978" s="53"/>
      <c r="O2978" s="53"/>
      <c r="P2978" s="53"/>
      <c r="Q2978" s="53"/>
      <c r="R2978" s="53"/>
      <c r="S2978" s="53"/>
      <c r="T2978" s="53"/>
      <c r="U2978" s="81"/>
      <c r="V2978" s="53"/>
      <c r="W2978" s="53"/>
    </row>
    <row r="2979" spans="1:23" x14ac:dyDescent="0.25">
      <c r="A2979" s="116" t="str">
        <f>IF(ISBLANK(TBL_DATA[[#This Row],[Row.names]]), "",   DATE(YEAR(TBL_DATA[[#This Row],[Row.names]]), MONTH(TBL_DATA[[#This Row],[Row.names]]), DAY(TBL_DATA[[#This Row],[Row.names]])))</f>
        <v/>
      </c>
      <c r="B2979" s="119"/>
      <c r="C2979" s="68"/>
      <c r="E2979" s="53"/>
      <c r="F2979" s="53"/>
      <c r="G2979" s="54"/>
      <c r="H2979" s="114"/>
      <c r="I2979" s="53"/>
      <c r="J2979" s="53"/>
      <c r="K2979" s="53"/>
      <c r="L2979" s="53"/>
      <c r="M2979" s="53"/>
      <c r="N2979" s="53"/>
      <c r="O2979" s="53"/>
      <c r="P2979" s="53"/>
      <c r="Q2979" s="53"/>
      <c r="R2979" s="53"/>
      <c r="S2979" s="53"/>
      <c r="T2979" s="53"/>
      <c r="U2979" s="81"/>
      <c r="V2979" s="53"/>
      <c r="W2979" s="53"/>
    </row>
    <row r="2980" spans="1:23" x14ac:dyDescent="0.25">
      <c r="A2980" s="116" t="str">
        <f>IF(ISBLANK(TBL_DATA[[#This Row],[Row.names]]), "",   DATE(YEAR(TBL_DATA[[#This Row],[Row.names]]), MONTH(TBL_DATA[[#This Row],[Row.names]]), DAY(TBL_DATA[[#This Row],[Row.names]])))</f>
        <v/>
      </c>
      <c r="B2980" s="119"/>
      <c r="C2980" s="68"/>
      <c r="E2980" s="53"/>
      <c r="F2980" s="53"/>
      <c r="G2980" s="54"/>
      <c r="H2980" s="114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  <c r="U2980" s="81"/>
      <c r="V2980" s="53"/>
      <c r="W2980" s="53"/>
    </row>
    <row r="2981" spans="1:23" x14ac:dyDescent="0.25">
      <c r="A2981" s="116" t="str">
        <f>IF(ISBLANK(TBL_DATA[[#This Row],[Row.names]]), "",   DATE(YEAR(TBL_DATA[[#This Row],[Row.names]]), MONTH(TBL_DATA[[#This Row],[Row.names]]), DAY(TBL_DATA[[#This Row],[Row.names]])))</f>
        <v/>
      </c>
      <c r="B2981" s="119"/>
      <c r="C2981" s="68"/>
      <c r="E2981" s="53"/>
      <c r="F2981" s="53"/>
      <c r="G2981" s="54"/>
      <c r="H2981" s="114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  <c r="U2981" s="81"/>
      <c r="V2981" s="53"/>
      <c r="W2981" s="53"/>
    </row>
    <row r="2982" spans="1:23" x14ac:dyDescent="0.25">
      <c r="A2982" s="116" t="str">
        <f>IF(ISBLANK(TBL_DATA[[#This Row],[Row.names]]), "",   DATE(YEAR(TBL_DATA[[#This Row],[Row.names]]), MONTH(TBL_DATA[[#This Row],[Row.names]]), DAY(TBL_DATA[[#This Row],[Row.names]])))</f>
        <v/>
      </c>
      <c r="B2982" s="119"/>
      <c r="C2982" s="68"/>
      <c r="E2982" s="53"/>
      <c r="F2982" s="53"/>
      <c r="G2982" s="54"/>
      <c r="H2982" s="114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  <c r="U2982" s="81"/>
      <c r="V2982" s="53"/>
      <c r="W2982" s="53"/>
    </row>
    <row r="2983" spans="1:23" x14ac:dyDescent="0.25">
      <c r="A2983" s="116" t="str">
        <f>IF(ISBLANK(TBL_DATA[[#This Row],[Row.names]]), "",   DATE(YEAR(TBL_DATA[[#This Row],[Row.names]]), MONTH(TBL_DATA[[#This Row],[Row.names]]), DAY(TBL_DATA[[#This Row],[Row.names]])))</f>
        <v/>
      </c>
      <c r="B2983" s="119"/>
      <c r="C2983" s="68"/>
      <c r="E2983" s="53"/>
      <c r="F2983" s="53"/>
      <c r="G2983" s="54"/>
      <c r="H2983" s="114"/>
      <c r="I2983" s="53"/>
      <c r="J2983" s="53"/>
      <c r="K2983" s="53"/>
      <c r="L2983" s="53"/>
      <c r="M2983" s="53"/>
      <c r="N2983" s="53"/>
      <c r="O2983" s="53"/>
      <c r="P2983" s="53"/>
      <c r="Q2983" s="53"/>
      <c r="R2983" s="53"/>
      <c r="S2983" s="53"/>
      <c r="T2983" s="53"/>
      <c r="U2983" s="81"/>
      <c r="V2983" s="53"/>
      <c r="W2983" s="53"/>
    </row>
    <row r="2984" spans="1:23" x14ac:dyDescent="0.25">
      <c r="A2984" s="116" t="str">
        <f>IF(ISBLANK(TBL_DATA[[#This Row],[Row.names]]), "",   DATE(YEAR(TBL_DATA[[#This Row],[Row.names]]), MONTH(TBL_DATA[[#This Row],[Row.names]]), DAY(TBL_DATA[[#This Row],[Row.names]])))</f>
        <v/>
      </c>
      <c r="B2984" s="119"/>
      <c r="C2984" s="68"/>
      <c r="E2984" s="53"/>
      <c r="F2984" s="53"/>
      <c r="G2984" s="54"/>
      <c r="H2984" s="114"/>
      <c r="I2984" s="53"/>
      <c r="J2984" s="53"/>
      <c r="K2984" s="53"/>
      <c r="L2984" s="53"/>
      <c r="M2984" s="53"/>
      <c r="N2984" s="53"/>
      <c r="O2984" s="53"/>
      <c r="P2984" s="53"/>
      <c r="Q2984" s="53"/>
      <c r="R2984" s="53"/>
      <c r="S2984" s="53"/>
      <c r="T2984" s="53"/>
      <c r="U2984" s="81"/>
      <c r="V2984" s="53"/>
      <c r="W2984" s="53"/>
    </row>
    <row r="2985" spans="1:23" x14ac:dyDescent="0.25">
      <c r="A2985" s="116" t="str">
        <f>IF(ISBLANK(TBL_DATA[[#This Row],[Row.names]]), "",   DATE(YEAR(TBL_DATA[[#This Row],[Row.names]]), MONTH(TBL_DATA[[#This Row],[Row.names]]), DAY(TBL_DATA[[#This Row],[Row.names]])))</f>
        <v/>
      </c>
      <c r="B2985" s="119"/>
      <c r="C2985" s="68"/>
      <c r="E2985" s="53"/>
      <c r="F2985" s="53"/>
      <c r="G2985" s="54"/>
      <c r="H2985" s="114"/>
      <c r="I2985" s="53"/>
      <c r="J2985" s="53"/>
      <c r="K2985" s="53"/>
      <c r="L2985" s="53"/>
      <c r="M2985" s="53"/>
      <c r="N2985" s="53"/>
      <c r="O2985" s="53"/>
      <c r="P2985" s="53"/>
      <c r="Q2985" s="53"/>
      <c r="R2985" s="53"/>
      <c r="S2985" s="53"/>
      <c r="T2985" s="53"/>
      <c r="U2985" s="81"/>
      <c r="V2985" s="53"/>
      <c r="W2985" s="53"/>
    </row>
    <row r="2986" spans="1:23" x14ac:dyDescent="0.25">
      <c r="A2986" s="116" t="str">
        <f>IF(ISBLANK(TBL_DATA[[#This Row],[Row.names]]), "",   DATE(YEAR(TBL_DATA[[#This Row],[Row.names]]), MONTH(TBL_DATA[[#This Row],[Row.names]]), DAY(TBL_DATA[[#This Row],[Row.names]])))</f>
        <v/>
      </c>
      <c r="B2986" s="119"/>
      <c r="C2986" s="68"/>
      <c r="E2986" s="53"/>
      <c r="F2986" s="53"/>
      <c r="G2986" s="54"/>
      <c r="H2986" s="114"/>
      <c r="I2986" s="53"/>
      <c r="J2986" s="53"/>
      <c r="K2986" s="53"/>
      <c r="L2986" s="53"/>
      <c r="M2986" s="53"/>
      <c r="N2986" s="53"/>
      <c r="O2986" s="53"/>
      <c r="P2986" s="53"/>
      <c r="Q2986" s="53"/>
      <c r="R2986" s="53"/>
      <c r="S2986" s="53"/>
      <c r="T2986" s="53"/>
      <c r="U2986" s="81"/>
      <c r="V2986" s="53"/>
      <c r="W2986" s="53"/>
    </row>
    <row r="2987" spans="1:23" x14ac:dyDescent="0.25">
      <c r="A2987" s="116" t="str">
        <f>IF(ISBLANK(TBL_DATA[[#This Row],[Row.names]]), "",   DATE(YEAR(TBL_DATA[[#This Row],[Row.names]]), MONTH(TBL_DATA[[#This Row],[Row.names]]), DAY(TBL_DATA[[#This Row],[Row.names]])))</f>
        <v/>
      </c>
      <c r="B2987" s="119"/>
      <c r="C2987" s="68"/>
      <c r="E2987" s="53"/>
      <c r="F2987" s="53"/>
      <c r="G2987" s="54"/>
      <c r="H2987" s="114"/>
      <c r="I2987" s="53"/>
      <c r="J2987" s="53"/>
      <c r="K2987" s="53"/>
      <c r="L2987" s="53"/>
      <c r="M2987" s="53"/>
      <c r="N2987" s="53"/>
      <c r="O2987" s="53"/>
      <c r="P2987" s="53"/>
      <c r="Q2987" s="53"/>
      <c r="R2987" s="53"/>
      <c r="S2987" s="53"/>
      <c r="T2987" s="53"/>
      <c r="U2987" s="81"/>
      <c r="V2987" s="53"/>
      <c r="W2987" s="53"/>
    </row>
    <row r="2988" spans="1:23" x14ac:dyDescent="0.25">
      <c r="A2988" s="116" t="str">
        <f>IF(ISBLANK(TBL_DATA[[#This Row],[Row.names]]), "",   DATE(YEAR(TBL_DATA[[#This Row],[Row.names]]), MONTH(TBL_DATA[[#This Row],[Row.names]]), DAY(TBL_DATA[[#This Row],[Row.names]])))</f>
        <v/>
      </c>
      <c r="B2988" s="119"/>
      <c r="C2988" s="68"/>
      <c r="E2988" s="53"/>
      <c r="F2988" s="53"/>
      <c r="G2988" s="54"/>
      <c r="H2988" s="114"/>
      <c r="I2988" s="53"/>
      <c r="J2988" s="53"/>
      <c r="K2988" s="53"/>
      <c r="L2988" s="53"/>
      <c r="M2988" s="53"/>
      <c r="N2988" s="53"/>
      <c r="O2988" s="53"/>
      <c r="P2988" s="53"/>
      <c r="Q2988" s="53"/>
      <c r="R2988" s="53"/>
      <c r="S2988" s="53"/>
      <c r="T2988" s="53"/>
      <c r="U2988" s="81"/>
      <c r="V2988" s="53"/>
      <c r="W2988" s="53"/>
    </row>
    <row r="2989" spans="1:23" x14ac:dyDescent="0.25">
      <c r="A2989" s="116" t="str">
        <f>IF(ISBLANK(TBL_DATA[[#This Row],[Row.names]]), "",   DATE(YEAR(TBL_DATA[[#This Row],[Row.names]]), MONTH(TBL_DATA[[#This Row],[Row.names]]), DAY(TBL_DATA[[#This Row],[Row.names]])))</f>
        <v/>
      </c>
      <c r="B2989" s="119"/>
      <c r="C2989" s="68"/>
      <c r="E2989" s="53"/>
      <c r="F2989" s="53"/>
      <c r="G2989" s="54"/>
      <c r="H2989" s="114"/>
      <c r="I2989" s="53"/>
      <c r="J2989" s="53"/>
      <c r="K2989" s="53"/>
      <c r="L2989" s="53"/>
      <c r="M2989" s="53"/>
      <c r="N2989" s="53"/>
      <c r="O2989" s="53"/>
      <c r="P2989" s="53"/>
      <c r="Q2989" s="53"/>
      <c r="R2989" s="53"/>
      <c r="S2989" s="53"/>
      <c r="T2989" s="53"/>
      <c r="U2989" s="81"/>
      <c r="V2989" s="53"/>
      <c r="W2989" s="53"/>
    </row>
    <row r="2990" spans="1:23" x14ac:dyDescent="0.25">
      <c r="A2990" s="116" t="str">
        <f>IF(ISBLANK(TBL_DATA[[#This Row],[Row.names]]), "",   DATE(YEAR(TBL_DATA[[#This Row],[Row.names]]), MONTH(TBL_DATA[[#This Row],[Row.names]]), DAY(TBL_DATA[[#This Row],[Row.names]])))</f>
        <v/>
      </c>
      <c r="B2990" s="119"/>
      <c r="C2990" s="68"/>
      <c r="E2990" s="53"/>
      <c r="F2990" s="53"/>
      <c r="G2990" s="54"/>
      <c r="H2990" s="114"/>
      <c r="I2990" s="53"/>
      <c r="J2990" s="53"/>
      <c r="K2990" s="53"/>
      <c r="L2990" s="53"/>
      <c r="M2990" s="53"/>
      <c r="N2990" s="53"/>
      <c r="O2990" s="53"/>
      <c r="P2990" s="53"/>
      <c r="Q2990" s="53"/>
      <c r="R2990" s="53"/>
      <c r="S2990" s="53"/>
      <c r="T2990" s="53"/>
      <c r="U2990" s="81"/>
      <c r="V2990" s="53"/>
      <c r="W2990" s="53"/>
    </row>
    <row r="2991" spans="1:23" x14ac:dyDescent="0.25">
      <c r="A2991" s="116" t="str">
        <f>IF(ISBLANK(TBL_DATA[[#This Row],[Row.names]]), "",   DATE(YEAR(TBL_DATA[[#This Row],[Row.names]]), MONTH(TBL_DATA[[#This Row],[Row.names]]), DAY(TBL_DATA[[#This Row],[Row.names]])))</f>
        <v/>
      </c>
      <c r="B2991" s="119"/>
      <c r="C2991" s="68"/>
      <c r="E2991" s="53"/>
      <c r="F2991" s="53"/>
      <c r="G2991" s="54"/>
      <c r="H2991" s="114"/>
      <c r="I2991" s="53"/>
      <c r="J2991" s="53"/>
      <c r="K2991" s="53"/>
      <c r="L2991" s="53"/>
      <c r="M2991" s="53"/>
      <c r="N2991" s="53"/>
      <c r="O2991" s="53"/>
      <c r="P2991" s="53"/>
      <c r="Q2991" s="53"/>
      <c r="R2991" s="53"/>
      <c r="S2991" s="53"/>
      <c r="T2991" s="53"/>
      <c r="U2991" s="81"/>
      <c r="V2991" s="53"/>
      <c r="W2991" s="53"/>
    </row>
    <row r="2992" spans="1:23" x14ac:dyDescent="0.25">
      <c r="A2992" s="116" t="str">
        <f>IF(ISBLANK(TBL_DATA[[#This Row],[Row.names]]), "",   DATE(YEAR(TBL_DATA[[#This Row],[Row.names]]), MONTH(TBL_DATA[[#This Row],[Row.names]]), DAY(TBL_DATA[[#This Row],[Row.names]])))</f>
        <v/>
      </c>
      <c r="B2992" s="119"/>
      <c r="C2992" s="68"/>
      <c r="E2992" s="53"/>
      <c r="F2992" s="53"/>
      <c r="G2992" s="54"/>
      <c r="H2992" s="114"/>
      <c r="I2992" s="53"/>
      <c r="J2992" s="53"/>
      <c r="K2992" s="53"/>
      <c r="L2992" s="53"/>
      <c r="M2992" s="53"/>
      <c r="N2992" s="53"/>
      <c r="O2992" s="53"/>
      <c r="P2992" s="53"/>
      <c r="Q2992" s="53"/>
      <c r="R2992" s="53"/>
      <c r="S2992" s="53"/>
      <c r="T2992" s="53"/>
      <c r="U2992" s="81"/>
      <c r="V2992" s="53"/>
      <c r="W2992" s="53"/>
    </row>
    <row r="2993" spans="1:23" x14ac:dyDescent="0.25">
      <c r="A2993" s="116" t="str">
        <f>IF(ISBLANK(TBL_DATA[[#This Row],[Row.names]]), "",   DATE(YEAR(TBL_DATA[[#This Row],[Row.names]]), MONTH(TBL_DATA[[#This Row],[Row.names]]), DAY(TBL_DATA[[#This Row],[Row.names]])))</f>
        <v/>
      </c>
      <c r="B2993" s="119"/>
      <c r="C2993" s="68"/>
      <c r="E2993" s="53"/>
      <c r="F2993" s="53"/>
      <c r="G2993" s="54"/>
      <c r="H2993" s="114"/>
      <c r="I2993" s="53"/>
      <c r="J2993" s="53"/>
      <c r="K2993" s="53"/>
      <c r="L2993" s="53"/>
      <c r="M2993" s="53"/>
      <c r="N2993" s="53"/>
      <c r="O2993" s="53"/>
      <c r="P2993" s="53"/>
      <c r="Q2993" s="53"/>
      <c r="R2993" s="53"/>
      <c r="S2993" s="53"/>
      <c r="T2993" s="53"/>
      <c r="U2993" s="81"/>
      <c r="V2993" s="53"/>
      <c r="W2993" s="53"/>
    </row>
    <row r="2994" spans="1:23" x14ac:dyDescent="0.25">
      <c r="A2994" s="116" t="str">
        <f>IF(ISBLANK(TBL_DATA[[#This Row],[Row.names]]), "",   DATE(YEAR(TBL_DATA[[#This Row],[Row.names]]), MONTH(TBL_DATA[[#This Row],[Row.names]]), DAY(TBL_DATA[[#This Row],[Row.names]])))</f>
        <v/>
      </c>
      <c r="B2994" s="119"/>
      <c r="C2994" s="68"/>
      <c r="E2994" s="53"/>
      <c r="F2994" s="53"/>
      <c r="G2994" s="54"/>
      <c r="H2994" s="114"/>
      <c r="I2994" s="53"/>
      <c r="J2994" s="53"/>
      <c r="K2994" s="53"/>
      <c r="L2994" s="53"/>
      <c r="M2994" s="53"/>
      <c r="N2994" s="53"/>
      <c r="O2994" s="53"/>
      <c r="P2994" s="53"/>
      <c r="Q2994" s="53"/>
      <c r="R2994" s="53"/>
      <c r="S2994" s="53"/>
      <c r="T2994" s="53"/>
      <c r="U2994" s="81"/>
      <c r="V2994" s="53"/>
      <c r="W2994" s="53"/>
    </row>
    <row r="2995" spans="1:23" x14ac:dyDescent="0.25">
      <c r="A2995" s="116" t="str">
        <f>IF(ISBLANK(TBL_DATA[[#This Row],[Row.names]]), "",   DATE(YEAR(TBL_DATA[[#This Row],[Row.names]]), MONTH(TBL_DATA[[#This Row],[Row.names]]), DAY(TBL_DATA[[#This Row],[Row.names]])))</f>
        <v/>
      </c>
      <c r="B2995" s="119"/>
      <c r="C2995" s="68"/>
      <c r="E2995" s="53"/>
      <c r="F2995" s="53"/>
      <c r="G2995" s="54"/>
      <c r="H2995" s="114"/>
      <c r="I2995" s="53"/>
      <c r="J2995" s="53"/>
      <c r="K2995" s="53"/>
      <c r="L2995" s="53"/>
      <c r="M2995" s="53"/>
      <c r="N2995" s="53"/>
      <c r="O2995" s="53"/>
      <c r="P2995" s="53"/>
      <c r="Q2995" s="53"/>
      <c r="R2995" s="53"/>
      <c r="S2995" s="53"/>
      <c r="T2995" s="53"/>
      <c r="U2995" s="81"/>
      <c r="V2995" s="53"/>
      <c r="W2995" s="53"/>
    </row>
    <row r="2996" spans="1:23" x14ac:dyDescent="0.25">
      <c r="A2996" s="116" t="str">
        <f>IF(ISBLANK(TBL_DATA[[#This Row],[Row.names]]), "",   DATE(YEAR(TBL_DATA[[#This Row],[Row.names]]), MONTH(TBL_DATA[[#This Row],[Row.names]]), DAY(TBL_DATA[[#This Row],[Row.names]])))</f>
        <v/>
      </c>
      <c r="B2996" s="119"/>
      <c r="C2996" s="68"/>
      <c r="E2996" s="53"/>
      <c r="F2996" s="53"/>
      <c r="G2996" s="54"/>
      <c r="H2996" s="114"/>
      <c r="I2996" s="53"/>
      <c r="J2996" s="53"/>
      <c r="K2996" s="53"/>
      <c r="L2996" s="53"/>
      <c r="M2996" s="53"/>
      <c r="N2996" s="53"/>
      <c r="O2996" s="53"/>
      <c r="P2996" s="53"/>
      <c r="Q2996" s="53"/>
      <c r="R2996" s="53"/>
      <c r="S2996" s="53"/>
      <c r="T2996" s="53"/>
      <c r="U2996" s="81"/>
      <c r="V2996" s="53"/>
      <c r="W2996" s="53"/>
    </row>
    <row r="2997" spans="1:23" x14ac:dyDescent="0.25">
      <c r="A2997" s="116" t="str">
        <f>IF(ISBLANK(TBL_DATA[[#This Row],[Row.names]]), "",   DATE(YEAR(TBL_DATA[[#This Row],[Row.names]]), MONTH(TBL_DATA[[#This Row],[Row.names]]), DAY(TBL_DATA[[#This Row],[Row.names]])))</f>
        <v/>
      </c>
      <c r="B2997" s="119"/>
      <c r="C2997" s="68"/>
      <c r="E2997" s="53"/>
      <c r="F2997" s="53"/>
      <c r="G2997" s="54"/>
      <c r="H2997" s="114"/>
      <c r="I2997" s="53"/>
      <c r="J2997" s="53"/>
      <c r="K2997" s="53"/>
      <c r="L2997" s="53"/>
      <c r="M2997" s="53"/>
      <c r="N2997" s="53"/>
      <c r="O2997" s="53"/>
      <c r="P2997" s="53"/>
      <c r="Q2997" s="53"/>
      <c r="R2997" s="53"/>
      <c r="S2997" s="53"/>
      <c r="T2997" s="53"/>
      <c r="U2997" s="81"/>
      <c r="V2997" s="53"/>
      <c r="W2997" s="53"/>
    </row>
    <row r="2998" spans="1:23" x14ac:dyDescent="0.25">
      <c r="A2998" s="116" t="str">
        <f>IF(ISBLANK(TBL_DATA[[#This Row],[Row.names]]), "",   DATE(YEAR(TBL_DATA[[#This Row],[Row.names]]), MONTH(TBL_DATA[[#This Row],[Row.names]]), DAY(TBL_DATA[[#This Row],[Row.names]])))</f>
        <v/>
      </c>
      <c r="B2998" s="119"/>
      <c r="C2998" s="68"/>
      <c r="E2998" s="53"/>
      <c r="F2998" s="53"/>
      <c r="G2998" s="54"/>
      <c r="H2998" s="114"/>
      <c r="I2998" s="53"/>
      <c r="J2998" s="53"/>
      <c r="K2998" s="53"/>
      <c r="L2998" s="53"/>
      <c r="M2998" s="53"/>
      <c r="N2998" s="53"/>
      <c r="O2998" s="53"/>
      <c r="P2998" s="53"/>
      <c r="Q2998" s="53"/>
      <c r="R2998" s="53"/>
      <c r="S2998" s="53"/>
      <c r="T2998" s="53"/>
      <c r="U2998" s="81"/>
      <c r="V2998" s="53"/>
      <c r="W2998" s="53"/>
    </row>
    <row r="2999" spans="1:23" x14ac:dyDescent="0.25">
      <c r="A2999" s="116" t="str">
        <f>IF(ISBLANK(TBL_DATA[[#This Row],[Row.names]]), "",   DATE(YEAR(TBL_DATA[[#This Row],[Row.names]]), MONTH(TBL_DATA[[#This Row],[Row.names]]), DAY(TBL_DATA[[#This Row],[Row.names]])))</f>
        <v/>
      </c>
      <c r="B2999" s="119"/>
      <c r="C2999" s="68"/>
      <c r="E2999" s="53"/>
      <c r="F2999" s="53"/>
      <c r="G2999" s="54"/>
      <c r="H2999" s="114"/>
      <c r="I2999" s="53"/>
      <c r="J2999" s="53"/>
      <c r="K2999" s="53"/>
      <c r="L2999" s="53"/>
      <c r="M2999" s="53"/>
      <c r="N2999" s="53"/>
      <c r="O2999" s="53"/>
      <c r="P2999" s="53"/>
      <c r="Q2999" s="53"/>
      <c r="R2999" s="53"/>
      <c r="S2999" s="53"/>
      <c r="T2999" s="53"/>
      <c r="U2999" s="81"/>
      <c r="V2999" s="53"/>
      <c r="W2999" s="53"/>
    </row>
    <row r="3000" spans="1:23" x14ac:dyDescent="0.25">
      <c r="A3000" s="116" t="str">
        <f>IF(ISBLANK(TBL_DATA[[#This Row],[Row.names]]), "",   DATE(YEAR(TBL_DATA[[#This Row],[Row.names]]), MONTH(TBL_DATA[[#This Row],[Row.names]]), DAY(TBL_DATA[[#This Row],[Row.names]])))</f>
        <v/>
      </c>
      <c r="B3000" s="119"/>
      <c r="C3000" s="68"/>
      <c r="E3000" s="53"/>
      <c r="F3000" s="53"/>
      <c r="G3000" s="54"/>
      <c r="H3000" s="114"/>
      <c r="I3000" s="53"/>
      <c r="J3000" s="53"/>
      <c r="K3000" s="53"/>
      <c r="L3000" s="53"/>
      <c r="M3000" s="53"/>
      <c r="N3000" s="53"/>
      <c r="O3000" s="53"/>
      <c r="P3000" s="53"/>
      <c r="Q3000" s="53"/>
      <c r="R3000" s="53"/>
      <c r="S3000" s="53"/>
      <c r="T3000" s="53"/>
      <c r="U3000" s="81"/>
      <c r="V3000" s="53"/>
      <c r="W3000" s="53"/>
    </row>
  </sheetData>
  <sheetCalcPr fullCalcOnLoad="true"/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8" sqref="D8"/>
    </sheetView>
  </sheetViews>
  <sheetFormatPr defaultRowHeight="15" x14ac:dyDescent="0.25"/>
  <cols>
    <col min="1" max="1" bestFit="true" customWidth="true" width="9.7109375" collapsed="true"/>
  </cols>
  <sheetData>
    <row r="1" spans="1:4" x14ac:dyDescent="0.25">
      <c r="A1" s="15">
        <f>INDEX(TBL_DATA[Row.names], 1)</f>
        <v>0</v>
      </c>
      <c r="B1" s="42" t="e">
        <f t="array" ref="B1" xml:space="preserve"> IF(ISBLANK($A2),_xlfn.STDEV.S(IF((TBL_DATA[Row.names]&gt;=Sheet1!$A1),TBL_DATA[Daily.Return])),_xlfn.STDEV.S(IF((TBL_DATA[Row.names]&gt;=Sheet1!$A1)*(TBL_DATA[Row.names]&lt;Sheet1!$A2),TBL_DATA[Daily.Return])))*SQRT(252)</f>
        <v>#DIV/0!</v>
      </c>
      <c r="C1" s="42" t="e">
        <f>_xlfn.STDEV.S(RISKSTATS!D2:D92)*SQRT(252)</f>
        <v>#DIV/0!</v>
      </c>
      <c r="D1" t="e">
        <f>MATCH(A1,TBL_DATA[Row.names],0)</f>
        <v>#N/A</v>
      </c>
    </row>
    <row r="2" spans="1:4" x14ac:dyDescent="0.25">
      <c r="A2" s="15" t="str">
        <f t="array" ref="A2" xml:space="preserve"> IFERROR(INDEX(TBL_DATA[Row.names], SMALL(IF((TBL_DATA[Coe.to.SPTR]=1),ROW(TBL_DATA[Row.names])),ROW(1:1))),"")</f>
        <v/>
      </c>
      <c r="B2" s="42" t="e">
        <f t="array" ref="B2" xml:space="preserve"> IF(ISBLANK($A3),_xlfn.STDEV.S(IF((TBL_DATA[Row.names]&gt;=Sheet1!$A2),TBL_DATA[Daily.Return])),_xlfn.STDEV.S(IF((TBL_DATA[Row.names]&gt;=Sheet1!$A2)*(TBL_DATA[Row.names]&lt;Sheet1!$A3),TBL_DATA[Daily.Return])))*SQRT(252)</f>
        <v>#DIV/0!</v>
      </c>
      <c r="C2" s="42" t="e">
        <f>_xlfn.STDEV.S(RISKSTATS!D93:D261)*SQRT(252)</f>
        <v>#DIV/0!</v>
      </c>
      <c r="D2" t="e">
        <f>MATCH(A2,TBL_DATA[Row.names],0)</f>
        <v>#N/A</v>
      </c>
    </row>
    <row r="3" spans="1:4" x14ac:dyDescent="0.25">
      <c r="A3" s="15" t="str">
        <f t="array" ref="A3" xml:space="preserve"> IFERROR(INDEX(TBL_DATA[Row.names], SMALL(IF((TBL_DATA[Coe.to.SPTR]=1),ROW(TBL_DATA[Row.names])),ROW(2:2))),"")</f>
        <v/>
      </c>
      <c r="B3" s="42" t="e">
        <f t="array" ref="B3" xml:space="preserve"> IF(ISBLANK($A4),_xlfn.STDEV.S(IF((TBL_DATA[Row.names]&gt;=Sheet1!$A3),TBL_DATA[Daily.Return])),_xlfn.STDEV.S(IF((TBL_DATA[Row.names]&gt;=Sheet1!$A3)*(TBL_DATA[Row.names]&lt;Sheet1!$A4),TBL_DATA[Daily.Return])))*SQRT(252)</f>
        <v>#DIV/0!</v>
      </c>
      <c r="C3" s="42" t="e">
        <f>_xlfn.STDEV.S(RISKSTATS!D262:D507)*SQRT(252)</f>
        <v>#DIV/0!</v>
      </c>
      <c r="D3" t="e">
        <f>MATCH(A3,TBL_DATA[Row.names],0)</f>
        <v>#N/A</v>
      </c>
    </row>
    <row r="4" spans="1:4" x14ac:dyDescent="0.25">
      <c r="A4" s="15" t="str">
        <f t="array" ref="A4" xml:space="preserve"> IFERROR(INDEX(TBL_DATA[Row.names], SMALL(IF((TBL_DATA[Coe.to.SPTR]=1),ROW(TBL_DATA[Row.names])),ROW(3:3))),"")</f>
        <v/>
      </c>
    </row>
    <row r="5" spans="1:4" x14ac:dyDescent="0.25">
      <c r="A5" s="15" t="str">
        <f t="array" ref="A5" xml:space="preserve"> IFERROR(INDEX(TBL_DATA[Row.names], SMALL(IF((TBL_DATA[Coe.to.SPTR]=1),ROW(TBL_DATA[Row.names])),ROW(4:4))),"")</f>
        <v/>
      </c>
    </row>
    <row r="6" spans="1:4" x14ac:dyDescent="0.25">
      <c r="A6" s="15" t="str">
        <f t="array" ref="A6" xml:space="preserve"> IFERROR(INDEX(TBL_DATA[Row.names], SMALL(IF((TBL_DATA[Coe.to.SPTR]=1),ROW(TBL_DATA[Row.names])),ROW(5:5))),"")</f>
        <v/>
      </c>
    </row>
    <row r="7" spans="1:4" x14ac:dyDescent="0.25">
      <c r="A7" s="15" t="str">
        <f t="array" ref="A7" xml:space="preserve"> IFERROR(INDEX(TBL_DATA[Row.names], SMALL(IF((TBL_DATA[Coe.to.SPTR]=1),ROW(TBL_DATA[Row.names])),ROW(6:6))),"")</f>
        <v/>
      </c>
    </row>
    <row r="8" spans="1:4" x14ac:dyDescent="0.25">
      <c r="A8" s="15" t="str">
        <f t="array" ref="A8" xml:space="preserve"> IFERROR(INDEX(TBL_DATA[Row.names], SMALL(IF((TBL_DATA[Coe.to.SPTR]=1),ROW(TBL_DATA[Row.names])),ROW(7:7))),"")</f>
        <v/>
      </c>
    </row>
    <row r="9" spans="1:4" x14ac:dyDescent="0.25">
      <c r="A9" s="15" t="str">
        <f t="array" ref="A9" xml:space="preserve"> IFERROR(INDEX(TBL_DATA[Row.names], SMALL(IF((TBL_DATA[Coe.to.SPTR]=1),ROW(TBL_DATA[Row.names])),ROW(8:8))),"")</f>
        <v/>
      </c>
    </row>
    <row r="10" spans="1:4" x14ac:dyDescent="0.25">
      <c r="A10" s="15" t="str">
        <f t="array" ref="A10" xml:space="preserve"> IFERROR(INDEX(TBL_DATA[Row.names], SMALL(IF((TBL_DATA[Coe.to.SPTR]=1),ROW(TBL_DATA[Row.names])),ROW(9:9))),"")</f>
        <v/>
      </c>
    </row>
    <row r="11" spans="1:4" x14ac:dyDescent="0.25">
      <c r="A11" s="15" t="str">
        <f t="array" ref="A11" xml:space="preserve"> IFERROR(INDEX(TBL_DATA[Row.names], SMALL(IF((TBL_DATA[Coe.to.SPTR]=1),ROW(TBL_DATA[Row.names])),ROW(10:10))),"")</f>
        <v/>
      </c>
    </row>
    <row r="12" spans="1:4" x14ac:dyDescent="0.25">
      <c r="A12" s="15" t="str">
        <f t="array" ref="A12" xml:space="preserve"> IFERROR(INDEX(TBL_DATA[Row.names], SMALL(IF((TBL_DATA[Coe.to.SPTR]=1),ROW(TBL_DATA[Row.names])),ROW(11:11))),"")</f>
        <v/>
      </c>
    </row>
    <row r="13" spans="1:4" x14ac:dyDescent="0.25">
      <c r="A13" s="15" t="str">
        <f t="array" ref="A13" xml:space="preserve"> IFERROR(INDEX(TBL_DATA[Row.names], SMALL(IF((TBL_DATA[Coe.to.SPTR]=1),ROW(TBL_DATA[Row.names])),ROW(12:12))),"")</f>
        <v/>
      </c>
    </row>
    <row r="14" spans="1:4" x14ac:dyDescent="0.25">
      <c r="A14" s="15" t="str">
        <f t="array" ref="A14" xml:space="preserve"> IFERROR(INDEX(TBL_DATA[Row.names], SMALL(IF((TBL_DATA[Coe.to.SPTR]=1),ROW(TBL_DATA[Row.names])),ROW(13:13))),"")</f>
        <v/>
      </c>
    </row>
    <row r="15" spans="1:4" x14ac:dyDescent="0.25">
      <c r="A15" s="15" t="str">
        <f t="array" ref="A15" xml:space="preserve"> IFERROR(INDEX(TBL_DATA[Row.names], SMALL(IF((TBL_DATA[Coe.to.SPTR]=1),ROW(TBL_DATA[Row.names])),ROW(14:14))),"")</f>
        <v/>
      </c>
    </row>
    <row r="16" spans="1:4" x14ac:dyDescent="0.25">
      <c r="A16" s="15"/>
    </row>
    <row r="17" spans="1:1" x14ac:dyDescent="0.25">
      <c r="A17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5"/>
  <sheetViews>
    <sheetView view="pageBreakPreview" topLeftCell="A43" zoomScale="25" zoomScaleNormal="25" zoomScaleSheetLayoutView="25" workbookViewId="0">
      <selection activeCell="S67" sqref="S67"/>
    </sheetView>
  </sheetViews>
  <sheetFormatPr defaultColWidth="30.7109375" defaultRowHeight="15" x14ac:dyDescent="0.25"/>
  <sheetData>
    <row r="1" spans="1:6" ht="54" customHeight="1" x14ac:dyDescent="0.25"/>
    <row r="2" spans="1:6" ht="54" customHeight="1" thickBot="1" x14ac:dyDescent="0.9">
      <c r="A2" s="49"/>
      <c r="B2" s="50" t="s">
        <v>73</v>
      </c>
      <c r="C2" s="47" t="s">
        <v>53</v>
      </c>
      <c r="D2" s="48" t="s">
        <v>55</v>
      </c>
      <c r="E2" s="48" t="s">
        <v>56</v>
      </c>
      <c r="F2" s="63" t="s">
        <v>118</v>
      </c>
    </row>
    <row r="3" spans="1:6" ht="54" customHeight="1" x14ac:dyDescent="0.8">
      <c r="A3" s="37"/>
      <c r="B3" s="38" t="s">
        <v>54</v>
      </c>
      <c r="C3" s="44">
        <f ca="1">INDEX(INDIRECT("TBL_DATA[" &amp; TRIM($B3) &amp; "]"),ROW_LATEST)</f>
        <v>0</v>
      </c>
      <c r="D3" s="41" t="e">
        <f ca="1">$C3-INDEX(INDIRECT("TBL_DATA[" &amp; TRIM($B4) &amp; "]"),ROW_LATEST-21)</f>
        <v>#VALUE!</v>
      </c>
      <c r="E3" s="41" t="e">
        <f ca="1">$C3-INDEX(INDIRECT("TBL_DATA[" &amp; TRIM($B3) &amp; "]"),ROW_LATEST-63)</f>
        <v>#VALUE!</v>
      </c>
      <c r="F3" s="64" t="e">
        <f ca="1">$C3-INDEX(INDIRECT("TBL_DATA[" &amp; TRIM($B3) &amp; "]"),ROW_LATEST-252)</f>
        <v>#VALUE!</v>
      </c>
    </row>
    <row r="4" spans="1:6" ht="54" customHeight="1" x14ac:dyDescent="0.8">
      <c r="A4" s="37"/>
      <c r="B4" s="38" t="s">
        <v>61</v>
      </c>
      <c r="C4" s="44">
        <f ca="1">INDEX(INDIRECT("TBL_DATA[" &amp; TRIM($B4) &amp; "]"),ROW_LATEST)</f>
        <v>0</v>
      </c>
      <c r="D4" s="41">
        <v>3.2774251145550881E-4</v>
      </c>
      <c r="E4" s="41">
        <v>9.7001488825340099E-3</v>
      </c>
      <c r="F4" s="64">
        <v>9.7001488825340099E-3</v>
      </c>
    </row>
    <row r="5" spans="1:6" ht="54" customHeight="1" x14ac:dyDescent="0.8">
      <c r="A5" s="37"/>
      <c r="B5" s="38" t="s">
        <v>47</v>
      </c>
      <c r="C5" s="44">
        <f ca="1">INDEX(INDIRECT("TBL_DATA[" &amp; TRIM($B5) &amp; "]"),ROW_LATEST)</f>
        <v>0</v>
      </c>
      <c r="D5" s="41" t="e">
        <f ca="1">$C5-INDEX(INDIRECT("TBL_DATA[" &amp; TRIM($B5) &amp; "]"),ROW_LATEST-21)</f>
        <v>#VALUE!</v>
      </c>
      <c r="E5" s="41" t="e">
        <f ca="1">$C5-INDEX(INDIRECT("TBL_DATA[" &amp; TRIM($B5) &amp; "]"),ROW_LATEST-63)</f>
        <v>#VALUE!</v>
      </c>
      <c r="F5" s="64" t="e">
        <f ca="1">$C5-INDEX(INDIRECT("TBL_DATA[" &amp; TRIM($B5) &amp; "]"),ROW_LATEST-252)</f>
        <v>#VALUE!</v>
      </c>
    </row>
    <row r="6" spans="1:6" ht="54" customHeight="1" x14ac:dyDescent="0.8">
      <c r="A6" s="37"/>
      <c r="B6" s="38" t="s">
        <v>114</v>
      </c>
      <c r="C6" s="44">
        <f ca="1">INDEX(INDIRECT("TBL_DATA[" &amp; TRIM($B6) &amp; "]"),ROW_LATEST)</f>
        <v>0</v>
      </c>
      <c r="D6" s="41" t="e">
        <f ca="1">$C6-INDEX(INDIRECT("TBL_DATA[" &amp; TRIM($B6) &amp; "]"),ROW_LATEST-21)</f>
        <v>#VALUE!</v>
      </c>
      <c r="E6" s="41" t="e">
        <f ca="1">$C6-INDEX(INDIRECT("TBL_DATA[" &amp; TRIM($B6) &amp; "]"),ROW_LATEST-63)</f>
        <v>#VALUE!</v>
      </c>
      <c r="F6" s="64" t="e">
        <f ca="1">$C6-INDEX(INDIRECT("TBL_DATA[" &amp; TRIM($B6) &amp; "]"),ROW_LATEST-252)</f>
        <v>#VALUE!</v>
      </c>
    </row>
    <row r="7" spans="1:6" ht="54" customHeight="1" x14ac:dyDescent="0.8">
      <c r="A7" s="37"/>
      <c r="B7" s="38" t="s">
        <v>117</v>
      </c>
      <c r="C7" s="45">
        <f ca="1">INDEX(INDIRECT("TBL_DATA[" &amp; TRIM($B7) &amp; "]"),ROW_LATEST)</f>
        <v>0</v>
      </c>
      <c r="D7" s="41" t="e">
        <f ca="1">$C7-INDEX(INDIRECT("TBL_DATA[" &amp; TRIM($B7) &amp; "]"),ROW_LATEST-21)</f>
        <v>#VALUE!</v>
      </c>
      <c r="E7" s="41" t="e">
        <f ca="1">$C7-INDEX(INDIRECT("TBL_DATA[" &amp; TRIM($B7) &amp; "]"),ROW_LATEST-63)</f>
        <v>#VALUE!</v>
      </c>
      <c r="F7" s="64" t="e">
        <f ca="1">$C7-INDEX(INDIRECT("TBL_DATA[" &amp; TRIM($B7) &amp; "]"),ROW_LATEST-252)</f>
        <v>#VALUE!</v>
      </c>
    </row>
    <row r="8" spans="1:6" ht="54" customHeight="1" x14ac:dyDescent="0.8">
      <c r="A8" s="51"/>
      <c r="B8" s="38"/>
      <c r="C8" s="46"/>
      <c r="D8" s="43"/>
      <c r="E8" s="43"/>
      <c r="F8" s="62"/>
    </row>
    <row r="9" spans="1:6" ht="54" customHeight="1" x14ac:dyDescent="0.25"/>
    <row r="10" spans="1:6" ht="54" customHeight="1" x14ac:dyDescent="0.25"/>
    <row r="11" spans="1:6" ht="54" customHeight="1" x14ac:dyDescent="0.25"/>
    <row r="12" spans="1:6" ht="54" customHeight="1" x14ac:dyDescent="0.25"/>
    <row r="13" spans="1:6" ht="54" customHeight="1" x14ac:dyDescent="0.25"/>
    <row r="14" spans="1:6" ht="54" customHeight="1" x14ac:dyDescent="0.25"/>
    <row r="15" spans="1:6" ht="54" customHeight="1" x14ac:dyDescent="0.25"/>
    <row r="16" spans="1:6" ht="54" customHeight="1" x14ac:dyDescent="0.25"/>
    <row r="17" ht="54" customHeight="1" x14ac:dyDescent="0.25"/>
    <row r="18" ht="54" customHeight="1" x14ac:dyDescent="0.25"/>
    <row r="19" ht="54" customHeight="1" x14ac:dyDescent="0.25"/>
    <row r="20" ht="54" customHeight="1" x14ac:dyDescent="0.25"/>
    <row r="21" ht="54" customHeight="1" x14ac:dyDescent="0.25"/>
    <row r="22" ht="54" customHeight="1" x14ac:dyDescent="0.25"/>
    <row r="23" ht="54" customHeight="1" x14ac:dyDescent="0.25"/>
    <row r="24" ht="54" customHeight="1" x14ac:dyDescent="0.25"/>
    <row r="25" ht="54" customHeight="1" x14ac:dyDescent="0.25"/>
    <row r="26" ht="54" customHeight="1" x14ac:dyDescent="0.25"/>
    <row r="27" ht="54" customHeight="1" x14ac:dyDescent="0.25"/>
    <row r="28" ht="54" customHeight="1" x14ac:dyDescent="0.25"/>
    <row r="29" ht="54" customHeight="1" x14ac:dyDescent="0.25"/>
    <row r="30" ht="54" customHeight="1" x14ac:dyDescent="0.25"/>
    <row r="31" ht="54" customHeight="1" x14ac:dyDescent="0.25"/>
    <row r="32" ht="54" customHeight="1" x14ac:dyDescent="0.25"/>
    <row r="33" ht="54" customHeight="1" x14ac:dyDescent="0.25"/>
    <row r="34" ht="54" customHeight="1" x14ac:dyDescent="0.25"/>
    <row r="35" ht="54" customHeight="1" x14ac:dyDescent="0.25"/>
    <row r="36" ht="54" customHeight="1" x14ac:dyDescent="0.25"/>
    <row r="37" ht="54" customHeight="1" x14ac:dyDescent="0.25"/>
    <row r="38" ht="54" customHeight="1" x14ac:dyDescent="0.25"/>
    <row r="39" ht="54" customHeight="1" x14ac:dyDescent="0.25"/>
    <row r="40" ht="54" customHeight="1" x14ac:dyDescent="0.25"/>
    <row r="41" ht="54" customHeight="1" x14ac:dyDescent="0.25"/>
    <row r="42" ht="54" customHeight="1" x14ac:dyDescent="0.25"/>
    <row r="43" ht="54" customHeight="1" x14ac:dyDescent="0.25"/>
    <row r="44" ht="54" customHeight="1" x14ac:dyDescent="0.25"/>
    <row r="45" ht="54" customHeight="1" x14ac:dyDescent="0.25"/>
    <row r="46" ht="54" customHeight="1" x14ac:dyDescent="0.25"/>
    <row r="47" ht="54" customHeight="1" x14ac:dyDescent="0.25"/>
    <row r="48" ht="54" customHeight="1" x14ac:dyDescent="0.25"/>
    <row r="49" ht="54" customHeight="1" x14ac:dyDescent="0.25"/>
    <row r="50" ht="54" customHeight="1" x14ac:dyDescent="0.25"/>
    <row r="51" ht="54" customHeight="1" x14ac:dyDescent="0.25"/>
    <row r="52" ht="54" customHeight="1" x14ac:dyDescent="0.25"/>
    <row r="53" ht="54" customHeight="1" x14ac:dyDescent="0.25"/>
    <row r="54" ht="54" customHeight="1" x14ac:dyDescent="0.25"/>
    <row r="55" ht="54" customHeight="1" x14ac:dyDescent="0.25"/>
    <row r="56" ht="54" customHeight="1" x14ac:dyDescent="0.25"/>
    <row r="57" ht="54" customHeight="1" x14ac:dyDescent="0.25"/>
    <row r="58" ht="54" customHeight="1" x14ac:dyDescent="0.25"/>
    <row r="59" ht="54" customHeight="1" x14ac:dyDescent="0.25"/>
    <row r="60" ht="54" customHeight="1" x14ac:dyDescent="0.25"/>
    <row r="61" ht="54" customHeight="1" x14ac:dyDescent="0.25"/>
    <row r="62" ht="54" customHeight="1" x14ac:dyDescent="0.25"/>
    <row r="63" ht="54" customHeight="1" x14ac:dyDescent="0.25"/>
    <row r="64" ht="54" customHeight="1" x14ac:dyDescent="0.25"/>
    <row r="65" ht="54" customHeight="1" x14ac:dyDescent="0.25"/>
    <row r="66" ht="54" customHeight="1" x14ac:dyDescent="0.25"/>
    <row r="67" ht="54" customHeight="1" x14ac:dyDescent="0.25"/>
    <row r="68" ht="54" customHeight="1" x14ac:dyDescent="0.25"/>
    <row r="69" ht="54" customHeight="1" x14ac:dyDescent="0.25"/>
    <row r="70" ht="54" customHeight="1" x14ac:dyDescent="0.25"/>
    <row r="71" ht="54" customHeight="1" x14ac:dyDescent="0.25"/>
    <row r="72" ht="54" customHeight="1" x14ac:dyDescent="0.25"/>
    <row r="73" ht="54" customHeight="1" x14ac:dyDescent="0.25"/>
    <row r="74" ht="54" customHeight="1" x14ac:dyDescent="0.25"/>
    <row r="75" ht="54" customHeight="1" x14ac:dyDescent="0.25"/>
    <row r="76" ht="54" customHeight="1" x14ac:dyDescent="0.25"/>
    <row r="77" ht="54" customHeight="1" x14ac:dyDescent="0.25"/>
    <row r="78" ht="54" customHeight="1" x14ac:dyDescent="0.25"/>
    <row r="79" ht="54" customHeight="1" x14ac:dyDescent="0.25"/>
    <row r="80" ht="54" customHeight="1" x14ac:dyDescent="0.25"/>
    <row r="81" ht="54" customHeight="1" x14ac:dyDescent="0.25"/>
    <row r="82" ht="54" customHeight="1" x14ac:dyDescent="0.25"/>
    <row r="83" ht="54" customHeight="1" x14ac:dyDescent="0.25"/>
    <row r="84" ht="54" customHeight="1" x14ac:dyDescent="0.25"/>
    <row r="85" ht="54" customHeight="1" x14ac:dyDescent="0.25"/>
    <row r="86" ht="54" customHeight="1" x14ac:dyDescent="0.25"/>
    <row r="87" ht="54" customHeight="1" x14ac:dyDescent="0.25"/>
    <row r="88" ht="54" customHeight="1" x14ac:dyDescent="0.25"/>
    <row r="89" ht="54" customHeight="1" x14ac:dyDescent="0.25"/>
    <row r="90" ht="54" customHeight="1" x14ac:dyDescent="0.25"/>
    <row r="91" ht="54" customHeight="1" x14ac:dyDescent="0.25"/>
    <row r="92" ht="54" customHeight="1" x14ac:dyDescent="0.25"/>
    <row r="93" ht="54" customHeight="1" x14ac:dyDescent="0.25"/>
    <row r="94" ht="54" customHeight="1" x14ac:dyDescent="0.25"/>
    <row r="95" ht="54" customHeight="1" x14ac:dyDescent="0.25"/>
    <row r="96" ht="54" customHeight="1" x14ac:dyDescent="0.25"/>
    <row r="97" ht="54" customHeight="1" x14ac:dyDescent="0.25"/>
    <row r="98" ht="54" customHeight="1" x14ac:dyDescent="0.25"/>
    <row r="99" ht="54" customHeight="1" x14ac:dyDescent="0.25"/>
    <row r="100" ht="54" customHeight="1" x14ac:dyDescent="0.25"/>
    <row r="101" ht="54" customHeight="1" x14ac:dyDescent="0.25"/>
    <row r="102" ht="54" customHeight="1" x14ac:dyDescent="0.25"/>
    <row r="103" ht="54" customHeight="1" x14ac:dyDescent="0.25"/>
    <row r="104" ht="54" customHeight="1" x14ac:dyDescent="0.25"/>
    <row r="105" ht="54" customHeight="1" x14ac:dyDescent="0.25"/>
    <row r="106" ht="54" customHeight="1" x14ac:dyDescent="0.25"/>
    <row r="107" ht="54" customHeight="1" x14ac:dyDescent="0.25"/>
    <row r="108" ht="54" customHeight="1" x14ac:dyDescent="0.25"/>
    <row r="109" ht="54" customHeight="1" x14ac:dyDescent="0.25"/>
    <row r="110" ht="54" customHeight="1" x14ac:dyDescent="0.25"/>
    <row r="111" ht="54" customHeight="1" x14ac:dyDescent="0.25"/>
    <row r="112" ht="54" customHeight="1" x14ac:dyDescent="0.25"/>
    <row r="113" ht="54" customHeight="1" x14ac:dyDescent="0.25"/>
    <row r="114" ht="54" customHeight="1" x14ac:dyDescent="0.25"/>
    <row r="115" ht="54" customHeight="1" x14ac:dyDescent="0.25"/>
    <row r="116" ht="54" customHeight="1" x14ac:dyDescent="0.25"/>
    <row r="117" ht="54" customHeight="1" x14ac:dyDescent="0.25"/>
    <row r="118" ht="54" customHeight="1" x14ac:dyDescent="0.25"/>
    <row r="119" ht="54" customHeight="1" x14ac:dyDescent="0.25"/>
    <row r="120" ht="54" customHeight="1" x14ac:dyDescent="0.25"/>
    <row r="121" ht="54" customHeight="1" x14ac:dyDescent="0.25"/>
    <row r="122" ht="54" customHeight="1" x14ac:dyDescent="0.25"/>
    <row r="123" ht="54" customHeight="1" x14ac:dyDescent="0.25"/>
    <row r="124" ht="54" customHeight="1" x14ac:dyDescent="0.25"/>
    <row r="125" ht="54" customHeight="1" x14ac:dyDescent="0.25"/>
    <row r="126" ht="54" customHeight="1" x14ac:dyDescent="0.25"/>
    <row r="127" ht="54" customHeight="1" x14ac:dyDescent="0.25"/>
    <row r="128" ht="54" customHeight="1" x14ac:dyDescent="0.25"/>
    <row r="129" ht="54" customHeight="1" x14ac:dyDescent="0.25"/>
    <row r="130" ht="54" customHeight="1" x14ac:dyDescent="0.25"/>
    <row r="131" ht="54" customHeight="1" x14ac:dyDescent="0.25"/>
    <row r="132" ht="54" customHeight="1" x14ac:dyDescent="0.25"/>
    <row r="133" ht="54" customHeight="1" x14ac:dyDescent="0.25"/>
    <row r="134" ht="54" customHeight="1" x14ac:dyDescent="0.25"/>
    <row r="135" ht="54" customHeight="1" x14ac:dyDescent="0.25"/>
    <row r="136" ht="54" customHeight="1" x14ac:dyDescent="0.25"/>
    <row r="137" ht="54" customHeight="1" x14ac:dyDescent="0.25"/>
    <row r="138" ht="54" customHeight="1" x14ac:dyDescent="0.25"/>
    <row r="139" ht="54" customHeight="1" x14ac:dyDescent="0.25"/>
    <row r="140" ht="54" customHeight="1" x14ac:dyDescent="0.25"/>
    <row r="141" ht="54" customHeight="1" x14ac:dyDescent="0.25"/>
    <row r="142" ht="54" customHeight="1" x14ac:dyDescent="0.25"/>
    <row r="143" ht="54" customHeight="1" x14ac:dyDescent="0.25"/>
    <row r="144" ht="54" customHeight="1" x14ac:dyDescent="0.25"/>
    <row r="145" ht="54" customHeight="1" x14ac:dyDescent="0.25"/>
    <row r="146" ht="54" customHeight="1" x14ac:dyDescent="0.25"/>
    <row r="147" ht="54" customHeight="1" x14ac:dyDescent="0.25"/>
    <row r="148" ht="54" customHeight="1" x14ac:dyDescent="0.25"/>
    <row r="149" ht="54" customHeight="1" x14ac:dyDescent="0.25"/>
    <row r="150" ht="54" customHeight="1" x14ac:dyDescent="0.25"/>
    <row r="151" ht="54" customHeight="1" x14ac:dyDescent="0.25"/>
    <row r="152" ht="54" customHeight="1" x14ac:dyDescent="0.25"/>
    <row r="153" ht="54" customHeight="1" x14ac:dyDescent="0.25"/>
    <row r="154" ht="54" customHeight="1" x14ac:dyDescent="0.25"/>
    <row r="155" ht="54" customHeight="1" x14ac:dyDescent="0.25"/>
    <row r="156" ht="54" customHeight="1" x14ac:dyDescent="0.25"/>
    <row r="157" ht="54" customHeight="1" x14ac:dyDescent="0.25"/>
    <row r="158" ht="54" customHeight="1" x14ac:dyDescent="0.25"/>
    <row r="159" ht="54" customHeight="1" x14ac:dyDescent="0.25"/>
    <row r="160" ht="54" customHeight="1" x14ac:dyDescent="0.25"/>
    <row r="161" ht="54" customHeight="1" x14ac:dyDescent="0.25"/>
    <row r="162" ht="54" customHeight="1" x14ac:dyDescent="0.25"/>
    <row r="163" ht="54" customHeight="1" x14ac:dyDescent="0.25"/>
    <row r="164" ht="54" customHeight="1" x14ac:dyDescent="0.25"/>
    <row r="165" ht="54" customHeight="1" x14ac:dyDescent="0.25"/>
    <row r="166" ht="54" customHeight="1" x14ac:dyDescent="0.25"/>
    <row r="167" ht="54" customHeight="1" x14ac:dyDescent="0.25"/>
    <row r="168" ht="54" customHeight="1" x14ac:dyDescent="0.25"/>
    <row r="169" ht="54" customHeight="1" x14ac:dyDescent="0.25"/>
    <row r="170" ht="54" customHeight="1" x14ac:dyDescent="0.25"/>
    <row r="171" ht="54" customHeight="1" x14ac:dyDescent="0.25"/>
    <row r="172" ht="54" customHeight="1" x14ac:dyDescent="0.25"/>
    <row r="173" ht="54" customHeight="1" x14ac:dyDescent="0.25"/>
    <row r="174" ht="54" customHeight="1" x14ac:dyDescent="0.25"/>
    <row r="175" ht="54" customHeight="1" x14ac:dyDescent="0.25"/>
    <row r="176" ht="54" customHeight="1" x14ac:dyDescent="0.25"/>
    <row r="177" ht="54" customHeight="1" x14ac:dyDescent="0.25"/>
    <row r="178" ht="54" customHeight="1" x14ac:dyDescent="0.25"/>
    <row r="179" ht="54" customHeight="1" x14ac:dyDescent="0.25"/>
    <row r="180" ht="54" customHeight="1" x14ac:dyDescent="0.25"/>
    <row r="181" ht="54" customHeight="1" x14ac:dyDescent="0.25"/>
    <row r="182" ht="54" customHeight="1" x14ac:dyDescent="0.25"/>
    <row r="183" ht="54" customHeight="1" x14ac:dyDescent="0.25"/>
    <row r="184" ht="54" customHeight="1" x14ac:dyDescent="0.25"/>
    <row r="185" ht="54" customHeight="1" x14ac:dyDescent="0.25"/>
    <row r="186" ht="54" customHeight="1" x14ac:dyDescent="0.25"/>
    <row r="187" ht="54" customHeight="1" x14ac:dyDescent="0.25"/>
    <row r="188" ht="54" customHeight="1" x14ac:dyDescent="0.25"/>
    <row r="189" ht="54" customHeight="1" x14ac:dyDescent="0.25"/>
    <row r="190" ht="54" customHeight="1" x14ac:dyDescent="0.25"/>
    <row r="191" ht="54" customHeight="1" x14ac:dyDescent="0.25"/>
    <row r="192" ht="54" customHeight="1" x14ac:dyDescent="0.25"/>
    <row r="193" ht="54" customHeight="1" x14ac:dyDescent="0.25"/>
    <row r="194" ht="54" customHeight="1" x14ac:dyDescent="0.25"/>
    <row r="195" ht="54" customHeight="1" x14ac:dyDescent="0.25"/>
    <row r="196" ht="54" customHeight="1" x14ac:dyDescent="0.25"/>
    <row r="197" ht="54" customHeight="1" x14ac:dyDescent="0.25"/>
    <row r="198" ht="54" customHeight="1" x14ac:dyDescent="0.25"/>
    <row r="199" ht="54" customHeight="1" x14ac:dyDescent="0.25"/>
    <row r="200" ht="54" customHeight="1" x14ac:dyDescent="0.25"/>
    <row r="201" ht="54" customHeight="1" x14ac:dyDescent="0.25"/>
    <row r="202" ht="54" customHeight="1" x14ac:dyDescent="0.25"/>
    <row r="203" ht="54" customHeight="1" x14ac:dyDescent="0.25"/>
    <row r="204" ht="54" customHeight="1" x14ac:dyDescent="0.25"/>
    <row r="205" ht="54" customHeight="1" x14ac:dyDescent="0.25"/>
    <row r="206" ht="54" customHeight="1" x14ac:dyDescent="0.25"/>
    <row r="207" ht="54" customHeight="1" x14ac:dyDescent="0.25"/>
    <row r="208" ht="54" customHeight="1" x14ac:dyDescent="0.25"/>
    <row r="209" ht="54" customHeight="1" x14ac:dyDescent="0.25"/>
    <row r="210" ht="54" customHeight="1" x14ac:dyDescent="0.25"/>
    <row r="211" ht="54" customHeight="1" x14ac:dyDescent="0.25"/>
    <row r="212" ht="54" customHeight="1" x14ac:dyDescent="0.25"/>
    <row r="213" ht="54" customHeight="1" x14ac:dyDescent="0.25"/>
    <row r="214" ht="54" customHeight="1" x14ac:dyDescent="0.25"/>
    <row r="215" ht="54" customHeight="1" x14ac:dyDescent="0.25"/>
    <row r="216" ht="54" customHeight="1" x14ac:dyDescent="0.25"/>
    <row r="217" ht="54" customHeight="1" x14ac:dyDescent="0.25"/>
    <row r="218" ht="54" customHeight="1" x14ac:dyDescent="0.25"/>
    <row r="219" ht="54" customHeight="1" x14ac:dyDescent="0.25"/>
    <row r="220" ht="54" customHeight="1" x14ac:dyDescent="0.25"/>
    <row r="221" ht="54" customHeight="1" x14ac:dyDescent="0.25"/>
    <row r="222" ht="54" customHeight="1" x14ac:dyDescent="0.25"/>
    <row r="223" ht="54" customHeight="1" x14ac:dyDescent="0.25"/>
    <row r="224" ht="54" customHeight="1" x14ac:dyDescent="0.25"/>
    <row r="225" ht="54" customHeight="1" x14ac:dyDescent="0.25"/>
    <row r="226" ht="54" customHeight="1" x14ac:dyDescent="0.25"/>
    <row r="227" ht="54" customHeight="1" x14ac:dyDescent="0.25"/>
    <row r="228" ht="54" customHeight="1" x14ac:dyDescent="0.25"/>
    <row r="229" ht="54" customHeight="1" x14ac:dyDescent="0.25"/>
    <row r="230" ht="54" customHeight="1" x14ac:dyDescent="0.25"/>
    <row r="231" ht="54" customHeight="1" x14ac:dyDescent="0.25"/>
    <row r="232" ht="54" customHeight="1" x14ac:dyDescent="0.25"/>
    <row r="233" ht="54" customHeight="1" x14ac:dyDescent="0.25"/>
    <row r="234" ht="54" customHeight="1" x14ac:dyDescent="0.25"/>
    <row r="235" ht="54" customHeight="1" x14ac:dyDescent="0.25"/>
    <row r="236" ht="54" customHeight="1" x14ac:dyDescent="0.25"/>
    <row r="237" ht="54" customHeight="1" x14ac:dyDescent="0.25"/>
    <row r="238" ht="54" customHeight="1" x14ac:dyDescent="0.25"/>
    <row r="239" ht="54" customHeight="1" x14ac:dyDescent="0.25"/>
    <row r="240" ht="54" customHeight="1" x14ac:dyDescent="0.25"/>
    <row r="241" ht="54" customHeight="1" x14ac:dyDescent="0.25"/>
    <row r="242" ht="54" customHeight="1" x14ac:dyDescent="0.25"/>
    <row r="243" ht="54" customHeight="1" x14ac:dyDescent="0.25"/>
    <row r="244" ht="54" customHeight="1" x14ac:dyDescent="0.25"/>
    <row r="245" ht="54" customHeight="1" x14ac:dyDescent="0.25"/>
    <row r="246" ht="54" customHeight="1" x14ac:dyDescent="0.25"/>
    <row r="247" ht="54" customHeight="1" x14ac:dyDescent="0.25"/>
    <row r="248" ht="54" customHeight="1" x14ac:dyDescent="0.25"/>
    <row r="249" ht="54" customHeight="1" x14ac:dyDescent="0.25"/>
    <row r="250" ht="54" customHeight="1" x14ac:dyDescent="0.25"/>
    <row r="251" ht="54" customHeight="1" x14ac:dyDescent="0.25"/>
    <row r="252" ht="54" customHeight="1" x14ac:dyDescent="0.25"/>
    <row r="253" ht="54" customHeight="1" x14ac:dyDescent="0.25"/>
    <row r="254" ht="54" customHeight="1" x14ac:dyDescent="0.25"/>
    <row r="255" ht="54" customHeight="1" x14ac:dyDescent="0.25"/>
    <row r="256" ht="54" customHeight="1" x14ac:dyDescent="0.25"/>
    <row r="257" ht="54" customHeight="1" x14ac:dyDescent="0.25"/>
    <row r="258" ht="54" customHeight="1" x14ac:dyDescent="0.25"/>
    <row r="259" ht="54" customHeight="1" x14ac:dyDescent="0.25"/>
    <row r="260" ht="54" customHeight="1" x14ac:dyDescent="0.25"/>
    <row r="261" ht="54" customHeight="1" x14ac:dyDescent="0.25"/>
    <row r="262" ht="54" customHeight="1" x14ac:dyDescent="0.25"/>
    <row r="263" ht="54" customHeight="1" x14ac:dyDescent="0.25"/>
    <row r="264" ht="54" customHeight="1" x14ac:dyDescent="0.25"/>
    <row r="265" ht="54" customHeight="1" x14ac:dyDescent="0.25"/>
    <row r="266" ht="54" customHeight="1" x14ac:dyDescent="0.25"/>
    <row r="267" ht="54" customHeight="1" x14ac:dyDescent="0.25"/>
    <row r="268" ht="54" customHeight="1" x14ac:dyDescent="0.25"/>
    <row r="269" ht="54" customHeight="1" x14ac:dyDescent="0.25"/>
    <row r="270" ht="54" customHeight="1" x14ac:dyDescent="0.25"/>
    <row r="271" ht="54" customHeight="1" x14ac:dyDescent="0.25"/>
    <row r="272" ht="54" customHeight="1" x14ac:dyDescent="0.25"/>
    <row r="273" ht="54" customHeight="1" x14ac:dyDescent="0.25"/>
    <row r="274" ht="54" customHeight="1" x14ac:dyDescent="0.25"/>
    <row r="275" ht="54" customHeight="1" x14ac:dyDescent="0.25"/>
    <row r="276" ht="54" customHeight="1" x14ac:dyDescent="0.25"/>
    <row r="277" ht="54" customHeight="1" x14ac:dyDescent="0.25"/>
    <row r="278" ht="54" customHeight="1" x14ac:dyDescent="0.25"/>
    <row r="279" ht="54" customHeight="1" x14ac:dyDescent="0.25"/>
    <row r="280" ht="54" customHeight="1" x14ac:dyDescent="0.25"/>
    <row r="281" ht="54" customHeight="1" x14ac:dyDescent="0.25"/>
    <row r="282" ht="54" customHeight="1" x14ac:dyDescent="0.25"/>
    <row r="283" ht="54" customHeight="1" x14ac:dyDescent="0.25"/>
    <row r="284" ht="54" customHeight="1" x14ac:dyDescent="0.25"/>
    <row r="285" ht="54" customHeight="1" x14ac:dyDescent="0.25"/>
    <row r="286" ht="54" customHeight="1" x14ac:dyDescent="0.25"/>
    <row r="287" ht="54" customHeight="1" x14ac:dyDescent="0.25"/>
    <row r="288" ht="54" customHeight="1" x14ac:dyDescent="0.25"/>
    <row r="289" ht="54" customHeight="1" x14ac:dyDescent="0.25"/>
    <row r="290" ht="54" customHeight="1" x14ac:dyDescent="0.25"/>
    <row r="291" ht="54" customHeight="1" x14ac:dyDescent="0.25"/>
    <row r="292" ht="54" customHeight="1" x14ac:dyDescent="0.25"/>
    <row r="293" ht="54" customHeight="1" x14ac:dyDescent="0.25"/>
    <row r="294" ht="54" customHeight="1" x14ac:dyDescent="0.25"/>
    <row r="295" ht="54" customHeight="1" x14ac:dyDescent="0.25"/>
    <row r="296" ht="54" customHeight="1" x14ac:dyDescent="0.25"/>
    <row r="297" ht="54" customHeight="1" x14ac:dyDescent="0.25"/>
    <row r="298" ht="54" customHeight="1" x14ac:dyDescent="0.25"/>
    <row r="299" ht="54" customHeight="1" x14ac:dyDescent="0.25"/>
    <row r="300" ht="54" customHeight="1" x14ac:dyDescent="0.25"/>
    <row r="301" ht="54" customHeight="1" x14ac:dyDescent="0.25"/>
    <row r="302" ht="54" customHeight="1" x14ac:dyDescent="0.25"/>
    <row r="303" ht="54" customHeight="1" x14ac:dyDescent="0.25"/>
    <row r="304" ht="54" customHeight="1" x14ac:dyDescent="0.25"/>
    <row r="305" ht="54" customHeight="1" x14ac:dyDescent="0.25"/>
    <row r="306" ht="54" customHeight="1" x14ac:dyDescent="0.25"/>
    <row r="307" ht="54" customHeight="1" x14ac:dyDescent="0.25"/>
    <row r="308" ht="54" customHeight="1" x14ac:dyDescent="0.25"/>
    <row r="309" ht="54" customHeight="1" x14ac:dyDescent="0.25"/>
    <row r="310" ht="54" customHeight="1" x14ac:dyDescent="0.25"/>
    <row r="311" ht="54" customHeight="1" x14ac:dyDescent="0.25"/>
    <row r="312" ht="54" customHeight="1" x14ac:dyDescent="0.25"/>
    <row r="313" ht="54" customHeight="1" x14ac:dyDescent="0.25"/>
    <row r="314" ht="54" customHeight="1" x14ac:dyDescent="0.25"/>
    <row r="315" ht="54" customHeight="1" x14ac:dyDescent="0.25"/>
    <row r="316" ht="54" customHeight="1" x14ac:dyDescent="0.25"/>
    <row r="317" ht="54" customHeight="1" x14ac:dyDescent="0.25"/>
    <row r="318" ht="54" customHeight="1" x14ac:dyDescent="0.25"/>
    <row r="319" ht="54" customHeight="1" x14ac:dyDescent="0.25"/>
    <row r="320" ht="54" customHeight="1" x14ac:dyDescent="0.25"/>
    <row r="321" ht="54" customHeight="1" x14ac:dyDescent="0.25"/>
    <row r="322" ht="54" customHeight="1" x14ac:dyDescent="0.25"/>
    <row r="323" ht="54" customHeight="1" x14ac:dyDescent="0.25"/>
    <row r="324" ht="54" customHeight="1" x14ac:dyDescent="0.25"/>
    <row r="325" ht="54" customHeight="1" x14ac:dyDescent="0.25"/>
    <row r="326" ht="54" customHeight="1" x14ac:dyDescent="0.25"/>
    <row r="327" ht="54" customHeight="1" x14ac:dyDescent="0.25"/>
    <row r="328" ht="54" customHeight="1" x14ac:dyDescent="0.25"/>
    <row r="329" ht="54" customHeight="1" x14ac:dyDescent="0.25"/>
    <row r="330" ht="54" customHeight="1" x14ac:dyDescent="0.25"/>
    <row r="331" ht="54" customHeight="1" x14ac:dyDescent="0.25"/>
    <row r="332" ht="54" customHeight="1" x14ac:dyDescent="0.25"/>
    <row r="333" ht="54" customHeight="1" x14ac:dyDescent="0.25"/>
    <row r="334" ht="54" customHeight="1" x14ac:dyDescent="0.25"/>
    <row r="335" ht="54" customHeight="1" x14ac:dyDescent="0.25"/>
    <row r="336" ht="54" customHeight="1" x14ac:dyDescent="0.25"/>
    <row r="337" ht="54" customHeight="1" x14ac:dyDescent="0.25"/>
    <row r="338" ht="54" customHeight="1" x14ac:dyDescent="0.25"/>
    <row r="339" ht="54" customHeight="1" x14ac:dyDescent="0.25"/>
    <row r="340" ht="54" customHeight="1" x14ac:dyDescent="0.25"/>
    <row r="341" ht="54" customHeight="1" x14ac:dyDescent="0.25"/>
    <row r="342" ht="54" customHeight="1" x14ac:dyDescent="0.25"/>
    <row r="343" ht="54" customHeight="1" x14ac:dyDescent="0.25"/>
    <row r="344" ht="54" customHeight="1" x14ac:dyDescent="0.25"/>
    <row r="345" ht="54" customHeight="1" x14ac:dyDescent="0.25"/>
    <row r="346" ht="54" customHeight="1" x14ac:dyDescent="0.25"/>
    <row r="347" ht="54" customHeight="1" x14ac:dyDescent="0.25"/>
    <row r="348" ht="54" customHeight="1" x14ac:dyDescent="0.25"/>
    <row r="349" ht="54" customHeight="1" x14ac:dyDescent="0.25"/>
    <row r="350" ht="54" customHeight="1" x14ac:dyDescent="0.25"/>
    <row r="351" ht="54" customHeight="1" x14ac:dyDescent="0.25"/>
    <row r="352" ht="54" customHeight="1" x14ac:dyDescent="0.25"/>
    <row r="353" ht="54" customHeight="1" x14ac:dyDescent="0.25"/>
    <row r="354" ht="54" customHeight="1" x14ac:dyDescent="0.25"/>
    <row r="355" ht="54" customHeight="1" x14ac:dyDescent="0.25"/>
    <row r="356" ht="54" customHeight="1" x14ac:dyDescent="0.25"/>
    <row r="357" ht="54" customHeight="1" x14ac:dyDescent="0.25"/>
    <row r="358" ht="54" customHeight="1" x14ac:dyDescent="0.25"/>
    <row r="359" ht="54" customHeight="1" x14ac:dyDescent="0.25"/>
    <row r="360" ht="54" customHeight="1" x14ac:dyDescent="0.25"/>
    <row r="361" ht="54" customHeight="1" x14ac:dyDescent="0.25"/>
    <row r="362" ht="54" customHeight="1" x14ac:dyDescent="0.25"/>
    <row r="363" ht="54" customHeight="1" x14ac:dyDescent="0.25"/>
    <row r="364" ht="54" customHeight="1" x14ac:dyDescent="0.25"/>
    <row r="365" ht="54" customHeight="1" x14ac:dyDescent="0.25"/>
    <row r="366" ht="54" customHeight="1" x14ac:dyDescent="0.25"/>
    <row r="367" ht="54" customHeight="1" x14ac:dyDescent="0.25"/>
    <row r="368" ht="54" customHeight="1" x14ac:dyDescent="0.25"/>
    <row r="369" ht="54" customHeight="1" x14ac:dyDescent="0.25"/>
    <row r="370" ht="54" customHeight="1" x14ac:dyDescent="0.25"/>
    <row r="371" ht="54" customHeight="1" x14ac:dyDescent="0.25"/>
    <row r="372" ht="54" customHeight="1" x14ac:dyDescent="0.25"/>
    <row r="373" ht="54" customHeight="1" x14ac:dyDescent="0.25"/>
    <row r="374" ht="54" customHeight="1" x14ac:dyDescent="0.25"/>
    <row r="375" ht="54" customHeight="1" x14ac:dyDescent="0.25"/>
    <row r="376" ht="54" customHeight="1" x14ac:dyDescent="0.25"/>
    <row r="377" ht="54" customHeight="1" x14ac:dyDescent="0.25"/>
    <row r="378" ht="54" customHeight="1" x14ac:dyDescent="0.25"/>
    <row r="379" ht="54" customHeight="1" x14ac:dyDescent="0.25"/>
    <row r="380" ht="54" customHeight="1" x14ac:dyDescent="0.25"/>
    <row r="381" ht="54" customHeight="1" x14ac:dyDescent="0.25"/>
    <row r="382" ht="54" customHeight="1" x14ac:dyDescent="0.25"/>
    <row r="383" ht="54" customHeight="1" x14ac:dyDescent="0.25"/>
    <row r="384" ht="54" customHeight="1" x14ac:dyDescent="0.25"/>
    <row r="385" ht="54" customHeight="1" x14ac:dyDescent="0.25"/>
    <row r="386" ht="54" customHeight="1" x14ac:dyDescent="0.25"/>
    <row r="387" ht="54" customHeight="1" x14ac:dyDescent="0.25"/>
    <row r="388" ht="54" customHeight="1" x14ac:dyDescent="0.25"/>
    <row r="389" ht="54" customHeight="1" x14ac:dyDescent="0.25"/>
    <row r="390" ht="54" customHeight="1" x14ac:dyDescent="0.25"/>
    <row r="391" ht="54" customHeight="1" x14ac:dyDescent="0.25"/>
    <row r="392" ht="54" customHeight="1" x14ac:dyDescent="0.25"/>
    <row r="393" ht="54" customHeight="1" x14ac:dyDescent="0.25"/>
    <row r="394" ht="54" customHeight="1" x14ac:dyDescent="0.25"/>
    <row r="395" ht="54" customHeight="1" x14ac:dyDescent="0.25"/>
    <row r="396" ht="54" customHeight="1" x14ac:dyDescent="0.25"/>
    <row r="397" ht="54" customHeight="1" x14ac:dyDescent="0.25"/>
    <row r="398" ht="54" customHeight="1" x14ac:dyDescent="0.25"/>
    <row r="399" ht="54" customHeight="1" x14ac:dyDescent="0.25"/>
    <row r="400" ht="54" customHeight="1" x14ac:dyDescent="0.25"/>
    <row r="401" ht="54" customHeight="1" x14ac:dyDescent="0.25"/>
    <row r="402" ht="54" customHeight="1" x14ac:dyDescent="0.25"/>
    <row r="403" ht="54" customHeight="1" x14ac:dyDescent="0.25"/>
    <row r="404" ht="54" customHeight="1" x14ac:dyDescent="0.25"/>
    <row r="405" ht="54" customHeight="1" x14ac:dyDescent="0.25"/>
  </sheetData>
  <conditionalFormatting sqref="D6:E7">
    <cfRule type="cellIs" dxfId="132" priority="1" operator="greaterThan">
      <formula>0</formula>
    </cfRule>
    <cfRule type="cellIs" dxfId="131" priority="2" operator="lessThan">
      <formula>0</formula>
    </cfRule>
  </conditionalFormatting>
  <conditionalFormatting sqref="F3">
    <cfRule type="cellIs" dxfId="130" priority="17" operator="greaterThan">
      <formula>0</formula>
    </cfRule>
  </conditionalFormatting>
  <conditionalFormatting sqref="F4">
    <cfRule type="cellIs" dxfId="129" priority="16" operator="greaterThan">
      <formula>0</formula>
    </cfRule>
  </conditionalFormatting>
  <conditionalFormatting sqref="F5 F7:F8">
    <cfRule type="cellIs" dxfId="128" priority="14" operator="lessThan">
      <formula>0</formula>
    </cfRule>
    <cfRule type="cellIs" dxfId="127" priority="15" operator="greaterThan">
      <formula>0</formula>
    </cfRule>
  </conditionalFormatting>
  <conditionalFormatting sqref="F6">
    <cfRule type="cellIs" dxfId="126" priority="13" operator="greaterThan">
      <formula>0</formula>
    </cfRule>
  </conditionalFormatting>
  <conditionalFormatting sqref="D4:E4">
    <cfRule type="cellIs" dxfId="125" priority="12" operator="lessThan">
      <formula>0</formula>
    </cfRule>
  </conditionalFormatting>
  <conditionalFormatting sqref="D4:E4">
    <cfRule type="cellIs" dxfId="124" priority="11" operator="greaterThan">
      <formula>0</formula>
    </cfRule>
  </conditionalFormatting>
  <conditionalFormatting sqref="E5 D8:E8">
    <cfRule type="cellIs" dxfId="123" priority="9" operator="lessThan">
      <formula>0</formula>
    </cfRule>
    <cfRule type="cellIs" dxfId="122" priority="10" operator="greaterThan">
      <formula>0</formula>
    </cfRule>
  </conditionalFormatting>
  <conditionalFormatting sqref="D3:E3">
    <cfRule type="cellIs" dxfId="121" priority="8" operator="greaterThan">
      <formula>0</formula>
    </cfRule>
  </conditionalFormatting>
  <conditionalFormatting sqref="D3:E3">
    <cfRule type="cellIs" dxfId="120" priority="7" operator="lessThan">
      <formula>0</formula>
    </cfRule>
  </conditionalFormatting>
  <conditionalFormatting sqref="D5:E5">
    <cfRule type="cellIs" dxfId="119" priority="5" operator="lessThan">
      <formula>0</formula>
    </cfRule>
    <cfRule type="cellIs" dxfId="118" priority="6" operator="greaterThan">
      <formula>0</formula>
    </cfRule>
  </conditionalFormatting>
  <conditionalFormatting sqref="E6:E7">
    <cfRule type="cellIs" dxfId="117" priority="3" operator="lessThan">
      <formula>0</formula>
    </cfRule>
    <cfRule type="cellIs" dxfId="116" priority="4" operator="greaterThan">
      <formula>0</formula>
    </cfRule>
  </conditionalFormatting>
  <pageMargins left="0.7" right="0.7" top="0.75" bottom="0.75" header="0.3" footer="0.3"/>
  <pageSetup scale="18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543"/>
  <sheetViews>
    <sheetView view="pageBreakPreview" zoomScale="25" zoomScaleNormal="100" zoomScaleSheetLayoutView="25" workbookViewId="0">
      <selection activeCell="B3" sqref="B3"/>
    </sheetView>
  </sheetViews>
  <sheetFormatPr defaultRowHeight="15" x14ac:dyDescent="0.25"/>
  <cols>
    <col min="1" max="1" customWidth="true" width="33.28515625" collapsed="true"/>
    <col min="2" max="3" customWidth="true" width="30.7109375" collapsed="true"/>
    <col min="4" max="4" customWidth="true" width="33.28515625" collapsed="true"/>
    <col min="5" max="13" customWidth="true" width="30.7109375" collapsed="true"/>
    <col min="14" max="14" customWidth="true" style="52" width="60.7109375" collapsed="true"/>
    <col min="15" max="15" customWidth="true" width="50.140625" collapsed="true"/>
    <col min="16" max="16" customWidth="true" width="45.0" collapsed="true"/>
    <col min="17" max="23" customWidth="true" width="30.7109375" collapsed="true"/>
    <col min="24" max="24" customWidth="true" width="27.42578125" collapsed="true"/>
    <col min="25" max="25" customWidth="true" width="15.7109375" collapsed="true"/>
    <col min="26" max="26" customWidth="true" width="12.7109375" collapsed="true"/>
  </cols>
  <sheetData>
    <row r="1" spans="2:14" s="6" customFormat="1" ht="61.5" x14ac:dyDescent="0.9">
      <c r="B1" s="35" t="s">
        <v>2</v>
      </c>
      <c r="N1" s="32"/>
    </row>
    <row r="2" spans="2:14" s="6" customFormat="1" ht="61.5" customHeight="1" x14ac:dyDescent="0.9">
      <c r="B2" s="35" t="s">
        <v>50</v>
      </c>
      <c r="N2" s="32"/>
    </row>
    <row r="3" spans="2:14" s="6" customFormat="1" ht="61.5" x14ac:dyDescent="0.9">
      <c r="B3" s="98973" t="s">
        <v>4</v>
      </c>
      <c r="N3" s="32"/>
    </row>
    <row r="4" spans="2:14" s="6" customFormat="1" ht="35.1" customHeight="1" x14ac:dyDescent="0.5">
      <c r="N4" s="32"/>
    </row>
    <row r="5" spans="2:14" s="6" customFormat="1" ht="34.5" customHeight="1" x14ac:dyDescent="0.5">
      <c r="N5" s="32"/>
    </row>
    <row r="6" spans="2:14" s="6" customFormat="1" ht="35.1" customHeight="1" x14ac:dyDescent="0.5">
      <c r="N6" s="32"/>
    </row>
    <row r="7" spans="2:14" s="6" customFormat="1" ht="35.1" customHeight="1" x14ac:dyDescent="0.5">
      <c r="N7" s="32"/>
    </row>
    <row r="8" spans="2:14" s="6" customFormat="1" ht="35.1" customHeight="1" x14ac:dyDescent="0.5">
      <c r="N8" s="32"/>
    </row>
    <row r="9" spans="2:14" s="6" customFormat="1" ht="35.1" customHeight="1" x14ac:dyDescent="0.5">
      <c r="N9" s="32"/>
    </row>
    <row r="10" spans="2:14" s="6" customFormat="1" ht="35.1" customHeight="1" x14ac:dyDescent="0.5">
      <c r="N10" s="32"/>
    </row>
    <row r="11" spans="2:14" s="6" customFormat="1" ht="35.1" customHeight="1" x14ac:dyDescent="0.5">
      <c r="N11" s="32"/>
    </row>
    <row r="12" spans="2:14" s="6" customFormat="1" ht="35.1" customHeight="1" x14ac:dyDescent="0.5">
      <c r="N12" s="32"/>
    </row>
    <row r="13" spans="2:14" s="6" customFormat="1" ht="35.1" customHeight="1" x14ac:dyDescent="0.5">
      <c r="N13" s="32"/>
    </row>
    <row r="14" spans="2:14" s="6" customFormat="1" ht="35.1" customHeight="1" x14ac:dyDescent="0.5">
      <c r="N14" s="32"/>
    </row>
    <row r="15" spans="2:14" s="6" customFormat="1" ht="35.1" customHeight="1" x14ac:dyDescent="0.5">
      <c r="N15" s="32"/>
    </row>
    <row r="16" spans="2:14" s="6" customFormat="1" ht="34.5" customHeight="1" x14ac:dyDescent="0.5">
      <c r="N16" s="32"/>
    </row>
    <row r="17" spans="4:18" s="6" customFormat="1" ht="34.5" customHeight="1" x14ac:dyDescent="0.5">
      <c r="N17" s="32"/>
    </row>
    <row r="18" spans="4:18" s="6" customFormat="1" ht="35.1" customHeight="1" x14ac:dyDescent="0.5">
      <c r="N18" s="32"/>
    </row>
    <row r="19" spans="4:18" s="6" customFormat="1" ht="35.1" customHeight="1" x14ac:dyDescent="0.5">
      <c r="N19" s="32"/>
    </row>
    <row r="20" spans="4:18" s="6" customFormat="1" ht="35.1" customHeight="1" x14ac:dyDescent="0.5">
      <c r="N20" s="32"/>
    </row>
    <row r="21" spans="4:18" s="6" customFormat="1" ht="35.1" customHeight="1" x14ac:dyDescent="0.5">
      <c r="N21" s="32"/>
    </row>
    <row r="22" spans="4:18" s="6" customFormat="1" ht="35.1" customHeight="1" x14ac:dyDescent="0.5">
      <c r="N22" s="32"/>
    </row>
    <row r="23" spans="4:18" s="6" customFormat="1" ht="35.1" customHeight="1" x14ac:dyDescent="0.5">
      <c r="D23" s="32"/>
      <c r="E23" s="32"/>
      <c r="F23" s="32"/>
      <c r="G23" s="32"/>
      <c r="N23" s="32"/>
    </row>
    <row r="24" spans="4:18" s="30" customFormat="1" ht="35.1" customHeight="1" x14ac:dyDescent="0.35">
      <c r="N24" s="33"/>
    </row>
    <row r="25" spans="4:18" s="30" customFormat="1" ht="35.1" customHeight="1" x14ac:dyDescent="0.35">
      <c r="N25" s="33"/>
      <c r="Q25" s="30" t="s">
        <v>74</v>
      </c>
    </row>
    <row r="26" spans="4:18" s="30" customFormat="1" ht="35.1" customHeight="1" x14ac:dyDescent="0.35">
      <c r="N26" s="33"/>
    </row>
    <row r="27" spans="4:18" s="30" customFormat="1" ht="35.1" customHeight="1" x14ac:dyDescent="0.35">
      <c r="N27" s="33"/>
    </row>
    <row r="28" spans="4:18" s="30" customFormat="1" ht="35.1" customHeight="1" x14ac:dyDescent="0.35">
      <c r="N28" s="33"/>
    </row>
    <row r="29" spans="4:18" s="30" customFormat="1" ht="30" customHeight="1" x14ac:dyDescent="0.35">
      <c r="N29" s="33"/>
    </row>
    <row r="30" spans="4:18" s="30" customFormat="1" ht="30" customHeight="1" x14ac:dyDescent="0.35">
      <c r="N30" s="33"/>
    </row>
    <row r="31" spans="4:18" s="30" customFormat="1" ht="30" customHeight="1" x14ac:dyDescent="0.35">
      <c r="N31" s="33"/>
    </row>
    <row r="32" spans="4:18" s="30" customFormat="1" ht="30" customHeight="1" x14ac:dyDescent="0.35">
      <c r="N32" s="33"/>
      <c r="R32" s="60" t="s">
        <v>87</v>
      </c>
    </row>
    <row r="33" spans="2:18" s="30" customFormat="1" ht="30" customHeight="1" x14ac:dyDescent="0.35">
      <c r="N33" s="33"/>
      <c r="R33" s="61" t="s">
        <v>88</v>
      </c>
    </row>
    <row r="34" spans="2:18" s="30" customFormat="1" ht="54" customHeight="1" x14ac:dyDescent="0.35">
      <c r="N34" s="33"/>
      <c r="R34" s="61" t="s">
        <v>89</v>
      </c>
    </row>
    <row r="35" spans="2:18" s="30" customFormat="1" ht="54" customHeight="1" x14ac:dyDescent="0.35">
      <c r="N35" s="33"/>
    </row>
    <row r="36" spans="2:18" s="40" customFormat="1" ht="54" customHeight="1" thickBot="1" x14ac:dyDescent="0.9">
      <c r="B36" s="49"/>
      <c r="C36" s="50" t="s">
        <v>51</v>
      </c>
      <c r="D36" s="47" t="s">
        <v>53</v>
      </c>
      <c r="E36" s="48" t="s">
        <v>55</v>
      </c>
      <c r="F36" s="48" t="s">
        <v>56</v>
      </c>
      <c r="G36" s="48" t="s">
        <v>57</v>
      </c>
    </row>
    <row r="37" spans="2:18" s="37" customFormat="1" ht="54" customHeight="1" x14ac:dyDescent="0.8">
      <c r="C37" s="38" t="s">
        <v>54</v>
      </c>
      <c r="D37" s="44">
        <f ca="1">INDEX(INDIRECT("TBL_DATA[" &amp; TRIM($C37) &amp; "]"),ROW_LATEST)</f>
        <v>0</v>
      </c>
      <c r="E37" s="41" t="e">
        <f ca="1">$D37-INDEX(INDIRECT("TBL_DATA[" &amp; TRIM($C37) &amp; "]"),ROW_LATEST-21)</f>
        <v>#VALUE!</v>
      </c>
      <c r="F37" s="41" t="e">
        <f ca="1">$D37-INDEX(INDIRECT("TBL_DATA[" &amp; TRIM($C37) &amp; "]"),ROW_LATEST-63)</f>
        <v>#VALUE!</v>
      </c>
      <c r="G37" s="41" t="e">
        <f ca="1">$D37-INDEX(INDIRECT("TBL_DATA[" &amp; TRIM($C37) &amp; "]"),ROW_LATEST-252)</f>
        <v>#VALUE!</v>
      </c>
    </row>
    <row r="38" spans="2:18" s="37" customFormat="1" ht="54" customHeight="1" x14ac:dyDescent="0.8">
      <c r="C38" s="38" t="s">
        <v>59</v>
      </c>
      <c r="D38" s="44">
        <f ca="1">INDEX(INDIRECT("TBL_DATA[" &amp; TRIM($C38) &amp; "]"),ROW_LATEST)</f>
        <v>0</v>
      </c>
      <c r="E38" s="41" t="e">
        <f ca="1">$D38-INDEX(INDIRECT("TBL_DATA[" &amp; TRIM($C38) &amp; "]"),ROW_LATEST-21)</f>
        <v>#VALUE!</v>
      </c>
      <c r="F38" s="41" t="e">
        <f ca="1">$D38-INDEX(INDIRECT("TBL_DATA[" &amp; TRIM($C38) &amp; "]"),ROW_LATEST-63)</f>
        <v>#VALUE!</v>
      </c>
      <c r="G38" s="41" t="e">
        <f ca="1">$D38-INDEX(INDIRECT("TBL_DATA[" &amp; TRIM($C38) &amp; "]"),ROW_LATEST-252)</f>
        <v>#VALUE!</v>
      </c>
    </row>
    <row r="39" spans="2:18" s="37" customFormat="1" ht="54" customHeight="1" x14ac:dyDescent="0.8">
      <c r="C39" s="38" t="s">
        <v>52</v>
      </c>
      <c r="D39" s="44">
        <f ca="1">INDEX(INDIRECT("TBL_DATA[" &amp; TRIM($C39) &amp; "]"),ROW_LATEST)</f>
        <v>0</v>
      </c>
      <c r="E39" s="41" t="e">
        <f ca="1">$D39-INDEX(INDIRECT("TBL_DATA[" &amp; TRIM($C39) &amp; "]"),ROW_LATEST-21)</f>
        <v>#VALUE!</v>
      </c>
      <c r="F39" s="41" t="e">
        <f ca="1">$D39-INDEX(INDIRECT("TBL_DATA[" &amp; TRIM($C39) &amp; "]"),ROW_LATEST-63)</f>
        <v>#VALUE!</v>
      </c>
      <c r="G39" s="41" t="e">
        <f ca="1">$D39-INDEX(INDIRECT("TBL_DATA[" &amp; TRIM($C39) &amp; "]"),ROW_LATEST-252)</f>
        <v>#VALUE!</v>
      </c>
    </row>
    <row r="40" spans="2:18" s="37" customFormat="1" ht="54" customHeight="1" x14ac:dyDescent="0.8">
      <c r="C40" s="38" t="s">
        <v>88</v>
      </c>
      <c r="D40" s="44">
        <f ca="1">INDEX(INDIRECT("TBL_DATA[" &amp; TRIM($C40) &amp; "]"),ROW_LATEST)</f>
        <v>0</v>
      </c>
      <c r="E40" s="41" t="e">
        <f ca="1">$D40-INDEX(INDIRECT("TBL_DATA[" &amp; TRIM($C40) &amp; "]"),ROW_LATEST-21)</f>
        <v>#VALUE!</v>
      </c>
      <c r="F40" s="41" t="e">
        <f ca="1">$D40-INDEX(INDIRECT("TBL_DATA[" &amp; TRIM($C40) &amp; "]"),ROW_LATEST-63)</f>
        <v>#VALUE!</v>
      </c>
      <c r="G40" s="41" t="e">
        <f ca="1">$D40-INDEX(INDIRECT("TBL_DATA[" &amp; TRIM($C40) &amp; "]"),ROW_LATEST-252)</f>
        <v>#VALUE!</v>
      </c>
    </row>
    <row r="41" spans="2:18" s="37" customFormat="1" ht="54" customHeight="1" x14ac:dyDescent="0.8">
      <c r="C41" s="38" t="s">
        <v>87</v>
      </c>
      <c r="D41" s="45">
        <f ca="1">INDEX(INDIRECT("TBL_DATA[" &amp; TRIM($C41) &amp; "]"),ROW_LATEST)</f>
        <v>0</v>
      </c>
      <c r="E41" s="41" t="e">
        <f ca="1">$D41-INDEX(INDIRECT("TBL_DATA[" &amp; TRIM($C41) &amp; "]"),ROW_LATEST-21)</f>
        <v>#VALUE!</v>
      </c>
      <c r="F41" s="41" t="e">
        <f ca="1">$D41-INDEX(INDIRECT("TBL_DATA[" &amp; TRIM($C41) &amp; "]"),ROW_LATEST-63)</f>
        <v>#VALUE!</v>
      </c>
      <c r="G41" s="41" t="e">
        <f ca="1">$D41-INDEX(INDIRECT("TBL_DATA[" &amp; TRIM($C41) &amp; "]"),ROW_LATEST-252)</f>
        <v>#VALUE!</v>
      </c>
    </row>
    <row r="42" spans="2:18" s="37" customFormat="1" ht="54" customHeight="1" x14ac:dyDescent="0.8">
      <c r="B42" s="51"/>
      <c r="C42" s="38" t="s">
        <v>89</v>
      </c>
      <c r="D42" s="46">
        <f ca="1">INDEX(INDIRECT("TBL_DATA[" &amp; TRIM($C42) &amp; "]"),ROW_LATEST)</f>
        <v>0</v>
      </c>
      <c r="E42" s="43" t="e">
        <f ca="1">$D42-INDEX(INDIRECT("TBL_DATA[" &amp; TRIM($C42) &amp; "]"),ROW_LATEST-21)</f>
        <v>#VALUE!</v>
      </c>
      <c r="F42" s="43" t="e">
        <f ca="1">$D42-INDEX(INDIRECT("TBL_DATA[" &amp; TRIM($C42) &amp; "]"),ROW_LATEST-63)</f>
        <v>#VALUE!</v>
      </c>
      <c r="G42" s="43" t="e">
        <f ca="1">$D42-INDEX(INDIRECT("TBL_DATA[" &amp; TRIM($C42) &amp; "]"),ROW_LATEST-252)</f>
        <v>#VALUE!</v>
      </c>
    </row>
    <row r="43" spans="2:18" s="37" customFormat="1" ht="54" customHeight="1" x14ac:dyDescent="0.8">
      <c r="B43" s="38"/>
      <c r="C43" s="41"/>
      <c r="D43" s="41"/>
      <c r="E43" s="41"/>
      <c r="F43" s="41"/>
      <c r="N43" s="36"/>
    </row>
    <row r="44" spans="2:18" s="37" customFormat="1" ht="54" customHeight="1" x14ac:dyDescent="0.8">
      <c r="B44" s="38"/>
      <c r="C44" s="41"/>
      <c r="D44" s="41"/>
      <c r="E44" s="41"/>
      <c r="F44" s="41"/>
      <c r="N44" s="36"/>
    </row>
    <row r="45" spans="2:18" s="37" customFormat="1" ht="54" customHeight="1" x14ac:dyDescent="0.8">
      <c r="B45" s="38"/>
      <c r="C45" s="41"/>
      <c r="D45" s="41"/>
      <c r="E45" s="41"/>
      <c r="F45" s="41"/>
      <c r="N45" s="36"/>
    </row>
    <row r="46" spans="2:18" s="37" customFormat="1" ht="54" customHeight="1" x14ac:dyDescent="0.8">
      <c r="B46" s="38"/>
      <c r="C46" s="41"/>
      <c r="D46" s="41"/>
      <c r="E46" s="41"/>
      <c r="F46" s="41"/>
      <c r="N46" s="36"/>
    </row>
    <row r="47" spans="2:18" s="37" customFormat="1" ht="54" customHeight="1" x14ac:dyDescent="0.8">
      <c r="B47" s="38"/>
      <c r="C47" s="41"/>
      <c r="D47" s="41"/>
      <c r="E47" s="41"/>
      <c r="F47" s="41"/>
      <c r="N47" s="36"/>
    </row>
    <row r="48" spans="2:18" s="37" customFormat="1" ht="54" customHeight="1" x14ac:dyDescent="0.8">
      <c r="B48" s="38"/>
      <c r="C48" s="41"/>
      <c r="D48" s="41"/>
      <c r="E48" s="41"/>
      <c r="F48" s="41"/>
      <c r="N48" s="36"/>
    </row>
    <row r="49" spans="2:14" s="37" customFormat="1" ht="54" customHeight="1" x14ac:dyDescent="0.8">
      <c r="B49" s="38"/>
      <c r="C49" s="41"/>
      <c r="D49" s="41"/>
      <c r="E49" s="41"/>
      <c r="F49" s="41"/>
      <c r="N49" s="36"/>
    </row>
    <row r="50" spans="2:14" s="37" customFormat="1" ht="54" customHeight="1" x14ac:dyDescent="0.8">
      <c r="B50" s="38"/>
      <c r="C50" s="41"/>
      <c r="D50" s="41"/>
      <c r="E50" s="41"/>
      <c r="F50" s="41"/>
      <c r="N50" s="36"/>
    </row>
    <row r="51" spans="2:14" s="37" customFormat="1" ht="54" customHeight="1" x14ac:dyDescent="0.8">
      <c r="B51" s="38"/>
      <c r="C51" s="41"/>
      <c r="D51" s="41"/>
      <c r="E51" s="41"/>
      <c r="F51" s="41"/>
      <c r="N51" s="36"/>
    </row>
    <row r="52" spans="2:14" s="37" customFormat="1" ht="54" customHeight="1" x14ac:dyDescent="0.8">
      <c r="B52" s="38"/>
      <c r="C52" s="41"/>
      <c r="D52" s="41"/>
      <c r="E52" s="41"/>
      <c r="F52" s="41"/>
      <c r="N52" s="36"/>
    </row>
    <row r="53" spans="2:14" s="37" customFormat="1" ht="54" customHeight="1" x14ac:dyDescent="0.8">
      <c r="B53" s="38"/>
      <c r="C53" s="41"/>
      <c r="D53" s="41"/>
      <c r="E53" s="41"/>
      <c r="F53" s="41"/>
      <c r="N53" s="36"/>
    </row>
    <row r="54" spans="2:14" s="37" customFormat="1" ht="54" customHeight="1" x14ac:dyDescent="0.8">
      <c r="B54" s="38"/>
      <c r="C54" s="41"/>
      <c r="D54" s="41"/>
      <c r="E54" s="41"/>
      <c r="F54" s="41"/>
      <c r="N54" s="36"/>
    </row>
    <row r="55" spans="2:14" s="37" customFormat="1" ht="54" customHeight="1" x14ac:dyDescent="0.8">
      <c r="B55" s="38"/>
      <c r="C55" s="39"/>
      <c r="D55" s="39"/>
      <c r="E55" s="39"/>
      <c r="F55" s="39"/>
      <c r="G55" s="30"/>
      <c r="N55" s="36"/>
    </row>
    <row r="56" spans="2:14" s="37" customFormat="1" ht="54" customHeight="1" x14ac:dyDescent="0.8">
      <c r="B56" s="38"/>
      <c r="C56" s="39"/>
      <c r="D56" s="39"/>
      <c r="E56" s="39"/>
      <c r="F56" s="39"/>
      <c r="G56" s="30"/>
      <c r="N56" s="36"/>
    </row>
    <row r="57" spans="2:14" s="37" customFormat="1" ht="54" customHeight="1" x14ac:dyDescent="0.8">
      <c r="B57" s="38"/>
      <c r="C57" s="39"/>
      <c r="D57" s="39"/>
      <c r="E57" s="39"/>
      <c r="F57" s="39"/>
      <c r="G57" s="30"/>
      <c r="N57" s="36"/>
    </row>
    <row r="58" spans="2:14" s="37" customFormat="1" ht="54" customHeight="1" x14ac:dyDescent="0.8">
      <c r="B58" s="38"/>
      <c r="C58" s="39"/>
      <c r="D58" s="39"/>
      <c r="E58" s="39"/>
      <c r="F58" s="39"/>
      <c r="G58" s="30"/>
      <c r="N58" s="36"/>
    </row>
    <row r="59" spans="2:14" s="37" customFormat="1" ht="54" customHeight="1" x14ac:dyDescent="0.8">
      <c r="B59" s="38"/>
      <c r="C59" s="39"/>
      <c r="D59" s="39"/>
      <c r="E59" s="39"/>
      <c r="F59" s="39"/>
      <c r="G59" s="30"/>
      <c r="N59" s="36"/>
    </row>
    <row r="60" spans="2:14" s="37" customFormat="1" ht="54" customHeight="1" x14ac:dyDescent="0.8">
      <c r="B60" s="38"/>
      <c r="C60" s="39"/>
      <c r="D60" s="39"/>
      <c r="E60" s="39"/>
      <c r="F60" s="39"/>
      <c r="G60" s="30"/>
      <c r="N60" s="36"/>
    </row>
    <row r="61" spans="2:14" s="37" customFormat="1" ht="54" customHeight="1" x14ac:dyDescent="0.8">
      <c r="B61" s="38"/>
      <c r="C61" s="39"/>
      <c r="D61" s="39"/>
      <c r="E61" s="39"/>
      <c r="F61" s="39"/>
      <c r="G61" s="30"/>
      <c r="N61" s="36"/>
    </row>
    <row r="62" spans="2:14" s="37" customFormat="1" ht="54" customHeight="1" x14ac:dyDescent="0.8">
      <c r="B62" s="38"/>
      <c r="C62" s="39"/>
      <c r="D62" s="39"/>
      <c r="E62" s="39"/>
      <c r="F62" s="39"/>
      <c r="G62" s="30"/>
      <c r="N62" s="36"/>
    </row>
    <row r="63" spans="2:14" s="37" customFormat="1" ht="54" customHeight="1" x14ac:dyDescent="0.8">
      <c r="B63" s="38"/>
      <c r="C63" s="41"/>
      <c r="D63" s="41"/>
      <c r="E63" s="41"/>
      <c r="F63" s="41"/>
      <c r="N63" s="36"/>
    </row>
    <row r="64" spans="2:14" s="37" customFormat="1" ht="54" customHeight="1" x14ac:dyDescent="0.8">
      <c r="B64" s="38"/>
      <c r="C64" s="41"/>
      <c r="D64" s="41"/>
      <c r="E64" s="41"/>
      <c r="F64" s="41"/>
      <c r="N64" s="36"/>
    </row>
    <row r="65" spans="2:14" s="37" customFormat="1" ht="54" customHeight="1" x14ac:dyDescent="0.8">
      <c r="B65" s="38"/>
      <c r="C65" s="41"/>
      <c r="D65" s="41"/>
      <c r="E65" s="41"/>
      <c r="F65" s="41"/>
      <c r="N65" s="36"/>
    </row>
    <row r="66" spans="2:14" s="37" customFormat="1" ht="54" customHeight="1" x14ac:dyDescent="0.8">
      <c r="B66" s="38"/>
      <c r="C66" s="41"/>
      <c r="D66" s="41"/>
      <c r="E66" s="41"/>
      <c r="F66" s="41"/>
      <c r="N66" s="36"/>
    </row>
    <row r="67" spans="2:14" s="37" customFormat="1" ht="54" customHeight="1" x14ac:dyDescent="0.8">
      <c r="B67" s="38"/>
      <c r="C67" s="41"/>
      <c r="D67" s="41"/>
      <c r="E67" s="41"/>
      <c r="F67" s="41"/>
      <c r="N67" s="36"/>
    </row>
    <row r="68" spans="2:14" s="37" customFormat="1" ht="54" customHeight="1" x14ac:dyDescent="0.8">
      <c r="B68" s="38"/>
      <c r="C68" s="41"/>
      <c r="D68" s="41"/>
      <c r="E68" s="41"/>
      <c r="F68" s="41"/>
      <c r="N68" s="36"/>
    </row>
    <row r="69" spans="2:14" s="37" customFormat="1" ht="54" customHeight="1" x14ac:dyDescent="0.8">
      <c r="B69" s="38"/>
      <c r="C69" s="41"/>
      <c r="D69" s="41"/>
      <c r="E69" s="41"/>
      <c r="F69" s="41"/>
      <c r="N69" s="36"/>
    </row>
    <row r="70" spans="2:14" s="37" customFormat="1" ht="54" customHeight="1" x14ac:dyDescent="0.8">
      <c r="B70" s="38"/>
      <c r="C70" s="41"/>
      <c r="D70" s="41"/>
      <c r="E70" s="41"/>
      <c r="F70" s="41"/>
      <c r="N70" s="36"/>
    </row>
    <row r="71" spans="2:14" s="37" customFormat="1" ht="54" customHeight="1" x14ac:dyDescent="0.8">
      <c r="B71" s="38"/>
      <c r="C71" s="41"/>
      <c r="D71" s="41"/>
      <c r="E71" s="41"/>
      <c r="F71" s="41"/>
      <c r="N71" s="36"/>
    </row>
    <row r="72" spans="2:14" s="37" customFormat="1" ht="54" customHeight="1" x14ac:dyDescent="0.8">
      <c r="B72" s="38"/>
      <c r="C72" s="41"/>
      <c r="D72" s="41"/>
      <c r="E72" s="41"/>
      <c r="F72" s="41"/>
      <c r="N72" s="36"/>
    </row>
    <row r="73" spans="2:14" s="37" customFormat="1" ht="54" customHeight="1" x14ac:dyDescent="0.8">
      <c r="B73" s="38"/>
      <c r="C73" s="41"/>
      <c r="D73" s="41"/>
      <c r="E73" s="41"/>
      <c r="F73" s="41"/>
      <c r="N73" s="36"/>
    </row>
    <row r="74" spans="2:14" s="37" customFormat="1" ht="54" customHeight="1" x14ac:dyDescent="0.8">
      <c r="B74" s="38"/>
      <c r="C74" s="41"/>
      <c r="D74" s="41"/>
      <c r="E74" s="41"/>
      <c r="F74" s="41"/>
      <c r="N74" s="36"/>
    </row>
    <row r="75" spans="2:14" s="37" customFormat="1" ht="54" customHeight="1" x14ac:dyDescent="0.8">
      <c r="B75" s="38"/>
      <c r="C75" s="41"/>
      <c r="D75" s="41"/>
      <c r="E75" s="41"/>
      <c r="F75" s="41"/>
      <c r="N75" s="36"/>
    </row>
    <row r="76" spans="2:14" s="37" customFormat="1" ht="54" customHeight="1" x14ac:dyDescent="0.8">
      <c r="B76" s="38"/>
      <c r="C76" s="41"/>
      <c r="D76" s="41"/>
      <c r="E76" s="41"/>
      <c r="F76" s="41"/>
      <c r="N76" s="36"/>
    </row>
    <row r="77" spans="2:14" s="37" customFormat="1" ht="54" customHeight="1" x14ac:dyDescent="0.8">
      <c r="B77" s="38"/>
      <c r="C77" s="41"/>
      <c r="D77" s="41"/>
      <c r="E77" s="41"/>
      <c r="F77" s="41"/>
      <c r="N77" s="36"/>
    </row>
    <row r="78" spans="2:14" s="37" customFormat="1" ht="54" customHeight="1" x14ac:dyDescent="0.8">
      <c r="B78" s="38"/>
      <c r="C78" s="41"/>
      <c r="D78" s="41"/>
      <c r="E78" s="41"/>
      <c r="F78" s="41"/>
      <c r="N78" s="36"/>
    </row>
    <row r="79" spans="2:14" s="37" customFormat="1" ht="54" customHeight="1" x14ac:dyDescent="0.8">
      <c r="B79" s="38"/>
      <c r="C79" s="41"/>
      <c r="D79" s="41"/>
      <c r="E79" s="41"/>
      <c r="F79" s="41"/>
      <c r="N79" s="36"/>
    </row>
    <row r="80" spans="2:14" s="37" customFormat="1" ht="54" customHeight="1" x14ac:dyDescent="0.8">
      <c r="B80" s="38"/>
      <c r="C80" s="41"/>
      <c r="D80" s="41"/>
      <c r="E80" s="41"/>
      <c r="F80" s="41"/>
      <c r="N80" s="36"/>
    </row>
    <row r="81" spans="2:14" s="37" customFormat="1" ht="54" customHeight="1" x14ac:dyDescent="0.8">
      <c r="B81" s="38"/>
      <c r="C81" s="41"/>
      <c r="D81" s="41"/>
      <c r="E81" s="41"/>
      <c r="F81" s="41"/>
      <c r="N81" s="36"/>
    </row>
    <row r="82" spans="2:14" s="37" customFormat="1" ht="54" customHeight="1" x14ac:dyDescent="0.8">
      <c r="B82" s="38"/>
      <c r="C82" s="41"/>
      <c r="D82" s="41"/>
      <c r="E82" s="41"/>
      <c r="F82" s="41"/>
      <c r="N82" s="36"/>
    </row>
    <row r="83" spans="2:14" s="37" customFormat="1" ht="54" customHeight="1" x14ac:dyDescent="0.8">
      <c r="B83" s="38"/>
      <c r="C83" s="41"/>
      <c r="D83" s="41"/>
      <c r="E83" s="41"/>
      <c r="F83" s="41"/>
      <c r="N83" s="36"/>
    </row>
    <row r="84" spans="2:14" s="37" customFormat="1" ht="54" customHeight="1" x14ac:dyDescent="0.8">
      <c r="B84" s="38"/>
      <c r="C84" s="41"/>
      <c r="D84" s="41"/>
      <c r="E84" s="41"/>
      <c r="F84" s="41"/>
      <c r="N84" s="36"/>
    </row>
    <row r="85" spans="2:14" s="37" customFormat="1" ht="54" customHeight="1" x14ac:dyDescent="0.8">
      <c r="B85" s="38"/>
      <c r="C85" s="41"/>
      <c r="D85" s="41"/>
      <c r="E85" s="41"/>
      <c r="F85" s="41"/>
      <c r="N85" s="36"/>
    </row>
    <row r="86" spans="2:14" s="37" customFormat="1" ht="54" customHeight="1" x14ac:dyDescent="0.8">
      <c r="B86" s="38"/>
      <c r="C86" s="41"/>
      <c r="D86" s="41"/>
      <c r="E86" s="41"/>
      <c r="F86" s="41"/>
      <c r="N86" s="36"/>
    </row>
    <row r="87" spans="2:14" s="37" customFormat="1" ht="54" customHeight="1" x14ac:dyDescent="0.8">
      <c r="B87" s="38"/>
      <c r="C87" s="41"/>
      <c r="D87" s="41"/>
      <c r="E87" s="41"/>
      <c r="F87" s="41"/>
      <c r="N87" s="36"/>
    </row>
    <row r="88" spans="2:14" s="37" customFormat="1" ht="54" customHeight="1" x14ac:dyDescent="0.8">
      <c r="B88" s="38"/>
      <c r="C88" s="41"/>
      <c r="D88" s="41"/>
      <c r="E88" s="41"/>
      <c r="F88" s="41"/>
      <c r="N88" s="36"/>
    </row>
    <row r="89" spans="2:14" s="37" customFormat="1" ht="54" customHeight="1" x14ac:dyDescent="0.8">
      <c r="B89" s="38"/>
      <c r="C89" s="41"/>
      <c r="D89" s="41"/>
      <c r="E89" s="41"/>
      <c r="F89" s="41"/>
      <c r="N89" s="36"/>
    </row>
    <row r="90" spans="2:14" s="37" customFormat="1" ht="54" customHeight="1" x14ac:dyDescent="0.8">
      <c r="B90" s="38"/>
      <c r="C90" s="41"/>
      <c r="D90" s="41"/>
      <c r="E90" s="41"/>
      <c r="F90" s="41"/>
      <c r="N90" s="36"/>
    </row>
    <row r="91" spans="2:14" s="37" customFormat="1" ht="54" customHeight="1" x14ac:dyDescent="0.8">
      <c r="B91" s="38"/>
      <c r="C91" s="41"/>
      <c r="D91" s="41"/>
      <c r="E91" s="41"/>
      <c r="F91" s="41"/>
      <c r="N91" s="36"/>
    </row>
    <row r="92" spans="2:14" s="37" customFormat="1" ht="54" customHeight="1" x14ac:dyDescent="0.8">
      <c r="B92" s="38"/>
      <c r="C92" s="41"/>
      <c r="D92" s="41"/>
      <c r="E92" s="41"/>
      <c r="F92" s="41"/>
      <c r="N92" s="36"/>
    </row>
    <row r="93" spans="2:14" s="37" customFormat="1" ht="54" customHeight="1" x14ac:dyDescent="0.8">
      <c r="B93" s="38"/>
      <c r="C93" s="41"/>
      <c r="D93" s="41"/>
      <c r="E93" s="41"/>
      <c r="F93" s="41"/>
      <c r="N93" s="36"/>
    </row>
    <row r="94" spans="2:14" s="37" customFormat="1" ht="54" customHeight="1" x14ac:dyDescent="0.8">
      <c r="B94" s="38"/>
      <c r="C94" s="41"/>
      <c r="D94" s="41"/>
      <c r="E94" s="41"/>
      <c r="F94" s="41"/>
      <c r="N94" s="36"/>
    </row>
    <row r="95" spans="2:14" s="37" customFormat="1" ht="54" customHeight="1" x14ac:dyDescent="0.8">
      <c r="B95" s="38"/>
      <c r="C95" s="41"/>
      <c r="D95" s="41"/>
      <c r="E95" s="41"/>
      <c r="F95" s="41"/>
      <c r="N95" s="36"/>
    </row>
    <row r="96" spans="2:14" s="37" customFormat="1" ht="54" customHeight="1" x14ac:dyDescent="0.8">
      <c r="B96" s="38"/>
      <c r="C96" s="41"/>
      <c r="D96" s="41"/>
      <c r="E96" s="41"/>
      <c r="F96" s="41"/>
      <c r="N96" s="36"/>
    </row>
    <row r="97" spans="2:17" s="37" customFormat="1" ht="54" customHeight="1" x14ac:dyDescent="0.8">
      <c r="B97" s="38"/>
      <c r="C97" s="41"/>
      <c r="D97" s="41"/>
      <c r="E97" s="41"/>
      <c r="F97" s="41"/>
      <c r="N97" s="36"/>
    </row>
    <row r="98" spans="2:17" s="37" customFormat="1" ht="54" customHeight="1" x14ac:dyDescent="0.8">
      <c r="B98" s="38"/>
      <c r="C98" s="41"/>
      <c r="D98" s="41"/>
      <c r="E98" s="41"/>
      <c r="F98" s="41"/>
      <c r="N98" s="36"/>
    </row>
    <row r="99" spans="2:17" s="37" customFormat="1" ht="54" customHeight="1" x14ac:dyDescent="0.8">
      <c r="B99" s="38"/>
      <c r="C99" s="41"/>
      <c r="D99" s="41"/>
      <c r="E99" s="41"/>
      <c r="F99" s="41"/>
      <c r="N99" s="36"/>
    </row>
    <row r="100" spans="2:17" s="37" customFormat="1" ht="54" customHeight="1" x14ac:dyDescent="0.8">
      <c r="B100" s="38"/>
      <c r="C100" s="41"/>
      <c r="D100" s="41"/>
      <c r="E100" s="41"/>
      <c r="F100" s="41"/>
      <c r="N100" s="36"/>
    </row>
    <row r="101" spans="2:17" s="37" customFormat="1" ht="174" customHeight="1" thickBot="1" x14ac:dyDescent="0.9">
      <c r="B101" s="94"/>
      <c r="C101" s="95"/>
      <c r="D101" s="96" t="s">
        <v>125</v>
      </c>
      <c r="E101" s="97" t="s">
        <v>123</v>
      </c>
      <c r="F101" s="97" t="s">
        <v>124</v>
      </c>
      <c r="G101" s="98" t="s">
        <v>121</v>
      </c>
      <c r="H101" s="99" t="s">
        <v>122</v>
      </c>
      <c r="I101" s="48" t="s">
        <v>55</v>
      </c>
      <c r="J101" s="48" t="s">
        <v>56</v>
      </c>
      <c r="K101" s="48" t="s">
        <v>57</v>
      </c>
      <c r="Q101" s="36"/>
    </row>
    <row r="102" spans="2:17" s="37" customFormat="1" ht="54" customHeight="1" x14ac:dyDescent="0.8">
      <c r="B102" s="65"/>
      <c r="C102" s="65"/>
      <c r="D102" s="89" t="s">
        <v>5</v>
      </c>
      <c r="E102" s="87">
        <v>6.4000000000000001E-2</v>
      </c>
      <c r="F102" s="87">
        <f>Table25[[#This Row],[Net Exp]]/Table25[[#Totals],[Net Exp]]</f>
        <v>0.28193832599118951</v>
      </c>
      <c r="G102" s="87" t="e">
        <f ca="1">Table25[[#This Row],[Vol Contrib]]/Table25[[#Totals],[Vol Contrib]]</f>
        <v>#DIV/0!</v>
      </c>
      <c r="H102" s="91">
        <f ca="1">INDEX(INDIRECT("TBL_DATA[" &amp; TRIM($D102)&amp;".1" &amp; "]"),ROW_LATEST)*SQRT(252)</f>
        <v>0</v>
      </c>
      <c r="I102" s="87" t="e">
        <f ca="1">$H102-INDEX(INDIRECT("TBL_DATA[" &amp; TRIM($D102)&amp;".1" &amp; "]"),ROW_LATEST-21)*SQRT(252)</f>
        <v>#VALUE!</v>
      </c>
      <c r="J102" s="87" t="e">
        <f ca="1">$H102-INDEX(INDIRECT("TBL_DATA[" &amp; TRIM($D102)&amp;".1"  &amp; "]"),ROW_LATEST-63)*SQRT(252)</f>
        <v>#VALUE!</v>
      </c>
      <c r="K102" s="87" t="e">
        <f ca="1">$H102-INDEX(INDIRECT("TBL_DATA[" &amp; TRIM($D102)&amp;".1"  &amp; "]"),ROW_LATEST-252)*SQRT(252)</f>
        <v>#VALUE!</v>
      </c>
      <c r="Q102" s="36"/>
    </row>
    <row r="103" spans="2:17" s="37" customFormat="1" ht="54" customHeight="1" x14ac:dyDescent="0.8">
      <c r="B103" s="65"/>
      <c r="C103" s="65"/>
      <c r="D103" s="89" t="s">
        <v>6</v>
      </c>
      <c r="E103" s="87">
        <v>-2.8000000000000001E-2</v>
      </c>
      <c r="F103" s="87">
        <f>Table25[[#This Row],[Net Exp]]/Table25[[#Totals],[Net Exp]]</f>
        <v>-0.1233480176211454</v>
      </c>
      <c r="G103" s="87" t="e">
        <f ca="1">Table25[[#This Row],[Vol Contrib]]/Table25[[#Totals],[Vol Contrib]]</f>
        <v>#DIV/0!</v>
      </c>
      <c r="H103" s="91">
        <f ca="1">INDEX(INDIRECT("TBL_DATA[" &amp; TRIM($D103)&amp;".1" &amp; "]"),ROW_LATEST)*SQRT(252)</f>
        <v>0</v>
      </c>
      <c r="I103" s="87" t="e">
        <f ca="1">$H103-INDEX(INDIRECT("TBL_DATA[" &amp; TRIM($D103)&amp;".1" &amp; "]"),ROW_LATEST-21)*SQRT(252)</f>
        <v>#VALUE!</v>
      </c>
      <c r="J103" s="87" t="e">
        <f ca="1">$H103-INDEX(INDIRECT("TBL_DATA[" &amp; TRIM($D103)&amp;".1"  &amp; "]"),ROW_LATEST-63)*SQRT(252)</f>
        <v>#VALUE!</v>
      </c>
      <c r="K103" s="87" t="e">
        <f ca="1">$H103-INDEX(INDIRECT("TBL_DATA[" &amp; TRIM($D103)&amp;".1"  &amp; "]"),ROW_LATEST-252)*SQRT(252)</f>
        <v>#VALUE!</v>
      </c>
      <c r="Q103" s="36"/>
    </row>
    <row r="104" spans="2:17" s="37" customFormat="1" ht="54" customHeight="1" x14ac:dyDescent="0.8">
      <c r="B104" s="65"/>
      <c r="C104" s="65"/>
      <c r="D104" s="89" t="s">
        <v>7</v>
      </c>
      <c r="E104" s="87">
        <v>0</v>
      </c>
      <c r="F104" s="87">
        <f>Table25[[#This Row],[Net Exp]]/Table25[[#Totals],[Net Exp]]</f>
        <v>0</v>
      </c>
      <c r="G104" s="87" t="e">
        <f ca="1">Table25[[#This Row],[Vol Contrib]]/Table25[[#Totals],[Vol Contrib]]</f>
        <v>#DIV/0!</v>
      </c>
      <c r="H104" s="91">
        <f ca="1">INDEX(INDIRECT("TBL_DATA[" &amp; TRIM($D104)&amp;".1" &amp; "]"),ROW_LATEST)*SQRT(252)</f>
        <v>0</v>
      </c>
      <c r="I104" s="87" t="e">
        <f ca="1">$H104-INDEX(INDIRECT("TBL_DATA[" &amp; TRIM($D104)&amp;".1" &amp; "]"),ROW_LATEST-21)*SQRT(252)</f>
        <v>#VALUE!</v>
      </c>
      <c r="J104" s="87" t="e">
        <f ca="1">$H104-INDEX(INDIRECT("TBL_DATA[" &amp; TRIM($D104)&amp;".1"  &amp; "]"),ROW_LATEST-63)*SQRT(252)</f>
        <v>#VALUE!</v>
      </c>
      <c r="K104" s="87" t="e">
        <f ca="1">$H104-INDEX(INDIRECT("TBL_DATA[" &amp; TRIM($D104)&amp;".1"  &amp; "]"),ROW_LATEST-252)*SQRT(252)</f>
        <v>#VALUE!</v>
      </c>
      <c r="Q104" s="36"/>
    </row>
    <row r="105" spans="2:17" s="37" customFormat="1" ht="54" customHeight="1" x14ac:dyDescent="0.8">
      <c r="B105" s="65"/>
      <c r="C105" s="65"/>
      <c r="D105" s="89" t="s">
        <v>8</v>
      </c>
      <c r="E105" s="87">
        <v>2.9000000000000001E-2</v>
      </c>
      <c r="F105" s="87">
        <f>Table25[[#This Row],[Net Exp]]/Table25[[#Totals],[Net Exp]]</f>
        <v>0.12775330396475773</v>
      </c>
      <c r="G105" s="87" t="e">
        <f ca="1">Table25[[#This Row],[Vol Contrib]]/Table25[[#Totals],[Vol Contrib]]</f>
        <v>#DIV/0!</v>
      </c>
      <c r="H105" s="91">
        <f ca="1">INDEX(INDIRECT("TBL_DATA[" &amp; TRIM($D105)&amp;".1" &amp; "]"),ROW_LATEST)*SQRT(252)</f>
        <v>0</v>
      </c>
      <c r="I105" s="87" t="e">
        <f ca="1">$H105-INDEX(INDIRECT("TBL_DATA[" &amp; TRIM($D105)&amp;".1" &amp; "]"),ROW_LATEST-21)*SQRT(252)</f>
        <v>#VALUE!</v>
      </c>
      <c r="J105" s="87" t="e">
        <f ca="1">$H105-INDEX(INDIRECT("TBL_DATA[" &amp; TRIM($D105)&amp;".1"  &amp; "]"),ROW_LATEST-63)*SQRT(252)</f>
        <v>#VALUE!</v>
      </c>
      <c r="K105" s="87" t="e">
        <f ca="1">$H105-INDEX(INDIRECT("TBL_DATA[" &amp; TRIM($D105)&amp;".1"  &amp; "]"),ROW_LATEST-252)*SQRT(252)</f>
        <v>#VALUE!</v>
      </c>
      <c r="Q105" s="36"/>
    </row>
    <row r="106" spans="2:17" s="37" customFormat="1" ht="54" customHeight="1" x14ac:dyDescent="0.8">
      <c r="B106" s="65"/>
      <c r="C106" s="65"/>
      <c r="D106" s="89" t="s">
        <v>9</v>
      </c>
      <c r="E106" s="87">
        <v>6.0999999999999999E-2</v>
      </c>
      <c r="F106" s="87">
        <f>Table25[[#This Row],[Net Exp]]/Table25[[#Totals],[Net Exp]]</f>
        <v>0.26872246696035246</v>
      </c>
      <c r="G106" s="87" t="e">
        <f ca="1">Table25[[#This Row],[Vol Contrib]]/Table25[[#Totals],[Vol Contrib]]</f>
        <v>#DIV/0!</v>
      </c>
      <c r="H106" s="91">
        <f ca="1">INDEX(INDIRECT("TBL_DATA[" &amp; TRIM($D106)&amp;".1" &amp; "]"),ROW_LATEST)*SQRT(252)</f>
        <v>0</v>
      </c>
      <c r="I106" s="87" t="e">
        <f ca="1">$H106-INDEX(INDIRECT("TBL_DATA[" &amp; TRIM($D106)&amp;".1" &amp; "]"),ROW_LATEST-21)*SQRT(252)</f>
        <v>#VALUE!</v>
      </c>
      <c r="J106" s="87" t="e">
        <f ca="1">$H106-INDEX(INDIRECT("TBL_DATA[" &amp; TRIM($D106)&amp;".1"  &amp; "]"),ROW_LATEST-63)*SQRT(252)</f>
        <v>#VALUE!</v>
      </c>
      <c r="K106" s="87" t="e">
        <f ca="1">$H106-INDEX(INDIRECT("TBL_DATA[" &amp; TRIM($D106)&amp;".1"  &amp; "]"),ROW_LATEST-252)*SQRT(252)</f>
        <v>#VALUE!</v>
      </c>
      <c r="Q106" s="36"/>
    </row>
    <row r="107" spans="2:17" s="37" customFormat="1" ht="54" customHeight="1" x14ac:dyDescent="0.8">
      <c r="B107" s="65"/>
      <c r="C107" s="65"/>
      <c r="D107" s="89" t="s">
        <v>12</v>
      </c>
      <c r="E107" s="87">
        <v>5.6000000000000001E-2</v>
      </c>
      <c r="F107" s="87">
        <f>Table25[[#This Row],[Net Exp]]/Table25[[#Totals],[Net Exp]]</f>
        <v>0.24669603524229081</v>
      </c>
      <c r="G107" s="87" t="e">
        <f ca="1">Table25[[#This Row],[Vol Contrib]]/Table25[[#Totals],[Vol Contrib]]</f>
        <v>#DIV/0!</v>
      </c>
      <c r="H107" s="91">
        <f ca="1">INDEX(INDIRECT("TBL_DATA[" &amp; TRIM($D107)&amp;".1" &amp; "]"),ROW_LATEST)*SQRT(252)</f>
        <v>0</v>
      </c>
      <c r="I107" s="87" t="e">
        <f ca="1">$H107-INDEX(INDIRECT("TBL_DATA[" &amp; TRIM($D107)&amp;".1" &amp; "]"),ROW_LATEST-21)*SQRT(252)</f>
        <v>#VALUE!</v>
      </c>
      <c r="J107" s="87" t="e">
        <f ca="1">$H107-INDEX(INDIRECT("TBL_DATA[" &amp; TRIM($D107)&amp;".1"  &amp; "]"),ROW_LATEST-63)*SQRT(252)</f>
        <v>#VALUE!</v>
      </c>
      <c r="K107" s="87" t="e">
        <f ca="1">$H107-INDEX(INDIRECT("TBL_DATA[" &amp; TRIM($D107)&amp;".1"  &amp; "]"),ROW_LATEST-252)*SQRT(252)</f>
        <v>#VALUE!</v>
      </c>
      <c r="Q107" s="36"/>
    </row>
    <row r="108" spans="2:17" s="37" customFormat="1" ht="54" customHeight="1" x14ac:dyDescent="0.8">
      <c r="B108" s="65"/>
      <c r="C108" s="86"/>
      <c r="D108" s="89" t="s">
        <v>10</v>
      </c>
      <c r="E108" s="87">
        <v>5.8999999999999997E-2</v>
      </c>
      <c r="F108" s="87">
        <f>Table25[[#This Row],[Net Exp]]/Table25[[#Totals],[Net Exp]]</f>
        <v>0.25991189427312777</v>
      </c>
      <c r="G108" s="87" t="e">
        <f ca="1">Table25[[#This Row],[Vol Contrib]]/Table25[[#Totals],[Vol Contrib]]</f>
        <v>#DIV/0!</v>
      </c>
      <c r="H108" s="92">
        <f ca="1">INDEX(INDIRECT("TBL_DATA[" &amp; TRIM($D108)&amp;".1" &amp; "]"),ROW_LATEST)*SQRT(252)</f>
        <v>0</v>
      </c>
      <c r="I108" s="87" t="e">
        <f ca="1">$H108-INDEX(INDIRECT("TBL_DATA[" &amp; TRIM($D108)&amp;".1" &amp; "]"),ROW_LATEST-21)*SQRT(252)</f>
        <v>#VALUE!</v>
      </c>
      <c r="J108" s="87" t="e">
        <f ca="1">$H108-INDEX(INDIRECT("TBL_DATA[" &amp; TRIM($D108)&amp;".1"  &amp; "]"),ROW_LATEST-63)*SQRT(252)</f>
        <v>#VALUE!</v>
      </c>
      <c r="K108" s="87" t="e">
        <f ca="1">$H108-INDEX(INDIRECT("TBL_DATA[" &amp; TRIM($D108)&amp;".1"  &amp; "]"),ROW_LATEST-252)*SQRT(252)</f>
        <v>#VALUE!</v>
      </c>
      <c r="Q108" s="36"/>
    </row>
    <row r="109" spans="2:17" s="37" customFormat="1" ht="54" customHeight="1" x14ac:dyDescent="0.8">
      <c r="B109" s="65"/>
      <c r="C109" s="86"/>
      <c r="D109" s="89" t="s">
        <v>11</v>
      </c>
      <c r="E109" s="87">
        <v>4.9000000000000002E-2</v>
      </c>
      <c r="F109" s="87">
        <f>Table25[[#This Row],[Net Exp]]/Table25[[#Totals],[Net Exp]]</f>
        <v>0.21585903083700447</v>
      </c>
      <c r="G109" s="87" t="e">
        <f ca="1">Table25[[#This Row],[Vol Contrib]]/Table25[[#Totals],[Vol Contrib]]</f>
        <v>#DIV/0!</v>
      </c>
      <c r="H109" s="92">
        <f ca="1">INDEX(INDIRECT("TBL_DATA[" &amp; TRIM($D109)&amp;".1" &amp; "]"),ROW_LATEST)*SQRT(252)</f>
        <v>0</v>
      </c>
      <c r="I109" s="87" t="e">
        <f ca="1">$H109-INDEX(INDIRECT("TBL_DATA[" &amp; TRIM($D109)&amp;".1" &amp; "]"),ROW_LATEST-21)*SQRT(252)</f>
        <v>#VALUE!</v>
      </c>
      <c r="J109" s="87" t="e">
        <f ca="1">$H109-INDEX(INDIRECT("TBL_DATA[" &amp; TRIM($D109)&amp;".1"  &amp; "]"),ROW_LATEST-63)*SQRT(252)</f>
        <v>#VALUE!</v>
      </c>
      <c r="K109" s="87" t="e">
        <f ca="1">$H109-INDEX(INDIRECT("TBL_DATA[" &amp; TRIM($D109)&amp;".1"  &amp; "]"),ROW_LATEST-252)*SQRT(252)</f>
        <v>#VALUE!</v>
      </c>
      <c r="Q109" s="36"/>
    </row>
    <row r="110" spans="2:17" s="37" customFormat="1" ht="54" customHeight="1" x14ac:dyDescent="0.8">
      <c r="B110" s="65"/>
      <c r="C110" s="86"/>
      <c r="D110" s="89" t="s">
        <v>15</v>
      </c>
      <c r="E110" s="87">
        <v>-7.4999999999999997E-2</v>
      </c>
      <c r="F110" s="87">
        <f>Table25[[#This Row],[Net Exp]]/Table25[[#Totals],[Net Exp]]</f>
        <v>-0.33039647577092518</v>
      </c>
      <c r="G110" s="87" t="e">
        <f ca="1">Table25[[#This Row],[Vol Contrib]]/Table25[[#Totals],[Vol Contrib]]</f>
        <v>#DIV/0!</v>
      </c>
      <c r="H110" s="92">
        <f ca="1">INDEX(INDIRECT("TBL_DATA[" &amp; TRIM($D110)&amp;".1" &amp; "]"),ROW_LATEST)*SQRT(252)</f>
        <v>0</v>
      </c>
      <c r="I110" s="87" t="e">
        <f ca="1">$H110-INDEX(INDIRECT("TBL_DATA[" &amp; TRIM($D110)&amp;".1" &amp; "]"),ROW_LATEST-21)*SQRT(252)</f>
        <v>#VALUE!</v>
      </c>
      <c r="J110" s="87" t="e">
        <f ca="1">$H110-INDEX(INDIRECT("TBL_DATA[" &amp; TRIM($D110)&amp;".1"  &amp; "]"),ROW_LATEST-63)*SQRT(252)</f>
        <v>#VALUE!</v>
      </c>
      <c r="K110" s="87" t="e">
        <f ca="1">$H110-INDEX(INDIRECT("TBL_DATA[" &amp; TRIM($D110)&amp;".1"  &amp; "]"),ROW_LATEST-252)*SQRT(252)</f>
        <v>#VALUE!</v>
      </c>
      <c r="Q110" s="36"/>
    </row>
    <row r="111" spans="2:17" s="37" customFormat="1" ht="54" customHeight="1" x14ac:dyDescent="0.8">
      <c r="B111" s="65"/>
      <c r="C111" s="86"/>
      <c r="D111" s="89" t="s">
        <v>14</v>
      </c>
      <c r="E111" s="87">
        <v>1.9E-2</v>
      </c>
      <c r="F111" s="87">
        <f>Table25[[#This Row],[Net Exp]]/Table25[[#Totals],[Net Exp]]</f>
        <v>8.3700440528634373E-2</v>
      </c>
      <c r="G111" s="87" t="e">
        <f ca="1">Table25[[#This Row],[Vol Contrib]]/Table25[[#Totals],[Vol Contrib]]</f>
        <v>#DIV/0!</v>
      </c>
      <c r="H111" s="92">
        <f ca="1">INDEX(INDIRECT("TBL_DATA[" &amp; TRIM($D111)&amp;".1" &amp; "]"),ROW_LATEST)*SQRT(252)</f>
        <v>0</v>
      </c>
      <c r="I111" s="87" t="e">
        <f ca="1">$H111-INDEX(INDIRECT("TBL_DATA[" &amp; TRIM($D111)&amp;".1" &amp; "]"),ROW_LATEST-21)*SQRT(252)</f>
        <v>#VALUE!</v>
      </c>
      <c r="J111" s="87" t="e">
        <f ca="1">$H111-INDEX(INDIRECT("TBL_DATA[" &amp; TRIM($D111)&amp;".1"  &amp; "]"),ROW_LATEST-63)*SQRT(252)</f>
        <v>#VALUE!</v>
      </c>
      <c r="K111" s="87" t="e">
        <f ca="1">$H111-INDEX(INDIRECT("TBL_DATA[" &amp; TRIM($D111)&amp;".1"  &amp; "]"),ROW_LATEST-252)*SQRT(252)</f>
        <v>#VALUE!</v>
      </c>
      <c r="Q111" s="36"/>
    </row>
    <row r="112" spans="2:17" s="37" customFormat="1" ht="54" customHeight="1" thickBot="1" x14ac:dyDescent="0.85">
      <c r="B112" s="100"/>
      <c r="C112" s="101"/>
      <c r="D112" s="102" t="s">
        <v>13</v>
      </c>
      <c r="E112" s="103">
        <v>-7.0000000000000001E-3</v>
      </c>
      <c r="F112" s="103">
        <f>Table25[[#This Row],[Net Exp]]/Table25[[#Totals],[Net Exp]]</f>
        <v>-3.0837004405286351E-2</v>
      </c>
      <c r="G112" s="103" t="e">
        <f ca="1">Table25[[#This Row],[Vol Contrib]]/Table25[[#Totals],[Vol Contrib]]</f>
        <v>#DIV/0!</v>
      </c>
      <c r="H112" s="104">
        <f ca="1">INDEX(INDIRECT("TBL_DATA[" &amp; TRIM($D112)&amp;".1" &amp; "]"),ROW_LATEST)*SQRT(252)</f>
        <v>0</v>
      </c>
      <c r="I112" s="87" t="e">
        <f ca="1">$H112-INDEX(INDIRECT("TBL_DATA[" &amp; TRIM($D112)&amp;".1" &amp; "]"),ROW_LATEST-21)*SQRT(252)</f>
        <v>#VALUE!</v>
      </c>
      <c r="J112" s="87" t="e">
        <f ca="1">$H112-INDEX(INDIRECT("TBL_DATA[" &amp; TRIM($D112)&amp;".1"  &amp; "]"),ROW_LATEST-63)*SQRT(252)</f>
        <v>#VALUE!</v>
      </c>
      <c r="K112" s="87" t="e">
        <f ca="1">$H112-INDEX(INDIRECT("TBL_DATA[" &amp; TRIM($D112)&amp;".1"  &amp; "]"),ROW_LATEST-252)*SQRT(252)</f>
        <v>#VALUE!</v>
      </c>
      <c r="Q112" s="36"/>
    </row>
    <row r="113" spans="2:17" s="37" customFormat="1" ht="54" customHeight="1" x14ac:dyDescent="0.8">
      <c r="B113" s="65"/>
      <c r="C113" s="86"/>
      <c r="D113" s="90" t="s">
        <v>120</v>
      </c>
      <c r="E113" s="83">
        <f>SUBTOTAL(109,Table25[Net Exp])</f>
        <v>0.22699999999999995</v>
      </c>
      <c r="F113" s="83">
        <f>SUBTOTAL(109,Table25[% Total Net])</f>
        <v>1</v>
      </c>
      <c r="G113" s="83" t="e">
        <f ca="1">SUBTOTAL(109,Table25[Risk Weight])</f>
        <v>#DIV/0!</v>
      </c>
      <c r="H113" s="93">
        <f ca="1">SUBTOTAL(109,Table25[Vol Contrib])</f>
        <v>0</v>
      </c>
      <c r="I113" s="88"/>
      <c r="J113" s="88"/>
      <c r="K113" s="85"/>
      <c r="Q113" s="36"/>
    </row>
    <row r="114" spans="2:17" s="37" customFormat="1" ht="54" customHeight="1" x14ac:dyDescent="0.8">
      <c r="B114" s="38"/>
      <c r="C114" s="70"/>
      <c r="D114" s="83"/>
      <c r="E114" s="83"/>
      <c r="F114" s="84"/>
      <c r="G114" s="85"/>
      <c r="H114" s="71"/>
      <c r="I114" s="71"/>
      <c r="J114" s="72"/>
      <c r="Q114" s="36"/>
    </row>
    <row r="115" spans="2:17" s="37" customFormat="1" ht="54" customHeight="1" x14ac:dyDescent="0.8">
      <c r="B115" s="38"/>
      <c r="C115" s="41"/>
      <c r="D115" s="41"/>
      <c r="E115" s="41"/>
      <c r="F115" s="41"/>
      <c r="N115" s="36"/>
    </row>
    <row r="116" spans="2:17" s="37" customFormat="1" ht="54" customHeight="1" x14ac:dyDescent="0.8">
      <c r="B116" s="38"/>
      <c r="C116" s="41"/>
      <c r="D116" s="41"/>
      <c r="E116" s="41"/>
      <c r="F116" s="41"/>
      <c r="N116" s="36"/>
    </row>
    <row r="117" spans="2:17" s="37" customFormat="1" ht="54" customHeight="1" x14ac:dyDescent="0.8">
      <c r="B117" s="38"/>
      <c r="C117" s="41"/>
      <c r="D117" s="41"/>
      <c r="E117" s="41"/>
      <c r="F117" s="41"/>
      <c r="N117" s="36"/>
    </row>
    <row r="118" spans="2:17" s="37" customFormat="1" ht="54" customHeight="1" x14ac:dyDescent="0.8">
      <c r="B118" s="38"/>
      <c r="C118" s="41"/>
      <c r="D118" s="41"/>
      <c r="E118" s="41"/>
      <c r="F118" s="41"/>
      <c r="N118" s="36"/>
    </row>
    <row r="119" spans="2:17" s="37" customFormat="1" ht="54" customHeight="1" x14ac:dyDescent="0.8">
      <c r="B119" s="38"/>
      <c r="C119" s="41"/>
      <c r="D119" s="41"/>
      <c r="E119" s="41"/>
      <c r="F119" s="41"/>
      <c r="N119" s="36"/>
    </row>
    <row r="120" spans="2:17" s="37" customFormat="1" ht="54" customHeight="1" x14ac:dyDescent="0.8">
      <c r="B120" s="38"/>
      <c r="C120" s="41"/>
      <c r="D120" s="41"/>
      <c r="E120" s="41"/>
      <c r="F120" s="41"/>
      <c r="N120" s="36"/>
    </row>
    <row r="121" spans="2:17" s="37" customFormat="1" ht="54" customHeight="1" x14ac:dyDescent="0.8">
      <c r="B121" s="38"/>
      <c r="C121" s="41"/>
      <c r="D121" s="41"/>
      <c r="E121" s="41"/>
      <c r="F121" s="41"/>
      <c r="N121" s="36"/>
    </row>
    <row r="122" spans="2:17" s="37" customFormat="1" ht="54" customHeight="1" x14ac:dyDescent="0.8">
      <c r="B122" s="38"/>
      <c r="C122" s="41"/>
      <c r="D122" s="41"/>
      <c r="E122" s="41"/>
      <c r="F122" s="41"/>
      <c r="N122" s="36"/>
    </row>
    <row r="123" spans="2:17" s="37" customFormat="1" ht="54" customHeight="1" x14ac:dyDescent="0.8">
      <c r="B123" s="38"/>
      <c r="C123" s="41"/>
      <c r="D123" s="41"/>
      <c r="E123" s="41"/>
      <c r="F123" s="41"/>
      <c r="N123" s="36"/>
    </row>
    <row r="124" spans="2:17" s="37" customFormat="1" ht="54" customHeight="1" x14ac:dyDescent="0.8">
      <c r="B124" s="38"/>
      <c r="C124" s="41"/>
      <c r="D124" s="41"/>
      <c r="E124" s="41"/>
      <c r="F124" s="41"/>
      <c r="N124" s="36"/>
    </row>
    <row r="125" spans="2:17" s="37" customFormat="1" ht="54" customHeight="1" x14ac:dyDescent="0.8">
      <c r="B125" s="38"/>
      <c r="C125" s="41"/>
      <c r="D125" s="41"/>
      <c r="E125" s="41"/>
      <c r="F125" s="41"/>
      <c r="N125" s="36"/>
    </row>
    <row r="126" spans="2:17" s="37" customFormat="1" ht="54" customHeight="1" x14ac:dyDescent="0.8">
      <c r="B126" s="38"/>
      <c r="C126" s="41"/>
      <c r="D126" s="41"/>
      <c r="E126" s="41"/>
      <c r="F126" s="41"/>
      <c r="N126" s="36"/>
    </row>
    <row r="127" spans="2:17" s="37" customFormat="1" ht="54" customHeight="1" x14ac:dyDescent="0.8">
      <c r="B127" s="38"/>
      <c r="C127" s="41"/>
      <c r="D127" s="41"/>
      <c r="E127" s="41"/>
      <c r="F127" s="41"/>
      <c r="N127" s="36"/>
    </row>
    <row r="128" spans="2:17" s="37" customFormat="1" ht="54" customHeight="1" x14ac:dyDescent="0.8">
      <c r="B128" s="38"/>
      <c r="C128" s="41"/>
      <c r="D128" s="41"/>
      <c r="E128" s="41"/>
      <c r="F128" s="41"/>
      <c r="N128" s="36"/>
    </row>
    <row r="129" spans="2:14" s="37" customFormat="1" ht="54" customHeight="1" x14ac:dyDescent="0.8">
      <c r="B129" s="38"/>
      <c r="C129" s="41"/>
      <c r="D129" s="41"/>
      <c r="E129" s="41"/>
      <c r="F129" s="41"/>
      <c r="N129" s="36"/>
    </row>
    <row r="130" spans="2:14" s="37" customFormat="1" ht="54" customHeight="1" x14ac:dyDescent="0.8">
      <c r="B130" s="38"/>
      <c r="C130" s="39"/>
      <c r="D130" s="39"/>
      <c r="E130" s="39"/>
      <c r="F130" s="39"/>
      <c r="G130" s="30"/>
      <c r="N130" s="36"/>
    </row>
    <row r="131" spans="2:14" s="37" customFormat="1" ht="54" customHeight="1" x14ac:dyDescent="0.8">
      <c r="B131" s="38"/>
      <c r="C131" s="39"/>
      <c r="D131" s="39"/>
      <c r="E131" s="39"/>
      <c r="F131" s="39"/>
      <c r="G131" s="30"/>
      <c r="N131" s="36"/>
    </row>
    <row r="132" spans="2:14" s="37" customFormat="1" ht="54" customHeight="1" x14ac:dyDescent="0.8">
      <c r="B132" s="38"/>
      <c r="C132" s="39"/>
      <c r="D132" s="39"/>
      <c r="E132" s="39"/>
      <c r="F132" s="39"/>
      <c r="G132" s="30"/>
      <c r="N132" s="36"/>
    </row>
    <row r="133" spans="2:14" s="37" customFormat="1" ht="54" customHeight="1" x14ac:dyDescent="0.8">
      <c r="B133" s="38"/>
      <c r="C133" s="39"/>
      <c r="D133" s="39"/>
      <c r="E133" s="39"/>
      <c r="F133" s="39"/>
      <c r="G133" s="30"/>
      <c r="N133" s="36"/>
    </row>
    <row r="134" spans="2:14" s="37" customFormat="1" ht="54" customHeight="1" x14ac:dyDescent="0.8">
      <c r="B134" s="38"/>
      <c r="C134" s="39"/>
      <c r="D134" s="39"/>
      <c r="E134" s="39"/>
      <c r="F134" s="39"/>
      <c r="G134" s="30"/>
      <c r="N134" s="36"/>
    </row>
    <row r="135" spans="2:14" s="37" customFormat="1" ht="54" customHeight="1" x14ac:dyDescent="0.8">
      <c r="B135" s="38"/>
      <c r="C135" s="39"/>
      <c r="D135" s="39"/>
      <c r="E135" s="39"/>
      <c r="F135" s="39"/>
      <c r="G135" s="30"/>
      <c r="N135" s="36"/>
    </row>
    <row r="136" spans="2:14" s="37" customFormat="1" ht="54" customHeight="1" x14ac:dyDescent="0.8">
      <c r="B136" s="38"/>
      <c r="C136" s="39"/>
      <c r="D136" s="39"/>
      <c r="E136" s="39"/>
      <c r="F136" s="39"/>
      <c r="G136" s="30"/>
      <c r="N136" s="36"/>
    </row>
    <row r="137" spans="2:14" s="37" customFormat="1" ht="54" customHeight="1" x14ac:dyDescent="0.8">
      <c r="B137" s="38"/>
      <c r="C137" s="39"/>
      <c r="D137" s="39"/>
      <c r="E137" s="39"/>
      <c r="F137" s="39"/>
      <c r="G137" s="30"/>
      <c r="N137" s="36"/>
    </row>
    <row r="138" spans="2:14" s="37" customFormat="1" ht="54" customHeight="1" x14ac:dyDescent="0.8">
      <c r="B138" s="38"/>
      <c r="C138" s="39"/>
      <c r="D138" s="39"/>
      <c r="E138" s="39"/>
      <c r="F138" s="39"/>
      <c r="G138" s="30"/>
      <c r="N138" s="36"/>
    </row>
    <row r="139" spans="2:14" s="37" customFormat="1" ht="54" customHeight="1" x14ac:dyDescent="0.8">
      <c r="B139" s="38"/>
      <c r="C139" s="39"/>
      <c r="D139" s="39"/>
      <c r="E139" s="39"/>
      <c r="F139" s="39"/>
      <c r="G139" s="30"/>
      <c r="N139" s="36"/>
    </row>
    <row r="140" spans="2:14" s="37" customFormat="1" ht="54" customHeight="1" x14ac:dyDescent="0.8">
      <c r="B140" s="38"/>
      <c r="C140" s="39"/>
      <c r="D140" s="39"/>
      <c r="E140" s="39"/>
      <c r="F140" s="39"/>
      <c r="G140" s="30"/>
      <c r="N140" s="36"/>
    </row>
    <row r="141" spans="2:14" s="37" customFormat="1" ht="54" customHeight="1" x14ac:dyDescent="0.8">
      <c r="B141" s="38"/>
      <c r="C141" s="39"/>
      <c r="D141" s="39"/>
      <c r="E141" s="39"/>
      <c r="F141" s="39"/>
      <c r="G141" s="30"/>
      <c r="N141" s="36"/>
    </row>
    <row r="142" spans="2:14" s="37" customFormat="1" ht="54" customHeight="1" x14ac:dyDescent="0.8">
      <c r="B142" s="38"/>
      <c r="C142" s="39"/>
      <c r="D142" s="39"/>
      <c r="E142" s="39"/>
      <c r="F142" s="39"/>
      <c r="G142" s="30"/>
      <c r="N142" s="36"/>
    </row>
    <row r="143" spans="2:14" s="37" customFormat="1" ht="54" customHeight="1" x14ac:dyDescent="0.8">
      <c r="B143" s="38"/>
      <c r="C143" s="39"/>
      <c r="D143" s="39"/>
      <c r="E143" s="39"/>
      <c r="F143" s="39"/>
      <c r="G143" s="30"/>
      <c r="N143" s="36"/>
    </row>
    <row r="144" spans="2:14" s="37" customFormat="1" ht="54" customHeight="1" x14ac:dyDescent="0.8">
      <c r="B144" s="38"/>
      <c r="C144" s="39"/>
      <c r="D144" s="39"/>
      <c r="E144" s="39"/>
      <c r="F144" s="39"/>
      <c r="G144" s="30"/>
      <c r="N144" s="36"/>
    </row>
    <row r="145" spans="2:17" s="37" customFormat="1" ht="174" customHeight="1" thickBot="1" x14ac:dyDescent="0.9">
      <c r="B145" s="109"/>
      <c r="C145" s="49"/>
      <c r="D145" s="110" t="s">
        <v>119</v>
      </c>
      <c r="E145" s="97" t="s">
        <v>123</v>
      </c>
      <c r="F145" s="97" t="s">
        <v>124</v>
      </c>
      <c r="G145" s="98" t="s">
        <v>121</v>
      </c>
      <c r="H145" s="99" t="s">
        <v>122</v>
      </c>
      <c r="I145" s="48" t="s">
        <v>55</v>
      </c>
      <c r="J145" s="48" t="s">
        <v>56</v>
      </c>
      <c r="K145" s="48" t="s">
        <v>57</v>
      </c>
      <c r="Q145" s="36"/>
    </row>
    <row r="146" spans="2:17" s="37" customFormat="1" ht="54" customHeight="1" x14ac:dyDescent="0.8">
      <c r="B146" s="65"/>
      <c r="C146" s="65"/>
      <c r="D146" s="89" t="s">
        <v>107</v>
      </c>
      <c r="E146" s="105">
        <v>1.6E-2</v>
      </c>
      <c r="F146" s="106">
        <f>Table256[[#This Row],[Net Exp]]/Table256[[#Totals],[Net Exp]]</f>
        <v>7.0484581497797349E-2</v>
      </c>
      <c r="G146" s="106" t="e">
        <f ca="1">Table256[[#This Row],[Vol Contrib]]/Table256[[#Totals],[Vol Contrib]]</f>
        <v>#DIV/0!</v>
      </c>
      <c r="H146" s="111">
        <f ca="1">INDEX(INDIRECT("TBL_DATA[" &amp; TRIM($D146) &amp; "]"),ROW_LATEST)*SQRT(252)</f>
        <v>0</v>
      </c>
      <c r="I146" s="87" t="e">
        <f ca="1">$H146-INDEX(INDIRECT("TBL_DATA[" &amp; TRIM($D146) &amp; "]"),ROW_LATEST-21)*SQRT(252)</f>
        <v>#VALUE!</v>
      </c>
      <c r="J146" s="87" t="e">
        <f ca="1">$H146-INDEX(INDIRECT("TBL_DATA[" &amp; TRIM($D146) &amp; "]"),ROW_LATEST-63)*SQRT(252)</f>
        <v>#VALUE!</v>
      </c>
      <c r="K146" s="87" t="e">
        <f ca="1">$H146-INDEX(INDIRECT("TBL_DATA[" &amp; TRIM($D146) &amp; "]"),ROW_LATEST-252)*SQRT(252)</f>
        <v>#VALUE!</v>
      </c>
      <c r="Q146" s="36"/>
    </row>
    <row r="147" spans="2:17" s="37" customFormat="1" ht="54" customHeight="1" x14ac:dyDescent="0.8">
      <c r="B147" s="65"/>
      <c r="C147" s="65"/>
      <c r="D147" s="89" t="s">
        <v>106</v>
      </c>
      <c r="E147" s="105">
        <v>0</v>
      </c>
      <c r="F147" s="106">
        <f>Table256[[#This Row],[Net Exp]]/Table256[[#Totals],[Net Exp]]</f>
        <v>0</v>
      </c>
      <c r="G147" s="106" t="e">
        <f ca="1">Table256[[#This Row],[Vol Contrib]]/Table256[[#Totals],[Vol Contrib]]</f>
        <v>#DIV/0!</v>
      </c>
      <c r="H147" s="111">
        <f ca="1">INDEX(INDIRECT("TBL_DATA[" &amp; TRIM($D147) &amp; "]"),ROW_LATEST)*SQRT(252)</f>
        <v>0</v>
      </c>
      <c r="I147" s="87" t="e">
        <f ca="1">$H147-INDEX(INDIRECT("TBL_DATA[" &amp; TRIM($D147) &amp; "]"),ROW_LATEST-21)*SQRT(252)</f>
        <v>#VALUE!</v>
      </c>
      <c r="J147" s="87" t="e">
        <f ca="1">$H147-INDEX(INDIRECT("TBL_DATA[" &amp; TRIM($D147) &amp; "]"),ROW_LATEST-63)*SQRT(252)</f>
        <v>#VALUE!</v>
      </c>
      <c r="K147" s="87" t="e">
        <f ca="1">$H147-INDEX(INDIRECT("TBL_DATA[" &amp; TRIM($D147) &amp; "]"),ROW_LATEST-252)*SQRT(252)</f>
        <v>#VALUE!</v>
      </c>
      <c r="Q147" s="36"/>
    </row>
    <row r="148" spans="2:17" s="37" customFormat="1" ht="54" customHeight="1" x14ac:dyDescent="0.8">
      <c r="B148" s="65"/>
      <c r="C148" s="65"/>
      <c r="D148" s="89" t="s">
        <v>109</v>
      </c>
      <c r="E148" s="105">
        <v>5.0999999999999997E-2</v>
      </c>
      <c r="F148" s="106">
        <f>Table256[[#This Row],[Net Exp]]/Table256[[#Totals],[Net Exp]]</f>
        <v>0.22466960352422902</v>
      </c>
      <c r="G148" s="106" t="e">
        <f ca="1">Table256[[#This Row],[Vol Contrib]]/Table256[[#Totals],[Vol Contrib]]</f>
        <v>#DIV/0!</v>
      </c>
      <c r="H148" s="111">
        <f ca="1">INDEX(INDIRECT("TBL_DATA[" &amp; TRIM($D148) &amp; "]"),ROW_LATEST)*SQRT(252)</f>
        <v>0</v>
      </c>
      <c r="I148" s="87" t="e">
        <f ca="1">$H148-INDEX(INDIRECT("TBL_DATA[" &amp; TRIM($D148) &amp; "]"),ROW_LATEST-21)*SQRT(252)</f>
        <v>#VALUE!</v>
      </c>
      <c r="J148" s="87" t="e">
        <f ca="1">$H148-INDEX(INDIRECT("TBL_DATA[" &amp; TRIM($D148) &amp; "]"),ROW_LATEST-63)*SQRT(252)</f>
        <v>#VALUE!</v>
      </c>
      <c r="K148" s="87" t="e">
        <f ca="1">$H148-INDEX(INDIRECT("TBL_DATA[" &amp; TRIM($D148) &amp; "]"),ROW_LATEST-252)*SQRT(252)</f>
        <v>#VALUE!</v>
      </c>
      <c r="Q148" s="36"/>
    </row>
    <row r="149" spans="2:17" s="37" customFormat="1" ht="54" customHeight="1" x14ac:dyDescent="0.8">
      <c r="B149" s="65"/>
      <c r="C149" s="65"/>
      <c r="D149" s="89" t="s">
        <v>111</v>
      </c>
      <c r="E149" s="105">
        <v>7.2999999999999995E-2</v>
      </c>
      <c r="F149" s="106">
        <f>Table256[[#This Row],[Net Exp]]/Table256[[#Totals],[Net Exp]]</f>
        <v>0.32158590308370039</v>
      </c>
      <c r="G149" s="106" t="e">
        <f ca="1">Table256[[#This Row],[Vol Contrib]]/Table256[[#Totals],[Vol Contrib]]</f>
        <v>#DIV/0!</v>
      </c>
      <c r="H149" s="111">
        <f ca="1">INDEX(INDIRECT("TBL_DATA[" &amp; TRIM($D149) &amp; "]"),ROW_LATEST)*SQRT(252)</f>
        <v>0</v>
      </c>
      <c r="I149" s="87" t="e">
        <f ca="1">$H149-INDEX(INDIRECT("TBL_DATA[" &amp; TRIM($D149) &amp; "]"),ROW_LATEST-21)*SQRT(252)</f>
        <v>#VALUE!</v>
      </c>
      <c r="J149" s="87" t="e">
        <f ca="1">$H149-INDEX(INDIRECT("TBL_DATA[" &amp; TRIM($D149) &amp; "]"),ROW_LATEST-63)*SQRT(252)</f>
        <v>#VALUE!</v>
      </c>
      <c r="K149" s="87" t="e">
        <f ca="1">$H149-INDEX(INDIRECT("TBL_DATA[" &amp; TRIM($D149) &amp; "]"),ROW_LATEST-252)*SQRT(252)</f>
        <v>#VALUE!</v>
      </c>
      <c r="Q149" s="36"/>
    </row>
    <row r="150" spans="2:17" s="37" customFormat="1" ht="54" customHeight="1" x14ac:dyDescent="0.8">
      <c r="B150" s="65"/>
      <c r="C150" s="65"/>
      <c r="D150" s="89" t="s">
        <v>108</v>
      </c>
      <c r="E150" s="105">
        <v>-7.4999999999999997E-2</v>
      </c>
      <c r="F150" s="106">
        <f>Table256[[#This Row],[Net Exp]]/Table256[[#Totals],[Net Exp]]</f>
        <v>-0.33039647577092507</v>
      </c>
      <c r="G150" s="106" t="e">
        <f ca="1">Table256[[#This Row],[Vol Contrib]]/Table256[[#Totals],[Vol Contrib]]</f>
        <v>#DIV/0!</v>
      </c>
      <c r="H150" s="111">
        <f ca="1">INDEX(INDIRECT("TBL_DATA[" &amp; TRIM($D150) &amp; "]"),ROW_LATEST)*SQRT(252)</f>
        <v>0</v>
      </c>
      <c r="I150" s="87" t="e">
        <f ca="1">$H150-INDEX(INDIRECT("TBL_DATA[" &amp; TRIM($D150) &amp; "]"),ROW_LATEST-21)*SQRT(252)</f>
        <v>#VALUE!</v>
      </c>
      <c r="J150" s="87" t="e">
        <f ca="1">$H150-INDEX(INDIRECT("TBL_DATA[" &amp; TRIM($D150) &amp; "]"),ROW_LATEST-63)*SQRT(252)</f>
        <v>#VALUE!</v>
      </c>
      <c r="K150" s="87" t="e">
        <f ca="1">$H150-INDEX(INDIRECT("TBL_DATA[" &amp; TRIM($D150) &amp; "]"),ROW_LATEST-252)*SQRT(252)</f>
        <v>#VALUE!</v>
      </c>
      <c r="Q150" s="36"/>
    </row>
    <row r="151" spans="2:17" s="37" customFormat="1" ht="54" customHeight="1" thickBot="1" x14ac:dyDescent="0.85">
      <c r="B151" s="100"/>
      <c r="C151" s="100"/>
      <c r="D151" s="102" t="s">
        <v>110</v>
      </c>
      <c r="E151" s="107">
        <v>0.16200000000000001</v>
      </c>
      <c r="F151" s="108">
        <f>Table256[[#This Row],[Net Exp]]/Table256[[#Totals],[Net Exp]]</f>
        <v>0.71365638766519812</v>
      </c>
      <c r="G151" s="108" t="e">
        <f ca="1">Table256[[#This Row],[Vol Contrib]]/Table256[[#Totals],[Vol Contrib]]</f>
        <v>#DIV/0!</v>
      </c>
      <c r="H151" s="112">
        <f ca="1">INDEX(INDIRECT("TBL_DATA[" &amp; TRIM($D151) &amp; "]"),ROW_LATEST)*SQRT(252)</f>
        <v>0</v>
      </c>
      <c r="I151" s="87" t="e">
        <f ca="1">$H151-INDEX(INDIRECT("TBL_DATA[" &amp; TRIM($D151) &amp; "]"),ROW_LATEST-21)*SQRT(252)</f>
        <v>#VALUE!</v>
      </c>
      <c r="J151" s="87" t="e">
        <f ca="1">$H151-INDEX(INDIRECT("TBL_DATA[" &amp; TRIM($D151) &amp; "]"),ROW_LATEST-63)*SQRT(252)</f>
        <v>#VALUE!</v>
      </c>
      <c r="K151" s="87" t="e">
        <f ca="1">$H151-INDEX(INDIRECT("TBL_DATA[" &amp; TRIM($D151) &amp; "]"),ROW_LATEST-252)*SQRT(252)</f>
        <v>#VALUE!</v>
      </c>
      <c r="Q151" s="36"/>
    </row>
    <row r="152" spans="2:17" s="37" customFormat="1" ht="54" customHeight="1" x14ac:dyDescent="0.8">
      <c r="B152" s="65"/>
      <c r="C152" s="86"/>
      <c r="D152" s="90" t="s">
        <v>120</v>
      </c>
      <c r="E152" s="82">
        <f>SUBTOTAL(109,Table256[Net Exp])</f>
        <v>0.22700000000000004</v>
      </c>
      <c r="F152" s="82">
        <f>SUBTOTAL(109,Table256[% Total Net])</f>
        <v>0.99999999999999978</v>
      </c>
      <c r="G152" s="82" t="e">
        <f ca="1">SUBTOTAL(109,Table256[Risk Weight])</f>
        <v>#DIV/0!</v>
      </c>
      <c r="H152" s="93">
        <f ca="1">SUBTOTAL(109,Table256[Vol Contrib])</f>
        <v>0</v>
      </c>
      <c r="I152" s="88"/>
      <c r="J152" s="88"/>
      <c r="K152" s="85"/>
      <c r="Q152" s="36"/>
    </row>
    <row r="153" spans="2:17" s="6" customFormat="1" ht="34.5" customHeight="1" x14ac:dyDescent="0.75">
      <c r="B153" s="31"/>
      <c r="C153" s="39"/>
      <c r="D153" s="39"/>
      <c r="E153" s="39"/>
      <c r="F153" s="39"/>
      <c r="G153" s="30"/>
      <c r="N153" s="32"/>
    </row>
    <row r="154" spans="2:17" ht="34.5" customHeight="1" x14ac:dyDescent="0.75">
      <c r="B154" s="31"/>
      <c r="C154" s="39"/>
      <c r="D154" s="39"/>
      <c r="E154" s="39"/>
      <c r="F154" s="39"/>
      <c r="G154" s="30"/>
    </row>
    <row r="155" spans="2:17" ht="34.5" customHeight="1" x14ac:dyDescent="0.75">
      <c r="B155" s="30"/>
      <c r="C155" s="39"/>
      <c r="D155" s="39"/>
      <c r="E155" s="39"/>
      <c r="F155" s="39"/>
      <c r="G155" s="30"/>
    </row>
    <row r="156" spans="2:17" ht="34.5" customHeight="1" x14ac:dyDescent="0.75">
      <c r="B156" s="6"/>
      <c r="C156" s="39"/>
      <c r="D156" s="39"/>
      <c r="E156" s="39"/>
      <c r="F156" s="39"/>
      <c r="G156" s="30"/>
    </row>
    <row r="157" spans="2:17" ht="34.5" customHeight="1" x14ac:dyDescent="0.5">
      <c r="B157" s="6"/>
      <c r="C157" s="34"/>
      <c r="D157" s="34"/>
      <c r="E157" s="34"/>
      <c r="F157" s="34"/>
      <c r="G157" s="6"/>
    </row>
    <row r="158" spans="2:17" ht="34.5" customHeight="1" x14ac:dyDescent="0.5">
      <c r="C158" s="34"/>
      <c r="D158" s="34"/>
      <c r="E158" s="34"/>
      <c r="F158" s="34"/>
      <c r="G158" s="6"/>
    </row>
    <row r="159" spans="2:17" ht="34.5" customHeight="1" x14ac:dyDescent="0.5">
      <c r="C159" s="34"/>
      <c r="D159" s="34"/>
      <c r="E159" s="34"/>
      <c r="F159" s="34"/>
    </row>
    <row r="160" spans="2:17" ht="34.5" customHeight="1" x14ac:dyDescent="0.35">
      <c r="C160" s="30"/>
      <c r="D160" s="30"/>
      <c r="E160" s="30"/>
      <c r="F160" s="30"/>
    </row>
    <row r="161" spans="3:6" ht="34.5" customHeight="1" x14ac:dyDescent="0.5">
      <c r="C161" s="6"/>
      <c r="D161" s="6"/>
      <c r="E161" s="6"/>
      <c r="F161" s="6"/>
    </row>
    <row r="162" spans="3:6" ht="34.5" customHeight="1" x14ac:dyDescent="0.5">
      <c r="C162" s="6"/>
      <c r="D162" s="6"/>
      <c r="E162" s="6"/>
      <c r="F162" s="6"/>
    </row>
    <row r="163" spans="3:6" ht="34.5" customHeight="1" x14ac:dyDescent="0.25"/>
    <row r="164" spans="3:6" ht="34.5" customHeight="1" x14ac:dyDescent="0.25"/>
    <row r="165" spans="3:6" ht="34.5" customHeight="1" x14ac:dyDescent="0.25"/>
    <row r="166" spans="3:6" ht="34.5" customHeight="1" x14ac:dyDescent="0.25"/>
    <row r="167" spans="3:6" ht="34.5" customHeight="1" x14ac:dyDescent="0.25"/>
    <row r="168" spans="3:6" ht="34.5" customHeight="1" x14ac:dyDescent="0.25"/>
    <row r="169" spans="3:6" ht="34.5" customHeight="1" x14ac:dyDescent="0.25"/>
    <row r="170" spans="3:6" ht="34.5" customHeight="1" x14ac:dyDescent="0.25"/>
    <row r="171" spans="3:6" ht="34.5" customHeight="1" x14ac:dyDescent="0.25"/>
    <row r="172" spans="3:6" ht="34.5" customHeight="1" x14ac:dyDescent="0.25"/>
    <row r="173" spans="3:6" ht="34.5" customHeight="1" x14ac:dyDescent="0.25"/>
    <row r="174" spans="3:6" ht="34.5" customHeight="1" x14ac:dyDescent="0.25"/>
    <row r="175" spans="3:6" ht="34.5" customHeight="1" x14ac:dyDescent="0.25"/>
    <row r="176" spans="3:6" ht="34.5" customHeight="1" x14ac:dyDescent="0.25"/>
    <row r="177" ht="34.5" customHeight="1" x14ac:dyDescent="0.25"/>
    <row r="178" ht="34.5" customHeight="1" x14ac:dyDescent="0.25"/>
    <row r="179" ht="34.5" customHeight="1" x14ac:dyDescent="0.25"/>
    <row r="180" ht="34.5" customHeight="1" x14ac:dyDescent="0.25"/>
    <row r="181" ht="34.5" customHeight="1" x14ac:dyDescent="0.25"/>
    <row r="182" ht="34.5" customHeight="1" x14ac:dyDescent="0.25"/>
    <row r="183" ht="34.5" customHeight="1" x14ac:dyDescent="0.25"/>
    <row r="184" ht="34.5" customHeight="1" x14ac:dyDescent="0.25"/>
    <row r="185" ht="34.5" customHeight="1" x14ac:dyDescent="0.25"/>
    <row r="186" ht="34.5" customHeight="1" x14ac:dyDescent="0.25"/>
    <row r="187" ht="34.5" customHeight="1" x14ac:dyDescent="0.25"/>
    <row r="188" ht="34.5" customHeight="1" x14ac:dyDescent="0.25"/>
    <row r="189" ht="34.5" customHeight="1" x14ac:dyDescent="0.25"/>
    <row r="190" ht="34.5" customHeight="1" x14ac:dyDescent="0.25"/>
    <row r="191" ht="34.5" customHeight="1" x14ac:dyDescent="0.25"/>
    <row r="192" ht="34.5" customHeight="1" x14ac:dyDescent="0.25"/>
    <row r="193" ht="34.5" customHeight="1" x14ac:dyDescent="0.25"/>
    <row r="194" ht="34.5" customHeight="1" x14ac:dyDescent="0.25"/>
    <row r="195" ht="34.5" customHeight="1" x14ac:dyDescent="0.25"/>
    <row r="196" ht="34.5" customHeight="1" x14ac:dyDescent="0.25"/>
    <row r="197" ht="34.5" customHeight="1" x14ac:dyDescent="0.25"/>
    <row r="198" ht="34.5" customHeight="1" x14ac:dyDescent="0.25"/>
    <row r="199" ht="34.5" customHeight="1" x14ac:dyDescent="0.25"/>
    <row r="200" ht="34.5" customHeight="1" x14ac:dyDescent="0.25"/>
    <row r="201" ht="34.5" customHeight="1" x14ac:dyDescent="0.25"/>
    <row r="202" ht="34.5" customHeight="1" x14ac:dyDescent="0.25"/>
    <row r="203" ht="34.5" customHeight="1" x14ac:dyDescent="0.25"/>
    <row r="204" ht="34.5" customHeight="1" x14ac:dyDescent="0.25"/>
    <row r="205" ht="34.5" customHeight="1" x14ac:dyDescent="0.25"/>
    <row r="206" ht="34.5" customHeight="1" x14ac:dyDescent="0.25"/>
    <row r="207" ht="34.5" customHeight="1" x14ac:dyDescent="0.25"/>
    <row r="208" ht="34.5" customHeight="1" x14ac:dyDescent="0.25"/>
    <row r="209" ht="34.5" customHeight="1" x14ac:dyDescent="0.25"/>
    <row r="210" ht="34.5" customHeight="1" x14ac:dyDescent="0.25"/>
    <row r="211" ht="34.5" customHeight="1" x14ac:dyDescent="0.25"/>
    <row r="212" ht="34.5" customHeight="1" x14ac:dyDescent="0.25"/>
    <row r="213" ht="34.5" customHeight="1" x14ac:dyDescent="0.25"/>
    <row r="214" ht="34.5" customHeight="1" x14ac:dyDescent="0.25"/>
    <row r="215" ht="34.5" customHeight="1" x14ac:dyDescent="0.25"/>
    <row r="216" ht="34.5" customHeight="1" x14ac:dyDescent="0.25"/>
    <row r="217" ht="34.5" customHeight="1" x14ac:dyDescent="0.25"/>
    <row r="218" ht="34.5" customHeight="1" x14ac:dyDescent="0.25"/>
    <row r="219" ht="34.5" customHeight="1" x14ac:dyDescent="0.25"/>
    <row r="220" ht="34.5" customHeight="1" x14ac:dyDescent="0.25"/>
    <row r="221" ht="34.5" customHeight="1" x14ac:dyDescent="0.25"/>
    <row r="222" ht="34.5" customHeight="1" x14ac:dyDescent="0.25"/>
    <row r="223" ht="34.5" customHeight="1" x14ac:dyDescent="0.25"/>
    <row r="224" ht="34.5" customHeight="1" x14ac:dyDescent="0.25"/>
    <row r="225" ht="34.5" customHeight="1" x14ac:dyDescent="0.25"/>
    <row r="226" ht="34.5" customHeight="1" x14ac:dyDescent="0.25"/>
    <row r="227" ht="34.5" customHeight="1" x14ac:dyDescent="0.25"/>
    <row r="228" ht="34.5" customHeight="1" x14ac:dyDescent="0.25"/>
    <row r="229" ht="34.5" customHeight="1" x14ac:dyDescent="0.25"/>
    <row r="230" ht="34.5" customHeight="1" x14ac:dyDescent="0.25"/>
    <row r="231" ht="34.5" customHeight="1" x14ac:dyDescent="0.25"/>
    <row r="232" ht="34.5" customHeight="1" x14ac:dyDescent="0.25"/>
    <row r="233" ht="34.5" customHeight="1" x14ac:dyDescent="0.25"/>
    <row r="234" ht="34.5" customHeight="1" x14ac:dyDescent="0.25"/>
    <row r="235" ht="34.5" customHeight="1" x14ac:dyDescent="0.25"/>
    <row r="236" ht="34.5" customHeight="1" x14ac:dyDescent="0.25"/>
    <row r="237" ht="34.5" customHeight="1" x14ac:dyDescent="0.25"/>
    <row r="238" ht="34.5" customHeight="1" x14ac:dyDescent="0.25"/>
    <row r="239" ht="34.5" customHeight="1" x14ac:dyDescent="0.25"/>
    <row r="240" ht="34.5" customHeight="1" x14ac:dyDescent="0.25"/>
    <row r="241" spans="2:14" s="6" customFormat="1" ht="34.5" customHeight="1" x14ac:dyDescent="0.75">
      <c r="B241" s="31"/>
      <c r="C241" s="39"/>
      <c r="D241" s="39"/>
      <c r="E241" s="39"/>
      <c r="F241" s="39"/>
      <c r="G241" s="30"/>
      <c r="N241" s="32"/>
    </row>
    <row r="242" spans="2:14" ht="34.5" customHeight="1" x14ac:dyDescent="0.75">
      <c r="B242" s="31"/>
      <c r="C242" s="39"/>
      <c r="D242" s="39"/>
      <c r="E242" s="39"/>
      <c r="F242" s="39"/>
      <c r="G242" s="30"/>
    </row>
    <row r="243" spans="2:14" ht="34.5" customHeight="1" x14ac:dyDescent="0.75">
      <c r="B243" s="30"/>
      <c r="C243" s="39"/>
      <c r="D243" s="39"/>
      <c r="E243" s="39"/>
      <c r="F243" s="39"/>
      <c r="G243" s="30"/>
    </row>
    <row r="244" spans="2:14" ht="34.5" customHeight="1" x14ac:dyDescent="0.75">
      <c r="B244" s="6"/>
      <c r="C244" s="39"/>
      <c r="D244" s="39"/>
      <c r="E244" s="39"/>
      <c r="F244" s="39"/>
      <c r="G244" s="30"/>
    </row>
    <row r="245" spans="2:14" ht="34.5" customHeight="1" x14ac:dyDescent="0.5">
      <c r="B245" s="6"/>
      <c r="C245" s="34"/>
      <c r="D245" s="34"/>
      <c r="E245" s="34"/>
      <c r="F245" s="34"/>
      <c r="G245" s="6"/>
    </row>
    <row r="246" spans="2:14" ht="34.5" customHeight="1" x14ac:dyDescent="0.5">
      <c r="C246" s="34"/>
      <c r="D246" s="34"/>
      <c r="E246" s="34"/>
      <c r="F246" s="34"/>
      <c r="G246" s="6"/>
    </row>
    <row r="247" spans="2:14" ht="34.5" customHeight="1" x14ac:dyDescent="0.5">
      <c r="C247" s="34"/>
      <c r="D247" s="34"/>
      <c r="E247" s="34"/>
      <c r="F247" s="34"/>
    </row>
    <row r="248" spans="2:14" ht="34.5" customHeight="1" x14ac:dyDescent="0.35">
      <c r="C248" s="30"/>
      <c r="D248" s="30"/>
      <c r="E248" s="30"/>
      <c r="F248" s="30"/>
    </row>
    <row r="249" spans="2:14" ht="34.5" customHeight="1" x14ac:dyDescent="0.5">
      <c r="C249" s="6"/>
      <c r="D249" s="6"/>
      <c r="E249" s="6"/>
      <c r="F249" s="6"/>
    </row>
    <row r="250" spans="2:14" ht="34.5" customHeight="1" x14ac:dyDescent="0.5">
      <c r="C250" s="6"/>
      <c r="D250" s="6"/>
      <c r="E250" s="6"/>
      <c r="F250" s="6"/>
    </row>
    <row r="251" spans="2:14" ht="34.5" customHeight="1" x14ac:dyDescent="0.25"/>
    <row r="252" spans="2:14" ht="34.5" customHeight="1" x14ac:dyDescent="0.25"/>
    <row r="253" spans="2:14" ht="34.5" customHeight="1" x14ac:dyDescent="0.25"/>
    <row r="254" spans="2:14" ht="34.5" customHeight="1" x14ac:dyDescent="0.25"/>
    <row r="255" spans="2:14" ht="34.5" customHeight="1" x14ac:dyDescent="0.25"/>
    <row r="256" spans="2:14" ht="34.5" customHeight="1" x14ac:dyDescent="0.25"/>
    <row r="257" ht="34.5" customHeight="1" x14ac:dyDescent="0.25"/>
    <row r="258" ht="34.5" customHeight="1" x14ac:dyDescent="0.25"/>
    <row r="259" ht="34.5" customHeight="1" x14ac:dyDescent="0.25"/>
    <row r="260" ht="34.5" customHeight="1" x14ac:dyDescent="0.25"/>
    <row r="261" ht="34.5" customHeight="1" x14ac:dyDescent="0.25"/>
    <row r="262" ht="34.5" customHeight="1" x14ac:dyDescent="0.25"/>
    <row r="263" ht="34.5" customHeight="1" x14ac:dyDescent="0.25"/>
    <row r="264" ht="34.5" customHeight="1" x14ac:dyDescent="0.25"/>
    <row r="265" ht="34.5" customHeight="1" x14ac:dyDescent="0.25"/>
    <row r="266" ht="34.5" customHeight="1" x14ac:dyDescent="0.25"/>
    <row r="267" ht="34.5" customHeight="1" x14ac:dyDescent="0.25"/>
    <row r="268" ht="34.5" customHeight="1" x14ac:dyDescent="0.25"/>
    <row r="269" ht="34.5" customHeight="1" x14ac:dyDescent="0.25"/>
    <row r="270" ht="34.5" customHeight="1" x14ac:dyDescent="0.25"/>
    <row r="271" ht="34.5" customHeight="1" x14ac:dyDescent="0.25"/>
    <row r="272" ht="34.5" customHeight="1" x14ac:dyDescent="0.25"/>
    <row r="273" ht="34.5" customHeight="1" x14ac:dyDescent="0.25"/>
    <row r="274" ht="34.5" customHeight="1" x14ac:dyDescent="0.25"/>
    <row r="275" ht="34.5" customHeight="1" x14ac:dyDescent="0.25"/>
    <row r="276" ht="34.5" customHeight="1" x14ac:dyDescent="0.25"/>
    <row r="277" ht="34.5" customHeight="1" x14ac:dyDescent="0.25"/>
    <row r="278" ht="34.5" customHeight="1" x14ac:dyDescent="0.25"/>
    <row r="279" ht="34.5" customHeight="1" x14ac:dyDescent="0.25"/>
    <row r="280" ht="34.5" customHeight="1" x14ac:dyDescent="0.25"/>
    <row r="281" ht="34.5" customHeight="1" x14ac:dyDescent="0.25"/>
    <row r="282" ht="34.5" customHeight="1" x14ac:dyDescent="0.25"/>
    <row r="283" ht="34.5" customHeight="1" x14ac:dyDescent="0.25"/>
    <row r="284" ht="34.5" customHeight="1" x14ac:dyDescent="0.25"/>
    <row r="285" ht="34.5" customHeight="1" x14ac:dyDescent="0.25"/>
    <row r="286" ht="34.5" customHeight="1" x14ac:dyDescent="0.25"/>
    <row r="287" ht="34.5" customHeight="1" x14ac:dyDescent="0.25"/>
    <row r="288" ht="34.5" customHeight="1" x14ac:dyDescent="0.25"/>
    <row r="289" ht="34.5" customHeight="1" x14ac:dyDescent="0.25"/>
    <row r="290" ht="34.5" customHeight="1" x14ac:dyDescent="0.25"/>
    <row r="291" ht="34.5" customHeight="1" x14ac:dyDescent="0.25"/>
    <row r="292" ht="34.5" customHeight="1" x14ac:dyDescent="0.25"/>
    <row r="293" ht="34.5" customHeight="1" x14ac:dyDescent="0.25"/>
    <row r="294" ht="34.5" customHeight="1" x14ac:dyDescent="0.25"/>
    <row r="295" ht="34.5" customHeight="1" x14ac:dyDescent="0.25"/>
    <row r="296" ht="34.5" customHeight="1" x14ac:dyDescent="0.25"/>
    <row r="297" ht="34.5" customHeight="1" x14ac:dyDescent="0.25"/>
    <row r="298" ht="34.5" customHeight="1" x14ac:dyDescent="0.25"/>
    <row r="299" ht="34.5" customHeight="1" x14ac:dyDescent="0.25"/>
    <row r="300" ht="34.5" customHeight="1" x14ac:dyDescent="0.25"/>
    <row r="301" ht="34.5" customHeight="1" x14ac:dyDescent="0.25"/>
    <row r="302" ht="34.5" customHeight="1" x14ac:dyDescent="0.25"/>
    <row r="303" ht="34.5" customHeight="1" x14ac:dyDescent="0.25"/>
    <row r="304" ht="34.5" customHeight="1" x14ac:dyDescent="0.25"/>
    <row r="305" ht="34.5" customHeight="1" x14ac:dyDescent="0.25"/>
    <row r="306" ht="34.5" customHeight="1" x14ac:dyDescent="0.25"/>
    <row r="307" ht="34.5" customHeight="1" x14ac:dyDescent="0.25"/>
    <row r="308" ht="34.5" customHeight="1" x14ac:dyDescent="0.25"/>
    <row r="309" ht="34.5" customHeight="1" x14ac:dyDescent="0.25"/>
    <row r="310" ht="34.5" customHeight="1" x14ac:dyDescent="0.25"/>
    <row r="311" ht="34.5" customHeight="1" x14ac:dyDescent="0.25"/>
    <row r="312" ht="34.5" customHeight="1" x14ac:dyDescent="0.25"/>
    <row r="313" ht="34.5" customHeight="1" x14ac:dyDescent="0.25"/>
    <row r="314" ht="34.5" customHeight="1" x14ac:dyDescent="0.25"/>
    <row r="315" ht="34.5" customHeight="1" x14ac:dyDescent="0.25"/>
    <row r="316" ht="34.5" customHeight="1" x14ac:dyDescent="0.25"/>
    <row r="317" ht="34.5" customHeight="1" x14ac:dyDescent="0.25"/>
    <row r="318" ht="34.5" customHeight="1" x14ac:dyDescent="0.25"/>
    <row r="319" ht="34.5" customHeight="1" x14ac:dyDescent="0.25"/>
    <row r="320" ht="34.5" customHeight="1" x14ac:dyDescent="0.25"/>
    <row r="321" ht="34.5" customHeight="1" x14ac:dyDescent="0.25"/>
    <row r="322" ht="34.5" customHeight="1" x14ac:dyDescent="0.25"/>
    <row r="323" ht="34.5" customHeight="1" x14ac:dyDescent="0.25"/>
    <row r="324" ht="34.5" customHeight="1" x14ac:dyDescent="0.25"/>
    <row r="325" ht="34.5" customHeight="1" x14ac:dyDescent="0.25"/>
    <row r="326" ht="34.5" customHeight="1" x14ac:dyDescent="0.25"/>
    <row r="327" ht="34.5" customHeight="1" x14ac:dyDescent="0.25"/>
    <row r="328" ht="34.5" customHeight="1" x14ac:dyDescent="0.25"/>
    <row r="329" ht="34.5" customHeight="1" x14ac:dyDescent="0.25"/>
    <row r="330" ht="34.5" customHeight="1" x14ac:dyDescent="0.25"/>
    <row r="331" ht="34.5" customHeight="1" x14ac:dyDescent="0.25"/>
    <row r="332" ht="34.5" customHeight="1" x14ac:dyDescent="0.25"/>
    <row r="333" ht="34.5" customHeight="1" x14ac:dyDescent="0.25"/>
    <row r="334" ht="34.5" customHeight="1" x14ac:dyDescent="0.25"/>
    <row r="335" ht="34.5" customHeight="1" x14ac:dyDescent="0.25"/>
    <row r="336" ht="34.5" customHeight="1" x14ac:dyDescent="0.25"/>
    <row r="337" ht="34.5" customHeight="1" x14ac:dyDescent="0.25"/>
    <row r="338" ht="34.5" customHeight="1" x14ac:dyDescent="0.25"/>
    <row r="339" ht="34.5" customHeight="1" x14ac:dyDescent="0.25"/>
    <row r="340" ht="34.5" customHeight="1" x14ac:dyDescent="0.25"/>
    <row r="341" ht="34.5" customHeight="1" x14ac:dyDescent="0.25"/>
    <row r="342" ht="34.5" customHeight="1" x14ac:dyDescent="0.25"/>
    <row r="343" ht="34.5" customHeight="1" x14ac:dyDescent="0.25"/>
    <row r="344" ht="34.5" customHeight="1" x14ac:dyDescent="0.25"/>
    <row r="345" ht="34.5" customHeight="1" x14ac:dyDescent="0.25"/>
    <row r="346" ht="34.5" customHeight="1" x14ac:dyDescent="0.25"/>
    <row r="347" ht="34.5" customHeight="1" x14ac:dyDescent="0.25"/>
    <row r="348" ht="34.5" customHeight="1" x14ac:dyDescent="0.25"/>
    <row r="349" ht="34.5" customHeight="1" x14ac:dyDescent="0.25"/>
    <row r="350" ht="34.5" customHeight="1" x14ac:dyDescent="0.25"/>
    <row r="351" ht="34.5" customHeight="1" x14ac:dyDescent="0.25"/>
    <row r="352" ht="34.5" customHeight="1" x14ac:dyDescent="0.25"/>
    <row r="353" ht="34.5" customHeight="1" x14ac:dyDescent="0.25"/>
    <row r="354" ht="34.5" customHeight="1" x14ac:dyDescent="0.25"/>
    <row r="355" ht="34.5" customHeight="1" x14ac:dyDescent="0.25"/>
    <row r="356" ht="34.5" customHeight="1" x14ac:dyDescent="0.25"/>
    <row r="357" ht="34.5" customHeight="1" x14ac:dyDescent="0.25"/>
    <row r="358" ht="34.5" customHeight="1" x14ac:dyDescent="0.25"/>
    <row r="359" ht="34.5" customHeight="1" x14ac:dyDescent="0.25"/>
    <row r="360" ht="34.5" customHeight="1" x14ac:dyDescent="0.25"/>
    <row r="361" ht="34.5" customHeight="1" x14ac:dyDescent="0.25"/>
    <row r="362" ht="34.5" customHeight="1" x14ac:dyDescent="0.25"/>
    <row r="363" ht="34.5" customHeight="1" x14ac:dyDescent="0.25"/>
    <row r="364" ht="34.5" customHeight="1" x14ac:dyDescent="0.25"/>
    <row r="365" ht="34.5" customHeight="1" x14ac:dyDescent="0.25"/>
    <row r="366" ht="34.5" customHeight="1" x14ac:dyDescent="0.25"/>
    <row r="367" ht="34.5" customHeight="1" x14ac:dyDescent="0.25"/>
    <row r="368" ht="34.5" customHeight="1" x14ac:dyDescent="0.25"/>
    <row r="369" ht="34.5" customHeight="1" x14ac:dyDescent="0.25"/>
    <row r="370" ht="34.5" customHeight="1" x14ac:dyDescent="0.25"/>
    <row r="371" ht="34.5" customHeight="1" x14ac:dyDescent="0.25"/>
    <row r="372" ht="34.5" customHeight="1" x14ac:dyDescent="0.25"/>
    <row r="373" ht="34.5" customHeight="1" x14ac:dyDescent="0.25"/>
    <row r="374" ht="34.5" customHeight="1" x14ac:dyDescent="0.25"/>
    <row r="375" ht="34.5" customHeight="1" x14ac:dyDescent="0.25"/>
    <row r="376" ht="34.5" customHeight="1" x14ac:dyDescent="0.25"/>
    <row r="377" ht="34.5" customHeight="1" x14ac:dyDescent="0.25"/>
    <row r="378" ht="34.5" customHeight="1" x14ac:dyDescent="0.25"/>
    <row r="379" ht="34.5" customHeight="1" x14ac:dyDescent="0.25"/>
    <row r="380" ht="34.5" customHeight="1" x14ac:dyDescent="0.25"/>
    <row r="381" ht="34.5" customHeight="1" x14ac:dyDescent="0.25"/>
    <row r="382" ht="34.5" customHeight="1" x14ac:dyDescent="0.25"/>
    <row r="383" ht="34.5" customHeight="1" x14ac:dyDescent="0.25"/>
    <row r="384" ht="34.5" customHeight="1" x14ac:dyDescent="0.25"/>
    <row r="385" ht="34.5" customHeight="1" x14ac:dyDescent="0.25"/>
    <row r="386" ht="34.5" customHeight="1" x14ac:dyDescent="0.25"/>
    <row r="387" ht="34.5" customHeight="1" x14ac:dyDescent="0.25"/>
    <row r="388" ht="34.5" customHeight="1" x14ac:dyDescent="0.25"/>
    <row r="389" ht="34.5" customHeight="1" x14ac:dyDescent="0.25"/>
    <row r="390" ht="34.5" customHeight="1" x14ac:dyDescent="0.25"/>
    <row r="391" ht="34.5" customHeight="1" x14ac:dyDescent="0.25"/>
    <row r="392" ht="34.5" customHeight="1" x14ac:dyDescent="0.25"/>
    <row r="393" ht="34.5" customHeight="1" x14ac:dyDescent="0.25"/>
    <row r="394" ht="34.5" customHeight="1" x14ac:dyDescent="0.25"/>
    <row r="395" ht="34.5" customHeight="1" x14ac:dyDescent="0.25"/>
    <row r="396" ht="34.5" customHeight="1" x14ac:dyDescent="0.25"/>
    <row r="397" ht="34.5" customHeight="1" x14ac:dyDescent="0.25"/>
    <row r="398" ht="34.5" customHeight="1" x14ac:dyDescent="0.25"/>
    <row r="399" ht="34.5" customHeight="1" x14ac:dyDescent="0.25"/>
    <row r="400" ht="34.5" customHeight="1" x14ac:dyDescent="0.25"/>
    <row r="401" ht="34.5" customHeight="1" x14ac:dyDescent="0.25"/>
    <row r="402" ht="34.5" customHeight="1" x14ac:dyDescent="0.25"/>
    <row r="403" ht="34.5" customHeight="1" x14ac:dyDescent="0.25"/>
    <row r="404" ht="34.5" customHeight="1" x14ac:dyDescent="0.25"/>
    <row r="405" ht="34.5" customHeight="1" x14ac:dyDescent="0.25"/>
    <row r="406" ht="34.5" customHeight="1" x14ac:dyDescent="0.25"/>
    <row r="407" ht="34.5" customHeight="1" x14ac:dyDescent="0.25"/>
    <row r="408" ht="34.5" customHeight="1" x14ac:dyDescent="0.25"/>
    <row r="409" ht="34.5" customHeight="1" x14ac:dyDescent="0.25"/>
    <row r="410" ht="34.5" customHeight="1" x14ac:dyDescent="0.25"/>
    <row r="411" ht="34.5" customHeight="1" x14ac:dyDescent="0.25"/>
    <row r="412" ht="34.5" customHeight="1" x14ac:dyDescent="0.25"/>
    <row r="413" ht="34.5" customHeight="1" x14ac:dyDescent="0.25"/>
    <row r="414" ht="34.5" customHeight="1" x14ac:dyDescent="0.25"/>
    <row r="415" ht="34.5" customHeight="1" x14ac:dyDescent="0.25"/>
    <row r="416" ht="34.5" customHeight="1" x14ac:dyDescent="0.25"/>
    <row r="417" ht="34.5" customHeight="1" x14ac:dyDescent="0.25"/>
    <row r="418" ht="34.5" customHeight="1" x14ac:dyDescent="0.25"/>
    <row r="419" ht="34.5" customHeight="1" x14ac:dyDescent="0.25"/>
    <row r="420" ht="34.5" customHeight="1" x14ac:dyDescent="0.25"/>
    <row r="421" ht="34.5" customHeight="1" x14ac:dyDescent="0.25"/>
    <row r="422" ht="34.5" customHeight="1" x14ac:dyDescent="0.25"/>
    <row r="423" ht="34.5" customHeight="1" x14ac:dyDescent="0.25"/>
    <row r="424" ht="34.5" customHeight="1" x14ac:dyDescent="0.25"/>
    <row r="425" ht="34.5" customHeight="1" x14ac:dyDescent="0.25"/>
    <row r="426" ht="34.5" customHeight="1" x14ac:dyDescent="0.25"/>
    <row r="427" ht="34.5" customHeight="1" x14ac:dyDescent="0.25"/>
    <row r="428" ht="34.5" customHeight="1" x14ac:dyDescent="0.25"/>
    <row r="429" ht="34.5" customHeight="1" x14ac:dyDescent="0.25"/>
    <row r="430" ht="34.5" customHeight="1" x14ac:dyDescent="0.25"/>
    <row r="431" ht="34.5" customHeight="1" x14ac:dyDescent="0.25"/>
    <row r="432" ht="34.5" customHeight="1" x14ac:dyDescent="0.25"/>
    <row r="433" ht="34.5" customHeight="1" x14ac:dyDescent="0.25"/>
    <row r="434" ht="34.5" customHeight="1" x14ac:dyDescent="0.25"/>
    <row r="435" ht="34.5" customHeight="1" x14ac:dyDescent="0.25"/>
    <row r="436" ht="34.5" customHeight="1" x14ac:dyDescent="0.25"/>
    <row r="437" ht="34.5" customHeight="1" x14ac:dyDescent="0.25"/>
    <row r="438" ht="34.5" customHeight="1" x14ac:dyDescent="0.25"/>
    <row r="439" ht="34.5" customHeight="1" x14ac:dyDescent="0.25"/>
    <row r="440" ht="34.5" customHeight="1" x14ac:dyDescent="0.25"/>
    <row r="441" ht="34.5" customHeight="1" x14ac:dyDescent="0.25"/>
    <row r="442" ht="34.5" customHeight="1" x14ac:dyDescent="0.25"/>
    <row r="443" ht="34.5" customHeight="1" x14ac:dyDescent="0.25"/>
    <row r="444" ht="34.5" customHeight="1" x14ac:dyDescent="0.25"/>
    <row r="445" ht="34.5" customHeight="1" x14ac:dyDescent="0.25"/>
    <row r="446" ht="34.5" customHeight="1" x14ac:dyDescent="0.25"/>
    <row r="447" ht="34.5" customHeight="1" x14ac:dyDescent="0.25"/>
    <row r="448" ht="34.5" customHeight="1" x14ac:dyDescent="0.25"/>
    <row r="449" ht="34.5" customHeight="1" x14ac:dyDescent="0.25"/>
    <row r="450" ht="34.5" customHeight="1" x14ac:dyDescent="0.25"/>
    <row r="451" ht="34.5" customHeight="1" x14ac:dyDescent="0.25"/>
    <row r="452" ht="34.5" customHeight="1" x14ac:dyDescent="0.25"/>
    <row r="453" ht="34.5" customHeight="1" x14ac:dyDescent="0.25"/>
    <row r="454" ht="34.5" customHeight="1" x14ac:dyDescent="0.25"/>
    <row r="455" ht="34.5" customHeight="1" x14ac:dyDescent="0.25"/>
    <row r="456" ht="34.5" customHeight="1" x14ac:dyDescent="0.25"/>
    <row r="457" ht="34.5" customHeight="1" x14ac:dyDescent="0.25"/>
    <row r="458" ht="34.5" customHeight="1" x14ac:dyDescent="0.25"/>
    <row r="459" ht="34.5" customHeight="1" x14ac:dyDescent="0.25"/>
    <row r="460" ht="34.5" customHeight="1" x14ac:dyDescent="0.25"/>
    <row r="461" ht="34.5" customHeight="1" x14ac:dyDescent="0.25"/>
    <row r="462" ht="34.5" customHeight="1" x14ac:dyDescent="0.25"/>
    <row r="463" ht="34.5" customHeight="1" x14ac:dyDescent="0.25"/>
    <row r="464" ht="34.5" customHeight="1" x14ac:dyDescent="0.25"/>
    <row r="465" ht="34.5" customHeight="1" x14ac:dyDescent="0.25"/>
    <row r="466" ht="34.5" customHeight="1" x14ac:dyDescent="0.25"/>
    <row r="467" ht="34.5" customHeight="1" x14ac:dyDescent="0.25"/>
    <row r="468" ht="34.5" customHeight="1" x14ac:dyDescent="0.25"/>
    <row r="469" ht="34.5" customHeight="1" x14ac:dyDescent="0.25"/>
    <row r="470" ht="34.5" customHeight="1" x14ac:dyDescent="0.25"/>
    <row r="471" ht="34.5" customHeight="1" x14ac:dyDescent="0.25"/>
    <row r="472" ht="34.5" customHeight="1" x14ac:dyDescent="0.25"/>
    <row r="473" ht="34.5" customHeight="1" x14ac:dyDescent="0.25"/>
    <row r="474" ht="34.5" customHeight="1" x14ac:dyDescent="0.25"/>
    <row r="485" ht="17.45" customHeight="1" x14ac:dyDescent="0.25"/>
    <row r="486" ht="17.45" customHeight="1" x14ac:dyDescent="0.25"/>
    <row r="487" ht="17.45" customHeight="1" x14ac:dyDescent="0.25"/>
    <row r="488" ht="17.45" customHeight="1" x14ac:dyDescent="0.25"/>
    <row r="489" ht="17.45" customHeight="1" x14ac:dyDescent="0.25"/>
    <row r="490" ht="17.45" customHeight="1" x14ac:dyDescent="0.25"/>
    <row r="491" ht="17.45" customHeight="1" x14ac:dyDescent="0.25"/>
    <row r="492" ht="17.45" customHeight="1" x14ac:dyDescent="0.25"/>
    <row r="493" ht="17.45" customHeight="1" x14ac:dyDescent="0.25"/>
    <row r="494" ht="17.45" customHeight="1" x14ac:dyDescent="0.25"/>
    <row r="495" ht="17.45" customHeight="1" x14ac:dyDescent="0.25"/>
    <row r="496" ht="17.45" customHeight="1" x14ac:dyDescent="0.25"/>
    <row r="497" ht="17.45" customHeight="1" x14ac:dyDescent="0.25"/>
    <row r="498" ht="17.45" customHeight="1" x14ac:dyDescent="0.25"/>
    <row r="499" ht="17.45" customHeight="1" x14ac:dyDescent="0.25"/>
    <row r="500" ht="17.45" customHeight="1" x14ac:dyDescent="0.25"/>
    <row r="501" ht="17.45" customHeight="1" x14ac:dyDescent="0.25"/>
    <row r="502" ht="17.45" customHeight="1" x14ac:dyDescent="0.25"/>
    <row r="503" ht="17.45" customHeight="1" x14ac:dyDescent="0.25"/>
    <row r="504" ht="17.45" customHeight="1" x14ac:dyDescent="0.25"/>
    <row r="505" ht="17.45" customHeight="1" x14ac:dyDescent="0.25"/>
    <row r="506" ht="17.45" customHeight="1" x14ac:dyDescent="0.25"/>
    <row r="507" ht="17.45" customHeight="1" x14ac:dyDescent="0.25"/>
    <row r="508" ht="17.45" customHeight="1" x14ac:dyDescent="0.25"/>
    <row r="509" ht="17.45" customHeight="1" x14ac:dyDescent="0.25"/>
    <row r="510" ht="17.45" customHeight="1" x14ac:dyDescent="0.25"/>
    <row r="511" ht="17.45" customHeight="1" x14ac:dyDescent="0.25"/>
    <row r="512" ht="17.45" customHeight="1" x14ac:dyDescent="0.25"/>
    <row r="513" ht="17.45" customHeight="1" x14ac:dyDescent="0.25"/>
    <row r="514" ht="17.45" customHeight="1" x14ac:dyDescent="0.25"/>
    <row r="515" ht="17.45" customHeight="1" x14ac:dyDescent="0.25"/>
    <row r="516" ht="17.45" customHeight="1" x14ac:dyDescent="0.25"/>
    <row r="517" ht="17.45" customHeight="1" x14ac:dyDescent="0.25"/>
    <row r="518" ht="17.45" customHeight="1" x14ac:dyDescent="0.25"/>
    <row r="519" ht="17.45" customHeight="1" x14ac:dyDescent="0.25"/>
    <row r="520" ht="17.45" customHeight="1" x14ac:dyDescent="0.25"/>
    <row r="521" ht="17.45" customHeight="1" x14ac:dyDescent="0.25"/>
    <row r="522" ht="17.45" customHeight="1" x14ac:dyDescent="0.25"/>
    <row r="523" ht="17.45" customHeight="1" x14ac:dyDescent="0.25"/>
    <row r="524" ht="17.45" customHeight="1" x14ac:dyDescent="0.25"/>
    <row r="525" ht="17.45" customHeight="1" x14ac:dyDescent="0.25"/>
    <row r="526" ht="17.45" customHeight="1" x14ac:dyDescent="0.25"/>
    <row r="527" ht="17.45" customHeight="1" x14ac:dyDescent="0.25"/>
    <row r="528" ht="17.45" customHeight="1" x14ac:dyDescent="0.25"/>
    <row r="529" ht="17.45" customHeight="1" x14ac:dyDescent="0.25"/>
    <row r="530" ht="17.45" customHeight="1" x14ac:dyDescent="0.25"/>
    <row r="531" ht="17.45" customHeight="1" x14ac:dyDescent="0.25"/>
    <row r="532" ht="17.45" customHeight="1" x14ac:dyDescent="0.25"/>
    <row r="533" ht="17.45" customHeight="1" x14ac:dyDescent="0.25"/>
    <row r="534" ht="17.45" customHeight="1" x14ac:dyDescent="0.25"/>
    <row r="535" ht="17.45" customHeight="1" x14ac:dyDescent="0.25"/>
    <row r="536" ht="17.45" customHeight="1" x14ac:dyDescent="0.25"/>
    <row r="537" ht="17.45" customHeight="1" x14ac:dyDescent="0.25"/>
    <row r="538" ht="17.45" customHeight="1" x14ac:dyDescent="0.25"/>
    <row r="539" ht="17.45" customHeight="1" x14ac:dyDescent="0.25"/>
    <row r="540" ht="17.45" customHeight="1" x14ac:dyDescent="0.25"/>
    <row r="541" ht="17.45" customHeight="1" x14ac:dyDescent="0.25"/>
    <row r="542" ht="17.45" customHeight="1" x14ac:dyDescent="0.25"/>
    <row r="543" ht="17.45" customHeight="1" x14ac:dyDescent="0.25"/>
  </sheetData>
  <conditionalFormatting sqref="E37:G37">
    <cfRule type="cellIs" dxfId="107" priority="131" operator="greaterThan">
      <formula>0</formula>
    </cfRule>
  </conditionalFormatting>
  <conditionalFormatting sqref="E37:F37">
    <cfRule type="cellIs" dxfId="106" priority="130" operator="lessThan">
      <formula>0</formula>
    </cfRule>
  </conditionalFormatting>
  <conditionalFormatting sqref="E38:G38">
    <cfRule type="cellIs" dxfId="105" priority="129" operator="greaterThan">
      <formula>0</formula>
    </cfRule>
  </conditionalFormatting>
  <conditionalFormatting sqref="E38:F38">
    <cfRule type="cellIs" dxfId="104" priority="128" operator="lessThan">
      <formula>0</formula>
    </cfRule>
  </conditionalFormatting>
  <conditionalFormatting sqref="E39:G39 E41:G42 D153:F156 D115:F144 D43:F100">
    <cfRule type="cellIs" dxfId="103" priority="126" operator="lessThan">
      <formula>0</formula>
    </cfRule>
    <cfRule type="cellIs" dxfId="102" priority="127" operator="greaterThan">
      <formula>0</formula>
    </cfRule>
  </conditionalFormatting>
  <conditionalFormatting sqref="E40:G40">
    <cfRule type="cellIs" dxfId="101" priority="124" operator="lessThan">
      <formula>0</formula>
    </cfRule>
    <cfRule type="cellIs" dxfId="100" priority="125" operator="greaterThan">
      <formula>0</formula>
    </cfRule>
  </conditionalFormatting>
  <conditionalFormatting sqref="I146:K146">
    <cfRule type="cellIs" dxfId="99" priority="65" operator="greaterThan">
      <formula>0</formula>
    </cfRule>
  </conditionalFormatting>
  <conditionalFormatting sqref="I146:J146">
    <cfRule type="cellIs" dxfId="98" priority="64" operator="lessThan">
      <formula>0</formula>
    </cfRule>
  </conditionalFormatting>
  <conditionalFormatting sqref="G102:G112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02:H112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146:G151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46:H151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46">
    <cfRule type="cellIs" dxfId="97" priority="51" operator="lessThan">
      <formula>0</formula>
    </cfRule>
  </conditionalFormatting>
  <conditionalFormatting sqref="I147:K147">
    <cfRule type="cellIs" dxfId="96" priority="50" operator="greaterThan">
      <formula>0</formula>
    </cfRule>
  </conditionalFormatting>
  <conditionalFormatting sqref="I147:J147">
    <cfRule type="cellIs" dxfId="95" priority="49" operator="lessThan">
      <formula>0</formula>
    </cfRule>
  </conditionalFormatting>
  <conditionalFormatting sqref="K147">
    <cfRule type="cellIs" dxfId="94" priority="48" operator="lessThan">
      <formula>0</formula>
    </cfRule>
  </conditionalFormatting>
  <conditionalFormatting sqref="I148:K148">
    <cfRule type="cellIs" dxfId="93" priority="47" operator="greaterThan">
      <formula>0</formula>
    </cfRule>
  </conditionalFormatting>
  <conditionalFormatting sqref="I148:J148">
    <cfRule type="cellIs" dxfId="92" priority="46" operator="lessThan">
      <formula>0</formula>
    </cfRule>
  </conditionalFormatting>
  <conditionalFormatting sqref="K148">
    <cfRule type="cellIs" dxfId="91" priority="45" operator="lessThan">
      <formula>0</formula>
    </cfRule>
  </conditionalFormatting>
  <conditionalFormatting sqref="I149:K149">
    <cfRule type="cellIs" dxfId="90" priority="44" operator="greaterThan">
      <formula>0</formula>
    </cfRule>
  </conditionalFormatting>
  <conditionalFormatting sqref="I149:J149">
    <cfRule type="cellIs" dxfId="89" priority="43" operator="lessThan">
      <formula>0</formula>
    </cfRule>
  </conditionalFormatting>
  <conditionalFormatting sqref="K149">
    <cfRule type="cellIs" dxfId="88" priority="42" operator="lessThan">
      <formula>0</formula>
    </cfRule>
  </conditionalFormatting>
  <conditionalFormatting sqref="I150:K150">
    <cfRule type="cellIs" dxfId="87" priority="41" operator="greaterThan">
      <formula>0</formula>
    </cfRule>
  </conditionalFormatting>
  <conditionalFormatting sqref="I150:J150">
    <cfRule type="cellIs" dxfId="86" priority="40" operator="lessThan">
      <formula>0</formula>
    </cfRule>
  </conditionalFormatting>
  <conditionalFormatting sqref="K150">
    <cfRule type="cellIs" dxfId="85" priority="39" operator="lessThan">
      <formula>0</formula>
    </cfRule>
  </conditionalFormatting>
  <conditionalFormatting sqref="I151:K151">
    <cfRule type="cellIs" dxfId="84" priority="38" operator="greaterThan">
      <formula>0</formula>
    </cfRule>
  </conditionalFormatting>
  <conditionalFormatting sqref="I151:J151">
    <cfRule type="cellIs" dxfId="83" priority="37" operator="lessThan">
      <formula>0</formula>
    </cfRule>
  </conditionalFormatting>
  <conditionalFormatting sqref="K151">
    <cfRule type="cellIs" dxfId="82" priority="36" operator="lessThan">
      <formula>0</formula>
    </cfRule>
  </conditionalFormatting>
  <conditionalFormatting sqref="I102:K102">
    <cfRule type="cellIs" dxfId="81" priority="35" operator="greaterThan">
      <formula>0</formula>
    </cfRule>
  </conditionalFormatting>
  <conditionalFormatting sqref="I102:J102">
    <cfRule type="cellIs" dxfId="80" priority="34" operator="lessThan">
      <formula>0</formula>
    </cfRule>
  </conditionalFormatting>
  <conditionalFormatting sqref="K102">
    <cfRule type="cellIs" dxfId="79" priority="33" operator="lessThan">
      <formula>0</formula>
    </cfRule>
  </conditionalFormatting>
  <conditionalFormatting sqref="I103:K103">
    <cfRule type="cellIs" dxfId="78" priority="32" operator="greaterThan">
      <formula>0</formula>
    </cfRule>
  </conditionalFormatting>
  <conditionalFormatting sqref="I103:J103">
    <cfRule type="cellIs" dxfId="77" priority="31" operator="lessThan">
      <formula>0</formula>
    </cfRule>
  </conditionalFormatting>
  <conditionalFormatting sqref="K103">
    <cfRule type="cellIs" dxfId="76" priority="30" operator="lessThan">
      <formula>0</formula>
    </cfRule>
  </conditionalFormatting>
  <conditionalFormatting sqref="I104:K104">
    <cfRule type="cellIs" dxfId="75" priority="29" operator="greaterThan">
      <formula>0</formula>
    </cfRule>
  </conditionalFormatting>
  <conditionalFormatting sqref="I104:J104">
    <cfRule type="cellIs" dxfId="74" priority="28" operator="lessThan">
      <formula>0</formula>
    </cfRule>
  </conditionalFormatting>
  <conditionalFormatting sqref="K104">
    <cfRule type="cellIs" dxfId="73" priority="27" operator="lessThan">
      <formula>0</formula>
    </cfRule>
  </conditionalFormatting>
  <conditionalFormatting sqref="I105:K105">
    <cfRule type="cellIs" dxfId="72" priority="26" operator="greaterThan">
      <formula>0</formula>
    </cfRule>
  </conditionalFormatting>
  <conditionalFormatting sqref="I105:J105">
    <cfRule type="cellIs" dxfId="71" priority="25" operator="lessThan">
      <formula>0</formula>
    </cfRule>
  </conditionalFormatting>
  <conditionalFormatting sqref="K105">
    <cfRule type="cellIs" dxfId="70" priority="24" operator="lessThan">
      <formula>0</formula>
    </cfRule>
  </conditionalFormatting>
  <conditionalFormatting sqref="I106:K106">
    <cfRule type="cellIs" dxfId="69" priority="23" operator="greaterThan">
      <formula>0</formula>
    </cfRule>
  </conditionalFormatting>
  <conditionalFormatting sqref="I106:J106">
    <cfRule type="cellIs" dxfId="68" priority="22" operator="lessThan">
      <formula>0</formula>
    </cfRule>
  </conditionalFormatting>
  <conditionalFormatting sqref="K106">
    <cfRule type="cellIs" dxfId="67" priority="21" operator="lessThan">
      <formula>0</formula>
    </cfRule>
  </conditionalFormatting>
  <conditionalFormatting sqref="I107:K107">
    <cfRule type="cellIs" dxfId="66" priority="20" operator="greaterThan">
      <formula>0</formula>
    </cfRule>
  </conditionalFormatting>
  <conditionalFormatting sqref="I107:J107">
    <cfRule type="cellIs" dxfId="65" priority="19" operator="lessThan">
      <formula>0</formula>
    </cfRule>
  </conditionalFormatting>
  <conditionalFormatting sqref="K107">
    <cfRule type="cellIs" dxfId="64" priority="18" operator="lessThan">
      <formula>0</formula>
    </cfRule>
  </conditionalFormatting>
  <conditionalFormatting sqref="I108:K108">
    <cfRule type="cellIs" dxfId="63" priority="17" operator="greaterThan">
      <formula>0</formula>
    </cfRule>
  </conditionalFormatting>
  <conditionalFormatting sqref="I108:J108">
    <cfRule type="cellIs" dxfId="62" priority="16" operator="lessThan">
      <formula>0</formula>
    </cfRule>
  </conditionalFormatting>
  <conditionalFormatting sqref="K108">
    <cfRule type="cellIs" dxfId="61" priority="15" operator="lessThan">
      <formula>0</formula>
    </cfRule>
  </conditionalFormatting>
  <conditionalFormatting sqref="I109:K109">
    <cfRule type="cellIs" dxfId="60" priority="14" operator="greaterThan">
      <formula>0</formula>
    </cfRule>
  </conditionalFormatting>
  <conditionalFormatting sqref="I109:J109">
    <cfRule type="cellIs" dxfId="59" priority="13" operator="lessThan">
      <formula>0</formula>
    </cfRule>
  </conditionalFormatting>
  <conditionalFormatting sqref="K109">
    <cfRule type="cellIs" dxfId="58" priority="12" operator="lessThan">
      <formula>0</formula>
    </cfRule>
  </conditionalFormatting>
  <conditionalFormatting sqref="K112">
    <cfRule type="cellIs" dxfId="57" priority="3" operator="lessThan">
      <formula>0</formula>
    </cfRule>
  </conditionalFormatting>
  <conditionalFormatting sqref="I110:K110">
    <cfRule type="cellIs" dxfId="56" priority="11" operator="greaterThan">
      <formula>0</formula>
    </cfRule>
  </conditionalFormatting>
  <conditionalFormatting sqref="I110:J110">
    <cfRule type="cellIs" dxfId="55" priority="10" operator="lessThan">
      <formula>0</formula>
    </cfRule>
  </conditionalFormatting>
  <conditionalFormatting sqref="K110">
    <cfRule type="cellIs" dxfId="54" priority="9" operator="lessThan">
      <formula>0</formula>
    </cfRule>
  </conditionalFormatting>
  <conditionalFormatting sqref="I111:K111">
    <cfRule type="cellIs" dxfId="53" priority="8" operator="greaterThan">
      <formula>0</formula>
    </cfRule>
  </conditionalFormatting>
  <conditionalFormatting sqref="I111:J111">
    <cfRule type="cellIs" dxfId="52" priority="7" operator="lessThan">
      <formula>0</formula>
    </cfRule>
  </conditionalFormatting>
  <conditionalFormatting sqref="K111">
    <cfRule type="cellIs" dxfId="51" priority="6" operator="lessThan">
      <formula>0</formula>
    </cfRule>
  </conditionalFormatting>
  <conditionalFormatting sqref="I112:K112">
    <cfRule type="cellIs" dxfId="50" priority="5" operator="greaterThan">
      <formula>0</formula>
    </cfRule>
  </conditionalFormatting>
  <conditionalFormatting sqref="I112:J112">
    <cfRule type="cellIs" dxfId="49" priority="4" operator="lessThan">
      <formula>0</formula>
    </cfRule>
  </conditionalFormatting>
  <conditionalFormatting sqref="D241:F244">
    <cfRule type="cellIs" dxfId="48" priority="1" operator="lessThan">
      <formula>0</formula>
    </cfRule>
    <cfRule type="cellIs" dxfId="47" priority="2" operator="greaterThan">
      <formula>0</formula>
    </cfRule>
  </conditionalFormatting>
  <printOptions horizontalCentered="1"/>
  <pageMargins left="0.15" right="0.15" top="0.75" bottom="0.75" header="0.3" footer="0.3"/>
  <pageSetup scale="21" fitToHeight="0" orientation="portrait" r:id="rId1"/>
  <rowBreaks count="6" manualBreakCount="6">
    <brk id="70" max="13" man="1"/>
    <brk id="113" max="13" man="1"/>
    <brk id="152" max="13" man="1"/>
    <brk id="240" max="13" man="1"/>
    <brk id="328" max="22" man="1"/>
    <brk id="363" max="22" man="1"/>
  </rowBreaks>
  <drawing r:id="rId2"/>
  <tableParts count="3"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customWidth="true" width="15.7109375" collapsed="true"/>
    <col min="21" max="21" customWidth="true" width="9.140625" collapsed="true"/>
  </cols>
  <sheetData>
    <row r="1" spans="2:2" s="6" customFormat="1" ht="30" customHeight="1" x14ac:dyDescent="0.5">
      <c r="B1" s="6" t="s">
        <v>2</v>
      </c>
    </row>
    <row r="2" spans="2:2" s="6" customFormat="1" ht="30" customHeight="1" x14ac:dyDescent="0.5">
      <c r="B2" s="6" t="s">
        <v>44</v>
      </c>
    </row>
    <row r="3" spans="2:2" s="6" customFormat="1" ht="30" customHeight="1" x14ac:dyDescent="0.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s="6" customFormat="1" ht="18.75" customHeight="1" x14ac:dyDescent="0.5"/>
    <row r="92" s="6" customFormat="1" ht="18.75" customHeight="1" x14ac:dyDescent="0.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1"/>
  <sheetViews>
    <sheetView topLeftCell="A890" workbookViewId="0">
      <selection activeCell="B948" sqref="B948"/>
    </sheetView>
  </sheetViews>
  <sheetFormatPr defaultRowHeight="15" x14ac:dyDescent="0.25"/>
  <cols>
    <col min="1" max="1" bestFit="true" customWidth="true" style="15" width="13.5703125" collapsed="true"/>
    <col min="2" max="2" bestFit="true" customWidth="true" style="55" width="12.7109375" collapsed="true"/>
    <col min="3" max="3" bestFit="true" customWidth="true" style="55" width="14.140625" collapsed="true"/>
    <col min="4" max="4" style="55" width="9.140625" collapsed="true"/>
  </cols>
  <sheetData>
    <row r="1" spans="1:4" ht="21" customHeight="1" x14ac:dyDescent="0.25">
      <c r="A1" s="15" t="s">
        <v>75</v>
      </c>
      <c r="B1" s="55" t="s">
        <v>76</v>
      </c>
      <c r="C1" s="55" t="s">
        <v>78</v>
      </c>
    </row>
    <row r="2" spans="1:4" x14ac:dyDescent="0.25">
      <c r="A2" s="15">
        <v>40666</v>
      </c>
      <c r="B2" s="55">
        <v>0</v>
      </c>
      <c r="C2" s="55">
        <v>0</v>
      </c>
      <c r="D2" s="55">
        <f t="shared" ref="D2:D65" si="0">B2-C2</f>
        <v>0</v>
      </c>
    </row>
    <row r="3" spans="1:4" x14ac:dyDescent="0.25">
      <c r="A3" s="15">
        <v>40667</v>
      </c>
      <c r="B3" s="55">
        <v>0</v>
      </c>
      <c r="C3" s="55">
        <v>0</v>
      </c>
      <c r="D3" s="55">
        <f t="shared" si="0"/>
        <v>0</v>
      </c>
    </row>
    <row r="4" spans="1:4" x14ac:dyDescent="0.25">
      <c r="A4" s="15">
        <v>40668</v>
      </c>
      <c r="B4" s="55">
        <v>0</v>
      </c>
      <c r="C4" s="55">
        <v>0</v>
      </c>
      <c r="D4" s="55">
        <f t="shared" si="0"/>
        <v>0</v>
      </c>
    </row>
    <row r="5" spans="1:4" x14ac:dyDescent="0.25">
      <c r="A5" s="15">
        <v>40669</v>
      </c>
      <c r="B5" s="55">
        <v>0</v>
      </c>
      <c r="C5" s="55">
        <v>0</v>
      </c>
      <c r="D5" s="55">
        <f t="shared" si="0"/>
        <v>0</v>
      </c>
    </row>
    <row r="6" spans="1:4" x14ac:dyDescent="0.25">
      <c r="A6" s="15">
        <v>40672</v>
      </c>
      <c r="B6" s="55">
        <v>0</v>
      </c>
      <c r="C6" s="55">
        <v>0</v>
      </c>
      <c r="D6" s="55">
        <f t="shared" si="0"/>
        <v>0</v>
      </c>
    </row>
    <row r="7" spans="1:4" x14ac:dyDescent="0.25">
      <c r="A7" s="15">
        <v>40673</v>
      </c>
      <c r="B7" s="55">
        <v>9.9999999999989008E-4</v>
      </c>
      <c r="C7" s="55">
        <v>9.9999999999989008E-4</v>
      </c>
      <c r="D7" s="55">
        <f t="shared" si="0"/>
        <v>0</v>
      </c>
    </row>
    <row r="8" spans="1:4" x14ac:dyDescent="0.25">
      <c r="A8" s="15">
        <v>40674</v>
      </c>
      <c r="B8" s="55">
        <v>9.9900099900107598E-4</v>
      </c>
      <c r="C8" s="55">
        <v>9.9900099900107598E-4</v>
      </c>
      <c r="D8" s="55">
        <f t="shared" si="0"/>
        <v>0</v>
      </c>
    </row>
    <row r="9" spans="1:4" x14ac:dyDescent="0.25">
      <c r="A9" s="15">
        <v>40675</v>
      </c>
      <c r="B9" s="55">
        <v>-9.98003992015994E-4</v>
      </c>
      <c r="C9" s="55">
        <v>-9.98003992015994E-4</v>
      </c>
      <c r="D9" s="55">
        <f t="shared" si="0"/>
        <v>0</v>
      </c>
    </row>
    <row r="10" spans="1:4" x14ac:dyDescent="0.25">
      <c r="A10" s="15">
        <v>40676</v>
      </c>
      <c r="B10" s="55">
        <v>0</v>
      </c>
      <c r="C10" s="55">
        <v>0</v>
      </c>
      <c r="D10" s="55">
        <f t="shared" si="0"/>
        <v>0</v>
      </c>
    </row>
    <row r="11" spans="1:4" x14ac:dyDescent="0.25">
      <c r="A11" s="15">
        <v>40679</v>
      </c>
      <c r="B11" s="55">
        <v>0</v>
      </c>
      <c r="C11" s="55">
        <v>0</v>
      </c>
      <c r="D11" s="55">
        <f t="shared" si="0"/>
        <v>0</v>
      </c>
    </row>
    <row r="12" spans="1:4" x14ac:dyDescent="0.25">
      <c r="A12" s="15">
        <v>40680</v>
      </c>
      <c r="B12" s="55">
        <v>-9.9900099900096496E-4</v>
      </c>
      <c r="C12" s="55">
        <v>-9.9900099900096496E-4</v>
      </c>
      <c r="D12" s="55">
        <f t="shared" si="0"/>
        <v>0</v>
      </c>
    </row>
    <row r="13" spans="1:4" x14ac:dyDescent="0.25">
      <c r="A13" s="15">
        <v>40681</v>
      </c>
      <c r="B13" s="55">
        <v>0</v>
      </c>
      <c r="C13" s="55">
        <v>0</v>
      </c>
      <c r="D13" s="55">
        <f t="shared" si="0"/>
        <v>0</v>
      </c>
    </row>
    <row r="14" spans="1:4" x14ac:dyDescent="0.25">
      <c r="A14" s="15">
        <v>40682</v>
      </c>
      <c r="B14" s="55">
        <v>9.9999999999989008E-4</v>
      </c>
      <c r="C14" s="55">
        <v>9.9999999999989008E-4</v>
      </c>
      <c r="D14" s="55">
        <f t="shared" si="0"/>
        <v>0</v>
      </c>
    </row>
    <row r="15" spans="1:4" x14ac:dyDescent="0.25">
      <c r="A15" s="15">
        <v>40683</v>
      </c>
      <c r="B15" s="55">
        <v>-9.9900099900096496E-4</v>
      </c>
      <c r="C15" s="55">
        <v>-9.9900099900096496E-4</v>
      </c>
      <c r="D15" s="55">
        <f t="shared" si="0"/>
        <v>0</v>
      </c>
    </row>
    <row r="16" spans="1:4" x14ac:dyDescent="0.25">
      <c r="A16" s="15">
        <v>40686</v>
      </c>
      <c r="B16" s="55">
        <v>-1E-3</v>
      </c>
      <c r="C16" s="55">
        <v>-1E-3</v>
      </c>
      <c r="D16" s="55">
        <f t="shared" si="0"/>
        <v>0</v>
      </c>
    </row>
    <row r="17" spans="1:4" x14ac:dyDescent="0.25">
      <c r="A17" s="15">
        <v>40687</v>
      </c>
      <c r="B17" s="55">
        <v>0</v>
      </c>
      <c r="C17" s="55">
        <v>0</v>
      </c>
      <c r="D17" s="55">
        <f t="shared" si="0"/>
        <v>0</v>
      </c>
    </row>
    <row r="18" spans="1:4" x14ac:dyDescent="0.25">
      <c r="A18" s="15">
        <v>40688</v>
      </c>
      <c r="B18" s="55">
        <v>0</v>
      </c>
      <c r="C18" s="55">
        <v>0</v>
      </c>
      <c r="D18" s="55">
        <f t="shared" si="0"/>
        <v>0</v>
      </c>
    </row>
    <row r="19" spans="1:4" x14ac:dyDescent="0.25">
      <c r="A19" s="15">
        <v>40689</v>
      </c>
      <c r="B19" s="55">
        <v>0</v>
      </c>
      <c r="C19" s="55">
        <v>0</v>
      </c>
      <c r="D19" s="55">
        <f t="shared" si="0"/>
        <v>0</v>
      </c>
    </row>
    <row r="20" spans="1:4" x14ac:dyDescent="0.25">
      <c r="A20" s="15">
        <v>40690</v>
      </c>
      <c r="B20" s="55">
        <v>1.0010010010010899E-3</v>
      </c>
      <c r="C20" s="55">
        <v>1.0010010010010899E-3</v>
      </c>
      <c r="D20" s="55">
        <f t="shared" si="0"/>
        <v>0</v>
      </c>
    </row>
    <row r="21" spans="1:4" x14ac:dyDescent="0.25">
      <c r="A21" s="15">
        <v>40694</v>
      </c>
      <c r="B21" s="55">
        <v>9.9999999999989008E-4</v>
      </c>
      <c r="C21" s="55">
        <v>9.9999999999989008E-4</v>
      </c>
      <c r="D21" s="55">
        <f t="shared" si="0"/>
        <v>0</v>
      </c>
    </row>
    <row r="22" spans="1:4" x14ac:dyDescent="0.25">
      <c r="A22" s="15">
        <v>40695</v>
      </c>
      <c r="B22" s="55">
        <v>0</v>
      </c>
      <c r="C22" s="55">
        <v>0</v>
      </c>
      <c r="D22" s="55">
        <f t="shared" si="0"/>
        <v>0</v>
      </c>
    </row>
    <row r="23" spans="1:4" x14ac:dyDescent="0.25">
      <c r="A23" s="15">
        <v>40696</v>
      </c>
      <c r="B23" s="55">
        <v>-9.9900099900096496E-4</v>
      </c>
      <c r="C23" s="55">
        <v>-9.9900099900096496E-4</v>
      </c>
      <c r="D23" s="55">
        <f t="shared" si="0"/>
        <v>0</v>
      </c>
    </row>
    <row r="24" spans="1:4" x14ac:dyDescent="0.25">
      <c r="A24" s="15">
        <v>40697</v>
      </c>
      <c r="B24" s="55">
        <v>-1E-3</v>
      </c>
      <c r="C24" s="55">
        <v>-1E-3</v>
      </c>
      <c r="D24" s="55">
        <f t="shared" si="0"/>
        <v>0</v>
      </c>
    </row>
    <row r="25" spans="1:4" x14ac:dyDescent="0.25">
      <c r="A25" s="15">
        <v>40700</v>
      </c>
      <c r="B25" s="55">
        <v>0</v>
      </c>
      <c r="C25" s="55">
        <v>0</v>
      </c>
      <c r="D25" s="55">
        <f t="shared" si="0"/>
        <v>0</v>
      </c>
    </row>
    <row r="26" spans="1:4" x14ac:dyDescent="0.25">
      <c r="A26" s="15">
        <v>40701</v>
      </c>
      <c r="B26" s="55">
        <v>-2.0020020020019599E-3</v>
      </c>
      <c r="C26" s="55">
        <v>-2.0020020020019599E-3</v>
      </c>
      <c r="D26" s="55">
        <f t="shared" si="0"/>
        <v>0</v>
      </c>
    </row>
    <row r="27" spans="1:4" x14ac:dyDescent="0.25">
      <c r="A27" s="15">
        <v>40702</v>
      </c>
      <c r="B27" s="55">
        <v>-3.0090270812438398E-3</v>
      </c>
      <c r="C27" s="55">
        <v>-3.0090270812438398E-3</v>
      </c>
      <c r="D27" s="55">
        <f t="shared" si="0"/>
        <v>0</v>
      </c>
    </row>
    <row r="28" spans="1:4" x14ac:dyDescent="0.25">
      <c r="A28" s="15">
        <v>40703</v>
      </c>
      <c r="B28" s="55">
        <v>0</v>
      </c>
      <c r="C28" s="55">
        <v>0</v>
      </c>
      <c r="D28" s="55">
        <f t="shared" si="0"/>
        <v>0</v>
      </c>
    </row>
    <row r="29" spans="1:4" x14ac:dyDescent="0.25">
      <c r="A29" s="15">
        <v>40704</v>
      </c>
      <c r="B29" s="55">
        <v>-1.0060362173037699E-3</v>
      </c>
      <c r="C29" s="55">
        <v>-1.0060362173037699E-3</v>
      </c>
      <c r="D29" s="55">
        <f t="shared" si="0"/>
        <v>0</v>
      </c>
    </row>
    <row r="30" spans="1:4" x14ac:dyDescent="0.25">
      <c r="A30" s="15">
        <v>40707</v>
      </c>
      <c r="B30" s="55">
        <v>0</v>
      </c>
      <c r="C30" s="55">
        <v>0</v>
      </c>
      <c r="D30" s="55">
        <f t="shared" si="0"/>
        <v>0</v>
      </c>
    </row>
    <row r="31" spans="1:4" x14ac:dyDescent="0.25">
      <c r="A31" s="15">
        <v>40708</v>
      </c>
      <c r="B31" s="55">
        <v>0</v>
      </c>
      <c r="C31" s="55">
        <v>0</v>
      </c>
      <c r="D31" s="55">
        <f t="shared" si="0"/>
        <v>0</v>
      </c>
    </row>
    <row r="32" spans="1:4" x14ac:dyDescent="0.25">
      <c r="A32" s="15">
        <v>40709</v>
      </c>
      <c r="B32" s="55">
        <v>-1.00704934541795E-3</v>
      </c>
      <c r="C32" s="55">
        <v>-1.00704934541795E-3</v>
      </c>
      <c r="D32" s="55">
        <f t="shared" si="0"/>
        <v>0</v>
      </c>
    </row>
    <row r="33" spans="1:4" x14ac:dyDescent="0.25">
      <c r="A33" s="15">
        <v>40710</v>
      </c>
      <c r="B33" s="55">
        <v>-1.0080645161289999E-3</v>
      </c>
      <c r="C33" s="55">
        <v>-1.0080645161289999E-3</v>
      </c>
      <c r="D33" s="55">
        <f t="shared" si="0"/>
        <v>0</v>
      </c>
    </row>
    <row r="34" spans="1:4" x14ac:dyDescent="0.25">
      <c r="A34" s="15">
        <v>40711</v>
      </c>
      <c r="B34" s="55">
        <v>-1.00908173562053E-3</v>
      </c>
      <c r="C34" s="55">
        <v>-1.00908173562053E-3</v>
      </c>
      <c r="D34" s="55">
        <f t="shared" si="0"/>
        <v>0</v>
      </c>
    </row>
    <row r="35" spans="1:4" x14ac:dyDescent="0.25">
      <c r="A35" s="15">
        <v>40714</v>
      </c>
      <c r="B35" s="55">
        <v>0</v>
      </c>
      <c r="C35" s="55">
        <v>0</v>
      </c>
      <c r="D35" s="55">
        <f t="shared" si="0"/>
        <v>0</v>
      </c>
    </row>
    <row r="36" spans="1:4" x14ac:dyDescent="0.25">
      <c r="A36" s="15">
        <v>40715</v>
      </c>
      <c r="B36" s="55">
        <v>1.0101010101009099E-3</v>
      </c>
      <c r="C36" s="55">
        <v>1.0101010101009099E-3</v>
      </c>
      <c r="D36" s="55">
        <f t="shared" si="0"/>
        <v>0</v>
      </c>
    </row>
    <row r="37" spans="1:4" x14ac:dyDescent="0.25">
      <c r="A37" s="15">
        <v>40716</v>
      </c>
      <c r="B37" s="55">
        <v>1.00908173562053E-3</v>
      </c>
      <c r="C37" s="55">
        <v>1.00908173562053E-3</v>
      </c>
      <c r="D37" s="55">
        <f t="shared" si="0"/>
        <v>0</v>
      </c>
    </row>
    <row r="38" spans="1:4" x14ac:dyDescent="0.25">
      <c r="A38" s="15">
        <v>40717</v>
      </c>
      <c r="B38" s="55">
        <v>-1.0080645161289999E-3</v>
      </c>
      <c r="C38" s="55">
        <v>-1.0080645161289999E-3</v>
      </c>
      <c r="D38" s="55">
        <f t="shared" si="0"/>
        <v>0</v>
      </c>
    </row>
    <row r="39" spans="1:4" x14ac:dyDescent="0.25">
      <c r="A39" s="15">
        <v>40718</v>
      </c>
      <c r="B39" s="55">
        <v>0</v>
      </c>
      <c r="C39" s="55">
        <v>0</v>
      </c>
      <c r="D39" s="55">
        <f t="shared" si="0"/>
        <v>0</v>
      </c>
    </row>
    <row r="40" spans="1:4" x14ac:dyDescent="0.25">
      <c r="A40" s="15">
        <v>40721</v>
      </c>
      <c r="B40" s="55">
        <v>0</v>
      </c>
      <c r="C40" s="55">
        <v>0</v>
      </c>
      <c r="D40" s="55">
        <f t="shared" si="0"/>
        <v>0</v>
      </c>
    </row>
    <row r="41" spans="1:4" x14ac:dyDescent="0.25">
      <c r="A41" s="15">
        <v>40722</v>
      </c>
      <c r="B41" s="55">
        <v>0</v>
      </c>
      <c r="C41" s="55">
        <v>0</v>
      </c>
      <c r="D41" s="55">
        <f t="shared" si="0"/>
        <v>0</v>
      </c>
    </row>
    <row r="42" spans="1:4" x14ac:dyDescent="0.25">
      <c r="A42" s="15">
        <v>40723</v>
      </c>
      <c r="B42" s="55">
        <v>1.00908173562053E-3</v>
      </c>
      <c r="C42" s="55">
        <v>1.00908173562053E-3</v>
      </c>
      <c r="D42" s="55">
        <f t="shared" si="0"/>
        <v>0</v>
      </c>
    </row>
    <row r="43" spans="1:4" x14ac:dyDescent="0.25">
      <c r="A43" s="15">
        <v>40724</v>
      </c>
      <c r="B43" s="55">
        <v>1.0080645161289999E-3</v>
      </c>
      <c r="C43" s="55">
        <v>1.0080645161289999E-3</v>
      </c>
      <c r="D43" s="55">
        <f t="shared" si="0"/>
        <v>0</v>
      </c>
    </row>
    <row r="44" spans="1:4" x14ac:dyDescent="0.25">
      <c r="A44" s="15">
        <v>40725</v>
      </c>
      <c r="B44" s="55">
        <v>2.0140986908359099E-3</v>
      </c>
      <c r="C44" s="55">
        <v>2.0140986908359099E-3</v>
      </c>
      <c r="D44" s="55">
        <f t="shared" si="0"/>
        <v>0</v>
      </c>
    </row>
    <row r="45" spans="1:4" x14ac:dyDescent="0.25">
      <c r="A45" s="15">
        <v>40729</v>
      </c>
      <c r="B45" s="55">
        <v>0</v>
      </c>
      <c r="C45" s="55">
        <v>0</v>
      </c>
      <c r="D45" s="55">
        <f t="shared" si="0"/>
        <v>0</v>
      </c>
    </row>
    <row r="46" spans="1:4" x14ac:dyDescent="0.25">
      <c r="A46" s="15">
        <v>40730</v>
      </c>
      <c r="B46" s="55">
        <v>1.00502512562839E-3</v>
      </c>
      <c r="C46" s="55">
        <v>1.00502512562839E-3</v>
      </c>
      <c r="D46" s="55">
        <f t="shared" si="0"/>
        <v>0</v>
      </c>
    </row>
    <row r="47" spans="1:4" x14ac:dyDescent="0.25">
      <c r="A47" s="15">
        <v>40731</v>
      </c>
      <c r="B47" s="55">
        <v>1.0040160642570399E-3</v>
      </c>
      <c r="C47" s="55">
        <v>1.0040160642570399E-3</v>
      </c>
      <c r="D47" s="55">
        <f t="shared" si="0"/>
        <v>0</v>
      </c>
    </row>
    <row r="48" spans="1:4" x14ac:dyDescent="0.25">
      <c r="A48" s="15">
        <v>40732</v>
      </c>
      <c r="B48" s="55">
        <v>0</v>
      </c>
      <c r="C48" s="55">
        <v>0</v>
      </c>
      <c r="D48" s="55">
        <f t="shared" si="0"/>
        <v>0</v>
      </c>
    </row>
    <row r="49" spans="1:4" x14ac:dyDescent="0.25">
      <c r="A49" s="15">
        <v>40735</v>
      </c>
      <c r="B49" s="55">
        <v>-1.00300902708117E-3</v>
      </c>
      <c r="C49" s="55">
        <v>-1.00300902708117E-3</v>
      </c>
      <c r="D49" s="55">
        <f t="shared" si="0"/>
        <v>0</v>
      </c>
    </row>
    <row r="50" spans="1:4" x14ac:dyDescent="0.25">
      <c r="A50" s="15">
        <v>40736</v>
      </c>
      <c r="B50" s="55">
        <v>0</v>
      </c>
      <c r="C50" s="55">
        <v>0</v>
      </c>
      <c r="D50" s="55">
        <f t="shared" si="0"/>
        <v>0</v>
      </c>
    </row>
    <row r="51" spans="1:4" x14ac:dyDescent="0.25">
      <c r="A51" s="15">
        <v>40737</v>
      </c>
      <c r="B51" s="55">
        <v>1.0040160642570399E-3</v>
      </c>
      <c r="C51" s="55">
        <v>1.0040160642570399E-3</v>
      </c>
      <c r="D51" s="55">
        <f t="shared" si="0"/>
        <v>0</v>
      </c>
    </row>
    <row r="52" spans="1:4" x14ac:dyDescent="0.25">
      <c r="A52" s="15">
        <v>40738</v>
      </c>
      <c r="B52" s="55">
        <v>0</v>
      </c>
      <c r="C52" s="55">
        <v>0</v>
      </c>
      <c r="D52" s="55">
        <f t="shared" si="0"/>
        <v>0</v>
      </c>
    </row>
    <row r="53" spans="1:4" x14ac:dyDescent="0.25">
      <c r="A53" s="15">
        <v>40739</v>
      </c>
      <c r="B53" s="55">
        <v>0</v>
      </c>
      <c r="C53" s="55">
        <v>0</v>
      </c>
      <c r="D53" s="55">
        <f t="shared" si="0"/>
        <v>0</v>
      </c>
    </row>
    <row r="54" spans="1:4" x14ac:dyDescent="0.25">
      <c r="A54" s="15">
        <v>40742</v>
      </c>
      <c r="B54" s="55">
        <v>-1.00300902708117E-3</v>
      </c>
      <c r="C54" s="55">
        <v>-1.00300902708117E-3</v>
      </c>
      <c r="D54" s="55">
        <f t="shared" si="0"/>
        <v>0</v>
      </c>
    </row>
    <row r="55" spans="1:4" x14ac:dyDescent="0.25">
      <c r="A55" s="15">
        <v>40743</v>
      </c>
      <c r="B55" s="55">
        <v>0</v>
      </c>
      <c r="C55" s="55">
        <v>0</v>
      </c>
      <c r="D55" s="55">
        <f t="shared" si="0"/>
        <v>0</v>
      </c>
    </row>
    <row r="56" spans="1:4" x14ac:dyDescent="0.25">
      <c r="A56" s="15">
        <v>40744</v>
      </c>
      <c r="B56" s="55">
        <v>-1.0040160642571501E-3</v>
      </c>
      <c r="C56" s="55">
        <v>-1.0040160642571501E-3</v>
      </c>
      <c r="D56" s="55">
        <f t="shared" si="0"/>
        <v>0</v>
      </c>
    </row>
    <row r="57" spans="1:4" x14ac:dyDescent="0.25">
      <c r="A57" s="15">
        <v>40745</v>
      </c>
      <c r="B57" s="55">
        <v>0</v>
      </c>
      <c r="C57" s="55">
        <v>0</v>
      </c>
      <c r="D57" s="55">
        <f t="shared" si="0"/>
        <v>0</v>
      </c>
    </row>
    <row r="58" spans="1:4" x14ac:dyDescent="0.25">
      <c r="A58" s="15">
        <v>40746</v>
      </c>
      <c r="B58" s="55">
        <v>0</v>
      </c>
      <c r="C58" s="55">
        <v>0</v>
      </c>
      <c r="D58" s="55">
        <f t="shared" si="0"/>
        <v>0</v>
      </c>
    </row>
    <row r="59" spans="1:4" x14ac:dyDescent="0.25">
      <c r="A59" s="15">
        <v>40749</v>
      </c>
      <c r="B59" s="55">
        <v>1.00502512562839E-3</v>
      </c>
      <c r="C59" s="55">
        <v>1.00502512562839E-3</v>
      </c>
      <c r="D59" s="55">
        <f t="shared" si="0"/>
        <v>0</v>
      </c>
    </row>
    <row r="60" spans="1:4" x14ac:dyDescent="0.25">
      <c r="A60" s="15">
        <v>40750</v>
      </c>
      <c r="B60" s="55">
        <v>-1.0040160642571501E-3</v>
      </c>
      <c r="C60" s="55">
        <v>-1.0040160642571501E-3</v>
      </c>
      <c r="D60" s="55">
        <f t="shared" si="0"/>
        <v>0</v>
      </c>
    </row>
    <row r="61" spans="1:4" x14ac:dyDescent="0.25">
      <c r="A61" s="15">
        <v>40751</v>
      </c>
      <c r="B61" s="55">
        <v>0</v>
      </c>
      <c r="C61" s="55">
        <v>0</v>
      </c>
      <c r="D61" s="55">
        <f t="shared" si="0"/>
        <v>0</v>
      </c>
    </row>
    <row r="62" spans="1:4" x14ac:dyDescent="0.25">
      <c r="A62" s="15">
        <v>40752</v>
      </c>
      <c r="B62" s="55">
        <v>-1.0050251256281701E-3</v>
      </c>
      <c r="C62" s="55">
        <v>-1.0050251256281701E-3</v>
      </c>
      <c r="D62" s="55">
        <f t="shared" si="0"/>
        <v>0</v>
      </c>
    </row>
    <row r="63" spans="1:4" x14ac:dyDescent="0.25">
      <c r="A63" s="15">
        <v>40753</v>
      </c>
      <c r="B63" s="55">
        <v>0</v>
      </c>
      <c r="C63" s="55">
        <v>0</v>
      </c>
      <c r="D63" s="55">
        <f t="shared" si="0"/>
        <v>0</v>
      </c>
    </row>
    <row r="64" spans="1:4" x14ac:dyDescent="0.25">
      <c r="A64" s="15">
        <v>40756</v>
      </c>
      <c r="B64" s="55">
        <v>1.00603621730389E-3</v>
      </c>
      <c r="C64" s="55">
        <v>1.00603621730389E-3</v>
      </c>
      <c r="D64" s="55">
        <f t="shared" si="0"/>
        <v>0</v>
      </c>
    </row>
    <row r="65" spans="1:4" x14ac:dyDescent="0.25">
      <c r="A65" s="15">
        <v>40757</v>
      </c>
      <c r="B65" s="55">
        <v>-3.0150753768843899E-3</v>
      </c>
      <c r="C65" s="55">
        <v>-3.0150753768843899E-3</v>
      </c>
      <c r="D65" s="55">
        <f t="shared" si="0"/>
        <v>0</v>
      </c>
    </row>
    <row r="66" spans="1:4" x14ac:dyDescent="0.25">
      <c r="A66" s="15">
        <v>40758</v>
      </c>
      <c r="B66" s="55">
        <v>-2.0161290322580098E-3</v>
      </c>
      <c r="C66" s="55">
        <v>-2.0161290322580098E-3</v>
      </c>
      <c r="D66" s="55">
        <f t="shared" ref="D66:D129" si="1">B66-C66</f>
        <v>0</v>
      </c>
    </row>
    <row r="67" spans="1:4" x14ac:dyDescent="0.25">
      <c r="A67" s="15">
        <v>40759</v>
      </c>
      <c r="B67" s="55">
        <v>-2.02020202020192E-3</v>
      </c>
      <c r="C67" s="55">
        <v>-2.02020202020192E-3</v>
      </c>
      <c r="D67" s="55">
        <f t="shared" si="1"/>
        <v>0</v>
      </c>
    </row>
    <row r="68" spans="1:4" x14ac:dyDescent="0.25">
      <c r="A68" s="15">
        <v>40760</v>
      </c>
      <c r="B68" s="55">
        <v>-4.0485829959514604E-3</v>
      </c>
      <c r="C68" s="55">
        <v>-4.0485829959514604E-3</v>
      </c>
      <c r="D68" s="55">
        <f t="shared" si="1"/>
        <v>0</v>
      </c>
    </row>
    <row r="69" spans="1:4" x14ac:dyDescent="0.25">
      <c r="A69" s="15">
        <v>40763</v>
      </c>
      <c r="B69" s="55">
        <v>-5.0813008130081699E-3</v>
      </c>
      <c r="C69" s="55">
        <v>-5.0813008130081699E-3</v>
      </c>
      <c r="D69" s="55">
        <f t="shared" si="1"/>
        <v>0</v>
      </c>
    </row>
    <row r="70" spans="1:4" x14ac:dyDescent="0.25">
      <c r="A70" s="15">
        <v>40764</v>
      </c>
      <c r="B70" s="55">
        <v>-3.06435137895811E-3</v>
      </c>
      <c r="C70" s="55">
        <v>-3.06435137895811E-3</v>
      </c>
      <c r="D70" s="55">
        <f t="shared" si="1"/>
        <v>0</v>
      </c>
    </row>
    <row r="71" spans="1:4" x14ac:dyDescent="0.25">
      <c r="A71" s="15">
        <v>40765</v>
      </c>
      <c r="B71" s="55">
        <v>-3.07377049180324E-3</v>
      </c>
      <c r="C71" s="55">
        <v>-3.07377049180324E-3</v>
      </c>
      <c r="D71" s="55">
        <f t="shared" si="1"/>
        <v>0</v>
      </c>
    </row>
    <row r="72" spans="1:4" x14ac:dyDescent="0.25">
      <c r="A72" s="15">
        <v>40766</v>
      </c>
      <c r="B72" s="55">
        <v>-2.0554984583761602E-3</v>
      </c>
      <c r="C72" s="55">
        <v>-2.0554984583761602E-3</v>
      </c>
      <c r="D72" s="55">
        <f t="shared" si="1"/>
        <v>0</v>
      </c>
    </row>
    <row r="73" spans="1:4" x14ac:dyDescent="0.25">
      <c r="A73" s="15">
        <v>40767</v>
      </c>
      <c r="B73" s="55">
        <v>2.0597322348094899E-3</v>
      </c>
      <c r="C73" s="55">
        <v>2.0597322348094899E-3</v>
      </c>
      <c r="D73" s="55">
        <f t="shared" si="1"/>
        <v>0</v>
      </c>
    </row>
    <row r="74" spans="1:4" x14ac:dyDescent="0.25">
      <c r="A74" s="15">
        <v>40770</v>
      </c>
      <c r="B74" s="55">
        <v>2.05549845837605E-3</v>
      </c>
      <c r="C74" s="55">
        <v>2.05549845837605E-3</v>
      </c>
      <c r="D74" s="55">
        <f t="shared" si="1"/>
        <v>0</v>
      </c>
    </row>
    <row r="75" spans="1:4" x14ac:dyDescent="0.25">
      <c r="A75" s="15">
        <v>40771</v>
      </c>
      <c r="B75" s="55">
        <v>1.0256410256410701E-3</v>
      </c>
      <c r="C75" s="55">
        <v>1.0256410256410701E-3</v>
      </c>
      <c r="D75" s="55">
        <f t="shared" si="1"/>
        <v>0</v>
      </c>
    </row>
    <row r="76" spans="1:4" x14ac:dyDescent="0.25">
      <c r="A76" s="15">
        <v>40772</v>
      </c>
      <c r="B76" s="55">
        <v>0</v>
      </c>
      <c r="C76" s="55">
        <v>0</v>
      </c>
      <c r="D76" s="55">
        <f t="shared" si="1"/>
        <v>0</v>
      </c>
    </row>
    <row r="77" spans="1:4" x14ac:dyDescent="0.25">
      <c r="A77" s="15">
        <v>40773</v>
      </c>
      <c r="B77" s="55">
        <v>-1.02459016393441E-3</v>
      </c>
      <c r="C77" s="55">
        <v>-1.02459016393441E-3</v>
      </c>
      <c r="D77" s="55">
        <f t="shared" si="1"/>
        <v>0</v>
      </c>
    </row>
    <row r="78" spans="1:4" x14ac:dyDescent="0.25">
      <c r="A78" s="15">
        <v>40774</v>
      </c>
      <c r="B78" s="55">
        <v>-1.0256410256409599E-3</v>
      </c>
      <c r="C78" s="55">
        <v>-1.0256410256409599E-3</v>
      </c>
      <c r="D78" s="55">
        <f t="shared" si="1"/>
        <v>0</v>
      </c>
    </row>
    <row r="79" spans="1:4" x14ac:dyDescent="0.25">
      <c r="A79" s="15">
        <v>40777</v>
      </c>
      <c r="B79" s="55">
        <v>-1.02669404517453E-3</v>
      </c>
      <c r="C79" s="55">
        <v>-1.02669404517453E-3</v>
      </c>
      <c r="D79" s="55">
        <f t="shared" si="1"/>
        <v>0</v>
      </c>
    </row>
    <row r="80" spans="1:4" x14ac:dyDescent="0.25">
      <c r="A80" s="15">
        <v>40778</v>
      </c>
      <c r="B80" s="55">
        <v>-2.0554984583761602E-3</v>
      </c>
      <c r="C80" s="55">
        <v>-2.0554984583761602E-3</v>
      </c>
      <c r="D80" s="55">
        <f t="shared" si="1"/>
        <v>0</v>
      </c>
    </row>
    <row r="81" spans="1:4" x14ac:dyDescent="0.25">
      <c r="A81" s="15">
        <v>40779</v>
      </c>
      <c r="B81" s="55">
        <v>-1.0298661174048501E-3</v>
      </c>
      <c r="C81" s="55">
        <v>-1.0298661174048501E-3</v>
      </c>
      <c r="D81" s="55">
        <f t="shared" si="1"/>
        <v>0</v>
      </c>
    </row>
    <row r="82" spans="1:4" x14ac:dyDescent="0.25">
      <c r="A82" s="15">
        <v>40780</v>
      </c>
      <c r="B82" s="55">
        <v>0</v>
      </c>
      <c r="C82" s="55">
        <v>0</v>
      </c>
      <c r="D82" s="55">
        <f t="shared" si="1"/>
        <v>0</v>
      </c>
    </row>
    <row r="83" spans="1:4" x14ac:dyDescent="0.25">
      <c r="A83" s="15">
        <v>40781</v>
      </c>
      <c r="B83" s="55">
        <v>0</v>
      </c>
      <c r="C83" s="55">
        <v>0</v>
      </c>
      <c r="D83" s="55">
        <f t="shared" si="1"/>
        <v>0</v>
      </c>
    </row>
    <row r="84" spans="1:4" x14ac:dyDescent="0.25">
      <c r="A84" s="15">
        <v>40784</v>
      </c>
      <c r="B84" s="55">
        <v>1.03092783505176E-3</v>
      </c>
      <c r="C84" s="55">
        <v>1.03092783505176E-3</v>
      </c>
      <c r="D84" s="55">
        <f t="shared" si="1"/>
        <v>0</v>
      </c>
    </row>
    <row r="85" spans="1:4" x14ac:dyDescent="0.25">
      <c r="A85" s="15">
        <v>40785</v>
      </c>
      <c r="B85" s="55">
        <v>0</v>
      </c>
      <c r="C85" s="55">
        <v>0</v>
      </c>
      <c r="D85" s="55">
        <f t="shared" si="1"/>
        <v>0</v>
      </c>
    </row>
    <row r="86" spans="1:4" x14ac:dyDescent="0.25">
      <c r="A86" s="15">
        <v>40786</v>
      </c>
      <c r="B86" s="55">
        <v>1.02986611740463E-3</v>
      </c>
      <c r="C86" s="55">
        <v>1.02986611740463E-3</v>
      </c>
      <c r="D86" s="55">
        <f t="shared" si="1"/>
        <v>0</v>
      </c>
    </row>
    <row r="87" spans="1:4" x14ac:dyDescent="0.25">
      <c r="A87" s="15">
        <v>40787</v>
      </c>
      <c r="B87" s="55">
        <v>1.02880658436222E-3</v>
      </c>
      <c r="C87" s="55">
        <v>1.02880658436222E-3</v>
      </c>
      <c r="D87" s="55">
        <f t="shared" si="1"/>
        <v>0</v>
      </c>
    </row>
    <row r="88" spans="1:4" x14ac:dyDescent="0.25">
      <c r="A88" s="15">
        <v>40788</v>
      </c>
      <c r="B88" s="55">
        <v>1.0277492291881399E-3</v>
      </c>
      <c r="C88" s="55">
        <v>1.0277492291881399E-3</v>
      </c>
      <c r="D88" s="55">
        <f t="shared" si="1"/>
        <v>0</v>
      </c>
    </row>
    <row r="89" spans="1:4" x14ac:dyDescent="0.25">
      <c r="A89" s="15">
        <v>40792</v>
      </c>
      <c r="B89" s="55">
        <v>-4.1067761806982102E-3</v>
      </c>
      <c r="C89" s="55">
        <v>-4.1067761806982102E-3</v>
      </c>
      <c r="D89" s="55">
        <f t="shared" si="1"/>
        <v>0</v>
      </c>
    </row>
    <row r="90" spans="1:4" x14ac:dyDescent="0.25">
      <c r="A90" s="15">
        <v>40793</v>
      </c>
      <c r="B90" s="55">
        <v>0</v>
      </c>
      <c r="C90" s="55">
        <v>0</v>
      </c>
      <c r="D90" s="55">
        <f t="shared" si="1"/>
        <v>0</v>
      </c>
    </row>
    <row r="91" spans="1:4" x14ac:dyDescent="0.25">
      <c r="A91" s="15">
        <v>40794</v>
      </c>
      <c r="B91" s="55">
        <v>2.0618556701033101E-3</v>
      </c>
      <c r="C91" s="55">
        <v>2.0618556701033101E-3</v>
      </c>
      <c r="D91" s="55">
        <f t="shared" si="1"/>
        <v>0</v>
      </c>
    </row>
    <row r="92" spans="1:4" x14ac:dyDescent="0.25">
      <c r="A92" s="15">
        <v>40795</v>
      </c>
      <c r="B92" s="55">
        <v>-1.0288065843621101E-3</v>
      </c>
      <c r="C92" s="55">
        <v>-1.0288065843621101E-3</v>
      </c>
      <c r="D92" s="55">
        <f t="shared" si="1"/>
        <v>0</v>
      </c>
    </row>
    <row r="93" spans="1:4" x14ac:dyDescent="0.25">
      <c r="A93" s="15">
        <v>40798</v>
      </c>
      <c r="B93" s="55">
        <v>1.02986611740463E-3</v>
      </c>
      <c r="C93" s="55">
        <v>1.02986611740463E-3</v>
      </c>
      <c r="D93" s="55">
        <f t="shared" si="1"/>
        <v>0</v>
      </c>
    </row>
    <row r="94" spans="1:4" x14ac:dyDescent="0.25">
      <c r="A94" s="15">
        <v>40799</v>
      </c>
      <c r="B94" s="55">
        <v>-1.0288065843621101E-3</v>
      </c>
      <c r="C94" s="55">
        <v>-1.0288065843621101E-3</v>
      </c>
      <c r="D94" s="55">
        <f t="shared" si="1"/>
        <v>0</v>
      </c>
    </row>
    <row r="95" spans="1:4" x14ac:dyDescent="0.25">
      <c r="A95" s="15">
        <v>40800</v>
      </c>
      <c r="B95" s="55">
        <v>1.02986611740463E-3</v>
      </c>
      <c r="C95" s="55">
        <v>1.02986611740463E-3</v>
      </c>
      <c r="D95" s="55">
        <f t="shared" si="1"/>
        <v>0</v>
      </c>
    </row>
    <row r="96" spans="1:4" x14ac:dyDescent="0.25">
      <c r="A96" s="15">
        <v>40801</v>
      </c>
      <c r="B96" s="55">
        <v>0</v>
      </c>
      <c r="C96" s="55">
        <v>0</v>
      </c>
      <c r="D96" s="55">
        <f t="shared" si="1"/>
        <v>0</v>
      </c>
    </row>
    <row r="97" spans="1:4" x14ac:dyDescent="0.25">
      <c r="A97" s="15">
        <v>40802</v>
      </c>
      <c r="B97" s="55">
        <v>1.02880658436222E-3</v>
      </c>
      <c r="C97" s="55">
        <v>1.02880658436222E-3</v>
      </c>
      <c r="D97" s="55">
        <f t="shared" si="1"/>
        <v>0</v>
      </c>
    </row>
    <row r="98" spans="1:4" x14ac:dyDescent="0.25">
      <c r="A98" s="15">
        <v>40805</v>
      </c>
      <c r="B98" s="55">
        <v>-1.02774922918802E-3</v>
      </c>
      <c r="C98" s="55">
        <v>-1.02774922918802E-3</v>
      </c>
      <c r="D98" s="55">
        <f t="shared" si="1"/>
        <v>0</v>
      </c>
    </row>
    <row r="99" spans="1:4" x14ac:dyDescent="0.25">
      <c r="A99" s="15">
        <v>40806</v>
      </c>
      <c r="B99" s="55">
        <v>0</v>
      </c>
      <c r="C99" s="55">
        <v>0</v>
      </c>
      <c r="D99" s="55">
        <f t="shared" si="1"/>
        <v>0</v>
      </c>
    </row>
    <row r="100" spans="1:4" x14ac:dyDescent="0.25">
      <c r="A100" s="15">
        <v>40807</v>
      </c>
      <c r="B100" s="55">
        <v>0</v>
      </c>
      <c r="C100" s="55">
        <v>0</v>
      </c>
      <c r="D100" s="55">
        <f t="shared" si="1"/>
        <v>0</v>
      </c>
    </row>
    <row r="101" spans="1:4" x14ac:dyDescent="0.25">
      <c r="A101" s="15">
        <v>40808</v>
      </c>
      <c r="B101" s="55">
        <v>-5.1440329218107603E-3</v>
      </c>
      <c r="C101" s="55">
        <v>-5.1440329218107603E-3</v>
      </c>
      <c r="D101" s="55">
        <f t="shared" si="1"/>
        <v>0</v>
      </c>
    </row>
    <row r="102" spans="1:4" x14ac:dyDescent="0.25">
      <c r="A102" s="15">
        <v>40809</v>
      </c>
      <c r="B102" s="55">
        <v>-3.1023784901756898E-3</v>
      </c>
      <c r="C102" s="55">
        <v>-3.1023784901756898E-3</v>
      </c>
      <c r="D102" s="55">
        <f t="shared" si="1"/>
        <v>0</v>
      </c>
    </row>
    <row r="103" spans="1:4" x14ac:dyDescent="0.25">
      <c r="A103" s="15">
        <v>40812</v>
      </c>
      <c r="B103" s="55">
        <v>-1.03734439834025E-3</v>
      </c>
      <c r="C103" s="55">
        <v>-1.03734439834025E-3</v>
      </c>
      <c r="D103" s="55">
        <f t="shared" si="1"/>
        <v>0</v>
      </c>
    </row>
    <row r="104" spans="1:4" x14ac:dyDescent="0.25">
      <c r="A104" s="15">
        <v>40813</v>
      </c>
      <c r="B104" s="55">
        <v>-1.03842159916945E-3</v>
      </c>
      <c r="C104" s="55">
        <v>-1.03842159916945E-3</v>
      </c>
      <c r="D104" s="55">
        <f t="shared" si="1"/>
        <v>0</v>
      </c>
    </row>
    <row r="105" spans="1:4" x14ac:dyDescent="0.25">
      <c r="A105" s="15">
        <v>40814</v>
      </c>
      <c r="B105" s="55">
        <v>1.0395010395012299E-3</v>
      </c>
      <c r="C105" s="55">
        <v>1.0395010395012299E-3</v>
      </c>
      <c r="D105" s="55">
        <f t="shared" si="1"/>
        <v>0</v>
      </c>
    </row>
    <row r="106" spans="1:4" x14ac:dyDescent="0.25">
      <c r="A106" s="15">
        <v>40815</v>
      </c>
      <c r="B106" s="55">
        <v>-4.1536863966771297E-3</v>
      </c>
      <c r="C106" s="55">
        <v>-4.1536863966771297E-3</v>
      </c>
      <c r="D106" s="55">
        <f t="shared" si="1"/>
        <v>0</v>
      </c>
    </row>
    <row r="107" spans="1:4" x14ac:dyDescent="0.25">
      <c r="A107" s="15">
        <v>40816</v>
      </c>
      <c r="B107" s="55">
        <v>-2.08550573514077E-3</v>
      </c>
      <c r="C107" s="55">
        <v>-2.08550573514077E-3</v>
      </c>
      <c r="D107" s="55">
        <f t="shared" si="1"/>
        <v>0</v>
      </c>
    </row>
    <row r="108" spans="1:4" x14ac:dyDescent="0.25">
      <c r="A108" s="15">
        <v>40819</v>
      </c>
      <c r="B108" s="55">
        <v>-2.0898641588296099E-3</v>
      </c>
      <c r="C108" s="55">
        <v>-2.0898641588296099E-3</v>
      </c>
      <c r="D108" s="55">
        <f t="shared" si="1"/>
        <v>0</v>
      </c>
    </row>
    <row r="109" spans="1:4" x14ac:dyDescent="0.25">
      <c r="A109" s="15">
        <v>40820</v>
      </c>
      <c r="B109" s="55">
        <v>-1.2565445026178099E-2</v>
      </c>
      <c r="C109" s="55">
        <v>-1.2565445026178099E-2</v>
      </c>
      <c r="D109" s="55">
        <f t="shared" si="1"/>
        <v>0</v>
      </c>
    </row>
    <row r="110" spans="1:4" x14ac:dyDescent="0.25">
      <c r="A110" s="15">
        <v>40821</v>
      </c>
      <c r="B110" s="55">
        <v>-3.1813361611876499E-3</v>
      </c>
      <c r="C110" s="55">
        <v>-3.1813361611876499E-3</v>
      </c>
      <c r="D110" s="55">
        <f t="shared" si="1"/>
        <v>0</v>
      </c>
    </row>
    <row r="111" spans="1:4" x14ac:dyDescent="0.25">
      <c r="A111" s="15">
        <v>40822</v>
      </c>
      <c r="B111" s="55">
        <v>2.1276595744681398E-3</v>
      </c>
      <c r="C111" s="55">
        <v>2.1276595744681398E-3</v>
      </c>
      <c r="D111" s="55">
        <f t="shared" si="1"/>
        <v>0</v>
      </c>
    </row>
    <row r="112" spans="1:4" x14ac:dyDescent="0.25">
      <c r="A112" s="15">
        <v>40823</v>
      </c>
      <c r="B112" s="55">
        <v>3.1847133757960701E-3</v>
      </c>
      <c r="C112" s="55">
        <v>3.1847133757960701E-3</v>
      </c>
      <c r="D112" s="55">
        <f t="shared" si="1"/>
        <v>0</v>
      </c>
    </row>
    <row r="113" spans="1:4" x14ac:dyDescent="0.25">
      <c r="A113" s="15">
        <v>40827</v>
      </c>
      <c r="B113" s="55">
        <v>1.0582010582012001E-3</v>
      </c>
      <c r="C113" s="55">
        <v>3.1813361611878802E-3</v>
      </c>
      <c r="D113" s="55">
        <f t="shared" si="1"/>
        <v>-2.1231351029866799E-3</v>
      </c>
    </row>
    <row r="114" spans="1:4" x14ac:dyDescent="0.25">
      <c r="A114" s="15">
        <v>40828</v>
      </c>
      <c r="B114" s="55">
        <v>3.1712473572937899E-3</v>
      </c>
      <c r="C114" s="55">
        <v>3.1712473572937899E-3</v>
      </c>
      <c r="D114" s="55">
        <f t="shared" si="1"/>
        <v>0</v>
      </c>
    </row>
    <row r="115" spans="1:4" x14ac:dyDescent="0.25">
      <c r="A115" s="15">
        <v>40829</v>
      </c>
      <c r="B115" s="55">
        <v>2.1074815595363301E-3</v>
      </c>
      <c r="C115" s="55">
        <v>2.1074815595363301E-3</v>
      </c>
      <c r="D115" s="55">
        <f t="shared" si="1"/>
        <v>0</v>
      </c>
    </row>
    <row r="116" spans="1:4" x14ac:dyDescent="0.25">
      <c r="A116" s="15">
        <v>40830</v>
      </c>
      <c r="B116" s="55">
        <v>1.0515247108306999E-3</v>
      </c>
      <c r="C116" s="55">
        <v>1.0515247108306999E-3</v>
      </c>
      <c r="D116" s="55">
        <f t="shared" si="1"/>
        <v>0</v>
      </c>
    </row>
    <row r="117" spans="1:4" x14ac:dyDescent="0.25">
      <c r="A117" s="15">
        <v>40833</v>
      </c>
      <c r="B117" s="55">
        <v>3.1512605042018898E-3</v>
      </c>
      <c r="C117" s="55">
        <v>3.1512605042018898E-3</v>
      </c>
      <c r="D117" s="55">
        <f t="shared" si="1"/>
        <v>0</v>
      </c>
    </row>
    <row r="118" spans="1:4" x14ac:dyDescent="0.25">
      <c r="A118" s="15">
        <v>40834</v>
      </c>
      <c r="B118" s="55">
        <v>-2.0942408376964901E-3</v>
      </c>
      <c r="C118" s="55">
        <v>-2.0942408376964901E-3</v>
      </c>
      <c r="D118" s="55">
        <f t="shared" si="1"/>
        <v>0</v>
      </c>
    </row>
    <row r="119" spans="1:4" x14ac:dyDescent="0.25">
      <c r="A119" s="15">
        <v>40835</v>
      </c>
      <c r="B119" s="55">
        <v>6.2959076600210802E-3</v>
      </c>
      <c r="C119" s="55">
        <v>6.2959076600210802E-3</v>
      </c>
      <c r="D119" s="55">
        <f t="shared" si="1"/>
        <v>0</v>
      </c>
    </row>
    <row r="120" spans="1:4" x14ac:dyDescent="0.25">
      <c r="A120" s="15">
        <v>40836</v>
      </c>
      <c r="B120" s="55">
        <v>0</v>
      </c>
      <c r="C120" s="55">
        <v>0</v>
      </c>
      <c r="D120" s="55">
        <f t="shared" si="1"/>
        <v>0</v>
      </c>
    </row>
    <row r="121" spans="1:4" x14ac:dyDescent="0.25">
      <c r="A121" s="15">
        <v>40837</v>
      </c>
      <c r="B121" s="55">
        <v>2.08550573514077E-3</v>
      </c>
      <c r="C121" s="55">
        <v>2.08550573514077E-3</v>
      </c>
      <c r="D121" s="55">
        <f t="shared" si="1"/>
        <v>0</v>
      </c>
    </row>
    <row r="122" spans="1:4" x14ac:dyDescent="0.25">
      <c r="A122" s="15">
        <v>40840</v>
      </c>
      <c r="B122" s="55">
        <v>-1.04058272632668E-3</v>
      </c>
      <c r="C122" s="55">
        <v>-1.04058272632668E-3</v>
      </c>
      <c r="D122" s="55">
        <f t="shared" si="1"/>
        <v>0</v>
      </c>
    </row>
    <row r="123" spans="1:4" x14ac:dyDescent="0.25">
      <c r="A123" s="15">
        <v>40841</v>
      </c>
      <c r="B123" s="55">
        <v>3.1250000000000401E-3</v>
      </c>
      <c r="C123" s="55">
        <v>3.1250000000000401E-3</v>
      </c>
      <c r="D123" s="55">
        <f t="shared" si="1"/>
        <v>0</v>
      </c>
    </row>
    <row r="124" spans="1:4" x14ac:dyDescent="0.25">
      <c r="A124" s="15">
        <v>40842</v>
      </c>
      <c r="B124" s="55">
        <v>0</v>
      </c>
      <c r="C124" s="55">
        <v>0</v>
      </c>
      <c r="D124" s="55">
        <f t="shared" si="1"/>
        <v>0</v>
      </c>
    </row>
    <row r="125" spans="1:4" x14ac:dyDescent="0.25">
      <c r="A125" s="15">
        <v>40843</v>
      </c>
      <c r="B125" s="55">
        <v>1.0384215991692299E-3</v>
      </c>
      <c r="C125" s="55">
        <v>1.0384215991692299E-3</v>
      </c>
      <c r="D125" s="55">
        <f t="shared" si="1"/>
        <v>0</v>
      </c>
    </row>
    <row r="126" spans="1:4" x14ac:dyDescent="0.25">
      <c r="A126" s="15">
        <v>40844</v>
      </c>
      <c r="B126" s="55">
        <v>3.1120331950207402E-3</v>
      </c>
      <c r="C126" s="55">
        <v>3.1120331950207402E-3</v>
      </c>
      <c r="D126" s="55">
        <f t="shared" si="1"/>
        <v>0</v>
      </c>
    </row>
    <row r="127" spans="1:4" x14ac:dyDescent="0.25">
      <c r="A127" s="15">
        <v>40847</v>
      </c>
      <c r="B127" s="55">
        <v>-2.06825232678387E-3</v>
      </c>
      <c r="C127" s="55">
        <v>-2.06825232678387E-3</v>
      </c>
      <c r="D127" s="55">
        <f t="shared" si="1"/>
        <v>0</v>
      </c>
    </row>
    <row r="128" spans="1:4" x14ac:dyDescent="0.25">
      <c r="A128" s="15">
        <v>40848</v>
      </c>
      <c r="B128" s="55">
        <v>-4.1450777202073404E-3</v>
      </c>
      <c r="C128" s="55">
        <v>-4.1450777202073404E-3</v>
      </c>
      <c r="D128" s="55">
        <f t="shared" si="1"/>
        <v>0</v>
      </c>
    </row>
    <row r="129" spans="1:4" x14ac:dyDescent="0.25">
      <c r="A129" s="15">
        <v>40849</v>
      </c>
      <c r="B129" s="55">
        <v>2.0811654526535798E-3</v>
      </c>
      <c r="C129" s="55">
        <v>2.0811654526535798E-3</v>
      </c>
      <c r="D129" s="55">
        <f t="shared" si="1"/>
        <v>0</v>
      </c>
    </row>
    <row r="130" spans="1:4" x14ac:dyDescent="0.25">
      <c r="A130" s="15">
        <v>40850</v>
      </c>
      <c r="B130" s="55">
        <v>-2.0768431983386698E-3</v>
      </c>
      <c r="C130" s="55">
        <v>-2.0768431983386698E-3</v>
      </c>
      <c r="D130" s="55">
        <f t="shared" ref="D130:D193" si="2">B130-C130</f>
        <v>0</v>
      </c>
    </row>
    <row r="131" spans="1:4" x14ac:dyDescent="0.25">
      <c r="A131" s="15">
        <v>40851</v>
      </c>
      <c r="B131" s="55">
        <v>2.0811654526535798E-3</v>
      </c>
      <c r="C131" s="55">
        <v>2.0811654526535798E-3</v>
      </c>
      <c r="D131" s="55">
        <f t="shared" si="2"/>
        <v>0</v>
      </c>
    </row>
    <row r="132" spans="1:4" x14ac:dyDescent="0.25">
      <c r="A132" s="15">
        <v>40854</v>
      </c>
      <c r="B132" s="55">
        <v>1.0384215991692299E-3</v>
      </c>
      <c r="C132" s="55">
        <v>1.0384215991692299E-3</v>
      </c>
      <c r="D132" s="55">
        <f t="shared" si="2"/>
        <v>0</v>
      </c>
    </row>
    <row r="133" spans="1:4" x14ac:dyDescent="0.25">
      <c r="A133" s="15">
        <v>40855</v>
      </c>
      <c r="B133" s="55">
        <v>0</v>
      </c>
      <c r="C133" s="55">
        <v>0</v>
      </c>
      <c r="D133" s="55">
        <f t="shared" si="2"/>
        <v>0</v>
      </c>
    </row>
    <row r="134" spans="1:4" x14ac:dyDescent="0.25">
      <c r="A134" s="15">
        <v>40856</v>
      </c>
      <c r="B134" s="55">
        <v>1.03734439834025E-3</v>
      </c>
      <c r="C134" s="55">
        <v>1.03734439834025E-3</v>
      </c>
      <c r="D134" s="55">
        <f t="shared" si="2"/>
        <v>0</v>
      </c>
    </row>
    <row r="135" spans="1:4" x14ac:dyDescent="0.25">
      <c r="A135" s="15">
        <v>40857</v>
      </c>
      <c r="B135" s="55">
        <v>-1.0362694300517501E-3</v>
      </c>
      <c r="C135" s="55">
        <v>-1.0362694300517501E-3</v>
      </c>
      <c r="D135" s="55">
        <f t="shared" si="2"/>
        <v>0</v>
      </c>
    </row>
    <row r="136" spans="1:4" x14ac:dyDescent="0.25">
      <c r="A136" s="15">
        <v>40861</v>
      </c>
      <c r="B136" s="55">
        <v>-3.1120331950208499E-3</v>
      </c>
      <c r="C136" s="55">
        <v>2.08550573514077E-3</v>
      </c>
      <c r="D136" s="55">
        <f t="shared" si="2"/>
        <v>-5.1975389301616194E-3</v>
      </c>
    </row>
    <row r="137" spans="1:4" x14ac:dyDescent="0.25">
      <c r="A137" s="15">
        <v>40862</v>
      </c>
      <c r="B137" s="55">
        <v>-1.04058272632668E-3</v>
      </c>
      <c r="C137" s="55">
        <v>-1.04058272632668E-3</v>
      </c>
      <c r="D137" s="55">
        <f t="shared" si="2"/>
        <v>0</v>
      </c>
    </row>
    <row r="138" spans="1:4" x14ac:dyDescent="0.25">
      <c r="A138" s="15">
        <v>40863</v>
      </c>
      <c r="B138" s="55">
        <v>1.0416666666666101E-3</v>
      </c>
      <c r="C138" s="55">
        <v>1.0416666666666101E-3</v>
      </c>
      <c r="D138" s="55">
        <f t="shared" si="2"/>
        <v>0</v>
      </c>
    </row>
    <row r="139" spans="1:4" x14ac:dyDescent="0.25">
      <c r="A139" s="15">
        <v>40864</v>
      </c>
      <c r="B139" s="55">
        <v>0</v>
      </c>
      <c r="C139" s="55">
        <v>0</v>
      </c>
      <c r="D139" s="55">
        <f t="shared" si="2"/>
        <v>0</v>
      </c>
    </row>
    <row r="140" spans="1:4" x14ac:dyDescent="0.25">
      <c r="A140" s="15">
        <v>40865</v>
      </c>
      <c r="B140" s="55">
        <v>-1.04058272632668E-3</v>
      </c>
      <c r="C140" s="55">
        <v>-1.04058272632668E-3</v>
      </c>
      <c r="D140" s="55">
        <f t="shared" si="2"/>
        <v>0</v>
      </c>
    </row>
    <row r="141" spans="1:4" x14ac:dyDescent="0.25">
      <c r="A141" s="15">
        <v>40868</v>
      </c>
      <c r="B141" s="55">
        <v>-1.0416666666666101E-3</v>
      </c>
      <c r="C141" s="55">
        <v>-1.0416666666666101E-3</v>
      </c>
      <c r="D141" s="55">
        <f t="shared" si="2"/>
        <v>0</v>
      </c>
    </row>
    <row r="142" spans="1:4" x14ac:dyDescent="0.25">
      <c r="A142" s="15">
        <v>40869</v>
      </c>
      <c r="B142" s="55">
        <v>-2.08550573514077E-3</v>
      </c>
      <c r="C142" s="55">
        <v>-2.08550573514077E-3</v>
      </c>
      <c r="D142" s="55">
        <f t="shared" si="2"/>
        <v>0</v>
      </c>
    </row>
    <row r="143" spans="1:4" x14ac:dyDescent="0.25">
      <c r="A143" s="15">
        <v>40870</v>
      </c>
      <c r="B143" s="55">
        <v>-1.04493207941481E-3</v>
      </c>
      <c r="C143" s="55">
        <v>-1.04493207941481E-3</v>
      </c>
      <c r="D143" s="55">
        <f t="shared" si="2"/>
        <v>0</v>
      </c>
    </row>
    <row r="144" spans="1:4" x14ac:dyDescent="0.25">
      <c r="A144" s="15">
        <v>40872</v>
      </c>
      <c r="B144" s="55">
        <v>0</v>
      </c>
      <c r="C144" s="55">
        <v>0</v>
      </c>
      <c r="D144" s="55">
        <f t="shared" si="2"/>
        <v>0</v>
      </c>
    </row>
    <row r="145" spans="1:4" x14ac:dyDescent="0.25">
      <c r="A145" s="15">
        <v>40875</v>
      </c>
      <c r="B145" s="55">
        <v>0</v>
      </c>
      <c r="C145" s="55">
        <v>0</v>
      </c>
      <c r="D145" s="55">
        <f t="shared" si="2"/>
        <v>0</v>
      </c>
    </row>
    <row r="146" spans="1:4" x14ac:dyDescent="0.25">
      <c r="A146" s="15">
        <v>40876</v>
      </c>
      <c r="B146" s="55">
        <v>-1.0460251046025E-3</v>
      </c>
      <c r="C146" s="55">
        <v>-1.0460251046025E-3</v>
      </c>
      <c r="D146" s="55">
        <f t="shared" si="2"/>
        <v>0</v>
      </c>
    </row>
    <row r="147" spans="1:4" x14ac:dyDescent="0.25">
      <c r="A147" s="15">
        <v>40877</v>
      </c>
      <c r="B147" s="55">
        <v>1.04712041884825E-3</v>
      </c>
      <c r="C147" s="55">
        <v>1.04712041884825E-3</v>
      </c>
      <c r="D147" s="55">
        <f t="shared" si="2"/>
        <v>0</v>
      </c>
    </row>
    <row r="148" spans="1:4" x14ac:dyDescent="0.25">
      <c r="A148" s="15">
        <v>40878</v>
      </c>
      <c r="B148" s="55">
        <v>3.1380753138075001E-3</v>
      </c>
      <c r="C148" s="55">
        <v>3.1380753138075001E-3</v>
      </c>
      <c r="D148" s="55">
        <f t="shared" si="2"/>
        <v>0</v>
      </c>
    </row>
    <row r="149" spans="1:4" x14ac:dyDescent="0.25">
      <c r="A149" s="15">
        <v>40879</v>
      </c>
      <c r="B149" s="55">
        <v>3.12825860271104E-3</v>
      </c>
      <c r="C149" s="55">
        <v>3.12825860271104E-3</v>
      </c>
      <c r="D149" s="55">
        <f t="shared" si="2"/>
        <v>0</v>
      </c>
    </row>
    <row r="150" spans="1:4" x14ac:dyDescent="0.25">
      <c r="A150" s="15">
        <v>40882</v>
      </c>
      <c r="B150" s="55">
        <v>1.0395010395012299E-3</v>
      </c>
      <c r="C150" s="55">
        <v>1.0395010395012299E-3</v>
      </c>
      <c r="D150" s="55">
        <f t="shared" si="2"/>
        <v>0</v>
      </c>
    </row>
    <row r="151" spans="1:4" x14ac:dyDescent="0.25">
      <c r="A151" s="15">
        <v>40883</v>
      </c>
      <c r="B151" s="55">
        <v>0</v>
      </c>
      <c r="C151" s="55">
        <v>0</v>
      </c>
      <c r="D151" s="55">
        <f t="shared" si="2"/>
        <v>0</v>
      </c>
    </row>
    <row r="152" spans="1:4" x14ac:dyDescent="0.25">
      <c r="A152" s="15">
        <v>40884</v>
      </c>
      <c r="B152" s="55">
        <v>0</v>
      </c>
      <c r="C152" s="55">
        <v>0</v>
      </c>
      <c r="D152" s="55">
        <f t="shared" si="2"/>
        <v>0</v>
      </c>
    </row>
    <row r="153" spans="1:4" x14ac:dyDescent="0.25">
      <c r="A153" s="15">
        <v>40885</v>
      </c>
      <c r="B153" s="55">
        <v>0</v>
      </c>
      <c r="C153" s="55">
        <v>0</v>
      </c>
      <c r="D153" s="55">
        <f t="shared" si="2"/>
        <v>0</v>
      </c>
    </row>
    <row r="154" spans="1:4" x14ac:dyDescent="0.25">
      <c r="A154" s="15">
        <v>40886</v>
      </c>
      <c r="B154" s="55">
        <v>-1.03842159916945E-3</v>
      </c>
      <c r="C154" s="55">
        <v>-1.03842159916945E-3</v>
      </c>
      <c r="D154" s="55">
        <f t="shared" si="2"/>
        <v>0</v>
      </c>
    </row>
    <row r="155" spans="1:4" x14ac:dyDescent="0.25">
      <c r="A155" s="15">
        <v>40889</v>
      </c>
      <c r="B155" s="55">
        <v>-2.0790020790020201E-3</v>
      </c>
      <c r="C155" s="55">
        <v>-2.0790020790020201E-3</v>
      </c>
      <c r="D155" s="55">
        <f t="shared" si="2"/>
        <v>0</v>
      </c>
    </row>
    <row r="156" spans="1:4" x14ac:dyDescent="0.25">
      <c r="A156" s="15">
        <v>40890</v>
      </c>
      <c r="B156" s="55">
        <v>0</v>
      </c>
      <c r="C156" s="55">
        <v>0</v>
      </c>
      <c r="D156" s="55">
        <f t="shared" si="2"/>
        <v>0</v>
      </c>
    </row>
    <row r="157" spans="1:4" x14ac:dyDescent="0.25">
      <c r="A157" s="15">
        <v>40891</v>
      </c>
      <c r="B157" s="55">
        <v>0</v>
      </c>
      <c r="C157" s="55">
        <v>0</v>
      </c>
      <c r="D157" s="55">
        <f t="shared" si="2"/>
        <v>0</v>
      </c>
    </row>
    <row r="158" spans="1:4" x14ac:dyDescent="0.25">
      <c r="A158" s="15">
        <v>40892</v>
      </c>
      <c r="B158" s="55">
        <v>1.0416666666666101E-3</v>
      </c>
      <c r="C158" s="55">
        <v>1.0416666666666101E-3</v>
      </c>
      <c r="D158" s="55">
        <f t="shared" si="2"/>
        <v>0</v>
      </c>
    </row>
    <row r="159" spans="1:4" x14ac:dyDescent="0.25">
      <c r="A159" s="15">
        <v>40893</v>
      </c>
      <c r="B159" s="55">
        <v>0</v>
      </c>
      <c r="C159" s="55">
        <v>0</v>
      </c>
      <c r="D159" s="55">
        <f t="shared" si="2"/>
        <v>0</v>
      </c>
    </row>
    <row r="160" spans="1:4" x14ac:dyDescent="0.25">
      <c r="A160" s="15">
        <v>40896</v>
      </c>
      <c r="B160" s="55">
        <v>1.04058272632668E-3</v>
      </c>
      <c r="C160" s="55">
        <v>1.04058272632668E-3</v>
      </c>
      <c r="D160" s="55">
        <f t="shared" si="2"/>
        <v>0</v>
      </c>
    </row>
    <row r="161" spans="1:4" x14ac:dyDescent="0.25">
      <c r="A161" s="15">
        <v>40897</v>
      </c>
      <c r="B161" s="55">
        <v>-1.0395010395010101E-3</v>
      </c>
      <c r="C161" s="55">
        <v>-1.0395010395010101E-3</v>
      </c>
      <c r="D161" s="55">
        <f t="shared" si="2"/>
        <v>0</v>
      </c>
    </row>
    <row r="162" spans="1:4" x14ac:dyDescent="0.25">
      <c r="A162" s="15">
        <v>40898</v>
      </c>
      <c r="B162" s="55">
        <v>1.04058272632668E-3</v>
      </c>
      <c r="C162" s="55">
        <v>1.04058272632668E-3</v>
      </c>
      <c r="D162" s="55">
        <f t="shared" si="2"/>
        <v>0</v>
      </c>
    </row>
    <row r="163" spans="1:4" x14ac:dyDescent="0.25">
      <c r="A163" s="15">
        <v>40899</v>
      </c>
      <c r="B163" s="55">
        <v>4.1580041580042701E-3</v>
      </c>
      <c r="C163" s="55">
        <v>4.1580041580042701E-3</v>
      </c>
      <c r="D163" s="55">
        <f t="shared" si="2"/>
        <v>0</v>
      </c>
    </row>
    <row r="164" spans="1:4" x14ac:dyDescent="0.25">
      <c r="A164" s="15">
        <v>40900</v>
      </c>
      <c r="B164" s="55">
        <v>-4.14078674948248E-3</v>
      </c>
      <c r="C164" s="55">
        <v>-4.14078674948248E-3</v>
      </c>
      <c r="D164" s="55">
        <f t="shared" si="2"/>
        <v>0</v>
      </c>
    </row>
    <row r="165" spans="1:4" x14ac:dyDescent="0.25">
      <c r="A165" s="15">
        <v>40904</v>
      </c>
      <c r="B165" s="55">
        <v>2.07900207900225E-3</v>
      </c>
      <c r="C165" s="55">
        <v>2.07900207900225E-3</v>
      </c>
      <c r="D165" s="55">
        <f t="shared" si="2"/>
        <v>0</v>
      </c>
    </row>
    <row r="166" spans="1:4" x14ac:dyDescent="0.25">
      <c r="A166" s="15">
        <v>40905</v>
      </c>
      <c r="B166" s="55">
        <v>1.03734439834025E-3</v>
      </c>
      <c r="C166" s="55">
        <v>1.03734439834025E-3</v>
      </c>
      <c r="D166" s="55">
        <f t="shared" si="2"/>
        <v>0</v>
      </c>
    </row>
    <row r="167" spans="1:4" x14ac:dyDescent="0.25">
      <c r="A167" s="15">
        <v>40906</v>
      </c>
      <c r="B167" s="55">
        <v>0</v>
      </c>
      <c r="C167" s="55">
        <v>0</v>
      </c>
      <c r="D167" s="55">
        <f t="shared" si="2"/>
        <v>0</v>
      </c>
    </row>
    <row r="168" spans="1:4" x14ac:dyDescent="0.25">
      <c r="A168" s="15">
        <v>40907</v>
      </c>
      <c r="B168" s="55">
        <v>0</v>
      </c>
      <c r="C168" s="55">
        <v>0</v>
      </c>
      <c r="D168" s="55">
        <f t="shared" si="2"/>
        <v>0</v>
      </c>
    </row>
    <row r="169" spans="1:4" x14ac:dyDescent="0.25">
      <c r="A169" s="15">
        <v>40911</v>
      </c>
      <c r="B169" s="55">
        <v>2.0725388601035002E-3</v>
      </c>
      <c r="C169" s="55">
        <v>2.0725388601035002E-3</v>
      </c>
      <c r="D169" s="55">
        <f t="shared" si="2"/>
        <v>0</v>
      </c>
    </row>
    <row r="170" spans="1:4" x14ac:dyDescent="0.25">
      <c r="A170" s="15">
        <v>40912</v>
      </c>
      <c r="B170" s="55">
        <v>0</v>
      </c>
      <c r="C170" s="55">
        <v>0</v>
      </c>
      <c r="D170" s="55">
        <f t="shared" si="2"/>
        <v>0</v>
      </c>
    </row>
    <row r="171" spans="1:4" x14ac:dyDescent="0.25">
      <c r="A171" s="15">
        <v>40913</v>
      </c>
      <c r="B171" s="55">
        <v>0</v>
      </c>
      <c r="C171" s="55">
        <v>0</v>
      </c>
      <c r="D171" s="55">
        <f t="shared" si="2"/>
        <v>0</v>
      </c>
    </row>
    <row r="172" spans="1:4" x14ac:dyDescent="0.25">
      <c r="A172" s="15">
        <v>40914</v>
      </c>
      <c r="B172" s="55">
        <v>1.03412616339194E-3</v>
      </c>
      <c r="C172" s="55">
        <v>1.03412616339194E-3</v>
      </c>
      <c r="D172" s="55">
        <f t="shared" si="2"/>
        <v>0</v>
      </c>
    </row>
    <row r="173" spans="1:4" x14ac:dyDescent="0.25">
      <c r="A173" s="15">
        <v>40917</v>
      </c>
      <c r="B173" s="55">
        <v>0</v>
      </c>
      <c r="C173" s="55">
        <v>0</v>
      </c>
      <c r="D173" s="55">
        <f t="shared" si="2"/>
        <v>0</v>
      </c>
    </row>
    <row r="174" spans="1:4" x14ac:dyDescent="0.25">
      <c r="A174" s="15">
        <v>40918</v>
      </c>
      <c r="B174" s="55">
        <v>2.0661157024792799E-3</v>
      </c>
      <c r="C174" s="55">
        <v>2.0661157024792799E-3</v>
      </c>
      <c r="D174" s="55">
        <f t="shared" si="2"/>
        <v>0</v>
      </c>
    </row>
    <row r="175" spans="1:4" x14ac:dyDescent="0.25">
      <c r="A175" s="15">
        <v>40919</v>
      </c>
      <c r="B175" s="55">
        <v>1.03092783505176E-3</v>
      </c>
      <c r="C175" s="55">
        <v>1.03092783505176E-3</v>
      </c>
      <c r="D175" s="55">
        <f t="shared" si="2"/>
        <v>0</v>
      </c>
    </row>
    <row r="176" spans="1:4" x14ac:dyDescent="0.25">
      <c r="A176" s="15">
        <v>40920</v>
      </c>
      <c r="B176" s="55">
        <v>0</v>
      </c>
      <c r="C176" s="55">
        <v>0</v>
      </c>
      <c r="D176" s="55">
        <f t="shared" si="2"/>
        <v>0</v>
      </c>
    </row>
    <row r="177" spans="1:4" x14ac:dyDescent="0.25">
      <c r="A177" s="15">
        <v>40921</v>
      </c>
      <c r="B177" s="55">
        <v>0</v>
      </c>
      <c r="C177" s="55">
        <v>0</v>
      </c>
      <c r="D177" s="55">
        <f t="shared" si="2"/>
        <v>0</v>
      </c>
    </row>
    <row r="178" spans="1:4" x14ac:dyDescent="0.25">
      <c r="A178" s="15">
        <v>40925</v>
      </c>
      <c r="B178" s="55">
        <v>1.02986611740463E-3</v>
      </c>
      <c r="C178" s="55">
        <v>1.02986611740463E-3</v>
      </c>
      <c r="D178" s="55">
        <f t="shared" si="2"/>
        <v>0</v>
      </c>
    </row>
    <row r="179" spans="1:4" x14ac:dyDescent="0.25">
      <c r="A179" s="15">
        <v>40926</v>
      </c>
      <c r="B179" s="55">
        <v>0</v>
      </c>
      <c r="C179" s="55">
        <v>0</v>
      </c>
      <c r="D179" s="55">
        <f t="shared" si="2"/>
        <v>0</v>
      </c>
    </row>
    <row r="180" spans="1:4" x14ac:dyDescent="0.25">
      <c r="A180" s="15">
        <v>40927</v>
      </c>
      <c r="B180" s="55">
        <v>2.0576131687242202E-3</v>
      </c>
      <c r="C180" s="55">
        <v>2.0576131687242202E-3</v>
      </c>
      <c r="D180" s="55">
        <f t="shared" si="2"/>
        <v>0</v>
      </c>
    </row>
    <row r="181" spans="1:4" x14ac:dyDescent="0.25">
      <c r="A181" s="15">
        <v>40928</v>
      </c>
      <c r="B181" s="55">
        <v>1.0266940451744101E-3</v>
      </c>
      <c r="C181" s="55">
        <v>1.0266940451744101E-3</v>
      </c>
      <c r="D181" s="55">
        <f t="shared" si="2"/>
        <v>0</v>
      </c>
    </row>
    <row r="182" spans="1:4" x14ac:dyDescent="0.25">
      <c r="A182" s="15">
        <v>40931</v>
      </c>
      <c r="B182" s="55">
        <v>2.0512820512819099E-3</v>
      </c>
      <c r="C182" s="55">
        <v>2.0512820512819099E-3</v>
      </c>
      <c r="D182" s="55">
        <f t="shared" si="2"/>
        <v>0</v>
      </c>
    </row>
    <row r="183" spans="1:4" x14ac:dyDescent="0.25">
      <c r="A183" s="15">
        <v>40932</v>
      </c>
      <c r="B183" s="55">
        <v>0</v>
      </c>
      <c r="C183" s="55">
        <v>0</v>
      </c>
      <c r="D183" s="55">
        <f t="shared" si="2"/>
        <v>0</v>
      </c>
    </row>
    <row r="184" spans="1:4" x14ac:dyDescent="0.25">
      <c r="A184" s="15">
        <v>40933</v>
      </c>
      <c r="B184" s="55">
        <v>2.04708290685773E-3</v>
      </c>
      <c r="C184" s="55">
        <v>2.04708290685773E-3</v>
      </c>
      <c r="D184" s="55">
        <f t="shared" si="2"/>
        <v>0</v>
      </c>
    </row>
    <row r="185" spans="1:4" x14ac:dyDescent="0.25">
      <c r="A185" s="15">
        <v>40934</v>
      </c>
      <c r="B185" s="55">
        <v>1.02145045965285E-3</v>
      </c>
      <c r="C185" s="55">
        <v>1.02145045965285E-3</v>
      </c>
      <c r="D185" s="55">
        <f t="shared" si="2"/>
        <v>0</v>
      </c>
    </row>
    <row r="186" spans="1:4" x14ac:dyDescent="0.25">
      <c r="A186" s="15">
        <v>40935</v>
      </c>
      <c r="B186" s="55">
        <v>1.0204081632652099E-3</v>
      </c>
      <c r="C186" s="55">
        <v>1.0204081632652099E-3</v>
      </c>
      <c r="D186" s="55">
        <f t="shared" si="2"/>
        <v>0</v>
      </c>
    </row>
    <row r="187" spans="1:4" x14ac:dyDescent="0.25">
      <c r="A187" s="15">
        <v>40938</v>
      </c>
      <c r="B187" s="55">
        <v>-1.01936799184499E-3</v>
      </c>
      <c r="C187" s="55">
        <v>-1.01936799184499E-3</v>
      </c>
      <c r="D187" s="55">
        <f t="shared" si="2"/>
        <v>0</v>
      </c>
    </row>
    <row r="188" spans="1:4" x14ac:dyDescent="0.25">
      <c r="A188" s="15">
        <v>40939</v>
      </c>
      <c r="B188" s="55">
        <v>1.0204081632652099E-3</v>
      </c>
      <c r="C188" s="55">
        <v>1.0204081632652099E-3</v>
      </c>
      <c r="D188" s="55">
        <f t="shared" si="2"/>
        <v>0</v>
      </c>
    </row>
    <row r="189" spans="1:4" x14ac:dyDescent="0.25">
      <c r="A189" s="15">
        <v>40940</v>
      </c>
      <c r="B189" s="55">
        <v>1.0193679918450999E-3</v>
      </c>
      <c r="C189" s="55">
        <v>1.0193679918450999E-3</v>
      </c>
      <c r="D189" s="55">
        <f t="shared" si="2"/>
        <v>0</v>
      </c>
    </row>
    <row r="190" spans="1:4" x14ac:dyDescent="0.25">
      <c r="A190" s="15">
        <v>40941</v>
      </c>
      <c r="B190" s="55">
        <v>-1.01832993890016E-3</v>
      </c>
      <c r="C190" s="55">
        <v>-1.01832993890016E-3</v>
      </c>
      <c r="D190" s="55">
        <f t="shared" si="2"/>
        <v>0</v>
      </c>
    </row>
    <row r="191" spans="1:4" x14ac:dyDescent="0.25">
      <c r="A191" s="15">
        <v>40942</v>
      </c>
      <c r="B191" s="55">
        <v>3.0581039755350802E-3</v>
      </c>
      <c r="C191" s="55">
        <v>3.0581039755350802E-3</v>
      </c>
      <c r="D191" s="55">
        <f t="shared" si="2"/>
        <v>0</v>
      </c>
    </row>
    <row r="192" spans="1:4" x14ac:dyDescent="0.25">
      <c r="A192" s="15">
        <v>40945</v>
      </c>
      <c r="B192" s="55">
        <v>2.0325203252031798E-3</v>
      </c>
      <c r="C192" s="55">
        <v>2.0325203252031798E-3</v>
      </c>
      <c r="D192" s="55">
        <f t="shared" si="2"/>
        <v>0</v>
      </c>
    </row>
    <row r="193" spans="1:4" x14ac:dyDescent="0.25">
      <c r="A193" s="15">
        <v>40946</v>
      </c>
      <c r="B193" s="55">
        <v>1.0141987829614999E-3</v>
      </c>
      <c r="C193" s="55">
        <v>1.0141987829614999E-3</v>
      </c>
      <c r="D193" s="55">
        <f t="shared" si="2"/>
        <v>0</v>
      </c>
    </row>
    <row r="194" spans="1:4" x14ac:dyDescent="0.25">
      <c r="A194" s="15">
        <v>40947</v>
      </c>
      <c r="B194" s="55">
        <v>2.0263424518745E-3</v>
      </c>
      <c r="C194" s="55">
        <v>2.0263424518745E-3</v>
      </c>
      <c r="D194" s="55">
        <f t="shared" ref="D194:D257" si="3">B194-C194</f>
        <v>0</v>
      </c>
    </row>
    <row r="195" spans="1:4" x14ac:dyDescent="0.25">
      <c r="A195" s="15">
        <v>40948</v>
      </c>
      <c r="B195" s="55">
        <v>0</v>
      </c>
      <c r="C195" s="55">
        <v>0</v>
      </c>
      <c r="D195" s="55">
        <f t="shared" si="3"/>
        <v>0</v>
      </c>
    </row>
    <row r="196" spans="1:4" x14ac:dyDescent="0.25">
      <c r="A196" s="15">
        <v>40949</v>
      </c>
      <c r="B196" s="55">
        <v>-2.0222446916078299E-3</v>
      </c>
      <c r="C196" s="55">
        <v>-2.0222446916078299E-3</v>
      </c>
      <c r="D196" s="55">
        <f t="shared" si="3"/>
        <v>0</v>
      </c>
    </row>
    <row r="197" spans="1:4" x14ac:dyDescent="0.25">
      <c r="A197" s="15">
        <v>40952</v>
      </c>
      <c r="B197" s="55">
        <v>2.0263424518745E-3</v>
      </c>
      <c r="C197" s="55">
        <v>2.0263424518745E-3</v>
      </c>
      <c r="D197" s="55">
        <f t="shared" si="3"/>
        <v>0</v>
      </c>
    </row>
    <row r="198" spans="1:4" x14ac:dyDescent="0.25">
      <c r="A198" s="15">
        <v>40953</v>
      </c>
      <c r="B198" s="55">
        <v>0</v>
      </c>
      <c r="C198" s="55">
        <v>0</v>
      </c>
      <c r="D198" s="55">
        <f t="shared" si="3"/>
        <v>0</v>
      </c>
    </row>
    <row r="199" spans="1:4" x14ac:dyDescent="0.25">
      <c r="A199" s="15">
        <v>40954</v>
      </c>
      <c r="B199" s="55">
        <v>2.02224469160761E-3</v>
      </c>
      <c r="C199" s="55">
        <v>2.02224469160761E-3</v>
      </c>
      <c r="D199" s="55">
        <f t="shared" si="3"/>
        <v>0</v>
      </c>
    </row>
    <row r="200" spans="1:4" x14ac:dyDescent="0.25">
      <c r="A200" s="15">
        <v>40955</v>
      </c>
      <c r="B200" s="55">
        <v>-4.0363269424824599E-3</v>
      </c>
      <c r="C200" s="55">
        <v>-4.0363269424824599E-3</v>
      </c>
      <c r="D200" s="55">
        <f t="shared" si="3"/>
        <v>0</v>
      </c>
    </row>
    <row r="201" spans="1:4" x14ac:dyDescent="0.25">
      <c r="A201" s="15">
        <v>40956</v>
      </c>
      <c r="B201" s="55">
        <v>2.0263424518745E-3</v>
      </c>
      <c r="C201" s="55">
        <v>2.0263424518745E-3</v>
      </c>
      <c r="D201" s="55">
        <f t="shared" si="3"/>
        <v>0</v>
      </c>
    </row>
    <row r="202" spans="1:4" x14ac:dyDescent="0.25">
      <c r="A202" s="15">
        <v>40960</v>
      </c>
      <c r="B202" s="55">
        <v>1.01112234580381E-3</v>
      </c>
      <c r="C202" s="55">
        <v>1.01112234580381E-3</v>
      </c>
      <c r="D202" s="55">
        <f t="shared" si="3"/>
        <v>0</v>
      </c>
    </row>
    <row r="203" spans="1:4" x14ac:dyDescent="0.25">
      <c r="A203" s="15">
        <v>40961</v>
      </c>
      <c r="B203" s="55">
        <v>4.04040404040384E-3</v>
      </c>
      <c r="C203" s="55">
        <v>4.04040404040384E-3</v>
      </c>
      <c r="D203" s="55">
        <f t="shared" si="3"/>
        <v>0</v>
      </c>
    </row>
    <row r="204" spans="1:4" x14ac:dyDescent="0.25">
      <c r="A204" s="15">
        <v>40962</v>
      </c>
      <c r="B204" s="55">
        <v>1.00603621730389E-3</v>
      </c>
      <c r="C204" s="55">
        <v>1.00603621730389E-3</v>
      </c>
      <c r="D204" s="55">
        <f t="shared" si="3"/>
        <v>0</v>
      </c>
    </row>
    <row r="205" spans="1:4" x14ac:dyDescent="0.25">
      <c r="A205" s="15">
        <v>40963</v>
      </c>
      <c r="B205" s="55">
        <v>1.00502512562839E-3</v>
      </c>
      <c r="C205" s="55">
        <v>1.00502512562839E-3</v>
      </c>
      <c r="D205" s="55">
        <f t="shared" si="3"/>
        <v>0</v>
      </c>
    </row>
    <row r="206" spans="1:4" x14ac:dyDescent="0.25">
      <c r="A206" s="15">
        <v>40966</v>
      </c>
      <c r="B206" s="55">
        <v>-1.0040160642571501E-3</v>
      </c>
      <c r="C206" s="55">
        <v>-1.0040160642571501E-3</v>
      </c>
      <c r="D206" s="55">
        <f t="shared" si="3"/>
        <v>0</v>
      </c>
    </row>
    <row r="207" spans="1:4" x14ac:dyDescent="0.25">
      <c r="A207" s="15">
        <v>40967</v>
      </c>
      <c r="B207" s="55">
        <v>1.00502512562839E-3</v>
      </c>
      <c r="C207" s="55">
        <v>1.00502512562839E-3</v>
      </c>
      <c r="D207" s="55">
        <f t="shared" si="3"/>
        <v>0</v>
      </c>
    </row>
    <row r="208" spans="1:4" x14ac:dyDescent="0.25">
      <c r="A208" s="15">
        <v>40968</v>
      </c>
      <c r="B208" s="55">
        <v>2.0080321285140799E-3</v>
      </c>
      <c r="C208" s="55">
        <v>2.0080321285140799E-3</v>
      </c>
      <c r="D208" s="55">
        <f t="shared" si="3"/>
        <v>0</v>
      </c>
    </row>
    <row r="209" spans="1:4" x14ac:dyDescent="0.25">
      <c r="A209" s="15">
        <v>40969</v>
      </c>
      <c r="B209" s="55">
        <v>0</v>
      </c>
      <c r="C209" s="55">
        <v>0</v>
      </c>
      <c r="D209" s="55">
        <f t="shared" si="3"/>
        <v>0</v>
      </c>
    </row>
    <row r="210" spans="1:4" x14ac:dyDescent="0.25">
      <c r="A210" s="15">
        <v>40970</v>
      </c>
      <c r="B210" s="55">
        <v>1.0020040080160901E-3</v>
      </c>
      <c r="C210" s="55">
        <v>1.0020040080160901E-3</v>
      </c>
      <c r="D210" s="55">
        <f t="shared" si="3"/>
        <v>0</v>
      </c>
    </row>
    <row r="211" spans="1:4" x14ac:dyDescent="0.25">
      <c r="A211" s="15">
        <v>40973</v>
      </c>
      <c r="B211" s="55">
        <v>1.0010010010010899E-3</v>
      </c>
      <c r="C211" s="55">
        <v>1.0010010010010899E-3</v>
      </c>
      <c r="D211" s="55">
        <f t="shared" si="3"/>
        <v>0</v>
      </c>
    </row>
    <row r="212" spans="1:4" x14ac:dyDescent="0.25">
      <c r="A212" s="15">
        <v>40974</v>
      </c>
      <c r="B212" s="55">
        <v>-2E-3</v>
      </c>
      <c r="C212" s="55">
        <v>-2E-3</v>
      </c>
      <c r="D212" s="55">
        <f t="shared" si="3"/>
        <v>0</v>
      </c>
    </row>
    <row r="213" spans="1:4" x14ac:dyDescent="0.25">
      <c r="A213" s="15">
        <v>40975</v>
      </c>
      <c r="B213" s="55">
        <v>0</v>
      </c>
      <c r="C213" s="55">
        <v>0</v>
      </c>
      <c r="D213" s="55">
        <f t="shared" si="3"/>
        <v>0</v>
      </c>
    </row>
    <row r="214" spans="1:4" x14ac:dyDescent="0.25">
      <c r="A214" s="15">
        <v>40976</v>
      </c>
      <c r="B214" s="55">
        <v>1.0020040080160901E-3</v>
      </c>
      <c r="C214" s="55">
        <v>1.0020040080160901E-3</v>
      </c>
      <c r="D214" s="55">
        <f t="shared" si="3"/>
        <v>0</v>
      </c>
    </row>
    <row r="215" spans="1:4" x14ac:dyDescent="0.25">
      <c r="A215" s="15">
        <v>40977</v>
      </c>
      <c r="B215" s="55">
        <v>0</v>
      </c>
      <c r="C215" s="55">
        <v>0</v>
      </c>
      <c r="D215" s="55">
        <f t="shared" si="3"/>
        <v>0</v>
      </c>
    </row>
    <row r="216" spans="1:4" x14ac:dyDescent="0.25">
      <c r="A216" s="15">
        <v>40980</v>
      </c>
      <c r="B216" s="55">
        <v>0</v>
      </c>
      <c r="C216" s="55">
        <v>0</v>
      </c>
      <c r="D216" s="55">
        <f t="shared" si="3"/>
        <v>0</v>
      </c>
    </row>
    <row r="217" spans="1:4" x14ac:dyDescent="0.25">
      <c r="A217" s="15">
        <v>40981</v>
      </c>
      <c r="B217" s="55">
        <v>1.0010010010010899E-3</v>
      </c>
      <c r="C217" s="55">
        <v>1.0010010010010899E-3</v>
      </c>
      <c r="D217" s="55">
        <f t="shared" si="3"/>
        <v>0</v>
      </c>
    </row>
    <row r="218" spans="1:4" x14ac:dyDescent="0.25">
      <c r="A218" s="15">
        <v>40982</v>
      </c>
      <c r="B218" s="55">
        <v>9.9999999999989008E-4</v>
      </c>
      <c r="C218" s="55">
        <v>9.9999999999989008E-4</v>
      </c>
      <c r="D218" s="55">
        <f t="shared" si="3"/>
        <v>0</v>
      </c>
    </row>
    <row r="219" spans="1:4" x14ac:dyDescent="0.25">
      <c r="A219" s="15">
        <v>40983</v>
      </c>
      <c r="B219" s="55">
        <v>0</v>
      </c>
      <c r="C219" s="55">
        <v>0</v>
      </c>
      <c r="D219" s="55">
        <f t="shared" si="3"/>
        <v>0</v>
      </c>
    </row>
    <row r="220" spans="1:4" x14ac:dyDescent="0.25">
      <c r="A220" s="15">
        <v>40984</v>
      </c>
      <c r="B220" s="55">
        <v>0</v>
      </c>
      <c r="C220" s="55">
        <v>0</v>
      </c>
      <c r="D220" s="55">
        <f t="shared" si="3"/>
        <v>0</v>
      </c>
    </row>
    <row r="221" spans="1:4" x14ac:dyDescent="0.25">
      <c r="A221" s="15">
        <v>40987</v>
      </c>
      <c r="B221" s="55">
        <v>9.9900099900107598E-4</v>
      </c>
      <c r="C221" s="55">
        <v>9.9900099900107598E-4</v>
      </c>
      <c r="D221" s="55">
        <f t="shared" si="3"/>
        <v>0</v>
      </c>
    </row>
    <row r="222" spans="1:4" x14ac:dyDescent="0.25">
      <c r="A222" s="15">
        <v>40988</v>
      </c>
      <c r="B222" s="55">
        <v>9.9800399201588298E-4</v>
      </c>
      <c r="C222" s="55">
        <v>9.9800399201588298E-4</v>
      </c>
      <c r="D222" s="55">
        <f t="shared" si="3"/>
        <v>0</v>
      </c>
    </row>
    <row r="223" spans="1:4" x14ac:dyDescent="0.25">
      <c r="A223" s="15">
        <v>40989</v>
      </c>
      <c r="B223" s="55">
        <v>-9.9700897308074897E-4</v>
      </c>
      <c r="C223" s="55">
        <v>-9.9700897308074897E-4</v>
      </c>
      <c r="D223" s="55">
        <f t="shared" si="3"/>
        <v>0</v>
      </c>
    </row>
    <row r="224" spans="1:4" x14ac:dyDescent="0.25">
      <c r="A224" s="15">
        <v>40990</v>
      </c>
      <c r="B224" s="55">
        <v>9.9800399201588298E-4</v>
      </c>
      <c r="C224" s="55">
        <v>9.9800399201588298E-4</v>
      </c>
      <c r="D224" s="55">
        <f t="shared" si="3"/>
        <v>0</v>
      </c>
    </row>
    <row r="225" spans="1:4" x14ac:dyDescent="0.25">
      <c r="A225" s="15">
        <v>40991</v>
      </c>
      <c r="B225" s="55">
        <v>-9.9700897308074897E-4</v>
      </c>
      <c r="C225" s="55">
        <v>-9.9700897308074897E-4</v>
      </c>
      <c r="D225" s="55">
        <f t="shared" si="3"/>
        <v>0</v>
      </c>
    </row>
    <row r="226" spans="1:4" x14ac:dyDescent="0.25">
      <c r="A226" s="15">
        <v>40994</v>
      </c>
      <c r="B226" s="55">
        <v>9.9800399201588298E-4</v>
      </c>
      <c r="C226" s="55">
        <v>9.9800399201588298E-4</v>
      </c>
      <c r="D226" s="55">
        <f t="shared" si="3"/>
        <v>0</v>
      </c>
    </row>
    <row r="227" spans="1:4" x14ac:dyDescent="0.25">
      <c r="A227" s="15">
        <v>40995</v>
      </c>
      <c r="B227" s="55">
        <v>0</v>
      </c>
      <c r="C227" s="55">
        <v>0</v>
      </c>
      <c r="D227" s="55">
        <f t="shared" si="3"/>
        <v>0</v>
      </c>
    </row>
    <row r="228" spans="1:4" x14ac:dyDescent="0.25">
      <c r="A228" s="15">
        <v>40996</v>
      </c>
      <c r="B228" s="55">
        <v>0</v>
      </c>
      <c r="C228" s="55">
        <v>0</v>
      </c>
      <c r="D228" s="55">
        <f t="shared" si="3"/>
        <v>0</v>
      </c>
    </row>
    <row r="229" spans="1:4" x14ac:dyDescent="0.25">
      <c r="A229" s="15">
        <v>40997</v>
      </c>
      <c r="B229" s="55">
        <v>-9.9700897308074897E-4</v>
      </c>
      <c r="C229" s="55">
        <v>-9.9700897308074897E-4</v>
      </c>
      <c r="D229" s="55">
        <f t="shared" si="3"/>
        <v>0</v>
      </c>
    </row>
    <row r="230" spans="1:4" x14ac:dyDescent="0.25">
      <c r="A230" s="15">
        <v>40998</v>
      </c>
      <c r="B230" s="55">
        <v>1.9960079840319902E-3</v>
      </c>
      <c r="C230" s="55">
        <v>1.9960079840319902E-3</v>
      </c>
      <c r="D230" s="55">
        <f t="shared" si="3"/>
        <v>0</v>
      </c>
    </row>
    <row r="231" spans="1:4" x14ac:dyDescent="0.25">
      <c r="A231" s="15">
        <v>41001</v>
      </c>
      <c r="B231" s="55">
        <v>0</v>
      </c>
      <c r="C231" s="55">
        <v>0</v>
      </c>
      <c r="D231" s="55">
        <f t="shared" si="3"/>
        <v>0</v>
      </c>
    </row>
    <row r="232" spans="1:4" x14ac:dyDescent="0.25">
      <c r="A232" s="15">
        <v>41002</v>
      </c>
      <c r="B232" s="55">
        <v>0</v>
      </c>
      <c r="C232" s="55">
        <v>0</v>
      </c>
      <c r="D232" s="55">
        <f t="shared" si="3"/>
        <v>0</v>
      </c>
    </row>
    <row r="233" spans="1:4" x14ac:dyDescent="0.25">
      <c r="A233" s="15">
        <v>41003</v>
      </c>
      <c r="B233" s="55">
        <v>-9.9601593625497898E-4</v>
      </c>
      <c r="C233" s="55">
        <v>-9.9601593625497898E-4</v>
      </c>
      <c r="D233" s="55">
        <f t="shared" si="3"/>
        <v>0</v>
      </c>
    </row>
    <row r="234" spans="1:4" x14ac:dyDescent="0.25">
      <c r="A234" s="15">
        <v>41004</v>
      </c>
      <c r="B234" s="55">
        <v>0</v>
      </c>
      <c r="C234" s="55">
        <v>0</v>
      </c>
      <c r="D234" s="55">
        <f t="shared" si="3"/>
        <v>0</v>
      </c>
    </row>
    <row r="235" spans="1:4" x14ac:dyDescent="0.25">
      <c r="A235" s="15">
        <v>41005</v>
      </c>
      <c r="B235" s="55">
        <v>0</v>
      </c>
      <c r="C235" s="55" t="s">
        <v>77</v>
      </c>
      <c r="D235" s="55" t="e">
        <f t="shared" si="3"/>
        <v>#VALUE!</v>
      </c>
    </row>
    <row r="236" spans="1:4" x14ac:dyDescent="0.25">
      <c r="A236" s="15">
        <v>41008</v>
      </c>
      <c r="B236" s="55">
        <v>-1.9940179461615001E-3</v>
      </c>
      <c r="C236" s="55">
        <v>-1.9940179461615001E-3</v>
      </c>
      <c r="D236" s="55">
        <f t="shared" si="3"/>
        <v>0</v>
      </c>
    </row>
    <row r="237" spans="1:4" x14ac:dyDescent="0.25">
      <c r="A237" s="15">
        <v>41009</v>
      </c>
      <c r="B237" s="55">
        <v>0</v>
      </c>
      <c r="C237" s="55">
        <v>0</v>
      </c>
      <c r="D237" s="55">
        <f t="shared" si="3"/>
        <v>0</v>
      </c>
    </row>
    <row r="238" spans="1:4" x14ac:dyDescent="0.25">
      <c r="A238" s="15">
        <v>41010</v>
      </c>
      <c r="B238" s="55">
        <v>0</v>
      </c>
      <c r="C238" s="55">
        <v>0</v>
      </c>
      <c r="D238" s="55">
        <f t="shared" si="3"/>
        <v>0</v>
      </c>
    </row>
    <row r="239" spans="1:4" x14ac:dyDescent="0.25">
      <c r="A239" s="15">
        <v>41011</v>
      </c>
      <c r="B239" s="55">
        <v>-9.9900099900096496E-4</v>
      </c>
      <c r="C239" s="55">
        <v>-9.9900099900096496E-4</v>
      </c>
      <c r="D239" s="55">
        <f t="shared" si="3"/>
        <v>0</v>
      </c>
    </row>
    <row r="240" spans="1:4" x14ac:dyDescent="0.25">
      <c r="A240" s="15">
        <v>41012</v>
      </c>
      <c r="B240" s="55">
        <v>9.9999999999989008E-4</v>
      </c>
      <c r="C240" s="55">
        <v>9.9999999999989008E-4</v>
      </c>
      <c r="D240" s="55">
        <f t="shared" si="3"/>
        <v>0</v>
      </c>
    </row>
    <row r="241" spans="1:4" x14ac:dyDescent="0.25">
      <c r="A241" s="15">
        <v>41015</v>
      </c>
      <c r="B241" s="55">
        <v>0</v>
      </c>
      <c r="C241" s="55">
        <v>0</v>
      </c>
      <c r="D241" s="55">
        <f t="shared" si="3"/>
        <v>0</v>
      </c>
    </row>
    <row r="242" spans="1:4" x14ac:dyDescent="0.25">
      <c r="A242" s="15">
        <v>41016</v>
      </c>
      <c r="B242" s="55">
        <v>0</v>
      </c>
      <c r="C242" s="55">
        <v>0</v>
      </c>
      <c r="D242" s="55">
        <f t="shared" si="3"/>
        <v>0</v>
      </c>
    </row>
    <row r="243" spans="1:4" x14ac:dyDescent="0.25">
      <c r="A243" s="15">
        <v>41017</v>
      </c>
      <c r="B243" s="55">
        <v>9.9900099900107598E-4</v>
      </c>
      <c r="C243" s="55">
        <v>9.9900099900107598E-4</v>
      </c>
      <c r="D243" s="55">
        <f t="shared" si="3"/>
        <v>0</v>
      </c>
    </row>
    <row r="244" spans="1:4" x14ac:dyDescent="0.25">
      <c r="A244" s="15">
        <v>41018</v>
      </c>
      <c r="B244" s="55">
        <v>9.9800399201588298E-4</v>
      </c>
      <c r="C244" s="55">
        <v>9.9800399201588298E-4</v>
      </c>
      <c r="D244" s="55">
        <f t="shared" si="3"/>
        <v>0</v>
      </c>
    </row>
    <row r="245" spans="1:4" x14ac:dyDescent="0.25">
      <c r="A245" s="15">
        <v>41019</v>
      </c>
      <c r="B245" s="55">
        <v>0</v>
      </c>
      <c r="C245" s="55">
        <v>0</v>
      </c>
      <c r="D245" s="55">
        <f t="shared" si="3"/>
        <v>0</v>
      </c>
    </row>
    <row r="246" spans="1:4" x14ac:dyDescent="0.25">
      <c r="A246" s="15">
        <v>41022</v>
      </c>
      <c r="B246" s="55">
        <v>9.9700897308063795E-4</v>
      </c>
      <c r="C246" s="55">
        <v>9.9700897308063795E-4</v>
      </c>
      <c r="D246" s="55">
        <f t="shared" si="3"/>
        <v>0</v>
      </c>
    </row>
    <row r="247" spans="1:4" x14ac:dyDescent="0.25">
      <c r="A247" s="15">
        <v>41023</v>
      </c>
      <c r="B247" s="55">
        <v>0</v>
      </c>
      <c r="C247" s="55">
        <v>0</v>
      </c>
      <c r="D247" s="55">
        <f t="shared" si="3"/>
        <v>0</v>
      </c>
    </row>
    <row r="248" spans="1:4" x14ac:dyDescent="0.25">
      <c r="A248" s="15">
        <v>41024</v>
      </c>
      <c r="B248" s="55">
        <v>0</v>
      </c>
      <c r="C248" s="55">
        <v>0</v>
      </c>
      <c r="D248" s="55">
        <f t="shared" si="3"/>
        <v>0</v>
      </c>
    </row>
    <row r="249" spans="1:4" x14ac:dyDescent="0.25">
      <c r="A249" s="15">
        <v>41025</v>
      </c>
      <c r="B249" s="55">
        <v>9.9601593625520102E-4</v>
      </c>
      <c r="C249" s="55">
        <v>9.9601593625520102E-4</v>
      </c>
      <c r="D249" s="55">
        <f t="shared" si="3"/>
        <v>0</v>
      </c>
    </row>
    <row r="250" spans="1:4" x14ac:dyDescent="0.25">
      <c r="A250" s="15">
        <v>41026</v>
      </c>
      <c r="B250" s="55">
        <v>0</v>
      </c>
      <c r="C250" s="55">
        <v>0</v>
      </c>
      <c r="D250" s="55">
        <f t="shared" si="3"/>
        <v>0</v>
      </c>
    </row>
    <row r="251" spans="1:4" x14ac:dyDescent="0.25">
      <c r="A251" s="15">
        <v>41029</v>
      </c>
      <c r="B251" s="55">
        <v>9.9502487562186403E-4</v>
      </c>
      <c r="C251" s="55">
        <v>9.9502487562186403E-4</v>
      </c>
      <c r="D251" s="55">
        <f t="shared" si="3"/>
        <v>0</v>
      </c>
    </row>
    <row r="252" spans="1:4" x14ac:dyDescent="0.25">
      <c r="A252" s="15">
        <v>41030</v>
      </c>
      <c r="B252" s="55">
        <v>9.9403578528822799E-4</v>
      </c>
      <c r="C252" s="55">
        <v>9.9403578528822799E-4</v>
      </c>
      <c r="D252" s="55">
        <f t="shared" si="3"/>
        <v>0</v>
      </c>
    </row>
    <row r="253" spans="1:4" x14ac:dyDescent="0.25">
      <c r="A253" s="15">
        <v>41031</v>
      </c>
      <c r="B253" s="55">
        <v>9.9304865938432108E-4</v>
      </c>
      <c r="C253" s="55">
        <v>9.9304865938432108E-4</v>
      </c>
      <c r="D253" s="55">
        <f t="shared" si="3"/>
        <v>0</v>
      </c>
    </row>
    <row r="254" spans="1:4" x14ac:dyDescent="0.25">
      <c r="A254" s="15">
        <v>41032</v>
      </c>
      <c r="B254" s="55">
        <v>9.9206349206348897E-4</v>
      </c>
      <c r="C254" s="55">
        <v>9.9206349206348897E-4</v>
      </c>
      <c r="D254" s="55">
        <f t="shared" si="3"/>
        <v>0</v>
      </c>
    </row>
    <row r="255" spans="1:4" x14ac:dyDescent="0.25">
      <c r="A255" s="15">
        <v>41033</v>
      </c>
      <c r="B255" s="55">
        <v>0</v>
      </c>
      <c r="C255" s="55">
        <v>0</v>
      </c>
      <c r="D255" s="55">
        <f t="shared" si="3"/>
        <v>0</v>
      </c>
    </row>
    <row r="256" spans="1:4" x14ac:dyDescent="0.25">
      <c r="A256" s="15">
        <v>41036</v>
      </c>
      <c r="B256" s="55">
        <v>-9.9108027750249893E-4</v>
      </c>
      <c r="C256" s="55">
        <v>-9.9108027750249893E-4</v>
      </c>
      <c r="D256" s="55">
        <f t="shared" si="3"/>
        <v>0</v>
      </c>
    </row>
    <row r="257" spans="1:4" x14ac:dyDescent="0.25">
      <c r="A257" s="15">
        <v>41037</v>
      </c>
      <c r="B257" s="55">
        <v>9.9206349206348897E-4</v>
      </c>
      <c r="C257" s="55">
        <v>9.9206349206348897E-4</v>
      </c>
      <c r="D257" s="55">
        <f t="shared" si="3"/>
        <v>0</v>
      </c>
    </row>
    <row r="258" spans="1:4" x14ac:dyDescent="0.25">
      <c r="A258" s="15">
        <v>41038</v>
      </c>
      <c r="B258" s="55">
        <v>-9.9108027750249893E-4</v>
      </c>
      <c r="C258" s="55">
        <v>-9.9108027750249893E-4</v>
      </c>
      <c r="D258" s="55">
        <f t="shared" ref="D258:D321" si="4">B258-C258</f>
        <v>0</v>
      </c>
    </row>
    <row r="259" spans="1:4" x14ac:dyDescent="0.25">
      <c r="A259" s="15">
        <v>41039</v>
      </c>
      <c r="B259" s="55">
        <v>0</v>
      </c>
      <c r="C259" s="55">
        <v>0</v>
      </c>
      <c r="D259" s="55">
        <f t="shared" si="4"/>
        <v>0</v>
      </c>
    </row>
    <row r="260" spans="1:4" x14ac:dyDescent="0.25">
      <c r="A260" s="15">
        <v>41040</v>
      </c>
      <c r="B260" s="55">
        <v>0</v>
      </c>
      <c r="C260" s="55">
        <v>0</v>
      </c>
      <c r="D260" s="55">
        <f t="shared" si="4"/>
        <v>0</v>
      </c>
    </row>
    <row r="261" spans="1:4" x14ac:dyDescent="0.25">
      <c r="A261" s="15">
        <v>41043</v>
      </c>
      <c r="B261" s="55">
        <v>-1.9841269841269801E-3</v>
      </c>
      <c r="C261" s="55">
        <v>-1.9841269841269801E-3</v>
      </c>
      <c r="D261" s="55">
        <f t="shared" si="4"/>
        <v>0</v>
      </c>
    </row>
    <row r="262" spans="1:4" x14ac:dyDescent="0.25">
      <c r="A262" s="15">
        <v>41044</v>
      </c>
      <c r="B262" s="55">
        <v>0</v>
      </c>
      <c r="C262" s="55">
        <v>0</v>
      </c>
      <c r="D262" s="55">
        <f t="shared" si="4"/>
        <v>0</v>
      </c>
    </row>
    <row r="263" spans="1:4" x14ac:dyDescent="0.25">
      <c r="A263" s="15">
        <v>41045</v>
      </c>
      <c r="B263" s="55">
        <v>-9.9403578528822799E-4</v>
      </c>
      <c r="C263" s="55">
        <v>-9.9403578528822799E-4</v>
      </c>
      <c r="D263" s="55">
        <f t="shared" si="4"/>
        <v>0</v>
      </c>
    </row>
    <row r="264" spans="1:4" x14ac:dyDescent="0.25">
      <c r="A264" s="15">
        <v>41046</v>
      </c>
      <c r="B264" s="55">
        <v>-2.98507462686581E-3</v>
      </c>
      <c r="C264" s="55">
        <v>-2.98507462686581E-3</v>
      </c>
      <c r="D264" s="55">
        <f t="shared" si="4"/>
        <v>0</v>
      </c>
    </row>
    <row r="265" spans="1:4" x14ac:dyDescent="0.25">
      <c r="A265" s="15">
        <v>41047</v>
      </c>
      <c r="B265" s="55">
        <v>-1.99600798403188E-3</v>
      </c>
      <c r="C265" s="55">
        <v>-1.99600798403188E-3</v>
      </c>
      <c r="D265" s="55">
        <f t="shared" si="4"/>
        <v>0</v>
      </c>
    </row>
    <row r="266" spans="1:4" x14ac:dyDescent="0.25">
      <c r="A266" s="15">
        <v>41050</v>
      </c>
      <c r="B266" s="55">
        <v>-2E-3</v>
      </c>
      <c r="C266" s="55">
        <v>-2E-3</v>
      </c>
      <c r="D266" s="55">
        <f t="shared" si="4"/>
        <v>0</v>
      </c>
    </row>
    <row r="267" spans="1:4" x14ac:dyDescent="0.25">
      <c r="A267" s="15">
        <v>41051</v>
      </c>
      <c r="B267" s="55">
        <v>0</v>
      </c>
      <c r="C267" s="55">
        <v>0</v>
      </c>
      <c r="D267" s="55">
        <f t="shared" si="4"/>
        <v>0</v>
      </c>
    </row>
    <row r="268" spans="1:4" x14ac:dyDescent="0.25">
      <c r="A268" s="15">
        <v>41052</v>
      </c>
      <c r="B268" s="55">
        <v>-1.0020040080159799E-3</v>
      </c>
      <c r="C268" s="55">
        <v>-1.0020040080159799E-3</v>
      </c>
      <c r="D268" s="55">
        <f t="shared" si="4"/>
        <v>0</v>
      </c>
    </row>
    <row r="269" spans="1:4" x14ac:dyDescent="0.25">
      <c r="A269" s="15">
        <v>41053</v>
      </c>
      <c r="B269" s="55">
        <v>1.00300902708117E-3</v>
      </c>
      <c r="C269" s="55">
        <v>1.00300902708117E-3</v>
      </c>
      <c r="D269" s="55">
        <f t="shared" si="4"/>
        <v>0</v>
      </c>
    </row>
    <row r="270" spans="1:4" x14ac:dyDescent="0.25">
      <c r="A270" s="15">
        <v>41054</v>
      </c>
      <c r="B270" s="55">
        <v>-1.0020040080159799E-3</v>
      </c>
      <c r="C270" s="55">
        <v>-1.0020040080159799E-3</v>
      </c>
      <c r="D270" s="55">
        <f t="shared" si="4"/>
        <v>0</v>
      </c>
    </row>
    <row r="271" spans="1:4" x14ac:dyDescent="0.25">
      <c r="A271" s="15">
        <v>41058</v>
      </c>
      <c r="B271" s="55">
        <v>0</v>
      </c>
      <c r="C271" s="55">
        <v>0</v>
      </c>
      <c r="D271" s="55">
        <f t="shared" si="4"/>
        <v>0</v>
      </c>
    </row>
    <row r="272" spans="1:4" x14ac:dyDescent="0.25">
      <c r="A272" s="15">
        <v>41059</v>
      </c>
      <c r="B272" s="55">
        <v>-1.00300902708117E-3</v>
      </c>
      <c r="C272" s="55">
        <v>-1.00300902708117E-3</v>
      </c>
      <c r="D272" s="55">
        <f t="shared" si="4"/>
        <v>0</v>
      </c>
    </row>
    <row r="273" spans="1:4" x14ac:dyDescent="0.25">
      <c r="A273" s="15">
        <v>41060</v>
      </c>
      <c r="B273" s="55">
        <v>-1.0040160642571501E-3</v>
      </c>
      <c r="C273" s="55">
        <v>-1.0040160642571501E-3</v>
      </c>
      <c r="D273" s="55">
        <f t="shared" si="4"/>
        <v>0</v>
      </c>
    </row>
    <row r="274" spans="1:4" x14ac:dyDescent="0.25">
      <c r="A274" s="15">
        <v>41061</v>
      </c>
      <c r="B274" s="55">
        <v>-2.01005025125622E-3</v>
      </c>
      <c r="C274" s="55">
        <v>-2.01005025125622E-3</v>
      </c>
      <c r="D274" s="55">
        <f t="shared" si="4"/>
        <v>0</v>
      </c>
    </row>
    <row r="275" spans="1:4" x14ac:dyDescent="0.25">
      <c r="A275" s="15">
        <v>41064</v>
      </c>
      <c r="B275" s="55">
        <v>-1.00704934541795E-3</v>
      </c>
      <c r="C275" s="55">
        <v>-1.00704934541795E-3</v>
      </c>
      <c r="D275" s="55">
        <f t="shared" si="4"/>
        <v>0</v>
      </c>
    </row>
    <row r="276" spans="1:4" x14ac:dyDescent="0.25">
      <c r="A276" s="15">
        <v>41065</v>
      </c>
      <c r="B276" s="55">
        <v>-1.0080645161289999E-3</v>
      </c>
      <c r="C276" s="55">
        <v>-1.0080645161289999E-3</v>
      </c>
      <c r="D276" s="55">
        <f t="shared" si="4"/>
        <v>0</v>
      </c>
    </row>
    <row r="277" spans="1:4" x14ac:dyDescent="0.25">
      <c r="A277" s="15">
        <v>41066</v>
      </c>
      <c r="B277" s="55">
        <v>1.00908173562053E-3</v>
      </c>
      <c r="C277" s="55">
        <v>1.00908173562053E-3</v>
      </c>
      <c r="D277" s="55">
        <f t="shared" si="4"/>
        <v>0</v>
      </c>
    </row>
    <row r="278" spans="1:4" x14ac:dyDescent="0.25">
      <c r="A278" s="15">
        <v>41067</v>
      </c>
      <c r="B278" s="55">
        <v>1.0080645161289999E-3</v>
      </c>
      <c r="C278" s="55">
        <v>1.0080645161289999E-3</v>
      </c>
      <c r="D278" s="55">
        <f t="shared" si="4"/>
        <v>0</v>
      </c>
    </row>
    <row r="279" spans="1:4" x14ac:dyDescent="0.25">
      <c r="A279" s="15">
        <v>41068</v>
      </c>
      <c r="B279" s="55">
        <v>0</v>
      </c>
      <c r="C279" s="55">
        <v>0</v>
      </c>
      <c r="D279" s="55">
        <f t="shared" si="4"/>
        <v>0</v>
      </c>
    </row>
    <row r="280" spans="1:4" x14ac:dyDescent="0.25">
      <c r="A280" s="15">
        <v>41071</v>
      </c>
      <c r="B280" s="55">
        <v>0</v>
      </c>
      <c r="C280" s="55">
        <v>0</v>
      </c>
      <c r="D280" s="55">
        <f t="shared" si="4"/>
        <v>0</v>
      </c>
    </row>
    <row r="281" spans="1:4" x14ac:dyDescent="0.25">
      <c r="A281" s="15">
        <v>41072</v>
      </c>
      <c r="B281" s="55">
        <v>-1.00704934541795E-3</v>
      </c>
      <c r="C281" s="55">
        <v>-1.00704934541795E-3</v>
      </c>
      <c r="D281" s="55">
        <f t="shared" si="4"/>
        <v>0</v>
      </c>
    </row>
    <row r="282" spans="1:4" x14ac:dyDescent="0.25">
      <c r="A282" s="15">
        <v>41073</v>
      </c>
      <c r="B282" s="55">
        <v>-1.0080645161289999E-3</v>
      </c>
      <c r="C282" s="55">
        <v>-1.0080645161289999E-3</v>
      </c>
      <c r="D282" s="55">
        <f t="shared" si="4"/>
        <v>0</v>
      </c>
    </row>
    <row r="283" spans="1:4" x14ac:dyDescent="0.25">
      <c r="A283" s="15">
        <v>41074</v>
      </c>
      <c r="B283" s="55">
        <v>1.00908173562053E-3</v>
      </c>
      <c r="C283" s="55">
        <v>1.00908173562053E-3</v>
      </c>
      <c r="D283" s="55">
        <f t="shared" si="4"/>
        <v>0</v>
      </c>
    </row>
    <row r="284" spans="1:4" x14ac:dyDescent="0.25">
      <c r="A284" s="15">
        <v>41075</v>
      </c>
      <c r="B284" s="55">
        <v>0</v>
      </c>
      <c r="C284" s="55">
        <v>0</v>
      </c>
      <c r="D284" s="55">
        <f t="shared" si="4"/>
        <v>0</v>
      </c>
    </row>
    <row r="285" spans="1:4" x14ac:dyDescent="0.25">
      <c r="A285" s="15">
        <v>41078</v>
      </c>
      <c r="B285" s="55">
        <v>-1.0080645161289999E-3</v>
      </c>
      <c r="C285" s="55">
        <v>-1.0080645161289999E-3</v>
      </c>
      <c r="D285" s="55">
        <f t="shared" si="4"/>
        <v>0</v>
      </c>
    </row>
    <row r="286" spans="1:4" x14ac:dyDescent="0.25">
      <c r="A286" s="15">
        <v>41079</v>
      </c>
      <c r="B286" s="55">
        <v>2.01816347124106E-3</v>
      </c>
      <c r="C286" s="55">
        <v>2.01816347124106E-3</v>
      </c>
      <c r="D286" s="55">
        <f t="shared" si="4"/>
        <v>0</v>
      </c>
    </row>
    <row r="287" spans="1:4" x14ac:dyDescent="0.25">
      <c r="A287" s="15">
        <v>41080</v>
      </c>
      <c r="B287" s="55">
        <v>1.00704934541795E-3</v>
      </c>
      <c r="C287" s="55">
        <v>1.00704934541795E-3</v>
      </c>
      <c r="D287" s="55">
        <f t="shared" si="4"/>
        <v>0</v>
      </c>
    </row>
    <row r="288" spans="1:4" x14ac:dyDescent="0.25">
      <c r="A288" s="15">
        <v>41081</v>
      </c>
      <c r="B288" s="55">
        <v>0</v>
      </c>
      <c r="C288" s="55">
        <v>0</v>
      </c>
      <c r="D288" s="55">
        <f t="shared" si="4"/>
        <v>0</v>
      </c>
    </row>
    <row r="289" spans="1:4" x14ac:dyDescent="0.25">
      <c r="A289" s="15">
        <v>41082</v>
      </c>
      <c r="B289" s="55">
        <v>0</v>
      </c>
      <c r="C289" s="55">
        <v>0</v>
      </c>
      <c r="D289" s="55">
        <f t="shared" si="4"/>
        <v>0</v>
      </c>
    </row>
    <row r="290" spans="1:4" x14ac:dyDescent="0.25">
      <c r="A290" s="15">
        <v>41085</v>
      </c>
      <c r="B290" s="55">
        <v>0</v>
      </c>
      <c r="C290" s="55">
        <v>0</v>
      </c>
      <c r="D290" s="55">
        <f t="shared" si="4"/>
        <v>0</v>
      </c>
    </row>
    <row r="291" spans="1:4" x14ac:dyDescent="0.25">
      <c r="A291" s="15">
        <v>41086</v>
      </c>
      <c r="B291" s="55">
        <v>0</v>
      </c>
      <c r="C291" s="55">
        <v>0</v>
      </c>
      <c r="D291" s="55">
        <f t="shared" si="4"/>
        <v>0</v>
      </c>
    </row>
    <row r="292" spans="1:4" x14ac:dyDescent="0.25">
      <c r="A292" s="15">
        <v>41087</v>
      </c>
      <c r="B292" s="55">
        <v>1.00603621730389E-3</v>
      </c>
      <c r="C292" s="55">
        <v>1.00603621730389E-3</v>
      </c>
      <c r="D292" s="55">
        <f t="shared" si="4"/>
        <v>0</v>
      </c>
    </row>
    <row r="293" spans="1:4" x14ac:dyDescent="0.25">
      <c r="A293" s="15">
        <v>41088</v>
      </c>
      <c r="B293" s="55">
        <v>0</v>
      </c>
      <c r="C293" s="55">
        <v>0</v>
      </c>
      <c r="D293" s="55">
        <f t="shared" si="4"/>
        <v>0</v>
      </c>
    </row>
    <row r="294" spans="1:4" x14ac:dyDescent="0.25">
      <c r="A294" s="15">
        <v>41089</v>
      </c>
      <c r="B294" s="55">
        <v>1.00502512562839E-3</v>
      </c>
      <c r="C294" s="55">
        <v>1.00502512562839E-3</v>
      </c>
      <c r="D294" s="55">
        <f t="shared" si="4"/>
        <v>0</v>
      </c>
    </row>
    <row r="295" spans="1:4" x14ac:dyDescent="0.25">
      <c r="A295" s="15">
        <v>41092</v>
      </c>
      <c r="B295" s="55">
        <v>2.0080321285140799E-3</v>
      </c>
      <c r="C295" s="55">
        <v>2.0080321285140799E-3</v>
      </c>
      <c r="D295" s="55">
        <f t="shared" si="4"/>
        <v>0</v>
      </c>
    </row>
    <row r="296" spans="1:4" x14ac:dyDescent="0.25">
      <c r="A296" s="15">
        <v>41093</v>
      </c>
      <c r="B296" s="55">
        <v>1.0020040080160901E-3</v>
      </c>
      <c r="C296" s="55">
        <v>1.0020040080160901E-3</v>
      </c>
      <c r="D296" s="55">
        <f t="shared" si="4"/>
        <v>0</v>
      </c>
    </row>
    <row r="297" spans="1:4" x14ac:dyDescent="0.25">
      <c r="A297" s="15">
        <v>41095</v>
      </c>
      <c r="B297" s="55">
        <v>1.0010010010010899E-3</v>
      </c>
      <c r="C297" s="55">
        <v>1.0010010010010899E-3</v>
      </c>
      <c r="D297" s="55">
        <f t="shared" si="4"/>
        <v>0</v>
      </c>
    </row>
    <row r="298" spans="1:4" x14ac:dyDescent="0.25">
      <c r="A298" s="15">
        <v>41096</v>
      </c>
      <c r="B298" s="55">
        <v>9.9999999999989008E-4</v>
      </c>
      <c r="C298" s="55">
        <v>9.9999999999989008E-4</v>
      </c>
      <c r="D298" s="55">
        <f t="shared" si="4"/>
        <v>0</v>
      </c>
    </row>
    <row r="299" spans="1:4" x14ac:dyDescent="0.25">
      <c r="A299" s="15">
        <v>41099</v>
      </c>
      <c r="B299" s="55">
        <v>-9.9900099900096496E-4</v>
      </c>
      <c r="C299" s="55">
        <v>-9.9900099900096496E-4</v>
      </c>
      <c r="D299" s="55">
        <f t="shared" si="4"/>
        <v>0</v>
      </c>
    </row>
    <row r="300" spans="1:4" x14ac:dyDescent="0.25">
      <c r="A300" s="15">
        <v>41100</v>
      </c>
      <c r="B300" s="55">
        <v>9.9999999999989008E-4</v>
      </c>
      <c r="C300" s="55">
        <v>9.9999999999989008E-4</v>
      </c>
      <c r="D300" s="55">
        <f t="shared" si="4"/>
        <v>0</v>
      </c>
    </row>
    <row r="301" spans="1:4" x14ac:dyDescent="0.25">
      <c r="A301" s="15">
        <v>41101</v>
      </c>
      <c r="B301" s="55">
        <v>0</v>
      </c>
      <c r="C301" s="55">
        <v>0</v>
      </c>
      <c r="D301" s="55">
        <f t="shared" si="4"/>
        <v>0</v>
      </c>
    </row>
    <row r="302" spans="1:4" x14ac:dyDescent="0.25">
      <c r="A302" s="15">
        <v>41102</v>
      </c>
      <c r="B302" s="55">
        <v>0</v>
      </c>
      <c r="C302" s="55">
        <v>0</v>
      </c>
      <c r="D302" s="55">
        <f t="shared" si="4"/>
        <v>0</v>
      </c>
    </row>
    <row r="303" spans="1:4" x14ac:dyDescent="0.25">
      <c r="A303" s="15">
        <v>41103</v>
      </c>
      <c r="B303" s="55">
        <v>0</v>
      </c>
      <c r="C303" s="55">
        <v>0</v>
      </c>
      <c r="D303" s="55">
        <f t="shared" si="4"/>
        <v>0</v>
      </c>
    </row>
    <row r="304" spans="1:4" x14ac:dyDescent="0.25">
      <c r="A304" s="15">
        <v>41106</v>
      </c>
      <c r="B304" s="55">
        <v>0</v>
      </c>
      <c r="C304" s="55">
        <v>0</v>
      </c>
      <c r="D304" s="55">
        <f t="shared" si="4"/>
        <v>0</v>
      </c>
    </row>
    <row r="305" spans="1:4" x14ac:dyDescent="0.25">
      <c r="A305" s="15">
        <v>41107</v>
      </c>
      <c r="B305" s="55">
        <v>9.9900099900107598E-4</v>
      </c>
      <c r="C305" s="55">
        <v>9.9900099900107598E-4</v>
      </c>
      <c r="D305" s="55">
        <f t="shared" si="4"/>
        <v>0</v>
      </c>
    </row>
    <row r="306" spans="1:4" x14ac:dyDescent="0.25">
      <c r="A306" s="15">
        <v>41108</v>
      </c>
      <c r="B306" s="55">
        <v>9.9800399201588298E-4</v>
      </c>
      <c r="C306" s="55">
        <v>9.9800399201588298E-4</v>
      </c>
      <c r="D306" s="55">
        <f t="shared" si="4"/>
        <v>0</v>
      </c>
    </row>
    <row r="307" spans="1:4" x14ac:dyDescent="0.25">
      <c r="A307" s="15">
        <v>41109</v>
      </c>
      <c r="B307" s="55">
        <v>9.9700897308063795E-4</v>
      </c>
      <c r="C307" s="55">
        <v>9.9700897308063795E-4</v>
      </c>
      <c r="D307" s="55">
        <f t="shared" si="4"/>
        <v>0</v>
      </c>
    </row>
    <row r="308" spans="1:4" x14ac:dyDescent="0.25">
      <c r="A308" s="15">
        <v>41110</v>
      </c>
      <c r="B308" s="55">
        <v>-9.9601593625497898E-4</v>
      </c>
      <c r="C308" s="55">
        <v>-9.9601593625497898E-4</v>
      </c>
      <c r="D308" s="55">
        <f t="shared" si="4"/>
        <v>0</v>
      </c>
    </row>
    <row r="309" spans="1:4" x14ac:dyDescent="0.25">
      <c r="A309" s="15">
        <v>41113</v>
      </c>
      <c r="B309" s="55">
        <v>-9.9700897308074897E-4</v>
      </c>
      <c r="C309" s="55">
        <v>-9.9700897308074897E-4</v>
      </c>
      <c r="D309" s="55">
        <f t="shared" si="4"/>
        <v>0</v>
      </c>
    </row>
    <row r="310" spans="1:4" x14ac:dyDescent="0.25">
      <c r="A310" s="15">
        <v>41114</v>
      </c>
      <c r="B310" s="55">
        <v>0</v>
      </c>
      <c r="C310" s="55">
        <v>0</v>
      </c>
      <c r="D310" s="55">
        <f t="shared" si="4"/>
        <v>0</v>
      </c>
    </row>
    <row r="311" spans="1:4" x14ac:dyDescent="0.25">
      <c r="A311" s="15">
        <v>41115</v>
      </c>
      <c r="B311" s="55">
        <v>0</v>
      </c>
      <c r="C311" s="55">
        <v>0</v>
      </c>
      <c r="D311" s="55">
        <f t="shared" si="4"/>
        <v>0</v>
      </c>
    </row>
    <row r="312" spans="1:4" x14ac:dyDescent="0.25">
      <c r="A312" s="15">
        <v>41116</v>
      </c>
      <c r="B312" s="55">
        <v>0</v>
      </c>
      <c r="C312" s="55">
        <v>0</v>
      </c>
      <c r="D312" s="55">
        <f t="shared" si="4"/>
        <v>0</v>
      </c>
    </row>
    <row r="313" spans="1:4" x14ac:dyDescent="0.25">
      <c r="A313" s="15">
        <v>41117</v>
      </c>
      <c r="B313" s="55">
        <v>0</v>
      </c>
      <c r="C313" s="55">
        <v>0</v>
      </c>
      <c r="D313" s="55">
        <f t="shared" si="4"/>
        <v>0</v>
      </c>
    </row>
    <row r="314" spans="1:4" x14ac:dyDescent="0.25">
      <c r="A314" s="15">
        <v>41120</v>
      </c>
      <c r="B314" s="55">
        <v>9.9800399201588298E-4</v>
      </c>
      <c r="C314" s="55">
        <v>9.9800399201588298E-4</v>
      </c>
      <c r="D314" s="55">
        <f t="shared" si="4"/>
        <v>0</v>
      </c>
    </row>
    <row r="315" spans="1:4" x14ac:dyDescent="0.25">
      <c r="A315" s="15">
        <v>41121</v>
      </c>
      <c r="B315" s="55">
        <v>9.9700897308063795E-4</v>
      </c>
      <c r="C315" s="55">
        <v>9.9700897308063795E-4</v>
      </c>
      <c r="D315" s="55">
        <f t="shared" si="4"/>
        <v>0</v>
      </c>
    </row>
    <row r="316" spans="1:4" x14ac:dyDescent="0.25">
      <c r="A316" s="15">
        <v>41122</v>
      </c>
      <c r="B316" s="55">
        <v>0</v>
      </c>
      <c r="C316" s="55">
        <v>0</v>
      </c>
      <c r="D316" s="55">
        <f t="shared" si="4"/>
        <v>0</v>
      </c>
    </row>
    <row r="317" spans="1:4" x14ac:dyDescent="0.25">
      <c r="A317" s="15">
        <v>41123</v>
      </c>
      <c r="B317" s="55">
        <v>0</v>
      </c>
      <c r="C317" s="55">
        <v>0</v>
      </c>
      <c r="D317" s="55">
        <f t="shared" si="4"/>
        <v>0</v>
      </c>
    </row>
    <row r="318" spans="1:4" x14ac:dyDescent="0.25">
      <c r="A318" s="15">
        <v>41124</v>
      </c>
      <c r="B318" s="55">
        <v>0</v>
      </c>
      <c r="C318" s="55">
        <v>0</v>
      </c>
      <c r="D318" s="55">
        <f t="shared" si="4"/>
        <v>0</v>
      </c>
    </row>
    <row r="319" spans="1:4" x14ac:dyDescent="0.25">
      <c r="A319" s="15">
        <v>41127</v>
      </c>
      <c r="B319" s="55">
        <v>2.9880478087651601E-3</v>
      </c>
      <c r="C319" s="55">
        <v>2.9880478087651601E-3</v>
      </c>
      <c r="D319" s="55">
        <f t="shared" si="4"/>
        <v>0</v>
      </c>
    </row>
    <row r="320" spans="1:4" x14ac:dyDescent="0.25">
      <c r="A320" s="15">
        <v>41128</v>
      </c>
      <c r="B320" s="55">
        <v>-9.9304865938432108E-4</v>
      </c>
      <c r="C320" s="55">
        <v>-9.9304865938432108E-4</v>
      </c>
      <c r="D320" s="55">
        <f t="shared" si="4"/>
        <v>0</v>
      </c>
    </row>
    <row r="321" spans="1:4" x14ac:dyDescent="0.25">
      <c r="A321" s="15">
        <v>41129</v>
      </c>
      <c r="B321" s="55">
        <v>9.9403578528822799E-4</v>
      </c>
      <c r="C321" s="55">
        <v>9.9403578528822799E-4</v>
      </c>
      <c r="D321" s="55">
        <f t="shared" si="4"/>
        <v>0</v>
      </c>
    </row>
    <row r="322" spans="1:4" x14ac:dyDescent="0.25">
      <c r="A322" s="15">
        <v>41130</v>
      </c>
      <c r="B322" s="55">
        <v>9.9304865938432108E-4</v>
      </c>
      <c r="C322" s="55">
        <v>9.9304865938432108E-4</v>
      </c>
      <c r="D322" s="55">
        <f t="shared" ref="D322:D385" si="5">B322-C322</f>
        <v>0</v>
      </c>
    </row>
    <row r="323" spans="1:4" x14ac:dyDescent="0.25">
      <c r="A323" s="15">
        <v>41131</v>
      </c>
      <c r="B323" s="55">
        <v>9.9206349206348897E-4</v>
      </c>
      <c r="C323" s="55">
        <v>9.9206349206348897E-4</v>
      </c>
      <c r="D323" s="55">
        <f t="shared" si="5"/>
        <v>0</v>
      </c>
    </row>
    <row r="324" spans="1:4" x14ac:dyDescent="0.25">
      <c r="A324" s="15">
        <v>41134</v>
      </c>
      <c r="B324" s="55">
        <v>0</v>
      </c>
      <c r="C324" s="55">
        <v>0</v>
      </c>
      <c r="D324" s="55">
        <f t="shared" si="5"/>
        <v>0</v>
      </c>
    </row>
    <row r="325" spans="1:4" x14ac:dyDescent="0.25">
      <c r="A325" s="15">
        <v>41135</v>
      </c>
      <c r="B325" s="55">
        <v>9.9108027750238704E-4</v>
      </c>
      <c r="C325" s="55">
        <v>9.9108027750238704E-4</v>
      </c>
      <c r="D325" s="55">
        <f t="shared" si="5"/>
        <v>0</v>
      </c>
    </row>
    <row r="326" spans="1:4" x14ac:dyDescent="0.25">
      <c r="A326" s="15">
        <v>41136</v>
      </c>
      <c r="B326" s="55">
        <v>0</v>
      </c>
      <c r="C326" s="55">
        <v>0</v>
      </c>
      <c r="D326" s="55">
        <f t="shared" si="5"/>
        <v>0</v>
      </c>
    </row>
    <row r="327" spans="1:4" x14ac:dyDescent="0.25">
      <c r="A327" s="15">
        <v>41137</v>
      </c>
      <c r="B327" s="55">
        <v>0</v>
      </c>
      <c r="C327" s="55">
        <v>0</v>
      </c>
      <c r="D327" s="55">
        <f t="shared" si="5"/>
        <v>0</v>
      </c>
    </row>
    <row r="328" spans="1:4" x14ac:dyDescent="0.25">
      <c r="A328" s="15">
        <v>41138</v>
      </c>
      <c r="B328" s="55">
        <v>0</v>
      </c>
      <c r="C328" s="55">
        <v>0</v>
      </c>
      <c r="D328" s="55">
        <f t="shared" si="5"/>
        <v>0</v>
      </c>
    </row>
    <row r="329" spans="1:4" x14ac:dyDescent="0.25">
      <c r="A329" s="15">
        <v>41141</v>
      </c>
      <c r="B329" s="55">
        <v>0</v>
      </c>
      <c r="C329" s="55">
        <v>0</v>
      </c>
      <c r="D329" s="55">
        <f t="shared" si="5"/>
        <v>0</v>
      </c>
    </row>
    <row r="330" spans="1:4" x14ac:dyDescent="0.25">
      <c r="A330" s="15">
        <v>41142</v>
      </c>
      <c r="B330" s="55">
        <v>0</v>
      </c>
      <c r="C330" s="55">
        <v>0</v>
      </c>
      <c r="D330" s="55">
        <f t="shared" si="5"/>
        <v>0</v>
      </c>
    </row>
    <row r="331" spans="1:4" x14ac:dyDescent="0.25">
      <c r="A331" s="15">
        <v>41143</v>
      </c>
      <c r="B331" s="55">
        <v>9.9009900990099098E-4</v>
      </c>
      <c r="C331" s="55">
        <v>9.9009900990099098E-4</v>
      </c>
      <c r="D331" s="55">
        <f t="shared" si="5"/>
        <v>0</v>
      </c>
    </row>
    <row r="332" spans="1:4" x14ac:dyDescent="0.25">
      <c r="A332" s="15">
        <v>41144</v>
      </c>
      <c r="B332" s="55">
        <v>0</v>
      </c>
      <c r="C332" s="55">
        <v>0</v>
      </c>
      <c r="D332" s="55">
        <f t="shared" si="5"/>
        <v>0</v>
      </c>
    </row>
    <row r="333" spans="1:4" x14ac:dyDescent="0.25">
      <c r="A333" s="15">
        <v>41145</v>
      </c>
      <c r="B333" s="55">
        <v>0</v>
      </c>
      <c r="C333" s="55">
        <v>0</v>
      </c>
      <c r="D333" s="55">
        <f t="shared" si="5"/>
        <v>0</v>
      </c>
    </row>
    <row r="334" spans="1:4" x14ac:dyDescent="0.25">
      <c r="A334" s="15">
        <v>41148</v>
      </c>
      <c r="B334" s="55">
        <v>0</v>
      </c>
      <c r="C334" s="55">
        <v>0</v>
      </c>
      <c r="D334" s="55">
        <f t="shared" si="5"/>
        <v>0</v>
      </c>
    </row>
    <row r="335" spans="1:4" x14ac:dyDescent="0.25">
      <c r="A335" s="15">
        <v>41149</v>
      </c>
      <c r="B335" s="55">
        <v>0</v>
      </c>
      <c r="C335" s="55">
        <v>0</v>
      </c>
      <c r="D335" s="55">
        <f t="shared" si="5"/>
        <v>0</v>
      </c>
    </row>
    <row r="336" spans="1:4" x14ac:dyDescent="0.25">
      <c r="A336" s="15">
        <v>41150</v>
      </c>
      <c r="B336" s="55">
        <v>0</v>
      </c>
      <c r="C336" s="55">
        <v>0</v>
      </c>
      <c r="D336" s="55">
        <f t="shared" si="5"/>
        <v>0</v>
      </c>
    </row>
    <row r="337" spans="1:4" x14ac:dyDescent="0.25">
      <c r="A337" s="15">
        <v>41151</v>
      </c>
      <c r="B337" s="55">
        <v>9.89119683481698E-4</v>
      </c>
      <c r="C337" s="55">
        <v>9.89119683481698E-4</v>
      </c>
      <c r="D337" s="55">
        <f t="shared" si="5"/>
        <v>0</v>
      </c>
    </row>
    <row r="338" spans="1:4" x14ac:dyDescent="0.25">
      <c r="A338" s="15">
        <v>41152</v>
      </c>
      <c r="B338" s="55">
        <v>0</v>
      </c>
      <c r="C338" s="55">
        <v>0</v>
      </c>
      <c r="D338" s="55">
        <f t="shared" si="5"/>
        <v>0</v>
      </c>
    </row>
    <row r="339" spans="1:4" x14ac:dyDescent="0.25">
      <c r="A339" s="15">
        <v>41156</v>
      </c>
      <c r="B339" s="55">
        <v>0</v>
      </c>
      <c r="C339" s="55">
        <v>0</v>
      </c>
      <c r="D339" s="55">
        <f t="shared" si="5"/>
        <v>0</v>
      </c>
    </row>
    <row r="340" spans="1:4" x14ac:dyDescent="0.25">
      <c r="A340" s="15">
        <v>41157</v>
      </c>
      <c r="B340" s="55">
        <v>9.8814229249022389E-4</v>
      </c>
      <c r="C340" s="55">
        <v>9.8814229249022389E-4</v>
      </c>
      <c r="D340" s="55">
        <f t="shared" si="5"/>
        <v>0</v>
      </c>
    </row>
    <row r="341" spans="1:4" x14ac:dyDescent="0.25">
      <c r="A341" s="15">
        <v>41158</v>
      </c>
      <c r="B341" s="55">
        <v>0</v>
      </c>
      <c r="C341" s="55">
        <v>0</v>
      </c>
      <c r="D341" s="55">
        <f t="shared" si="5"/>
        <v>0</v>
      </c>
    </row>
    <row r="342" spans="1:4" x14ac:dyDescent="0.25">
      <c r="A342" s="15">
        <v>41159</v>
      </c>
      <c r="B342" s="55">
        <v>1.9743336623889701E-3</v>
      </c>
      <c r="C342" s="55">
        <v>1.9743336623889701E-3</v>
      </c>
      <c r="D342" s="55">
        <f t="shared" si="5"/>
        <v>0</v>
      </c>
    </row>
    <row r="343" spans="1:4" x14ac:dyDescent="0.25">
      <c r="A343" s="15">
        <v>41162</v>
      </c>
      <c r="B343" s="55">
        <v>9.8522167487691292E-4</v>
      </c>
      <c r="C343" s="55">
        <v>9.8522167487691292E-4</v>
      </c>
      <c r="D343" s="55">
        <f t="shared" si="5"/>
        <v>0</v>
      </c>
    </row>
    <row r="344" spans="1:4" x14ac:dyDescent="0.25">
      <c r="A344" s="15">
        <v>41163</v>
      </c>
      <c r="B344" s="55">
        <v>0</v>
      </c>
      <c r="C344" s="55">
        <v>0</v>
      </c>
      <c r="D344" s="55">
        <f t="shared" si="5"/>
        <v>0</v>
      </c>
    </row>
    <row r="345" spans="1:4" x14ac:dyDescent="0.25">
      <c r="A345" s="15">
        <v>41164</v>
      </c>
      <c r="B345" s="55">
        <v>9.8425196850393504E-4</v>
      </c>
      <c r="C345" s="55">
        <v>9.8425196850393504E-4</v>
      </c>
      <c r="D345" s="55">
        <f t="shared" si="5"/>
        <v>0</v>
      </c>
    </row>
    <row r="346" spans="1:4" x14ac:dyDescent="0.25">
      <c r="A346" s="15">
        <v>41165</v>
      </c>
      <c r="B346" s="55">
        <v>0</v>
      </c>
      <c r="C346" s="55">
        <v>0</v>
      </c>
      <c r="D346" s="55">
        <f t="shared" si="5"/>
        <v>0</v>
      </c>
    </row>
    <row r="347" spans="1:4" x14ac:dyDescent="0.25">
      <c r="A347" s="15">
        <v>41166</v>
      </c>
      <c r="B347" s="55">
        <v>9.8328416912485395E-4</v>
      </c>
      <c r="C347" s="55">
        <v>9.8328416912485395E-4</v>
      </c>
      <c r="D347" s="55">
        <f t="shared" si="5"/>
        <v>0</v>
      </c>
    </row>
    <row r="348" spans="1:4" x14ac:dyDescent="0.25">
      <c r="A348" s="15">
        <v>41169</v>
      </c>
      <c r="B348" s="55">
        <v>9.8231827111972003E-4</v>
      </c>
      <c r="C348" s="55">
        <v>9.8231827111972003E-4</v>
      </c>
      <c r="D348" s="55">
        <f t="shared" si="5"/>
        <v>0</v>
      </c>
    </row>
    <row r="349" spans="1:4" x14ac:dyDescent="0.25">
      <c r="A349" s="15">
        <v>41170</v>
      </c>
      <c r="B349" s="55">
        <v>0</v>
      </c>
      <c r="C349" s="55">
        <v>0</v>
      </c>
      <c r="D349" s="55">
        <f t="shared" si="5"/>
        <v>0</v>
      </c>
    </row>
    <row r="350" spans="1:4" x14ac:dyDescent="0.25">
      <c r="A350" s="15">
        <v>41171</v>
      </c>
      <c r="B350" s="55">
        <v>-9.8135426889100997E-4</v>
      </c>
      <c r="C350" s="55">
        <v>-9.8135426889100997E-4</v>
      </c>
      <c r="D350" s="55">
        <f t="shared" si="5"/>
        <v>0</v>
      </c>
    </row>
    <row r="351" spans="1:4" x14ac:dyDescent="0.25">
      <c r="A351" s="15">
        <v>41172</v>
      </c>
      <c r="B351" s="55">
        <v>0</v>
      </c>
      <c r="C351" s="55">
        <v>0</v>
      </c>
      <c r="D351" s="55">
        <f t="shared" si="5"/>
        <v>0</v>
      </c>
    </row>
    <row r="352" spans="1:4" x14ac:dyDescent="0.25">
      <c r="A352" s="15">
        <v>41173</v>
      </c>
      <c r="B352" s="55">
        <v>9.8231827111972003E-4</v>
      </c>
      <c r="C352" s="55">
        <v>9.8231827111972003E-4</v>
      </c>
      <c r="D352" s="55">
        <f t="shared" si="5"/>
        <v>0</v>
      </c>
    </row>
    <row r="353" spans="1:4" x14ac:dyDescent="0.25">
      <c r="A353" s="15">
        <v>41176</v>
      </c>
      <c r="B353" s="55">
        <v>0</v>
      </c>
      <c r="C353" s="55">
        <v>0</v>
      </c>
      <c r="D353" s="55">
        <f t="shared" si="5"/>
        <v>0</v>
      </c>
    </row>
    <row r="354" spans="1:4" x14ac:dyDescent="0.25">
      <c r="A354" s="15">
        <v>41177</v>
      </c>
      <c r="B354" s="55">
        <v>0</v>
      </c>
      <c r="C354" s="55">
        <v>0</v>
      </c>
      <c r="D354" s="55">
        <f t="shared" si="5"/>
        <v>0</v>
      </c>
    </row>
    <row r="355" spans="1:4" x14ac:dyDescent="0.25">
      <c r="A355" s="15">
        <v>41178</v>
      </c>
      <c r="B355" s="55">
        <v>-1.9627085377821301E-3</v>
      </c>
      <c r="C355" s="55">
        <v>-1.9627085377821301E-3</v>
      </c>
      <c r="D355" s="55">
        <f t="shared" si="5"/>
        <v>0</v>
      </c>
    </row>
    <row r="356" spans="1:4" x14ac:dyDescent="0.25">
      <c r="A356" s="15">
        <v>41179</v>
      </c>
      <c r="B356" s="55">
        <v>-9.8328416912485395E-4</v>
      </c>
      <c r="C356" s="55">
        <v>-9.8328416912485395E-4</v>
      </c>
      <c r="D356" s="55">
        <f t="shared" si="5"/>
        <v>0</v>
      </c>
    </row>
    <row r="357" spans="1:4" x14ac:dyDescent="0.25">
      <c r="A357" s="15">
        <v>41180</v>
      </c>
      <c r="B357" s="55">
        <v>9.8425196850393504E-4</v>
      </c>
      <c r="C357" s="55">
        <v>9.8425196850393504E-4</v>
      </c>
      <c r="D357" s="55">
        <f t="shared" si="5"/>
        <v>0</v>
      </c>
    </row>
    <row r="358" spans="1:4" x14ac:dyDescent="0.25">
      <c r="A358" s="15">
        <v>41183</v>
      </c>
      <c r="B358" s="55">
        <v>-9.8328416912485395E-4</v>
      </c>
      <c r="C358" s="55">
        <v>-9.8328416912485395E-4</v>
      </c>
      <c r="D358" s="55">
        <f t="shared" si="5"/>
        <v>0</v>
      </c>
    </row>
    <row r="359" spans="1:4" x14ac:dyDescent="0.25">
      <c r="A359" s="15">
        <v>41184</v>
      </c>
      <c r="B359" s="55">
        <v>9.8425196850393504E-4</v>
      </c>
      <c r="C359" s="55">
        <v>9.8425196850393504E-4</v>
      </c>
      <c r="D359" s="55">
        <f t="shared" si="5"/>
        <v>0</v>
      </c>
    </row>
    <row r="360" spans="1:4" x14ac:dyDescent="0.25">
      <c r="A360" s="15">
        <v>41185</v>
      </c>
      <c r="B360" s="55">
        <v>9.8328416912485395E-4</v>
      </c>
      <c r="C360" s="55">
        <v>9.8328416912485395E-4</v>
      </c>
      <c r="D360" s="55">
        <f t="shared" si="5"/>
        <v>0</v>
      </c>
    </row>
    <row r="361" spans="1:4" x14ac:dyDescent="0.25">
      <c r="A361" s="15">
        <v>41186</v>
      </c>
      <c r="B361" s="55">
        <v>9.8231827111972003E-4</v>
      </c>
      <c r="C361" s="55">
        <v>9.8231827111972003E-4</v>
      </c>
      <c r="D361" s="55">
        <f t="shared" si="5"/>
        <v>0</v>
      </c>
    </row>
    <row r="362" spans="1:4" x14ac:dyDescent="0.25">
      <c r="A362" s="15">
        <v>41187</v>
      </c>
      <c r="B362" s="55">
        <v>9.8135426889100997E-4</v>
      </c>
      <c r="C362" s="55">
        <v>9.8135426889100997E-4</v>
      </c>
      <c r="D362" s="55">
        <f t="shared" si="5"/>
        <v>0</v>
      </c>
    </row>
    <row r="363" spans="1:4" x14ac:dyDescent="0.25">
      <c r="A363" s="15">
        <v>41191</v>
      </c>
      <c r="B363" s="55">
        <v>0</v>
      </c>
      <c r="C363" s="55">
        <v>0</v>
      </c>
      <c r="D363" s="55">
        <f t="shared" si="5"/>
        <v>0</v>
      </c>
    </row>
    <row r="364" spans="1:4" x14ac:dyDescent="0.25">
      <c r="A364" s="15">
        <v>41192</v>
      </c>
      <c r="B364" s="55">
        <v>0</v>
      </c>
      <c r="C364" s="55">
        <v>0</v>
      </c>
      <c r="D364" s="55">
        <f t="shared" si="5"/>
        <v>0</v>
      </c>
    </row>
    <row r="365" spans="1:4" x14ac:dyDescent="0.25">
      <c r="A365" s="15">
        <v>41193</v>
      </c>
      <c r="B365" s="55">
        <v>0</v>
      </c>
      <c r="C365" s="55">
        <v>0</v>
      </c>
      <c r="D365" s="55">
        <f t="shared" si="5"/>
        <v>0</v>
      </c>
    </row>
    <row r="366" spans="1:4" x14ac:dyDescent="0.25">
      <c r="A366" s="15">
        <v>41194</v>
      </c>
      <c r="B366" s="55">
        <v>9.8039215686296409E-4</v>
      </c>
      <c r="C366" s="55">
        <v>9.8039215686296409E-4</v>
      </c>
      <c r="D366" s="55">
        <f t="shared" si="5"/>
        <v>0</v>
      </c>
    </row>
    <row r="367" spans="1:4" x14ac:dyDescent="0.25">
      <c r="A367" s="15">
        <v>41197</v>
      </c>
      <c r="B367" s="55">
        <v>0</v>
      </c>
      <c r="C367" s="55">
        <v>0</v>
      </c>
      <c r="D367" s="55">
        <f t="shared" si="5"/>
        <v>0</v>
      </c>
    </row>
    <row r="368" spans="1:4" x14ac:dyDescent="0.25">
      <c r="A368" s="15">
        <v>41198</v>
      </c>
      <c r="B368" s="55">
        <v>0</v>
      </c>
      <c r="C368" s="55">
        <v>0</v>
      </c>
      <c r="D368" s="55">
        <f t="shared" si="5"/>
        <v>0</v>
      </c>
    </row>
    <row r="369" spans="1:4" x14ac:dyDescent="0.25">
      <c r="A369" s="15">
        <v>41199</v>
      </c>
      <c r="B369" s="55">
        <v>0</v>
      </c>
      <c r="C369" s="55">
        <v>0</v>
      </c>
      <c r="D369" s="55">
        <f t="shared" si="5"/>
        <v>0</v>
      </c>
    </row>
    <row r="370" spans="1:4" x14ac:dyDescent="0.25">
      <c r="A370" s="15">
        <v>41200</v>
      </c>
      <c r="B370" s="55">
        <v>9.7943192948091195E-4</v>
      </c>
      <c r="C370" s="55">
        <v>9.7943192948091195E-4</v>
      </c>
      <c r="D370" s="55">
        <f t="shared" si="5"/>
        <v>0</v>
      </c>
    </row>
    <row r="371" spans="1:4" x14ac:dyDescent="0.25">
      <c r="A371" s="15">
        <v>41201</v>
      </c>
      <c r="B371" s="55">
        <v>-9.78473581213279E-4</v>
      </c>
      <c r="C371" s="55">
        <v>-9.78473581213279E-4</v>
      </c>
      <c r="D371" s="55">
        <f t="shared" si="5"/>
        <v>0</v>
      </c>
    </row>
    <row r="372" spans="1:4" x14ac:dyDescent="0.25">
      <c r="A372" s="15">
        <v>41204</v>
      </c>
      <c r="B372" s="55">
        <v>0</v>
      </c>
      <c r="C372" s="55">
        <v>0</v>
      </c>
      <c r="D372" s="55">
        <f t="shared" si="5"/>
        <v>0</v>
      </c>
    </row>
    <row r="373" spans="1:4" x14ac:dyDescent="0.25">
      <c r="A373" s="15">
        <v>41205</v>
      </c>
      <c r="B373" s="55">
        <v>-9.7943192948102297E-4</v>
      </c>
      <c r="C373" s="55">
        <v>-9.7943192948102297E-4</v>
      </c>
      <c r="D373" s="55">
        <f t="shared" si="5"/>
        <v>0</v>
      </c>
    </row>
    <row r="374" spans="1:4" x14ac:dyDescent="0.25">
      <c r="A374" s="15">
        <v>41206</v>
      </c>
      <c r="B374" s="55">
        <v>0</v>
      </c>
      <c r="C374" s="55">
        <v>0</v>
      </c>
      <c r="D374" s="55">
        <f t="shared" si="5"/>
        <v>0</v>
      </c>
    </row>
    <row r="375" spans="1:4" x14ac:dyDescent="0.25">
      <c r="A375" s="15">
        <v>41207</v>
      </c>
      <c r="B375" s="55">
        <v>9.8039215686296409E-4</v>
      </c>
      <c r="C375" s="55">
        <v>9.8039215686296409E-4</v>
      </c>
      <c r="D375" s="55">
        <f t="shared" si="5"/>
        <v>0</v>
      </c>
    </row>
    <row r="376" spans="1:4" x14ac:dyDescent="0.25">
      <c r="A376" s="15">
        <v>41208</v>
      </c>
      <c r="B376" s="55">
        <v>-9.7943192948102297E-4</v>
      </c>
      <c r="C376" s="55">
        <v>-9.7943192948102297E-4</v>
      </c>
      <c r="D376" s="55">
        <f t="shared" si="5"/>
        <v>0</v>
      </c>
    </row>
    <row r="377" spans="1:4" x14ac:dyDescent="0.25">
      <c r="A377" s="15">
        <v>41211</v>
      </c>
      <c r="B377" s="55">
        <v>0</v>
      </c>
      <c r="C377" s="55" t="s">
        <v>77</v>
      </c>
      <c r="D377" s="55" t="e">
        <f t="shared" si="5"/>
        <v>#VALUE!</v>
      </c>
    </row>
    <row r="378" spans="1:4" x14ac:dyDescent="0.25">
      <c r="A378" s="15">
        <v>41212</v>
      </c>
      <c r="B378" s="55">
        <v>0</v>
      </c>
      <c r="C378" s="55" t="s">
        <v>77</v>
      </c>
      <c r="D378" s="55" t="e">
        <f t="shared" si="5"/>
        <v>#VALUE!</v>
      </c>
    </row>
    <row r="379" spans="1:4" x14ac:dyDescent="0.25">
      <c r="A379" s="15">
        <v>41213</v>
      </c>
      <c r="B379" s="55">
        <v>-3.9215686274508598E-3</v>
      </c>
      <c r="C379" s="55">
        <v>-3.9215686274508598E-3</v>
      </c>
      <c r="D379" s="55">
        <f t="shared" si="5"/>
        <v>0</v>
      </c>
    </row>
    <row r="380" spans="1:4" x14ac:dyDescent="0.25">
      <c r="A380" s="15">
        <v>41214</v>
      </c>
      <c r="B380" s="55">
        <v>9.8425196850393504E-4</v>
      </c>
      <c r="C380" s="55">
        <v>9.8425196850393504E-4</v>
      </c>
      <c r="D380" s="55">
        <f t="shared" si="5"/>
        <v>0</v>
      </c>
    </row>
    <row r="381" spans="1:4" x14ac:dyDescent="0.25">
      <c r="A381" s="15">
        <v>41215</v>
      </c>
      <c r="B381" s="55">
        <v>0</v>
      </c>
      <c r="C381" s="55">
        <v>0</v>
      </c>
      <c r="D381" s="55">
        <f t="shared" si="5"/>
        <v>0</v>
      </c>
    </row>
    <row r="382" spans="1:4" x14ac:dyDescent="0.25">
      <c r="A382" s="15">
        <v>41218</v>
      </c>
      <c r="B382" s="55">
        <v>9.8328416912485395E-4</v>
      </c>
      <c r="C382" s="55">
        <v>9.8328416912485395E-4</v>
      </c>
      <c r="D382" s="55">
        <f t="shared" si="5"/>
        <v>0</v>
      </c>
    </row>
    <row r="383" spans="1:4" x14ac:dyDescent="0.25">
      <c r="A383" s="15">
        <v>41219</v>
      </c>
      <c r="B383" s="55">
        <v>9.8231827111972003E-4</v>
      </c>
      <c r="C383" s="55">
        <v>9.8231827111972003E-4</v>
      </c>
      <c r="D383" s="55">
        <f t="shared" si="5"/>
        <v>0</v>
      </c>
    </row>
    <row r="384" spans="1:4" x14ac:dyDescent="0.25">
      <c r="A384" s="15">
        <v>41220</v>
      </c>
      <c r="B384" s="55">
        <v>-9.8135426889100997E-4</v>
      </c>
      <c r="C384" s="55">
        <v>-9.8135426889100997E-4</v>
      </c>
      <c r="D384" s="55">
        <f t="shared" si="5"/>
        <v>0</v>
      </c>
    </row>
    <row r="385" spans="1:4" x14ac:dyDescent="0.25">
      <c r="A385" s="15">
        <v>41221</v>
      </c>
      <c r="B385" s="55">
        <v>0</v>
      </c>
      <c r="C385" s="55">
        <v>0</v>
      </c>
      <c r="D385" s="55">
        <f t="shared" si="5"/>
        <v>0</v>
      </c>
    </row>
    <row r="386" spans="1:4" x14ac:dyDescent="0.25">
      <c r="A386" s="15">
        <v>41222</v>
      </c>
      <c r="B386" s="55">
        <v>-9.8231827111983105E-4</v>
      </c>
      <c r="C386" s="55">
        <v>-9.8231827111983105E-4</v>
      </c>
      <c r="D386" s="55">
        <f t="shared" ref="D386:D449" si="6">B386-C386</f>
        <v>0</v>
      </c>
    </row>
    <row r="387" spans="1:4" x14ac:dyDescent="0.25">
      <c r="A387" s="15">
        <v>41226</v>
      </c>
      <c r="B387" s="55">
        <v>-1.9665683382497101E-3</v>
      </c>
      <c r="C387" s="55">
        <v>-1.9665683382497101E-3</v>
      </c>
      <c r="D387" s="55">
        <f t="shared" si="6"/>
        <v>0</v>
      </c>
    </row>
    <row r="388" spans="1:4" x14ac:dyDescent="0.25">
      <c r="A388" s="15">
        <v>41227</v>
      </c>
      <c r="B388" s="55">
        <v>9.8522167487691292E-4</v>
      </c>
      <c r="C388" s="55">
        <v>9.8522167487691292E-4</v>
      </c>
      <c r="D388" s="55">
        <f t="shared" si="6"/>
        <v>0</v>
      </c>
    </row>
    <row r="389" spans="1:4" x14ac:dyDescent="0.25">
      <c r="A389" s="15">
        <v>41228</v>
      </c>
      <c r="B389" s="55">
        <v>-9.8425196850393504E-4</v>
      </c>
      <c r="C389" s="55">
        <v>-9.8425196850393504E-4</v>
      </c>
      <c r="D389" s="55">
        <f t="shared" si="6"/>
        <v>0</v>
      </c>
    </row>
    <row r="390" spans="1:4" x14ac:dyDescent="0.25">
      <c r="A390" s="15">
        <v>41229</v>
      </c>
      <c r="B390" s="55">
        <v>-9.852216748768019E-4</v>
      </c>
      <c r="C390" s="55">
        <v>-9.852216748768019E-4</v>
      </c>
      <c r="D390" s="55">
        <f t="shared" si="6"/>
        <v>0</v>
      </c>
    </row>
    <row r="391" spans="1:4" x14ac:dyDescent="0.25">
      <c r="A391" s="15">
        <v>41232</v>
      </c>
      <c r="B391" s="55">
        <v>0</v>
      </c>
      <c r="C391" s="55">
        <v>0</v>
      </c>
      <c r="D391" s="55">
        <f t="shared" si="6"/>
        <v>0</v>
      </c>
    </row>
    <row r="392" spans="1:4" x14ac:dyDescent="0.25">
      <c r="A392" s="15">
        <v>41233</v>
      </c>
      <c r="B392" s="55">
        <v>0</v>
      </c>
      <c r="C392" s="55">
        <v>0</v>
      </c>
      <c r="D392" s="55">
        <f t="shared" si="6"/>
        <v>0</v>
      </c>
    </row>
    <row r="393" spans="1:4" x14ac:dyDescent="0.25">
      <c r="A393" s="15">
        <v>41234</v>
      </c>
      <c r="B393" s="55">
        <v>9.8619329388549603E-4</v>
      </c>
      <c r="C393" s="55">
        <v>9.8619329388549603E-4</v>
      </c>
      <c r="D393" s="55">
        <f t="shared" si="6"/>
        <v>0</v>
      </c>
    </row>
    <row r="394" spans="1:4" x14ac:dyDescent="0.25">
      <c r="A394" s="15">
        <v>41236</v>
      </c>
      <c r="B394" s="55">
        <v>-9.852216748768019E-4</v>
      </c>
      <c r="C394" s="55">
        <v>-9.852216748768019E-4</v>
      </c>
      <c r="D394" s="55">
        <f t="shared" si="6"/>
        <v>0</v>
      </c>
    </row>
    <row r="395" spans="1:4" x14ac:dyDescent="0.25">
      <c r="A395" s="15">
        <v>41239</v>
      </c>
      <c r="B395" s="55">
        <v>0</v>
      </c>
      <c r="C395" s="55">
        <v>0</v>
      </c>
      <c r="D395" s="55">
        <f t="shared" si="6"/>
        <v>0</v>
      </c>
    </row>
    <row r="396" spans="1:4" x14ac:dyDescent="0.25">
      <c r="A396" s="15">
        <v>41240</v>
      </c>
      <c r="B396" s="55">
        <v>0</v>
      </c>
      <c r="C396" s="55">
        <v>0</v>
      </c>
      <c r="D396" s="55">
        <f t="shared" si="6"/>
        <v>0</v>
      </c>
    </row>
    <row r="397" spans="1:4" x14ac:dyDescent="0.25">
      <c r="A397" s="15">
        <v>41241</v>
      </c>
      <c r="B397" s="55">
        <v>-1.9723865877713199E-3</v>
      </c>
      <c r="C397" s="55">
        <v>-1.9723865877713199E-3</v>
      </c>
      <c r="D397" s="55">
        <f t="shared" si="6"/>
        <v>0</v>
      </c>
    </row>
    <row r="398" spans="1:4" x14ac:dyDescent="0.25">
      <c r="A398" s="15">
        <v>41242</v>
      </c>
      <c r="B398" s="55">
        <v>1.97628458498045E-3</v>
      </c>
      <c r="C398" s="55">
        <v>1.97628458498045E-3</v>
      </c>
      <c r="D398" s="55">
        <f t="shared" si="6"/>
        <v>0</v>
      </c>
    </row>
    <row r="399" spans="1:4" x14ac:dyDescent="0.25">
      <c r="A399" s="15">
        <v>41243</v>
      </c>
      <c r="B399" s="55">
        <v>0</v>
      </c>
      <c r="C399" s="55">
        <v>0</v>
      </c>
      <c r="D399" s="55">
        <f t="shared" si="6"/>
        <v>0</v>
      </c>
    </row>
    <row r="400" spans="1:4" x14ac:dyDescent="0.25">
      <c r="A400" s="15">
        <v>41246</v>
      </c>
      <c r="B400" s="55">
        <v>0</v>
      </c>
      <c r="C400" s="55">
        <v>0</v>
      </c>
      <c r="D400" s="55">
        <f t="shared" si="6"/>
        <v>0</v>
      </c>
    </row>
    <row r="401" spans="1:4" x14ac:dyDescent="0.25">
      <c r="A401" s="15">
        <v>41247</v>
      </c>
      <c r="B401" s="55">
        <v>9.8619329388549603E-4</v>
      </c>
      <c r="C401" s="55">
        <v>9.8619329388549603E-4</v>
      </c>
      <c r="D401" s="55">
        <f t="shared" si="6"/>
        <v>0</v>
      </c>
    </row>
    <row r="402" spans="1:4" x14ac:dyDescent="0.25">
      <c r="A402" s="15">
        <v>41248</v>
      </c>
      <c r="B402" s="55">
        <v>9.8522167487691292E-4</v>
      </c>
      <c r="C402" s="55">
        <v>9.8522167487691292E-4</v>
      </c>
      <c r="D402" s="55">
        <f t="shared" si="6"/>
        <v>0</v>
      </c>
    </row>
    <row r="403" spans="1:4" x14ac:dyDescent="0.25">
      <c r="A403" s="15">
        <v>41249</v>
      </c>
      <c r="B403" s="55">
        <v>0</v>
      </c>
      <c r="C403" s="55">
        <v>0</v>
      </c>
      <c r="D403" s="55">
        <f t="shared" si="6"/>
        <v>0</v>
      </c>
    </row>
    <row r="404" spans="1:4" x14ac:dyDescent="0.25">
      <c r="A404" s="15">
        <v>41250</v>
      </c>
      <c r="B404" s="55">
        <v>9.8425196850393504E-4</v>
      </c>
      <c r="C404" s="55">
        <v>9.8425196850393504E-4</v>
      </c>
      <c r="D404" s="55">
        <f t="shared" si="6"/>
        <v>0</v>
      </c>
    </row>
    <row r="405" spans="1:4" x14ac:dyDescent="0.25">
      <c r="A405" s="15">
        <v>41253</v>
      </c>
      <c r="B405" s="55">
        <v>9.8328416912485395E-4</v>
      </c>
      <c r="C405" s="55">
        <v>9.8328416912485395E-4</v>
      </c>
      <c r="D405" s="55">
        <f t="shared" si="6"/>
        <v>0</v>
      </c>
    </row>
    <row r="406" spans="1:4" x14ac:dyDescent="0.25">
      <c r="A406" s="15">
        <v>41254</v>
      </c>
      <c r="B406" s="55">
        <v>0</v>
      </c>
      <c r="C406" s="55">
        <v>0</v>
      </c>
      <c r="D406" s="55">
        <f t="shared" si="6"/>
        <v>0</v>
      </c>
    </row>
    <row r="407" spans="1:4" x14ac:dyDescent="0.25">
      <c r="A407" s="15">
        <v>41255</v>
      </c>
      <c r="B407" s="55">
        <v>1.9646365422396599E-3</v>
      </c>
      <c r="C407" s="55">
        <v>1.9646365422396599E-3</v>
      </c>
      <c r="D407" s="55">
        <f t="shared" si="6"/>
        <v>0</v>
      </c>
    </row>
    <row r="408" spans="1:4" x14ac:dyDescent="0.25">
      <c r="A408" s="15">
        <v>41256</v>
      </c>
      <c r="B408" s="55">
        <v>9.8039215686296409E-4</v>
      </c>
      <c r="C408" s="55">
        <v>9.8039215686296409E-4</v>
      </c>
      <c r="D408" s="55">
        <f t="shared" si="6"/>
        <v>0</v>
      </c>
    </row>
    <row r="409" spans="1:4" x14ac:dyDescent="0.25">
      <c r="A409" s="15">
        <v>41257</v>
      </c>
      <c r="B409" s="55">
        <v>0</v>
      </c>
      <c r="C409" s="55">
        <v>0</v>
      </c>
      <c r="D409" s="55">
        <f t="shared" si="6"/>
        <v>0</v>
      </c>
    </row>
    <row r="410" spans="1:4" x14ac:dyDescent="0.25">
      <c r="A410" s="15">
        <v>41260</v>
      </c>
      <c r="B410" s="55">
        <v>0</v>
      </c>
      <c r="C410" s="55">
        <v>0</v>
      </c>
      <c r="D410" s="55">
        <f t="shared" si="6"/>
        <v>0</v>
      </c>
    </row>
    <row r="411" spans="1:4" x14ac:dyDescent="0.25">
      <c r="A411" s="15">
        <v>41261</v>
      </c>
      <c r="B411" s="55">
        <v>9.7943192948091195E-4</v>
      </c>
      <c r="C411" s="55">
        <v>9.7943192948091195E-4</v>
      </c>
      <c r="D411" s="55">
        <f t="shared" si="6"/>
        <v>0</v>
      </c>
    </row>
    <row r="412" spans="1:4" x14ac:dyDescent="0.25">
      <c r="A412" s="15">
        <v>41262</v>
      </c>
      <c r="B412" s="55">
        <v>0</v>
      </c>
      <c r="C412" s="55">
        <v>0</v>
      </c>
      <c r="D412" s="55">
        <f t="shared" si="6"/>
        <v>0</v>
      </c>
    </row>
    <row r="413" spans="1:4" x14ac:dyDescent="0.25">
      <c r="A413" s="15">
        <v>41263</v>
      </c>
      <c r="B413" s="55">
        <v>-9.78473581213279E-4</v>
      </c>
      <c r="C413" s="55">
        <v>-9.78473581213279E-4</v>
      </c>
      <c r="D413" s="55">
        <f t="shared" si="6"/>
        <v>0</v>
      </c>
    </row>
    <row r="414" spans="1:4" x14ac:dyDescent="0.25">
      <c r="A414" s="15">
        <v>41264</v>
      </c>
      <c r="B414" s="55">
        <v>0</v>
      </c>
      <c r="C414" s="55">
        <v>0</v>
      </c>
      <c r="D414" s="55">
        <f t="shared" si="6"/>
        <v>0</v>
      </c>
    </row>
    <row r="415" spans="1:4" x14ac:dyDescent="0.25">
      <c r="A415" s="15">
        <v>41267</v>
      </c>
      <c r="B415" s="55">
        <v>0</v>
      </c>
      <c r="C415" s="55">
        <v>0</v>
      </c>
      <c r="D415" s="55">
        <f t="shared" si="6"/>
        <v>0</v>
      </c>
    </row>
    <row r="416" spans="1:4" x14ac:dyDescent="0.25">
      <c r="A416" s="15">
        <v>41269</v>
      </c>
      <c r="B416" s="55">
        <v>0</v>
      </c>
      <c r="C416" s="55">
        <v>0</v>
      </c>
      <c r="D416" s="55">
        <f t="shared" si="6"/>
        <v>0</v>
      </c>
    </row>
    <row r="417" spans="1:4" x14ac:dyDescent="0.25">
      <c r="A417" s="15">
        <v>41270</v>
      </c>
      <c r="B417" s="55">
        <v>0</v>
      </c>
      <c r="C417" s="55">
        <v>0</v>
      </c>
      <c r="D417" s="55">
        <f t="shared" si="6"/>
        <v>0</v>
      </c>
    </row>
    <row r="418" spans="1:4" x14ac:dyDescent="0.25">
      <c r="A418" s="15">
        <v>41271</v>
      </c>
      <c r="B418" s="55">
        <v>-1.14097942354807E-3</v>
      </c>
      <c r="C418" s="55">
        <v>-6.2683643486777699E-2</v>
      </c>
      <c r="D418" s="55">
        <f t="shared" si="6"/>
        <v>6.1542664063229627E-2</v>
      </c>
    </row>
    <row r="419" spans="1:4" x14ac:dyDescent="0.25">
      <c r="A419" s="15">
        <v>41274</v>
      </c>
      <c r="B419" s="55">
        <v>1.04493207941481E-3</v>
      </c>
      <c r="C419" s="55">
        <v>1.04493207941481E-3</v>
      </c>
      <c r="D419" s="55">
        <f t="shared" si="6"/>
        <v>0</v>
      </c>
    </row>
    <row r="420" spans="1:4" x14ac:dyDescent="0.25">
      <c r="A420" s="15">
        <v>41276</v>
      </c>
      <c r="B420" s="55">
        <v>1.0438413361168999E-3</v>
      </c>
      <c r="C420" s="55">
        <v>1.0438413361168999E-3</v>
      </c>
      <c r="D420" s="55">
        <f t="shared" si="6"/>
        <v>0</v>
      </c>
    </row>
    <row r="421" spans="1:4" x14ac:dyDescent="0.25">
      <c r="A421" s="15">
        <v>41277</v>
      </c>
      <c r="B421" s="55">
        <v>0</v>
      </c>
      <c r="C421" s="55">
        <v>0</v>
      </c>
      <c r="D421" s="55">
        <f t="shared" si="6"/>
        <v>0</v>
      </c>
    </row>
    <row r="422" spans="1:4" x14ac:dyDescent="0.25">
      <c r="A422" s="15">
        <v>41278</v>
      </c>
      <c r="B422" s="55">
        <v>1.0427528675702701E-3</v>
      </c>
      <c r="C422" s="55">
        <v>1.0427528675702701E-3</v>
      </c>
      <c r="D422" s="55">
        <f t="shared" si="6"/>
        <v>0</v>
      </c>
    </row>
    <row r="423" spans="1:4" x14ac:dyDescent="0.25">
      <c r="A423" s="15">
        <v>41281</v>
      </c>
      <c r="B423" s="55">
        <v>0</v>
      </c>
      <c r="C423" s="55">
        <v>0</v>
      </c>
      <c r="D423" s="55">
        <f t="shared" si="6"/>
        <v>0</v>
      </c>
    </row>
    <row r="424" spans="1:4" x14ac:dyDescent="0.25">
      <c r="A424" s="15">
        <v>41282</v>
      </c>
      <c r="B424" s="55">
        <v>2.0833333333332101E-3</v>
      </c>
      <c r="C424" s="55">
        <v>2.0833333333332101E-3</v>
      </c>
      <c r="D424" s="55">
        <f t="shared" si="6"/>
        <v>0</v>
      </c>
    </row>
    <row r="425" spans="1:4" x14ac:dyDescent="0.25">
      <c r="A425" s="15">
        <v>41283</v>
      </c>
      <c r="B425" s="55">
        <v>1.0395010395012299E-3</v>
      </c>
      <c r="C425" s="55">
        <v>1.0395010395012299E-3</v>
      </c>
      <c r="D425" s="55">
        <f t="shared" si="6"/>
        <v>0</v>
      </c>
    </row>
    <row r="426" spans="1:4" x14ac:dyDescent="0.25">
      <c r="A426" s="15">
        <v>41284</v>
      </c>
      <c r="B426" s="55">
        <v>1.0384215991692299E-3</v>
      </c>
      <c r="C426" s="55">
        <v>1.0384215991692299E-3</v>
      </c>
      <c r="D426" s="55">
        <f t="shared" si="6"/>
        <v>0</v>
      </c>
    </row>
    <row r="427" spans="1:4" x14ac:dyDescent="0.25">
      <c r="A427" s="15">
        <v>41285</v>
      </c>
      <c r="B427" s="55">
        <v>0</v>
      </c>
      <c r="C427" s="55">
        <v>0</v>
      </c>
      <c r="D427" s="55">
        <f t="shared" si="6"/>
        <v>0</v>
      </c>
    </row>
    <row r="428" spans="1:4" x14ac:dyDescent="0.25">
      <c r="A428" s="15">
        <v>41288</v>
      </c>
      <c r="B428" s="55">
        <v>1.03734439834025E-3</v>
      </c>
      <c r="C428" s="55">
        <v>1.03734439834025E-3</v>
      </c>
      <c r="D428" s="55">
        <f t="shared" si="6"/>
        <v>0</v>
      </c>
    </row>
    <row r="429" spans="1:4" x14ac:dyDescent="0.25">
      <c r="A429" s="15">
        <v>41289</v>
      </c>
      <c r="B429" s="55">
        <v>0</v>
      </c>
      <c r="C429" s="55">
        <v>0</v>
      </c>
      <c r="D429" s="55">
        <f t="shared" si="6"/>
        <v>0</v>
      </c>
    </row>
    <row r="430" spans="1:4" x14ac:dyDescent="0.25">
      <c r="A430" s="15">
        <v>41290</v>
      </c>
      <c r="B430" s="55">
        <v>0</v>
      </c>
      <c r="C430" s="55">
        <v>0</v>
      </c>
      <c r="D430" s="55">
        <f t="shared" si="6"/>
        <v>0</v>
      </c>
    </row>
    <row r="431" spans="1:4" x14ac:dyDescent="0.25">
      <c r="A431" s="15">
        <v>41291</v>
      </c>
      <c r="B431" s="55">
        <v>1.03626943005186E-3</v>
      </c>
      <c r="C431" s="55">
        <v>1.03626943005186E-3</v>
      </c>
      <c r="D431" s="55">
        <f t="shared" si="6"/>
        <v>0</v>
      </c>
    </row>
    <row r="432" spans="1:4" x14ac:dyDescent="0.25">
      <c r="A432" s="15">
        <v>41292</v>
      </c>
      <c r="B432" s="55">
        <v>0</v>
      </c>
      <c r="C432" s="55">
        <v>0</v>
      </c>
      <c r="D432" s="55">
        <f t="shared" si="6"/>
        <v>0</v>
      </c>
    </row>
    <row r="433" spans="1:4" x14ac:dyDescent="0.25">
      <c r="A433" s="15">
        <v>41296</v>
      </c>
      <c r="B433" s="55">
        <v>1.0351966873705101E-3</v>
      </c>
      <c r="C433" s="55">
        <v>1.0351966873705101E-3</v>
      </c>
      <c r="D433" s="55">
        <f t="shared" si="6"/>
        <v>0</v>
      </c>
    </row>
    <row r="434" spans="1:4" x14ac:dyDescent="0.25">
      <c r="A434" s="15">
        <v>41297</v>
      </c>
      <c r="B434" s="55">
        <v>0</v>
      </c>
      <c r="C434" s="55">
        <v>0</v>
      </c>
      <c r="D434" s="55">
        <f t="shared" si="6"/>
        <v>0</v>
      </c>
    </row>
    <row r="435" spans="1:4" x14ac:dyDescent="0.25">
      <c r="A435" s="15">
        <v>41298</v>
      </c>
      <c r="B435" s="55">
        <v>1.03412616339194E-3</v>
      </c>
      <c r="C435" s="55">
        <v>1.03412616339194E-3</v>
      </c>
      <c r="D435" s="55">
        <f t="shared" si="6"/>
        <v>0</v>
      </c>
    </row>
    <row r="436" spans="1:4" x14ac:dyDescent="0.25">
      <c r="A436" s="15">
        <v>41299</v>
      </c>
      <c r="B436" s="55">
        <v>2.0661157024792799E-3</v>
      </c>
      <c r="C436" s="55">
        <v>2.0661157024792799E-3</v>
      </c>
      <c r="D436" s="55">
        <f t="shared" si="6"/>
        <v>0</v>
      </c>
    </row>
    <row r="437" spans="1:4" x14ac:dyDescent="0.25">
      <c r="A437" s="15">
        <v>41302</v>
      </c>
      <c r="B437" s="55">
        <v>1.03092783505176E-3</v>
      </c>
      <c r="C437" s="55">
        <v>1.03092783505176E-3</v>
      </c>
      <c r="D437" s="55">
        <f t="shared" si="6"/>
        <v>0</v>
      </c>
    </row>
    <row r="438" spans="1:4" x14ac:dyDescent="0.25">
      <c r="A438" s="15">
        <v>41303</v>
      </c>
      <c r="B438" s="55">
        <v>0</v>
      </c>
      <c r="C438" s="55">
        <v>0</v>
      </c>
      <c r="D438" s="55">
        <f t="shared" si="6"/>
        <v>0</v>
      </c>
    </row>
    <row r="439" spans="1:4" x14ac:dyDescent="0.25">
      <c r="A439" s="15">
        <v>41304</v>
      </c>
      <c r="B439" s="55">
        <v>0</v>
      </c>
      <c r="C439" s="55">
        <v>0</v>
      </c>
      <c r="D439" s="55">
        <f t="shared" si="6"/>
        <v>0</v>
      </c>
    </row>
    <row r="440" spans="1:4" x14ac:dyDescent="0.25">
      <c r="A440" s="15">
        <v>41305</v>
      </c>
      <c r="B440" s="55">
        <v>0</v>
      </c>
      <c r="C440" s="55">
        <v>0</v>
      </c>
      <c r="D440" s="55">
        <f t="shared" si="6"/>
        <v>0</v>
      </c>
    </row>
    <row r="441" spans="1:4" x14ac:dyDescent="0.25">
      <c r="A441" s="15">
        <v>41306</v>
      </c>
      <c r="B441" s="55">
        <v>0</v>
      </c>
      <c r="C441" s="55">
        <v>0</v>
      </c>
      <c r="D441" s="55">
        <f t="shared" si="6"/>
        <v>0</v>
      </c>
    </row>
    <row r="442" spans="1:4" x14ac:dyDescent="0.25">
      <c r="A442" s="15">
        <v>41309</v>
      </c>
      <c r="B442" s="55">
        <v>0</v>
      </c>
      <c r="C442" s="55">
        <v>0</v>
      </c>
      <c r="D442" s="55">
        <f t="shared" si="6"/>
        <v>0</v>
      </c>
    </row>
    <row r="443" spans="1:4" x14ac:dyDescent="0.25">
      <c r="A443" s="15">
        <v>41310</v>
      </c>
      <c r="B443" s="55">
        <v>0</v>
      </c>
      <c r="C443" s="55">
        <v>0</v>
      </c>
      <c r="D443" s="55">
        <f t="shared" si="6"/>
        <v>0</v>
      </c>
    </row>
    <row r="444" spans="1:4" x14ac:dyDescent="0.25">
      <c r="A444" s="15">
        <v>41311</v>
      </c>
      <c r="B444" s="55">
        <v>-2.0597322348096E-3</v>
      </c>
      <c r="C444" s="55">
        <v>-2.0597322348096E-3</v>
      </c>
      <c r="D444" s="55">
        <f t="shared" si="6"/>
        <v>0</v>
      </c>
    </row>
    <row r="445" spans="1:4" x14ac:dyDescent="0.25">
      <c r="A445" s="15">
        <v>41312</v>
      </c>
      <c r="B445" s="55">
        <v>0</v>
      </c>
      <c r="C445" s="55">
        <v>0</v>
      </c>
      <c r="D445" s="55">
        <f t="shared" si="6"/>
        <v>0</v>
      </c>
    </row>
    <row r="446" spans="1:4" x14ac:dyDescent="0.25">
      <c r="A446" s="15">
        <v>41313</v>
      </c>
      <c r="B446" s="55">
        <v>0</v>
      </c>
      <c r="C446" s="55">
        <v>0</v>
      </c>
      <c r="D446" s="55">
        <f t="shared" si="6"/>
        <v>0</v>
      </c>
    </row>
    <row r="447" spans="1:4" x14ac:dyDescent="0.25">
      <c r="A447" s="15">
        <v>41316</v>
      </c>
      <c r="B447" s="55">
        <v>1.0319917440659899E-3</v>
      </c>
      <c r="C447" s="55">
        <v>1.0319917440659899E-3</v>
      </c>
      <c r="D447" s="55">
        <f t="shared" si="6"/>
        <v>0</v>
      </c>
    </row>
    <row r="448" spans="1:4" x14ac:dyDescent="0.25">
      <c r="A448" s="15">
        <v>41317</v>
      </c>
      <c r="B448" s="55">
        <v>-1.0309278350515399E-3</v>
      </c>
      <c r="C448" s="55">
        <v>-1.0309278350515399E-3</v>
      </c>
      <c r="D448" s="55">
        <f t="shared" si="6"/>
        <v>0</v>
      </c>
    </row>
    <row r="449" spans="1:4" x14ac:dyDescent="0.25">
      <c r="A449" s="15">
        <v>41318</v>
      </c>
      <c r="B449" s="55">
        <v>1.0319917440659899E-3</v>
      </c>
      <c r="C449" s="55">
        <v>1.0319917440659899E-3</v>
      </c>
      <c r="D449" s="55">
        <f t="shared" si="6"/>
        <v>0</v>
      </c>
    </row>
    <row r="450" spans="1:4" x14ac:dyDescent="0.25">
      <c r="A450" s="15">
        <v>41319</v>
      </c>
      <c r="B450" s="55">
        <v>0</v>
      </c>
      <c r="C450" s="55">
        <v>0</v>
      </c>
      <c r="D450" s="55">
        <f t="shared" ref="D450:D513" si="7">B450-C450</f>
        <v>0</v>
      </c>
    </row>
    <row r="451" spans="1:4" x14ac:dyDescent="0.25">
      <c r="A451" s="15">
        <v>41320</v>
      </c>
      <c r="B451" s="55">
        <v>0</v>
      </c>
      <c r="C451" s="55">
        <v>0</v>
      </c>
      <c r="D451" s="55">
        <f t="shared" si="7"/>
        <v>0</v>
      </c>
    </row>
    <row r="452" spans="1:4" x14ac:dyDescent="0.25">
      <c r="A452" s="15">
        <v>41324</v>
      </c>
      <c r="B452" s="55">
        <v>0</v>
      </c>
      <c r="C452" s="55">
        <v>0</v>
      </c>
      <c r="D452" s="55">
        <f t="shared" si="7"/>
        <v>0</v>
      </c>
    </row>
    <row r="453" spans="1:4" x14ac:dyDescent="0.25">
      <c r="A453" s="15">
        <v>41325</v>
      </c>
      <c r="B453" s="55">
        <v>1.03092783505176E-3</v>
      </c>
      <c r="C453" s="55">
        <v>1.03092783505176E-3</v>
      </c>
      <c r="D453" s="55">
        <f t="shared" si="7"/>
        <v>0</v>
      </c>
    </row>
    <row r="454" spans="1:4" x14ac:dyDescent="0.25">
      <c r="A454" s="15">
        <v>41326</v>
      </c>
      <c r="B454" s="55">
        <v>-2.0597322348096E-3</v>
      </c>
      <c r="C454" s="55">
        <v>-2.0597322348096E-3</v>
      </c>
      <c r="D454" s="55">
        <f t="shared" si="7"/>
        <v>0</v>
      </c>
    </row>
    <row r="455" spans="1:4" x14ac:dyDescent="0.25">
      <c r="A455" s="15">
        <v>41327</v>
      </c>
      <c r="B455" s="55">
        <v>1.0319917440659899E-3</v>
      </c>
      <c r="C455" s="55">
        <v>1.0319917440659899E-3</v>
      </c>
      <c r="D455" s="55">
        <f t="shared" si="7"/>
        <v>0</v>
      </c>
    </row>
    <row r="456" spans="1:4" x14ac:dyDescent="0.25">
      <c r="A456" s="15">
        <v>41330</v>
      </c>
      <c r="B456" s="55">
        <v>-1.0309278350515399E-3</v>
      </c>
      <c r="C456" s="55">
        <v>-1.0309278350515399E-3</v>
      </c>
      <c r="D456" s="55">
        <f t="shared" si="7"/>
        <v>0</v>
      </c>
    </row>
    <row r="457" spans="1:4" x14ac:dyDescent="0.25">
      <c r="A457" s="15">
        <v>41331</v>
      </c>
      <c r="B457" s="55">
        <v>-1.0319917440659899E-3</v>
      </c>
      <c r="C457" s="55">
        <v>-1.0319917440659899E-3</v>
      </c>
      <c r="D457" s="55">
        <f t="shared" si="7"/>
        <v>0</v>
      </c>
    </row>
    <row r="458" spans="1:4" x14ac:dyDescent="0.25">
      <c r="A458" s="15">
        <v>41332</v>
      </c>
      <c r="B458" s="55">
        <v>1.03305785123964E-3</v>
      </c>
      <c r="C458" s="55">
        <v>1.03305785123964E-3</v>
      </c>
      <c r="D458" s="55">
        <f t="shared" si="7"/>
        <v>0</v>
      </c>
    </row>
    <row r="459" spans="1:4" x14ac:dyDescent="0.25">
      <c r="A459" s="15">
        <v>41333</v>
      </c>
      <c r="B459" s="55">
        <v>0</v>
      </c>
      <c r="C459" s="55">
        <v>0</v>
      </c>
      <c r="D459" s="55">
        <f t="shared" si="7"/>
        <v>0</v>
      </c>
    </row>
    <row r="460" spans="1:4" x14ac:dyDescent="0.25">
      <c r="A460" s="15">
        <v>41334</v>
      </c>
      <c r="B460" s="55">
        <v>1.0319917440659899E-3</v>
      </c>
      <c r="C460" s="55">
        <v>1.0319917440659899E-3</v>
      </c>
      <c r="D460" s="55">
        <f t="shared" si="7"/>
        <v>0</v>
      </c>
    </row>
    <row r="461" spans="1:4" x14ac:dyDescent="0.25">
      <c r="A461" s="15">
        <v>41337</v>
      </c>
      <c r="B461" s="55">
        <v>0</v>
      </c>
      <c r="C461" s="55">
        <v>0</v>
      </c>
      <c r="D461" s="55">
        <f t="shared" si="7"/>
        <v>0</v>
      </c>
    </row>
    <row r="462" spans="1:4" x14ac:dyDescent="0.25">
      <c r="A462" s="15">
        <v>41338</v>
      </c>
      <c r="B462" s="55">
        <v>1.03092783505176E-3</v>
      </c>
      <c r="C462" s="55">
        <v>1.03092783505176E-3</v>
      </c>
      <c r="D462" s="55">
        <f t="shared" si="7"/>
        <v>0</v>
      </c>
    </row>
    <row r="463" spans="1:4" x14ac:dyDescent="0.25">
      <c r="A463" s="15">
        <v>41339</v>
      </c>
      <c r="B463" s="55">
        <v>1.02986611740463E-3</v>
      </c>
      <c r="C463" s="55">
        <v>1.02986611740463E-3</v>
      </c>
      <c r="D463" s="55">
        <f t="shared" si="7"/>
        <v>0</v>
      </c>
    </row>
    <row r="464" spans="1:4" x14ac:dyDescent="0.25">
      <c r="A464" s="15">
        <v>41340</v>
      </c>
      <c r="B464" s="55">
        <v>1.02880658436222E-3</v>
      </c>
      <c r="C464" s="55">
        <v>1.02880658436222E-3</v>
      </c>
      <c r="D464" s="55">
        <f t="shared" si="7"/>
        <v>0</v>
      </c>
    </row>
    <row r="465" spans="1:4" x14ac:dyDescent="0.25">
      <c r="A465" s="15">
        <v>41341</v>
      </c>
      <c r="B465" s="55">
        <v>1.0277492291881399E-3</v>
      </c>
      <c r="C465" s="55">
        <v>1.0277492291881399E-3</v>
      </c>
      <c r="D465" s="55">
        <f t="shared" si="7"/>
        <v>0</v>
      </c>
    </row>
    <row r="466" spans="1:4" x14ac:dyDescent="0.25">
      <c r="A466" s="15">
        <v>41344</v>
      </c>
      <c r="B466" s="55">
        <v>0</v>
      </c>
      <c r="C466" s="55">
        <v>0</v>
      </c>
      <c r="D466" s="55">
        <f t="shared" si="7"/>
        <v>0</v>
      </c>
    </row>
    <row r="467" spans="1:4" x14ac:dyDescent="0.25">
      <c r="A467" s="15">
        <v>41345</v>
      </c>
      <c r="B467" s="55">
        <v>0</v>
      </c>
      <c r="C467" s="55">
        <v>0</v>
      </c>
      <c r="D467" s="55">
        <f t="shared" si="7"/>
        <v>0</v>
      </c>
    </row>
    <row r="468" spans="1:4" x14ac:dyDescent="0.25">
      <c r="A468" s="15">
        <v>41346</v>
      </c>
      <c r="B468" s="55">
        <v>0</v>
      </c>
      <c r="C468" s="55">
        <v>0</v>
      </c>
      <c r="D468" s="55">
        <f t="shared" si="7"/>
        <v>0</v>
      </c>
    </row>
    <row r="469" spans="1:4" x14ac:dyDescent="0.25">
      <c r="A469" s="15">
        <v>41347</v>
      </c>
      <c r="B469" s="55">
        <v>1.0266940451744101E-3</v>
      </c>
      <c r="C469" s="55">
        <v>1.0266940451744101E-3</v>
      </c>
      <c r="D469" s="55">
        <f t="shared" si="7"/>
        <v>0</v>
      </c>
    </row>
    <row r="470" spans="1:4" x14ac:dyDescent="0.25">
      <c r="A470" s="15">
        <v>41348</v>
      </c>
      <c r="B470" s="55">
        <v>0</v>
      </c>
      <c r="C470" s="55">
        <v>0</v>
      </c>
      <c r="D470" s="55">
        <f t="shared" si="7"/>
        <v>0</v>
      </c>
    </row>
    <row r="471" spans="1:4" x14ac:dyDescent="0.25">
      <c r="A471" s="15">
        <v>41351</v>
      </c>
      <c r="B471" s="55">
        <v>-1.0256410256409599E-3</v>
      </c>
      <c r="C471" s="55">
        <v>-1.0256410256409599E-3</v>
      </c>
      <c r="D471" s="55">
        <f t="shared" si="7"/>
        <v>0</v>
      </c>
    </row>
    <row r="472" spans="1:4" x14ac:dyDescent="0.25">
      <c r="A472" s="15">
        <v>41352</v>
      </c>
      <c r="B472" s="55">
        <v>0</v>
      </c>
      <c r="C472" s="55">
        <v>0</v>
      </c>
      <c r="D472" s="55">
        <f t="shared" si="7"/>
        <v>0</v>
      </c>
    </row>
    <row r="473" spans="1:4" x14ac:dyDescent="0.25">
      <c r="A473" s="15">
        <v>41353</v>
      </c>
      <c r="B473" s="55">
        <v>0</v>
      </c>
      <c r="C473" s="55">
        <v>0</v>
      </c>
      <c r="D473" s="55">
        <f t="shared" si="7"/>
        <v>0</v>
      </c>
    </row>
    <row r="474" spans="1:4" x14ac:dyDescent="0.25">
      <c r="A474" s="15">
        <v>41354</v>
      </c>
      <c r="B474" s="55">
        <v>1.0266940451744101E-3</v>
      </c>
      <c r="C474" s="55">
        <v>1.0266940451744101E-3</v>
      </c>
      <c r="D474" s="55">
        <f t="shared" si="7"/>
        <v>0</v>
      </c>
    </row>
    <row r="475" spans="1:4" x14ac:dyDescent="0.25">
      <c r="A475" s="15">
        <v>41355</v>
      </c>
      <c r="B475" s="55">
        <v>0</v>
      </c>
      <c r="C475" s="55">
        <v>0</v>
      </c>
      <c r="D475" s="55">
        <f t="shared" si="7"/>
        <v>0</v>
      </c>
    </row>
    <row r="476" spans="1:4" x14ac:dyDescent="0.25">
      <c r="A476" s="15">
        <v>41358</v>
      </c>
      <c r="B476" s="55">
        <v>0</v>
      </c>
      <c r="C476" s="55">
        <v>0</v>
      </c>
      <c r="D476" s="55">
        <f t="shared" si="7"/>
        <v>0</v>
      </c>
    </row>
    <row r="477" spans="1:4" x14ac:dyDescent="0.25">
      <c r="A477" s="15">
        <v>41359</v>
      </c>
      <c r="B477" s="55">
        <v>0</v>
      </c>
      <c r="C477" s="55">
        <v>0</v>
      </c>
      <c r="D477" s="55">
        <f t="shared" si="7"/>
        <v>0</v>
      </c>
    </row>
    <row r="478" spans="1:4" x14ac:dyDescent="0.25">
      <c r="A478" s="15">
        <v>41360</v>
      </c>
      <c r="B478" s="55">
        <v>-5.5831076655121802E-4</v>
      </c>
      <c r="C478" s="55">
        <v>-8.2051282051281999E-3</v>
      </c>
      <c r="D478" s="55">
        <f t="shared" si="7"/>
        <v>7.6468174385769822E-3</v>
      </c>
    </row>
    <row r="479" spans="1:4" x14ac:dyDescent="0.25">
      <c r="A479" s="15">
        <v>41361</v>
      </c>
      <c r="B479" s="55">
        <v>0</v>
      </c>
      <c r="C479" s="55">
        <v>0</v>
      </c>
      <c r="D479" s="55">
        <f t="shared" si="7"/>
        <v>0</v>
      </c>
    </row>
    <row r="480" spans="1:4" x14ac:dyDescent="0.25">
      <c r="A480" s="15">
        <v>41362</v>
      </c>
      <c r="B480" s="55">
        <v>0</v>
      </c>
      <c r="C480" s="55" t="s">
        <v>77</v>
      </c>
      <c r="D480" s="55" t="e">
        <f t="shared" si="7"/>
        <v>#VALUE!</v>
      </c>
    </row>
    <row r="481" spans="1:4" x14ac:dyDescent="0.25">
      <c r="A481" s="15">
        <v>41365</v>
      </c>
      <c r="B481" s="55">
        <v>0</v>
      </c>
      <c r="C481" s="55">
        <v>0</v>
      </c>
      <c r="D481" s="55">
        <f t="shared" si="7"/>
        <v>0</v>
      </c>
    </row>
    <row r="482" spans="1:4" x14ac:dyDescent="0.25">
      <c r="A482" s="15">
        <v>41366</v>
      </c>
      <c r="B482" s="55">
        <v>0</v>
      </c>
      <c r="C482" s="55">
        <v>0</v>
      </c>
      <c r="D482" s="55">
        <f t="shared" si="7"/>
        <v>0</v>
      </c>
    </row>
    <row r="483" spans="1:4" x14ac:dyDescent="0.25">
      <c r="A483" s="15">
        <v>41367</v>
      </c>
      <c r="B483" s="55">
        <v>0</v>
      </c>
      <c r="C483" s="55">
        <v>0</v>
      </c>
      <c r="D483" s="55">
        <f t="shared" si="7"/>
        <v>0</v>
      </c>
    </row>
    <row r="484" spans="1:4" x14ac:dyDescent="0.25">
      <c r="A484" s="15">
        <v>41368</v>
      </c>
      <c r="B484" s="55">
        <v>-3.1023784901756898E-3</v>
      </c>
      <c r="C484" s="55">
        <v>-3.1023784901756898E-3</v>
      </c>
      <c r="D484" s="55">
        <f t="shared" si="7"/>
        <v>0</v>
      </c>
    </row>
    <row r="485" spans="1:4" x14ac:dyDescent="0.25">
      <c r="A485" s="15">
        <v>41369</v>
      </c>
      <c r="B485" s="55">
        <v>2.0746887966804901E-3</v>
      </c>
      <c r="C485" s="55">
        <v>2.0746887966804901E-3</v>
      </c>
      <c r="D485" s="55">
        <f t="shared" si="7"/>
        <v>0</v>
      </c>
    </row>
    <row r="486" spans="1:4" x14ac:dyDescent="0.25">
      <c r="A486" s="15">
        <v>41372</v>
      </c>
      <c r="B486" s="55">
        <v>1.0351966873705101E-3</v>
      </c>
      <c r="C486" s="55">
        <v>1.0351966873705101E-3</v>
      </c>
      <c r="D486" s="55">
        <f t="shared" si="7"/>
        <v>0</v>
      </c>
    </row>
    <row r="487" spans="1:4" x14ac:dyDescent="0.25">
      <c r="A487" s="15">
        <v>41373</v>
      </c>
      <c r="B487" s="55">
        <v>0</v>
      </c>
      <c r="C487" s="55">
        <v>0</v>
      </c>
      <c r="D487" s="55">
        <f t="shared" si="7"/>
        <v>0</v>
      </c>
    </row>
    <row r="488" spans="1:4" x14ac:dyDescent="0.25">
      <c r="A488" s="15">
        <v>41374</v>
      </c>
      <c r="B488" s="55">
        <v>1.03412616339194E-3</v>
      </c>
      <c r="C488" s="55">
        <v>1.03412616339194E-3</v>
      </c>
      <c r="D488" s="55">
        <f t="shared" si="7"/>
        <v>0</v>
      </c>
    </row>
    <row r="489" spans="1:4" x14ac:dyDescent="0.25">
      <c r="A489" s="15">
        <v>41375</v>
      </c>
      <c r="B489" s="55">
        <v>1.03305785123964E-3</v>
      </c>
      <c r="C489" s="55">
        <v>1.03305785123964E-3</v>
      </c>
      <c r="D489" s="55">
        <f t="shared" si="7"/>
        <v>0</v>
      </c>
    </row>
    <row r="490" spans="1:4" x14ac:dyDescent="0.25">
      <c r="A490" s="15">
        <v>41376</v>
      </c>
      <c r="B490" s="55">
        <v>0</v>
      </c>
      <c r="C490" s="55">
        <v>0</v>
      </c>
      <c r="D490" s="55">
        <f t="shared" si="7"/>
        <v>0</v>
      </c>
    </row>
    <row r="491" spans="1:4" x14ac:dyDescent="0.25">
      <c r="A491" s="15">
        <v>41379</v>
      </c>
      <c r="B491" s="55">
        <v>-1.0319917440659899E-3</v>
      </c>
      <c r="C491" s="55">
        <v>-1.0319917440659899E-3</v>
      </c>
      <c r="D491" s="55">
        <f t="shared" si="7"/>
        <v>0</v>
      </c>
    </row>
    <row r="492" spans="1:4" x14ac:dyDescent="0.25">
      <c r="A492" s="15">
        <v>41380</v>
      </c>
      <c r="B492" s="55">
        <v>1.03305785123964E-3</v>
      </c>
      <c r="C492" s="55">
        <v>1.03305785123964E-3</v>
      </c>
      <c r="D492" s="55">
        <f t="shared" si="7"/>
        <v>0</v>
      </c>
    </row>
    <row r="493" spans="1:4" x14ac:dyDescent="0.25">
      <c r="A493" s="15">
        <v>41381</v>
      </c>
      <c r="B493" s="55">
        <v>-1.0319917440659899E-3</v>
      </c>
      <c r="C493" s="55">
        <v>-1.0319917440659899E-3</v>
      </c>
      <c r="D493" s="55">
        <f t="shared" si="7"/>
        <v>0</v>
      </c>
    </row>
    <row r="494" spans="1:4" x14ac:dyDescent="0.25">
      <c r="A494" s="15">
        <v>41382</v>
      </c>
      <c r="B494" s="55">
        <v>1.03305785123964E-3</v>
      </c>
      <c r="C494" s="55">
        <v>1.03305785123964E-3</v>
      </c>
      <c r="D494" s="55">
        <f t="shared" si="7"/>
        <v>0</v>
      </c>
    </row>
    <row r="495" spans="1:4" x14ac:dyDescent="0.25">
      <c r="A495" s="15">
        <v>41383</v>
      </c>
      <c r="B495" s="55">
        <v>0</v>
      </c>
      <c r="C495" s="55">
        <v>0</v>
      </c>
      <c r="D495" s="55">
        <f t="shared" si="7"/>
        <v>0</v>
      </c>
    </row>
    <row r="496" spans="1:4" x14ac:dyDescent="0.25">
      <c r="A496" s="15">
        <v>41386</v>
      </c>
      <c r="B496" s="55">
        <v>0</v>
      </c>
      <c r="C496" s="55">
        <v>0</v>
      </c>
      <c r="D496" s="55">
        <f t="shared" si="7"/>
        <v>0</v>
      </c>
    </row>
    <row r="497" spans="1:4" x14ac:dyDescent="0.25">
      <c r="A497" s="15">
        <v>41387</v>
      </c>
      <c r="B497" s="55">
        <v>2.0639834881321902E-3</v>
      </c>
      <c r="C497" s="55">
        <v>2.0639834881321902E-3</v>
      </c>
      <c r="D497" s="55">
        <f t="shared" si="7"/>
        <v>0</v>
      </c>
    </row>
    <row r="498" spans="1:4" x14ac:dyDescent="0.25">
      <c r="A498" s="15">
        <v>41388</v>
      </c>
      <c r="B498" s="55">
        <v>0</v>
      </c>
      <c r="C498" s="55">
        <v>0</v>
      </c>
      <c r="D498" s="55">
        <f t="shared" si="7"/>
        <v>0</v>
      </c>
    </row>
    <row r="499" spans="1:4" x14ac:dyDescent="0.25">
      <c r="A499" s="15">
        <v>41389</v>
      </c>
      <c r="B499" s="55">
        <v>1.02986611740463E-3</v>
      </c>
      <c r="C499" s="55">
        <v>1.02986611740463E-3</v>
      </c>
      <c r="D499" s="55">
        <f t="shared" si="7"/>
        <v>0</v>
      </c>
    </row>
    <row r="500" spans="1:4" x14ac:dyDescent="0.25">
      <c r="A500" s="15">
        <v>41390</v>
      </c>
      <c r="B500" s="55">
        <v>0</v>
      </c>
      <c r="C500" s="55">
        <v>0</v>
      </c>
      <c r="D500" s="55">
        <f t="shared" si="7"/>
        <v>0</v>
      </c>
    </row>
    <row r="501" spans="1:4" x14ac:dyDescent="0.25">
      <c r="A501" s="15">
        <v>41393</v>
      </c>
      <c r="B501" s="55">
        <v>0</v>
      </c>
      <c r="C501" s="55">
        <v>0</v>
      </c>
      <c r="D501" s="55">
        <f t="shared" si="7"/>
        <v>0</v>
      </c>
    </row>
    <row r="502" spans="1:4" x14ac:dyDescent="0.25">
      <c r="A502" s="15">
        <v>41394</v>
      </c>
      <c r="B502" s="55">
        <v>1.02880658436222E-3</v>
      </c>
      <c r="C502" s="55">
        <v>1.02880658436222E-3</v>
      </c>
      <c r="D502" s="55">
        <f t="shared" si="7"/>
        <v>0</v>
      </c>
    </row>
    <row r="503" spans="1:4" x14ac:dyDescent="0.25">
      <c r="A503" s="15">
        <v>41395</v>
      </c>
      <c r="B503" s="55">
        <v>1.0277492291881399E-3</v>
      </c>
      <c r="C503" s="55">
        <v>1.0277492291881399E-3</v>
      </c>
      <c r="D503" s="55">
        <f t="shared" si="7"/>
        <v>0</v>
      </c>
    </row>
    <row r="504" spans="1:4" x14ac:dyDescent="0.25">
      <c r="A504" s="15">
        <v>41396</v>
      </c>
      <c r="B504" s="55">
        <v>1.0266940451744101E-3</v>
      </c>
      <c r="C504" s="55">
        <v>1.0266940451744101E-3</v>
      </c>
      <c r="D504" s="55">
        <f t="shared" si="7"/>
        <v>0</v>
      </c>
    </row>
    <row r="505" spans="1:4" x14ac:dyDescent="0.25">
      <c r="A505" s="15">
        <v>41397</v>
      </c>
      <c r="B505" s="55">
        <v>2.0512820512819099E-3</v>
      </c>
      <c r="C505" s="55">
        <v>2.0512820512819099E-3</v>
      </c>
      <c r="D505" s="55">
        <f t="shared" si="7"/>
        <v>0</v>
      </c>
    </row>
    <row r="506" spans="1:4" x14ac:dyDescent="0.25">
      <c r="A506" s="15">
        <v>41400</v>
      </c>
      <c r="B506" s="55">
        <v>0</v>
      </c>
      <c r="C506" s="55">
        <v>0</v>
      </c>
      <c r="D506" s="55">
        <f t="shared" si="7"/>
        <v>0</v>
      </c>
    </row>
    <row r="507" spans="1:4" x14ac:dyDescent="0.25">
      <c r="A507" s="15">
        <v>41401</v>
      </c>
      <c r="B507" s="55">
        <v>1.02354145342876E-3</v>
      </c>
      <c r="C507" s="55">
        <v>1.02354145342876E-3</v>
      </c>
      <c r="D507" s="55">
        <f t="shared" si="7"/>
        <v>0</v>
      </c>
    </row>
    <row r="508" spans="1:4" x14ac:dyDescent="0.25">
      <c r="A508" s="15">
        <v>41402</v>
      </c>
      <c r="B508" s="55">
        <v>1.0224948875254801E-3</v>
      </c>
      <c r="C508" s="55">
        <v>1.0224948875254801E-3</v>
      </c>
      <c r="D508" s="55">
        <f t="shared" si="7"/>
        <v>0</v>
      </c>
    </row>
    <row r="509" spans="1:4" x14ac:dyDescent="0.25">
      <c r="A509" s="15">
        <v>41403</v>
      </c>
      <c r="B509" s="55">
        <v>1.02145045965285E-3</v>
      </c>
      <c r="C509" s="55">
        <v>1.02145045965285E-3</v>
      </c>
      <c r="D509" s="55">
        <f t="shared" si="7"/>
        <v>0</v>
      </c>
    </row>
    <row r="510" spans="1:4" x14ac:dyDescent="0.25">
      <c r="A510" s="15">
        <v>41404</v>
      </c>
      <c r="B510" s="55">
        <v>1.0204081632652099E-3</v>
      </c>
      <c r="C510" s="55">
        <v>1.0204081632652099E-3</v>
      </c>
      <c r="D510" s="55">
        <f t="shared" si="7"/>
        <v>0</v>
      </c>
    </row>
    <row r="511" spans="1:4" x14ac:dyDescent="0.25">
      <c r="A511" s="15">
        <v>41407</v>
      </c>
      <c r="B511" s="55">
        <v>0</v>
      </c>
      <c r="C511" s="55">
        <v>0</v>
      </c>
      <c r="D511" s="55">
        <f t="shared" si="7"/>
        <v>0</v>
      </c>
    </row>
    <row r="512" spans="1:4" x14ac:dyDescent="0.25">
      <c r="A512" s="15">
        <v>41408</v>
      </c>
      <c r="B512" s="55">
        <v>0</v>
      </c>
      <c r="C512" s="55">
        <v>0</v>
      </c>
      <c r="D512" s="55">
        <f t="shared" si="7"/>
        <v>0</v>
      </c>
    </row>
    <row r="513" spans="1:4" x14ac:dyDescent="0.25">
      <c r="A513" s="15">
        <v>41409</v>
      </c>
      <c r="B513" s="55">
        <v>0</v>
      </c>
      <c r="C513" s="55">
        <v>0</v>
      </c>
      <c r="D513" s="55">
        <f t="shared" si="7"/>
        <v>0</v>
      </c>
    </row>
    <row r="514" spans="1:4" x14ac:dyDescent="0.25">
      <c r="A514" s="15">
        <v>41410</v>
      </c>
      <c r="B514" s="55">
        <v>-1.01936799184499E-3</v>
      </c>
      <c r="C514" s="55">
        <v>-1.01936799184499E-3</v>
      </c>
      <c r="D514" s="55">
        <f t="shared" ref="D514:D577" si="8">B514-C514</f>
        <v>0</v>
      </c>
    </row>
    <row r="515" spans="1:4" x14ac:dyDescent="0.25">
      <c r="A515" s="15">
        <v>41411</v>
      </c>
      <c r="B515" s="55">
        <v>1.0204081632652099E-3</v>
      </c>
      <c r="C515" s="55">
        <v>1.0204081632652099E-3</v>
      </c>
      <c r="D515" s="55">
        <f t="shared" si="8"/>
        <v>0</v>
      </c>
    </row>
    <row r="516" spans="1:4" x14ac:dyDescent="0.25">
      <c r="A516" s="15">
        <v>41414</v>
      </c>
      <c r="B516" s="55">
        <v>1.0193679918450999E-3</v>
      </c>
      <c r="C516" s="55">
        <v>1.0193679918450999E-3</v>
      </c>
      <c r="D516" s="55">
        <f t="shared" si="8"/>
        <v>0</v>
      </c>
    </row>
    <row r="517" spans="1:4" x14ac:dyDescent="0.25">
      <c r="A517" s="15">
        <v>41415</v>
      </c>
      <c r="B517" s="55">
        <v>-1.01832993890016E-3</v>
      </c>
      <c r="C517" s="55">
        <v>-1.01832993890016E-3</v>
      </c>
      <c r="D517" s="55">
        <f t="shared" si="8"/>
        <v>0</v>
      </c>
    </row>
    <row r="518" spans="1:4" x14ac:dyDescent="0.25">
      <c r="A518" s="15">
        <v>41416</v>
      </c>
      <c r="B518" s="55">
        <v>1.0193679918450999E-3</v>
      </c>
      <c r="C518" s="55">
        <v>1.0193679918450999E-3</v>
      </c>
      <c r="D518" s="55">
        <f t="shared" si="8"/>
        <v>0</v>
      </c>
    </row>
    <row r="519" spans="1:4" x14ac:dyDescent="0.25">
      <c r="A519" s="15">
        <v>41417</v>
      </c>
      <c r="B519" s="55">
        <v>-1.01832993890016E-3</v>
      </c>
      <c r="C519" s="55">
        <v>-1.01832993890016E-3</v>
      </c>
      <c r="D519" s="55">
        <f t="shared" si="8"/>
        <v>0</v>
      </c>
    </row>
    <row r="520" spans="1:4" x14ac:dyDescent="0.25">
      <c r="A520" s="15">
        <v>41418</v>
      </c>
      <c r="B520" s="55">
        <v>0</v>
      </c>
      <c r="C520" s="55">
        <v>0</v>
      </c>
      <c r="D520" s="55">
        <f t="shared" si="8"/>
        <v>0</v>
      </c>
    </row>
    <row r="521" spans="1:4" x14ac:dyDescent="0.25">
      <c r="A521" s="15">
        <v>41422</v>
      </c>
      <c r="B521" s="55">
        <v>2.03873598368998E-3</v>
      </c>
      <c r="C521" s="55">
        <v>2.03873598368998E-3</v>
      </c>
      <c r="D521" s="55">
        <f t="shared" si="8"/>
        <v>0</v>
      </c>
    </row>
    <row r="522" spans="1:4" x14ac:dyDescent="0.25">
      <c r="A522" s="15">
        <v>41423</v>
      </c>
      <c r="B522" s="55">
        <v>-2.0345879959309302E-3</v>
      </c>
      <c r="C522" s="55">
        <v>-2.0345879959308101E-3</v>
      </c>
      <c r="D522" s="55">
        <f t="shared" si="8"/>
        <v>-1.2012960071139389E-16</v>
      </c>
    </row>
    <row r="523" spans="1:4" x14ac:dyDescent="0.25">
      <c r="A523" s="15">
        <v>41424</v>
      </c>
      <c r="B523" s="55">
        <v>0</v>
      </c>
      <c r="C523" s="55">
        <v>0</v>
      </c>
      <c r="D523" s="55">
        <f t="shared" si="8"/>
        <v>0</v>
      </c>
    </row>
    <row r="524" spans="1:4" x14ac:dyDescent="0.25">
      <c r="A524" s="15">
        <v>41425</v>
      </c>
      <c r="B524" s="55">
        <v>0</v>
      </c>
      <c r="C524" s="55">
        <v>0</v>
      </c>
      <c r="D524" s="55">
        <f t="shared" si="8"/>
        <v>0</v>
      </c>
    </row>
    <row r="525" spans="1:4" x14ac:dyDescent="0.25">
      <c r="A525" s="15">
        <v>41428</v>
      </c>
      <c r="B525" s="55">
        <v>-1.01936799184499E-3</v>
      </c>
      <c r="C525" s="55">
        <v>-1.01936799184499E-3</v>
      </c>
      <c r="D525" s="55">
        <f t="shared" si="8"/>
        <v>0</v>
      </c>
    </row>
    <row r="526" spans="1:4" x14ac:dyDescent="0.25">
      <c r="A526" s="15">
        <v>41429</v>
      </c>
      <c r="B526" s="55">
        <v>0</v>
      </c>
      <c r="C526" s="55">
        <v>0</v>
      </c>
      <c r="D526" s="55">
        <f t="shared" si="8"/>
        <v>0</v>
      </c>
    </row>
    <row r="527" spans="1:4" x14ac:dyDescent="0.25">
      <c r="A527" s="15">
        <v>41430</v>
      </c>
      <c r="B527" s="55">
        <v>-3.06122448979607E-3</v>
      </c>
      <c r="C527" s="55">
        <v>-3.06122448979607E-3</v>
      </c>
      <c r="D527" s="55">
        <f t="shared" si="8"/>
        <v>0</v>
      </c>
    </row>
    <row r="528" spans="1:4" x14ac:dyDescent="0.25">
      <c r="A528" s="15">
        <v>41431</v>
      </c>
      <c r="B528" s="55">
        <v>-1.02354145342887E-3</v>
      </c>
      <c r="C528" s="55">
        <v>-1.02354145342887E-3</v>
      </c>
      <c r="D528" s="55">
        <f t="shared" si="8"/>
        <v>0</v>
      </c>
    </row>
    <row r="529" spans="1:4" x14ac:dyDescent="0.25">
      <c r="A529" s="15">
        <v>41432</v>
      </c>
      <c r="B529" s="55">
        <v>0</v>
      </c>
      <c r="C529" s="55">
        <v>0</v>
      </c>
      <c r="D529" s="55">
        <f t="shared" si="8"/>
        <v>0</v>
      </c>
    </row>
    <row r="530" spans="1:4" x14ac:dyDescent="0.25">
      <c r="A530" s="15">
        <v>41435</v>
      </c>
      <c r="B530" s="55">
        <v>1.0245901639343001E-3</v>
      </c>
      <c r="C530" s="55">
        <v>1.0245901639343001E-3</v>
      </c>
      <c r="D530" s="55">
        <f t="shared" si="8"/>
        <v>0</v>
      </c>
    </row>
    <row r="531" spans="1:4" x14ac:dyDescent="0.25">
      <c r="A531" s="15">
        <v>41436</v>
      </c>
      <c r="B531" s="55">
        <v>-3.07062436028649E-3</v>
      </c>
      <c r="C531" s="55">
        <v>-3.07062436028649E-3</v>
      </c>
      <c r="D531" s="55">
        <f t="shared" si="8"/>
        <v>0</v>
      </c>
    </row>
    <row r="532" spans="1:4" x14ac:dyDescent="0.25">
      <c r="A532" s="15">
        <v>41437</v>
      </c>
      <c r="B532" s="55">
        <v>0</v>
      </c>
      <c r="C532" s="55">
        <v>0</v>
      </c>
      <c r="D532" s="55">
        <f t="shared" si="8"/>
        <v>0</v>
      </c>
    </row>
    <row r="533" spans="1:4" x14ac:dyDescent="0.25">
      <c r="A533" s="15">
        <v>41438</v>
      </c>
      <c r="B533" s="55">
        <v>-1.02669404517453E-3</v>
      </c>
      <c r="C533" s="55">
        <v>-1.02669404517453E-3</v>
      </c>
      <c r="D533" s="55">
        <f t="shared" si="8"/>
        <v>0</v>
      </c>
    </row>
    <row r="534" spans="1:4" x14ac:dyDescent="0.25">
      <c r="A534" s="15">
        <v>41439</v>
      </c>
      <c r="B534" s="55">
        <v>0</v>
      </c>
      <c r="C534" s="55">
        <v>0</v>
      </c>
      <c r="D534" s="55">
        <f t="shared" si="8"/>
        <v>0</v>
      </c>
    </row>
    <row r="535" spans="1:4" x14ac:dyDescent="0.25">
      <c r="A535" s="15">
        <v>41442</v>
      </c>
      <c r="B535" s="55">
        <v>1.0277492291881399E-3</v>
      </c>
      <c r="C535" s="55">
        <v>1.0277492291881399E-3</v>
      </c>
      <c r="D535" s="55">
        <f t="shared" si="8"/>
        <v>0</v>
      </c>
    </row>
    <row r="536" spans="1:4" x14ac:dyDescent="0.25">
      <c r="A536" s="15">
        <v>41443</v>
      </c>
      <c r="B536" s="55">
        <v>0</v>
      </c>
      <c r="C536" s="55">
        <v>0</v>
      </c>
      <c r="D536" s="55">
        <f t="shared" si="8"/>
        <v>0</v>
      </c>
    </row>
    <row r="537" spans="1:4" x14ac:dyDescent="0.25">
      <c r="A537" s="15">
        <v>41444</v>
      </c>
      <c r="B537" s="55">
        <v>2.05338809034905E-3</v>
      </c>
      <c r="C537" s="55">
        <v>2.05338809034905E-3</v>
      </c>
      <c r="D537" s="55">
        <f t="shared" si="8"/>
        <v>0</v>
      </c>
    </row>
    <row r="538" spans="1:4" x14ac:dyDescent="0.25">
      <c r="A538" s="15">
        <v>41445</v>
      </c>
      <c r="B538" s="55">
        <v>-3.07377049180324E-3</v>
      </c>
      <c r="C538" s="55">
        <v>-3.07377049180324E-3</v>
      </c>
      <c r="D538" s="55">
        <f t="shared" si="8"/>
        <v>0</v>
      </c>
    </row>
    <row r="539" spans="1:4" x14ac:dyDescent="0.25">
      <c r="A539" s="15">
        <v>41446</v>
      </c>
      <c r="B539" s="55">
        <v>-1.02774922918802E-3</v>
      </c>
      <c r="C539" s="55">
        <v>-1.02774922918802E-3</v>
      </c>
      <c r="D539" s="55">
        <f t="shared" si="8"/>
        <v>0</v>
      </c>
    </row>
    <row r="540" spans="1:4" x14ac:dyDescent="0.25">
      <c r="A540" s="15">
        <v>41449</v>
      </c>
      <c r="B540" s="55">
        <v>-3.0864197530866598E-3</v>
      </c>
      <c r="C540" s="55">
        <v>-3.0864197530865401E-3</v>
      </c>
      <c r="D540" s="55">
        <f t="shared" si="8"/>
        <v>-1.1969591984239969E-16</v>
      </c>
    </row>
    <row r="541" spans="1:4" x14ac:dyDescent="0.25">
      <c r="A541" s="15">
        <v>41450</v>
      </c>
      <c r="B541" s="55">
        <v>-2.0639834881321902E-3</v>
      </c>
      <c r="C541" s="55">
        <v>-2.06398348813208E-3</v>
      </c>
      <c r="D541" s="55">
        <f t="shared" si="8"/>
        <v>-1.1015494072452725E-16</v>
      </c>
    </row>
    <row r="542" spans="1:4" x14ac:dyDescent="0.25">
      <c r="A542" s="15">
        <v>41451</v>
      </c>
      <c r="B542" s="55">
        <v>-1.03412616339194E-3</v>
      </c>
      <c r="C542" s="55">
        <v>-1.03412616339194E-3</v>
      </c>
      <c r="D542" s="55">
        <f t="shared" si="8"/>
        <v>0</v>
      </c>
    </row>
    <row r="543" spans="1:4" x14ac:dyDescent="0.25">
      <c r="A543" s="15">
        <v>41452</v>
      </c>
      <c r="B543" s="55">
        <v>1.96144927946396E-4</v>
      </c>
      <c r="C543" s="55">
        <v>-7.2463768115942403E-3</v>
      </c>
      <c r="D543" s="55">
        <f t="shared" si="8"/>
        <v>7.4425217395406359E-3</v>
      </c>
    </row>
    <row r="544" spans="1:4" x14ac:dyDescent="0.25">
      <c r="A544" s="15">
        <v>41453</v>
      </c>
      <c r="B544" s="55">
        <v>1.0427528675702701E-3</v>
      </c>
      <c r="C544" s="55">
        <v>1.0427528675702701E-3</v>
      </c>
      <c r="D544" s="55">
        <f t="shared" si="8"/>
        <v>0</v>
      </c>
    </row>
    <row r="545" spans="1:4" x14ac:dyDescent="0.25">
      <c r="A545" s="15">
        <v>41456</v>
      </c>
      <c r="B545" s="55">
        <v>1.0416666666666101E-3</v>
      </c>
      <c r="C545" s="55">
        <v>1.0416666666666101E-3</v>
      </c>
      <c r="D545" s="55">
        <f t="shared" si="8"/>
        <v>0</v>
      </c>
    </row>
    <row r="546" spans="1:4" x14ac:dyDescent="0.25">
      <c r="A546" s="15">
        <v>41457</v>
      </c>
      <c r="B546" s="55">
        <v>1.04058272632668E-3</v>
      </c>
      <c r="C546" s="55">
        <v>1.04058272632668E-3</v>
      </c>
      <c r="D546" s="55">
        <f t="shared" si="8"/>
        <v>0</v>
      </c>
    </row>
    <row r="547" spans="1:4" x14ac:dyDescent="0.25">
      <c r="A547" s="15">
        <v>41458</v>
      </c>
      <c r="B547" s="55">
        <v>-1.0395010395008999E-3</v>
      </c>
      <c r="C547" s="55">
        <v>-1.0395010395010101E-3</v>
      </c>
      <c r="D547" s="55">
        <f t="shared" si="8"/>
        <v>1.1015494072452725E-16</v>
      </c>
    </row>
    <row r="548" spans="1:4" x14ac:dyDescent="0.25">
      <c r="A548" s="15">
        <v>41460</v>
      </c>
      <c r="B548" s="55">
        <v>1.04058272632668E-3</v>
      </c>
      <c r="C548" s="55">
        <v>1.04058272632668E-3</v>
      </c>
      <c r="D548" s="55">
        <f t="shared" si="8"/>
        <v>0</v>
      </c>
    </row>
    <row r="549" spans="1:4" x14ac:dyDescent="0.25">
      <c r="A549" s="15">
        <v>41463</v>
      </c>
      <c r="B549" s="55">
        <v>0</v>
      </c>
      <c r="C549" s="55">
        <v>0</v>
      </c>
      <c r="D549" s="55">
        <f t="shared" si="8"/>
        <v>0</v>
      </c>
    </row>
    <row r="550" spans="1:4" x14ac:dyDescent="0.25">
      <c r="A550" s="15">
        <v>41464</v>
      </c>
      <c r="B550" s="55">
        <v>1.0395010395012299E-3</v>
      </c>
      <c r="C550" s="55">
        <v>1.0395010395012299E-3</v>
      </c>
      <c r="D550" s="55">
        <f t="shared" si="8"/>
        <v>0</v>
      </c>
    </row>
    <row r="551" spans="1:4" x14ac:dyDescent="0.25">
      <c r="A551" s="15">
        <v>41465</v>
      </c>
      <c r="B551" s="55">
        <v>1.0384215991692299E-3</v>
      </c>
      <c r="C551" s="55">
        <v>1.0384215991692299E-3</v>
      </c>
      <c r="D551" s="55">
        <f t="shared" si="8"/>
        <v>0</v>
      </c>
    </row>
    <row r="552" spans="1:4" x14ac:dyDescent="0.25">
      <c r="A552" s="15">
        <v>41466</v>
      </c>
      <c r="B552" s="55">
        <v>1.03734439834025E-3</v>
      </c>
      <c r="C552" s="55">
        <v>1.03734439834025E-3</v>
      </c>
      <c r="D552" s="55">
        <f t="shared" si="8"/>
        <v>0</v>
      </c>
    </row>
    <row r="553" spans="1:4" x14ac:dyDescent="0.25">
      <c r="A553" s="15">
        <v>41467</v>
      </c>
      <c r="B553" s="55">
        <v>1.03626943005186E-3</v>
      </c>
      <c r="C553" s="55">
        <v>1.03626943005186E-3</v>
      </c>
      <c r="D553" s="55">
        <f t="shared" si="8"/>
        <v>0</v>
      </c>
    </row>
    <row r="554" spans="1:4" x14ac:dyDescent="0.25">
      <c r="A554" s="15">
        <v>41470</v>
      </c>
      <c r="B554" s="55">
        <v>0</v>
      </c>
      <c r="C554" s="55">
        <v>0</v>
      </c>
      <c r="D554" s="55">
        <f t="shared" si="8"/>
        <v>0</v>
      </c>
    </row>
    <row r="555" spans="1:4" x14ac:dyDescent="0.25">
      <c r="A555" s="15">
        <v>41471</v>
      </c>
      <c r="B555" s="55">
        <v>0</v>
      </c>
      <c r="C555" s="55">
        <v>0</v>
      </c>
      <c r="D555" s="55">
        <f t="shared" si="8"/>
        <v>0</v>
      </c>
    </row>
    <row r="556" spans="1:4" x14ac:dyDescent="0.25">
      <c r="A556" s="15">
        <v>41472</v>
      </c>
      <c r="B556" s="55">
        <v>1.0351966873705101E-3</v>
      </c>
      <c r="C556" s="55">
        <v>1.0351966873705101E-3</v>
      </c>
      <c r="D556" s="55">
        <f t="shared" si="8"/>
        <v>0</v>
      </c>
    </row>
    <row r="557" spans="1:4" x14ac:dyDescent="0.25">
      <c r="A557" s="15">
        <v>41473</v>
      </c>
      <c r="B557" s="55">
        <v>1.03412616339194E-3</v>
      </c>
      <c r="C557" s="55">
        <v>1.03412616339194E-3</v>
      </c>
      <c r="D557" s="55">
        <f t="shared" si="8"/>
        <v>0</v>
      </c>
    </row>
    <row r="558" spans="1:4" x14ac:dyDescent="0.25">
      <c r="A558" s="15">
        <v>41474</v>
      </c>
      <c r="B558" s="55">
        <v>0</v>
      </c>
      <c r="C558" s="55">
        <v>0</v>
      </c>
      <c r="D558" s="55">
        <f t="shared" si="8"/>
        <v>0</v>
      </c>
    </row>
    <row r="559" spans="1:4" x14ac:dyDescent="0.25">
      <c r="A559" s="15">
        <v>41477</v>
      </c>
      <c r="B559" s="55">
        <v>1.03305785123964E-3</v>
      </c>
      <c r="C559" s="55">
        <v>1.03305785123964E-3</v>
      </c>
      <c r="D559" s="55">
        <f t="shared" si="8"/>
        <v>0</v>
      </c>
    </row>
    <row r="560" spans="1:4" x14ac:dyDescent="0.25">
      <c r="A560" s="15">
        <v>41478</v>
      </c>
      <c r="B560" s="55">
        <v>0</v>
      </c>
      <c r="C560" s="55">
        <v>0</v>
      </c>
      <c r="D560" s="55">
        <f t="shared" si="8"/>
        <v>0</v>
      </c>
    </row>
    <row r="561" spans="1:4" x14ac:dyDescent="0.25">
      <c r="A561" s="15">
        <v>41479</v>
      </c>
      <c r="B561" s="55">
        <v>0</v>
      </c>
      <c r="C561" s="55">
        <v>0</v>
      </c>
      <c r="D561" s="55">
        <f t="shared" si="8"/>
        <v>0</v>
      </c>
    </row>
    <row r="562" spans="1:4" x14ac:dyDescent="0.25">
      <c r="A562" s="15">
        <v>41480</v>
      </c>
      <c r="B562" s="55">
        <v>-1.0319917440659899E-3</v>
      </c>
      <c r="C562" s="55">
        <v>-1.0319917440659899E-3</v>
      </c>
      <c r="D562" s="55">
        <f t="shared" si="8"/>
        <v>0</v>
      </c>
    </row>
    <row r="563" spans="1:4" x14ac:dyDescent="0.25">
      <c r="A563" s="15">
        <v>41481</v>
      </c>
      <c r="B563" s="55">
        <v>0</v>
      </c>
      <c r="C563" s="55">
        <v>0</v>
      </c>
      <c r="D563" s="55">
        <f t="shared" si="8"/>
        <v>0</v>
      </c>
    </row>
    <row r="564" spans="1:4" x14ac:dyDescent="0.25">
      <c r="A564" s="15">
        <v>41484</v>
      </c>
      <c r="B564" s="55">
        <v>1.03305785123964E-3</v>
      </c>
      <c r="C564" s="55">
        <v>1.03305785123964E-3</v>
      </c>
      <c r="D564" s="55">
        <f t="shared" si="8"/>
        <v>0</v>
      </c>
    </row>
    <row r="565" spans="1:4" x14ac:dyDescent="0.25">
      <c r="A565" s="15">
        <v>41485</v>
      </c>
      <c r="B565" s="55">
        <v>0</v>
      </c>
      <c r="C565" s="55">
        <v>0</v>
      </c>
      <c r="D565" s="55">
        <f t="shared" si="8"/>
        <v>0</v>
      </c>
    </row>
    <row r="566" spans="1:4" x14ac:dyDescent="0.25">
      <c r="A566" s="15">
        <v>41486</v>
      </c>
      <c r="B566" s="55">
        <v>0</v>
      </c>
      <c r="C566" s="55">
        <v>0</v>
      </c>
      <c r="D566" s="55">
        <f t="shared" si="8"/>
        <v>0</v>
      </c>
    </row>
    <row r="567" spans="1:4" x14ac:dyDescent="0.25">
      <c r="A567" s="15">
        <v>41487</v>
      </c>
      <c r="B567" s="55">
        <v>1.0319917440659899E-3</v>
      </c>
      <c r="C567" s="55">
        <v>1.0319917440659899E-3</v>
      </c>
      <c r="D567" s="55">
        <f t="shared" si="8"/>
        <v>0</v>
      </c>
    </row>
    <row r="568" spans="1:4" x14ac:dyDescent="0.25">
      <c r="A568" s="15">
        <v>41488</v>
      </c>
      <c r="B568" s="55">
        <v>0</v>
      </c>
      <c r="C568" s="55">
        <v>0</v>
      </c>
      <c r="D568" s="55">
        <f t="shared" si="8"/>
        <v>0</v>
      </c>
    </row>
    <row r="569" spans="1:4" x14ac:dyDescent="0.25">
      <c r="A569" s="15">
        <v>41491</v>
      </c>
      <c r="B569" s="55">
        <v>-1.0309278350516501E-3</v>
      </c>
      <c r="C569" s="55">
        <v>-1.0309278350515399E-3</v>
      </c>
      <c r="D569" s="55">
        <f t="shared" si="8"/>
        <v>-1.1015494072452725E-16</v>
      </c>
    </row>
    <row r="570" spans="1:4" x14ac:dyDescent="0.25">
      <c r="A570" s="15">
        <v>41492</v>
      </c>
      <c r="B570" s="55">
        <v>1.0319917440659899E-3</v>
      </c>
      <c r="C570" s="55">
        <v>1.0319917440659899E-3</v>
      </c>
      <c r="D570" s="55">
        <f t="shared" si="8"/>
        <v>0</v>
      </c>
    </row>
    <row r="571" spans="1:4" x14ac:dyDescent="0.25">
      <c r="A571" s="15">
        <v>41493</v>
      </c>
      <c r="B571" s="55">
        <v>-1.0309278350516501E-3</v>
      </c>
      <c r="C571" s="55">
        <v>-1.0309278350515399E-3</v>
      </c>
      <c r="D571" s="55">
        <f t="shared" si="8"/>
        <v>-1.1015494072452725E-16</v>
      </c>
    </row>
    <row r="572" spans="1:4" x14ac:dyDescent="0.25">
      <c r="A572" s="15">
        <v>41494</v>
      </c>
      <c r="B572" s="55">
        <v>1.0319917440659899E-3</v>
      </c>
      <c r="C572" s="55">
        <v>1.0319917440659899E-3</v>
      </c>
      <c r="D572" s="55">
        <f t="shared" si="8"/>
        <v>0</v>
      </c>
    </row>
    <row r="573" spans="1:4" x14ac:dyDescent="0.25">
      <c r="A573" s="15">
        <v>41495</v>
      </c>
      <c r="B573" s="55">
        <v>0</v>
      </c>
      <c r="C573" s="55">
        <v>0</v>
      </c>
      <c r="D573" s="55">
        <f t="shared" si="8"/>
        <v>0</v>
      </c>
    </row>
    <row r="574" spans="1:4" x14ac:dyDescent="0.25">
      <c r="A574" s="15">
        <v>41498</v>
      </c>
      <c r="B574" s="55">
        <v>0</v>
      </c>
      <c r="C574" s="55">
        <v>0</v>
      </c>
      <c r="D574" s="55">
        <f t="shared" si="8"/>
        <v>0</v>
      </c>
    </row>
    <row r="575" spans="1:4" x14ac:dyDescent="0.25">
      <c r="A575" s="15">
        <v>41499</v>
      </c>
      <c r="B575" s="55">
        <v>1.03092783505176E-3</v>
      </c>
      <c r="C575" s="55">
        <v>1.03092783505176E-3</v>
      </c>
      <c r="D575" s="55">
        <f t="shared" si="8"/>
        <v>0</v>
      </c>
    </row>
    <row r="576" spans="1:4" x14ac:dyDescent="0.25">
      <c r="A576" s="15">
        <v>41500</v>
      </c>
      <c r="B576" s="55">
        <v>0</v>
      </c>
      <c r="C576" s="55">
        <v>0</v>
      </c>
      <c r="D576" s="55">
        <f t="shared" si="8"/>
        <v>0</v>
      </c>
    </row>
    <row r="577" spans="1:4" x14ac:dyDescent="0.25">
      <c r="A577" s="15">
        <v>41501</v>
      </c>
      <c r="B577" s="55">
        <v>-1.0298661174048501E-3</v>
      </c>
      <c r="C577" s="55">
        <v>-1.0298661174048501E-3</v>
      </c>
      <c r="D577" s="55">
        <f t="shared" si="8"/>
        <v>0</v>
      </c>
    </row>
    <row r="578" spans="1:4" x14ac:dyDescent="0.25">
      <c r="A578" s="15">
        <v>41502</v>
      </c>
      <c r="B578" s="55">
        <v>0</v>
      </c>
      <c r="C578" s="55">
        <v>0</v>
      </c>
      <c r="D578" s="55">
        <f t="shared" ref="D578:D641" si="9">B578-C578</f>
        <v>0</v>
      </c>
    </row>
    <row r="579" spans="1:4" x14ac:dyDescent="0.25">
      <c r="A579" s="15">
        <v>41505</v>
      </c>
      <c r="B579" s="55">
        <v>0</v>
      </c>
      <c r="C579" s="55">
        <v>0</v>
      </c>
      <c r="D579" s="55">
        <f t="shared" si="9"/>
        <v>0</v>
      </c>
    </row>
    <row r="580" spans="1:4" x14ac:dyDescent="0.25">
      <c r="A580" s="15">
        <v>41506</v>
      </c>
      <c r="B580" s="55">
        <v>-2.0618556701030898E-3</v>
      </c>
      <c r="C580" s="55">
        <v>-2.0618556701030898E-3</v>
      </c>
      <c r="D580" s="55">
        <f t="shared" si="9"/>
        <v>0</v>
      </c>
    </row>
    <row r="581" spans="1:4" x14ac:dyDescent="0.25">
      <c r="A581" s="15">
        <v>41507</v>
      </c>
      <c r="B581" s="55">
        <v>0</v>
      </c>
      <c r="C581" s="55">
        <v>0</v>
      </c>
      <c r="D581" s="55">
        <f t="shared" si="9"/>
        <v>0</v>
      </c>
    </row>
    <row r="582" spans="1:4" x14ac:dyDescent="0.25">
      <c r="A582" s="15">
        <v>41508</v>
      </c>
      <c r="B582" s="55">
        <v>1.03305785123964E-3</v>
      </c>
      <c r="C582" s="55">
        <v>1.03305785123964E-3</v>
      </c>
      <c r="D582" s="55">
        <f t="shared" si="9"/>
        <v>0</v>
      </c>
    </row>
    <row r="583" spans="1:4" x14ac:dyDescent="0.25">
      <c r="A583" s="15">
        <v>41509</v>
      </c>
      <c r="B583" s="55">
        <v>-1.0319917440659899E-3</v>
      </c>
      <c r="C583" s="55">
        <v>-1.0319917440659899E-3</v>
      </c>
      <c r="D583" s="55">
        <f t="shared" si="9"/>
        <v>0</v>
      </c>
    </row>
    <row r="584" spans="1:4" x14ac:dyDescent="0.25">
      <c r="A584" s="15">
        <v>41512</v>
      </c>
      <c r="B584" s="55">
        <v>1.03305785123964E-3</v>
      </c>
      <c r="C584" s="55">
        <v>1.03305785123964E-3</v>
      </c>
      <c r="D584" s="55">
        <f t="shared" si="9"/>
        <v>0</v>
      </c>
    </row>
    <row r="585" spans="1:4" x14ac:dyDescent="0.25">
      <c r="A585" s="15">
        <v>41513</v>
      </c>
      <c r="B585" s="55">
        <v>-1.0319917440659899E-3</v>
      </c>
      <c r="C585" s="55">
        <v>-1.0319917440659899E-3</v>
      </c>
      <c r="D585" s="55">
        <f t="shared" si="9"/>
        <v>0</v>
      </c>
    </row>
    <row r="586" spans="1:4" x14ac:dyDescent="0.25">
      <c r="A586" s="15">
        <v>41514</v>
      </c>
      <c r="B586" s="55">
        <v>0</v>
      </c>
      <c r="C586" s="55">
        <v>0</v>
      </c>
      <c r="D586" s="55">
        <f t="shared" si="9"/>
        <v>0</v>
      </c>
    </row>
    <row r="587" spans="1:4" x14ac:dyDescent="0.25">
      <c r="A587" s="15">
        <v>41515</v>
      </c>
      <c r="B587" s="55">
        <v>1.03305785123964E-3</v>
      </c>
      <c r="C587" s="55">
        <v>1.03305785123964E-3</v>
      </c>
      <c r="D587" s="55">
        <f t="shared" si="9"/>
        <v>0</v>
      </c>
    </row>
    <row r="588" spans="1:4" x14ac:dyDescent="0.25">
      <c r="A588" s="15">
        <v>41516</v>
      </c>
      <c r="B588" s="55">
        <v>1.0319917440659899E-3</v>
      </c>
      <c r="C588" s="55">
        <v>1.0319917440659899E-3</v>
      </c>
      <c r="D588" s="55">
        <f t="shared" si="9"/>
        <v>0</v>
      </c>
    </row>
    <row r="589" spans="1:4" x14ac:dyDescent="0.25">
      <c r="A589" s="15">
        <v>41520</v>
      </c>
      <c r="B589" s="55">
        <v>0</v>
      </c>
      <c r="C589" s="55">
        <v>0</v>
      </c>
      <c r="D589" s="55">
        <f t="shared" si="9"/>
        <v>0</v>
      </c>
    </row>
    <row r="590" spans="1:4" x14ac:dyDescent="0.25">
      <c r="A590" s="15">
        <v>41521</v>
      </c>
      <c r="B590" s="55">
        <v>0</v>
      </c>
      <c r="C590" s="55">
        <v>0</v>
      </c>
      <c r="D590" s="55">
        <f t="shared" si="9"/>
        <v>0</v>
      </c>
    </row>
    <row r="591" spans="1:4" x14ac:dyDescent="0.25">
      <c r="A591" s="15">
        <v>41522</v>
      </c>
      <c r="B591" s="55">
        <v>0</v>
      </c>
      <c r="C591" s="55">
        <v>0</v>
      </c>
      <c r="D591" s="55">
        <f t="shared" si="9"/>
        <v>0</v>
      </c>
    </row>
    <row r="592" spans="1:4" x14ac:dyDescent="0.25">
      <c r="A592" s="15">
        <v>41523</v>
      </c>
      <c r="B592" s="55">
        <v>1.03092783505176E-3</v>
      </c>
      <c r="C592" s="55">
        <v>1.03092783505176E-3</v>
      </c>
      <c r="D592" s="55">
        <f t="shared" si="9"/>
        <v>0</v>
      </c>
    </row>
    <row r="593" spans="1:4" x14ac:dyDescent="0.25">
      <c r="A593" s="15">
        <v>41526</v>
      </c>
      <c r="B593" s="55">
        <v>0</v>
      </c>
      <c r="C593" s="55">
        <v>0</v>
      </c>
      <c r="D593" s="55">
        <f t="shared" si="9"/>
        <v>0</v>
      </c>
    </row>
    <row r="594" spans="1:4" x14ac:dyDescent="0.25">
      <c r="A594" s="15">
        <v>41527</v>
      </c>
      <c r="B594" s="55">
        <v>1.02986611740463E-3</v>
      </c>
      <c r="C594" s="55">
        <v>1.02986611740463E-3</v>
      </c>
      <c r="D594" s="55">
        <f t="shared" si="9"/>
        <v>0</v>
      </c>
    </row>
    <row r="595" spans="1:4" x14ac:dyDescent="0.25">
      <c r="A595" s="15">
        <v>41528</v>
      </c>
      <c r="B595" s="55">
        <v>-1.0288065843619999E-3</v>
      </c>
      <c r="C595" s="55">
        <v>-1.0288065843621101E-3</v>
      </c>
      <c r="D595" s="55">
        <f t="shared" si="9"/>
        <v>1.1015494072452725E-16</v>
      </c>
    </row>
    <row r="596" spans="1:4" x14ac:dyDescent="0.25">
      <c r="A596" s="15">
        <v>41529</v>
      </c>
      <c r="B596" s="55">
        <v>1.02986611740463E-3</v>
      </c>
      <c r="C596" s="55">
        <v>1.02986611740463E-3</v>
      </c>
      <c r="D596" s="55">
        <f t="shared" si="9"/>
        <v>0</v>
      </c>
    </row>
    <row r="597" spans="1:4" x14ac:dyDescent="0.25">
      <c r="A597" s="15">
        <v>41530</v>
      </c>
      <c r="B597" s="55">
        <v>0</v>
      </c>
      <c r="C597" s="55">
        <v>0</v>
      </c>
      <c r="D597" s="55">
        <f t="shared" si="9"/>
        <v>0</v>
      </c>
    </row>
    <row r="598" spans="1:4" x14ac:dyDescent="0.25">
      <c r="A598" s="15">
        <v>41533</v>
      </c>
      <c r="B598" s="55">
        <v>1.02880658436222E-3</v>
      </c>
      <c r="C598" s="55">
        <v>1.02880658436222E-3</v>
      </c>
      <c r="D598" s="55">
        <f t="shared" si="9"/>
        <v>0</v>
      </c>
    </row>
    <row r="599" spans="1:4" x14ac:dyDescent="0.25">
      <c r="A599" s="15">
        <v>41534</v>
      </c>
      <c r="B599" s="55">
        <v>1.0277492291881399E-3</v>
      </c>
      <c r="C599" s="55">
        <v>1.0277492291881399E-3</v>
      </c>
      <c r="D599" s="55">
        <f t="shared" si="9"/>
        <v>0</v>
      </c>
    </row>
    <row r="600" spans="1:4" x14ac:dyDescent="0.25">
      <c r="A600" s="15">
        <v>41535</v>
      </c>
      <c r="B600" s="55">
        <v>-1.0266940451746399E-3</v>
      </c>
      <c r="C600" s="55">
        <v>-1.02669404517453E-3</v>
      </c>
      <c r="D600" s="55">
        <f t="shared" si="9"/>
        <v>-1.0993810029003015E-16</v>
      </c>
    </row>
    <row r="601" spans="1:4" x14ac:dyDescent="0.25">
      <c r="A601" s="15">
        <v>41536</v>
      </c>
      <c r="B601" s="55">
        <v>2.05549845837605E-3</v>
      </c>
      <c r="C601" s="55">
        <v>2.05549845837605E-3</v>
      </c>
      <c r="D601" s="55">
        <f t="shared" si="9"/>
        <v>0</v>
      </c>
    </row>
    <row r="602" spans="1:4" x14ac:dyDescent="0.25">
      <c r="A602" s="15">
        <v>41537</v>
      </c>
      <c r="B602" s="55">
        <v>0</v>
      </c>
      <c r="C602" s="55">
        <v>0</v>
      </c>
      <c r="D602" s="55">
        <f t="shared" si="9"/>
        <v>0</v>
      </c>
    </row>
    <row r="603" spans="1:4" x14ac:dyDescent="0.25">
      <c r="A603" s="15">
        <v>41540</v>
      </c>
      <c r="B603" s="55">
        <v>0</v>
      </c>
      <c r="C603" s="55">
        <v>0</v>
      </c>
      <c r="D603" s="55">
        <f t="shared" si="9"/>
        <v>0</v>
      </c>
    </row>
    <row r="604" spans="1:4" x14ac:dyDescent="0.25">
      <c r="A604" s="15">
        <v>41541</v>
      </c>
      <c r="B604" s="55">
        <v>0</v>
      </c>
      <c r="C604" s="55">
        <v>0</v>
      </c>
      <c r="D604" s="55">
        <f t="shared" si="9"/>
        <v>0</v>
      </c>
    </row>
    <row r="605" spans="1:4" x14ac:dyDescent="0.25">
      <c r="A605" s="15">
        <v>41542</v>
      </c>
      <c r="B605" s="55">
        <v>0</v>
      </c>
      <c r="C605" s="55">
        <v>0</v>
      </c>
      <c r="D605" s="55">
        <f t="shared" si="9"/>
        <v>0</v>
      </c>
    </row>
    <row r="606" spans="1:4" x14ac:dyDescent="0.25">
      <c r="A606" s="15">
        <v>41543</v>
      </c>
      <c r="B606" s="55">
        <v>2.33435897632583E-4</v>
      </c>
      <c r="C606" s="55">
        <v>-7.1794871794872402E-3</v>
      </c>
      <c r="D606" s="55">
        <f t="shared" si="9"/>
        <v>7.4129230771198228E-3</v>
      </c>
    </row>
    <row r="607" spans="1:4" x14ac:dyDescent="0.25">
      <c r="A607" s="15">
        <v>41544</v>
      </c>
      <c r="B607" s="55">
        <v>0</v>
      </c>
      <c r="C607" s="55">
        <v>0</v>
      </c>
      <c r="D607" s="55">
        <f t="shared" si="9"/>
        <v>0</v>
      </c>
    </row>
    <row r="608" spans="1:4" x14ac:dyDescent="0.25">
      <c r="A608" s="15">
        <v>41547</v>
      </c>
      <c r="B608" s="55">
        <v>0</v>
      </c>
      <c r="C608" s="55">
        <v>0</v>
      </c>
      <c r="D608" s="55">
        <f t="shared" si="9"/>
        <v>0</v>
      </c>
    </row>
    <row r="609" spans="1:4" x14ac:dyDescent="0.25">
      <c r="A609" s="15">
        <v>41548</v>
      </c>
      <c r="B609" s="55">
        <v>0</v>
      </c>
      <c r="C609" s="55">
        <v>0</v>
      </c>
      <c r="D609" s="55">
        <f t="shared" si="9"/>
        <v>0</v>
      </c>
    </row>
    <row r="610" spans="1:4" x14ac:dyDescent="0.25">
      <c r="A610" s="15">
        <v>41549</v>
      </c>
      <c r="B610" s="55">
        <v>1.03305785123964E-3</v>
      </c>
      <c r="C610" s="55">
        <v>1.03305785123964E-3</v>
      </c>
      <c r="D610" s="55">
        <f t="shared" si="9"/>
        <v>0</v>
      </c>
    </row>
    <row r="611" spans="1:4" x14ac:dyDescent="0.25">
      <c r="A611" s="15">
        <v>41550</v>
      </c>
      <c r="B611" s="55">
        <v>0</v>
      </c>
      <c r="C611" s="55">
        <v>0</v>
      </c>
      <c r="D611" s="55">
        <f t="shared" si="9"/>
        <v>0</v>
      </c>
    </row>
    <row r="612" spans="1:4" x14ac:dyDescent="0.25">
      <c r="A612" s="15">
        <v>41551</v>
      </c>
      <c r="B612" s="55">
        <v>1.0319917440659899E-3</v>
      </c>
      <c r="C612" s="55">
        <v>1.0319917440659899E-3</v>
      </c>
      <c r="D612" s="55">
        <f t="shared" si="9"/>
        <v>0</v>
      </c>
    </row>
    <row r="613" spans="1:4" x14ac:dyDescent="0.25">
      <c r="A613" s="15">
        <v>41554</v>
      </c>
      <c r="B613" s="55">
        <v>0</v>
      </c>
      <c r="C613" s="55">
        <v>0</v>
      </c>
      <c r="D613" s="55">
        <f t="shared" si="9"/>
        <v>0</v>
      </c>
    </row>
    <row r="614" spans="1:4" x14ac:dyDescent="0.25">
      <c r="A614" s="15">
        <v>41555</v>
      </c>
      <c r="B614" s="55">
        <v>0</v>
      </c>
      <c r="C614" s="55">
        <v>0</v>
      </c>
      <c r="D614" s="55">
        <f t="shared" si="9"/>
        <v>0</v>
      </c>
    </row>
    <row r="615" spans="1:4" x14ac:dyDescent="0.25">
      <c r="A615" s="15">
        <v>41556</v>
      </c>
      <c r="B615" s="55">
        <v>-1.0309278350515399E-3</v>
      </c>
      <c r="C615" s="55">
        <v>-1.0309278350515399E-3</v>
      </c>
      <c r="D615" s="55">
        <f t="shared" si="9"/>
        <v>0</v>
      </c>
    </row>
    <row r="616" spans="1:4" x14ac:dyDescent="0.25">
      <c r="A616" s="15">
        <v>41557</v>
      </c>
      <c r="B616" s="55">
        <v>1.0319917440659899E-3</v>
      </c>
      <c r="C616" s="55">
        <v>1.0319917440659899E-3</v>
      </c>
      <c r="D616" s="55">
        <f t="shared" si="9"/>
        <v>0</v>
      </c>
    </row>
    <row r="617" spans="1:4" x14ac:dyDescent="0.25">
      <c r="A617" s="15">
        <v>41558</v>
      </c>
      <c r="B617" s="55">
        <v>0</v>
      </c>
      <c r="C617" s="55">
        <v>0</v>
      </c>
      <c r="D617" s="55">
        <f t="shared" si="9"/>
        <v>0</v>
      </c>
    </row>
    <row r="618" spans="1:4" x14ac:dyDescent="0.25">
      <c r="A618" s="15">
        <v>41562</v>
      </c>
      <c r="B618" s="55">
        <v>1.03092783505176E-3</v>
      </c>
      <c r="C618" s="55">
        <v>1.03092783505176E-3</v>
      </c>
      <c r="D618" s="55">
        <f t="shared" si="9"/>
        <v>0</v>
      </c>
    </row>
    <row r="619" spans="1:4" x14ac:dyDescent="0.25">
      <c r="A619" s="15">
        <v>41563</v>
      </c>
      <c r="B619" s="55">
        <v>0</v>
      </c>
      <c r="C619" s="55">
        <v>0</v>
      </c>
      <c r="D619" s="55">
        <f t="shared" si="9"/>
        <v>0</v>
      </c>
    </row>
    <row r="620" spans="1:4" x14ac:dyDescent="0.25">
      <c r="A620" s="15">
        <v>41564</v>
      </c>
      <c r="B620" s="55">
        <v>1.02986611740463E-3</v>
      </c>
      <c r="C620" s="55">
        <v>1.02986611740463E-3</v>
      </c>
      <c r="D620" s="55">
        <f t="shared" si="9"/>
        <v>0</v>
      </c>
    </row>
    <row r="621" spans="1:4" x14ac:dyDescent="0.25">
      <c r="A621" s="15">
        <v>41565</v>
      </c>
      <c r="B621" s="55">
        <v>2.0576131687242202E-3</v>
      </c>
      <c r="C621" s="55">
        <v>2.0576131687242202E-3</v>
      </c>
      <c r="D621" s="55">
        <f t="shared" si="9"/>
        <v>0</v>
      </c>
    </row>
    <row r="622" spans="1:4" x14ac:dyDescent="0.25">
      <c r="A622" s="15">
        <v>41568</v>
      </c>
      <c r="B622" s="55">
        <v>1.0266940451744101E-3</v>
      </c>
      <c r="C622" s="55">
        <v>1.0266940451744101E-3</v>
      </c>
      <c r="D622" s="55">
        <f t="shared" si="9"/>
        <v>0</v>
      </c>
    </row>
    <row r="623" spans="1:4" x14ac:dyDescent="0.25">
      <c r="A623" s="15">
        <v>41569</v>
      </c>
      <c r="B623" s="55">
        <v>0</v>
      </c>
      <c r="C623" s="55">
        <v>0</v>
      </c>
      <c r="D623" s="55">
        <f t="shared" si="9"/>
        <v>0</v>
      </c>
    </row>
    <row r="624" spans="1:4" x14ac:dyDescent="0.25">
      <c r="A624" s="15">
        <v>41570</v>
      </c>
      <c r="B624" s="55">
        <v>1.0256410256410701E-3</v>
      </c>
      <c r="C624" s="55">
        <v>1.0256410256410701E-3</v>
      </c>
      <c r="D624" s="55">
        <f t="shared" si="9"/>
        <v>0</v>
      </c>
    </row>
    <row r="625" spans="1:4" x14ac:dyDescent="0.25">
      <c r="A625" s="15">
        <v>41571</v>
      </c>
      <c r="B625" s="55">
        <v>2.04918032786883E-3</v>
      </c>
      <c r="C625" s="55">
        <v>2.04918032786883E-3</v>
      </c>
      <c r="D625" s="55">
        <f t="shared" si="9"/>
        <v>0</v>
      </c>
    </row>
    <row r="626" spans="1:4" x14ac:dyDescent="0.25">
      <c r="A626" s="15">
        <v>41572</v>
      </c>
      <c r="B626" s="55">
        <v>0</v>
      </c>
      <c r="C626" s="55">
        <v>0</v>
      </c>
      <c r="D626" s="55">
        <f t="shared" si="9"/>
        <v>0</v>
      </c>
    </row>
    <row r="627" spans="1:4" x14ac:dyDescent="0.25">
      <c r="A627" s="15">
        <v>41575</v>
      </c>
      <c r="B627" s="55">
        <v>0</v>
      </c>
      <c r="C627" s="55">
        <v>0</v>
      </c>
      <c r="D627" s="55">
        <f t="shared" si="9"/>
        <v>0</v>
      </c>
    </row>
    <row r="628" spans="1:4" x14ac:dyDescent="0.25">
      <c r="A628" s="15">
        <v>41576</v>
      </c>
      <c r="B628" s="55">
        <v>0</v>
      </c>
      <c r="C628" s="55">
        <v>0</v>
      </c>
      <c r="D628" s="55">
        <f t="shared" si="9"/>
        <v>0</v>
      </c>
    </row>
    <row r="629" spans="1:4" x14ac:dyDescent="0.25">
      <c r="A629" s="15">
        <v>41577</v>
      </c>
      <c r="B629" s="55">
        <v>1.0224948875254801E-3</v>
      </c>
      <c r="C629" s="55">
        <v>1.0224948875254801E-3</v>
      </c>
      <c r="D629" s="55">
        <f t="shared" si="9"/>
        <v>0</v>
      </c>
    </row>
    <row r="630" spans="1:4" x14ac:dyDescent="0.25">
      <c r="A630" s="15">
        <v>41578</v>
      </c>
      <c r="B630" s="55">
        <v>0</v>
      </c>
      <c r="C630" s="55">
        <v>0</v>
      </c>
      <c r="D630" s="55">
        <f t="shared" si="9"/>
        <v>0</v>
      </c>
    </row>
    <row r="631" spans="1:4" x14ac:dyDescent="0.25">
      <c r="A631" s="15">
        <v>41579</v>
      </c>
      <c r="B631" s="55">
        <v>0</v>
      </c>
      <c r="C631" s="55">
        <v>0</v>
      </c>
      <c r="D631" s="55">
        <f t="shared" si="9"/>
        <v>0</v>
      </c>
    </row>
    <row r="632" spans="1:4" x14ac:dyDescent="0.25">
      <c r="A632" s="15">
        <v>41582</v>
      </c>
      <c r="B632" s="55">
        <v>0</v>
      </c>
      <c r="C632" s="55">
        <v>0</v>
      </c>
      <c r="D632" s="55">
        <f t="shared" si="9"/>
        <v>0</v>
      </c>
    </row>
    <row r="633" spans="1:4" x14ac:dyDescent="0.25">
      <c r="A633" s="15">
        <v>41583</v>
      </c>
      <c r="B633" s="55">
        <v>1.02145045965285E-3</v>
      </c>
      <c r="C633" s="55">
        <v>1.02145045965285E-3</v>
      </c>
      <c r="D633" s="55">
        <f t="shared" si="9"/>
        <v>0</v>
      </c>
    </row>
    <row r="634" spans="1:4" x14ac:dyDescent="0.25">
      <c r="A634" s="15">
        <v>41584</v>
      </c>
      <c r="B634" s="55">
        <v>0</v>
      </c>
      <c r="C634" s="55">
        <v>0</v>
      </c>
      <c r="D634" s="55">
        <f t="shared" si="9"/>
        <v>0</v>
      </c>
    </row>
    <row r="635" spans="1:4" x14ac:dyDescent="0.25">
      <c r="A635" s="15">
        <v>41585</v>
      </c>
      <c r="B635" s="55">
        <v>0</v>
      </c>
      <c r="C635" s="55">
        <v>0</v>
      </c>
      <c r="D635" s="55">
        <f t="shared" si="9"/>
        <v>0</v>
      </c>
    </row>
    <row r="636" spans="1:4" x14ac:dyDescent="0.25">
      <c r="A636" s="15">
        <v>41586</v>
      </c>
      <c r="B636" s="55">
        <v>0</v>
      </c>
      <c r="C636" s="55">
        <v>0</v>
      </c>
      <c r="D636" s="55">
        <f t="shared" si="9"/>
        <v>0</v>
      </c>
    </row>
    <row r="637" spans="1:4" x14ac:dyDescent="0.25">
      <c r="A637" s="15">
        <v>41590</v>
      </c>
      <c r="B637" s="55">
        <v>0</v>
      </c>
      <c r="C637" s="55">
        <v>-1.01936799184499E-3</v>
      </c>
      <c r="D637" s="55">
        <f t="shared" si="9"/>
        <v>1.01936799184499E-3</v>
      </c>
    </row>
    <row r="638" spans="1:4" x14ac:dyDescent="0.25">
      <c r="A638" s="15">
        <v>41591</v>
      </c>
      <c r="B638" s="55">
        <v>0</v>
      </c>
      <c r="C638" s="55">
        <v>0</v>
      </c>
      <c r="D638" s="55">
        <f t="shared" si="9"/>
        <v>0</v>
      </c>
    </row>
    <row r="639" spans="1:4" x14ac:dyDescent="0.25">
      <c r="A639" s="15">
        <v>41592</v>
      </c>
      <c r="B639" s="55">
        <v>0</v>
      </c>
      <c r="C639" s="55">
        <v>0</v>
      </c>
      <c r="D639" s="55">
        <f t="shared" si="9"/>
        <v>0</v>
      </c>
    </row>
    <row r="640" spans="1:4" x14ac:dyDescent="0.25">
      <c r="A640" s="15">
        <v>41593</v>
      </c>
      <c r="B640" s="55">
        <v>1.0204081632652099E-3</v>
      </c>
      <c r="C640" s="55">
        <v>1.0204081632652099E-3</v>
      </c>
      <c r="D640" s="55">
        <f t="shared" si="9"/>
        <v>0</v>
      </c>
    </row>
    <row r="641" spans="1:4" x14ac:dyDescent="0.25">
      <c r="A641" s="15">
        <v>41596</v>
      </c>
      <c r="B641" s="55">
        <v>0</v>
      </c>
      <c r="C641" s="55">
        <v>0</v>
      </c>
      <c r="D641" s="55">
        <f t="shared" si="9"/>
        <v>0</v>
      </c>
    </row>
    <row r="642" spans="1:4" x14ac:dyDescent="0.25">
      <c r="A642" s="15">
        <v>41597</v>
      </c>
      <c r="B642" s="55">
        <v>0</v>
      </c>
      <c r="C642" s="55">
        <v>0</v>
      </c>
      <c r="D642" s="55">
        <f t="shared" ref="D642:D705" si="10">B642-C642</f>
        <v>0</v>
      </c>
    </row>
    <row r="643" spans="1:4" x14ac:dyDescent="0.25">
      <c r="A643" s="15">
        <v>41598</v>
      </c>
      <c r="B643" s="55">
        <v>1.0193679918450999E-3</v>
      </c>
      <c r="C643" s="55">
        <v>1.0193679918450999E-3</v>
      </c>
      <c r="D643" s="55">
        <f t="shared" si="10"/>
        <v>0</v>
      </c>
    </row>
    <row r="644" spans="1:4" x14ac:dyDescent="0.25">
      <c r="A644" s="15">
        <v>41599</v>
      </c>
      <c r="B644" s="55">
        <v>-1.01832993890016E-3</v>
      </c>
      <c r="C644" s="55">
        <v>-1.01832993890016E-3</v>
      </c>
      <c r="D644" s="55">
        <f t="shared" si="10"/>
        <v>0</v>
      </c>
    </row>
    <row r="645" spans="1:4" x14ac:dyDescent="0.25">
      <c r="A645" s="15">
        <v>41600</v>
      </c>
      <c r="B645" s="55">
        <v>2.03873598368998E-3</v>
      </c>
      <c r="C645" s="55">
        <v>2.03873598368998E-3</v>
      </c>
      <c r="D645" s="55">
        <f t="shared" si="10"/>
        <v>0</v>
      </c>
    </row>
    <row r="646" spans="1:4" x14ac:dyDescent="0.25">
      <c r="A646" s="15">
        <v>41603</v>
      </c>
      <c r="B646" s="55">
        <v>0</v>
      </c>
      <c r="C646" s="55">
        <v>0</v>
      </c>
      <c r="D646" s="55">
        <f t="shared" si="10"/>
        <v>0</v>
      </c>
    </row>
    <row r="647" spans="1:4" x14ac:dyDescent="0.25">
      <c r="A647" s="15">
        <v>41604</v>
      </c>
      <c r="B647" s="55">
        <v>0</v>
      </c>
      <c r="C647" s="55">
        <v>0</v>
      </c>
      <c r="D647" s="55">
        <f t="shared" si="10"/>
        <v>0</v>
      </c>
    </row>
    <row r="648" spans="1:4" x14ac:dyDescent="0.25">
      <c r="A648" s="15">
        <v>41605</v>
      </c>
      <c r="B648" s="55">
        <v>1.01729399796535E-3</v>
      </c>
      <c r="C648" s="55">
        <v>1.01729399796535E-3</v>
      </c>
      <c r="D648" s="55">
        <f t="shared" si="10"/>
        <v>0</v>
      </c>
    </row>
    <row r="649" spans="1:4" x14ac:dyDescent="0.25">
      <c r="A649" s="15">
        <v>41607</v>
      </c>
      <c r="B649" s="55">
        <v>0</v>
      </c>
      <c r="C649" s="55">
        <v>0</v>
      </c>
      <c r="D649" s="55">
        <f t="shared" si="10"/>
        <v>0</v>
      </c>
    </row>
    <row r="650" spans="1:4" x14ac:dyDescent="0.25">
      <c r="A650" s="15">
        <v>41610</v>
      </c>
      <c r="B650" s="55">
        <v>1.0162601626015899E-3</v>
      </c>
      <c r="C650" s="55">
        <v>1.0162601626015899E-3</v>
      </c>
      <c r="D650" s="55">
        <f t="shared" si="10"/>
        <v>0</v>
      </c>
    </row>
    <row r="651" spans="1:4" x14ac:dyDescent="0.25">
      <c r="A651" s="15">
        <v>41611</v>
      </c>
      <c r="B651" s="55">
        <v>0</v>
      </c>
      <c r="C651" s="55">
        <v>0</v>
      </c>
      <c r="D651" s="55">
        <f t="shared" si="10"/>
        <v>0</v>
      </c>
    </row>
    <row r="652" spans="1:4" x14ac:dyDescent="0.25">
      <c r="A652" s="15">
        <v>41612</v>
      </c>
      <c r="B652" s="55">
        <v>1.01522842639601E-3</v>
      </c>
      <c r="C652" s="55">
        <v>1.01522842639601E-3</v>
      </c>
      <c r="D652" s="55">
        <f t="shared" si="10"/>
        <v>0</v>
      </c>
    </row>
    <row r="653" spans="1:4" x14ac:dyDescent="0.25">
      <c r="A653" s="15">
        <v>41613</v>
      </c>
      <c r="B653" s="55">
        <v>-1.01419878296138E-3</v>
      </c>
      <c r="C653" s="55">
        <v>-1.01419878296138E-3</v>
      </c>
      <c r="D653" s="55">
        <f t="shared" si="10"/>
        <v>0</v>
      </c>
    </row>
    <row r="654" spans="1:4" x14ac:dyDescent="0.25">
      <c r="A654" s="15">
        <v>41614</v>
      </c>
      <c r="B654" s="55">
        <v>1.01522842639601E-3</v>
      </c>
      <c r="C654" s="55">
        <v>1.01522842639601E-3</v>
      </c>
      <c r="D654" s="55">
        <f t="shared" si="10"/>
        <v>0</v>
      </c>
    </row>
    <row r="655" spans="1:4" x14ac:dyDescent="0.25">
      <c r="A655" s="15">
        <v>41617</v>
      </c>
      <c r="B655" s="55">
        <v>0</v>
      </c>
      <c r="C655" s="55">
        <v>0</v>
      </c>
      <c r="D655" s="55">
        <f t="shared" si="10"/>
        <v>0</v>
      </c>
    </row>
    <row r="656" spans="1:4" x14ac:dyDescent="0.25">
      <c r="A656" s="15">
        <v>41618</v>
      </c>
      <c r="B656" s="55">
        <v>0</v>
      </c>
      <c r="C656" s="55">
        <v>0</v>
      </c>
      <c r="D656" s="55">
        <f t="shared" si="10"/>
        <v>0</v>
      </c>
    </row>
    <row r="657" spans="1:4" x14ac:dyDescent="0.25">
      <c r="A657" s="15">
        <v>41619</v>
      </c>
      <c r="B657" s="55">
        <v>0</v>
      </c>
      <c r="C657" s="55">
        <v>0</v>
      </c>
      <c r="D657" s="55">
        <f t="shared" si="10"/>
        <v>0</v>
      </c>
    </row>
    <row r="658" spans="1:4" x14ac:dyDescent="0.25">
      <c r="A658" s="15">
        <v>41620</v>
      </c>
      <c r="B658" s="55">
        <v>0</v>
      </c>
      <c r="C658" s="55">
        <v>0</v>
      </c>
      <c r="D658" s="55">
        <f t="shared" si="10"/>
        <v>0</v>
      </c>
    </row>
    <row r="659" spans="1:4" x14ac:dyDescent="0.25">
      <c r="A659" s="15">
        <v>41621</v>
      </c>
      <c r="B659" s="55">
        <v>0</v>
      </c>
      <c r="C659" s="55">
        <v>0</v>
      </c>
      <c r="D659" s="55">
        <f t="shared" si="10"/>
        <v>0</v>
      </c>
    </row>
    <row r="660" spans="1:4" x14ac:dyDescent="0.25">
      <c r="A660" s="15">
        <v>41624</v>
      </c>
      <c r="B660" s="55">
        <v>1.0141987829614999E-3</v>
      </c>
      <c r="C660" s="55">
        <v>1.0141987829614999E-3</v>
      </c>
      <c r="D660" s="55">
        <f t="shared" si="10"/>
        <v>0</v>
      </c>
    </row>
    <row r="661" spans="1:4" x14ac:dyDescent="0.25">
      <c r="A661" s="15">
        <v>41625</v>
      </c>
      <c r="B661" s="55">
        <v>0</v>
      </c>
      <c r="C661" s="55">
        <v>0</v>
      </c>
      <c r="D661" s="55">
        <f t="shared" si="10"/>
        <v>0</v>
      </c>
    </row>
    <row r="662" spans="1:4" x14ac:dyDescent="0.25">
      <c r="A662" s="15">
        <v>41626</v>
      </c>
      <c r="B662" s="55">
        <v>0</v>
      </c>
      <c r="C662" s="55">
        <v>0</v>
      </c>
      <c r="D662" s="55">
        <f t="shared" si="10"/>
        <v>0</v>
      </c>
    </row>
    <row r="663" spans="1:4" x14ac:dyDescent="0.25">
      <c r="A663" s="15">
        <v>41627</v>
      </c>
      <c r="B663" s="55">
        <v>0</v>
      </c>
      <c r="C663" s="55">
        <v>0</v>
      </c>
      <c r="D663" s="55">
        <f t="shared" si="10"/>
        <v>0</v>
      </c>
    </row>
    <row r="664" spans="1:4" x14ac:dyDescent="0.25">
      <c r="A664" s="15">
        <v>41628</v>
      </c>
      <c r="B664" s="55">
        <v>0</v>
      </c>
      <c r="C664" s="55">
        <v>0</v>
      </c>
      <c r="D664" s="55">
        <f t="shared" si="10"/>
        <v>0</v>
      </c>
    </row>
    <row r="665" spans="1:4" x14ac:dyDescent="0.25">
      <c r="A665" s="15">
        <v>41631</v>
      </c>
      <c r="B665" s="55">
        <v>1.01317122593736E-3</v>
      </c>
      <c r="C665" s="55">
        <v>1.01317122593736E-3</v>
      </c>
      <c r="D665" s="55">
        <f t="shared" si="10"/>
        <v>0</v>
      </c>
    </row>
    <row r="666" spans="1:4" x14ac:dyDescent="0.25">
      <c r="A666" s="15">
        <v>41632</v>
      </c>
      <c r="B666" s="55">
        <v>1.0121457489877801E-3</v>
      </c>
      <c r="C666" s="55">
        <v>1.0121457489877801E-3</v>
      </c>
      <c r="D666" s="55">
        <f t="shared" si="10"/>
        <v>0</v>
      </c>
    </row>
    <row r="667" spans="1:4" x14ac:dyDescent="0.25">
      <c r="A667" s="15">
        <v>41634</v>
      </c>
      <c r="B667" s="55">
        <v>0</v>
      </c>
      <c r="C667" s="55">
        <v>0</v>
      </c>
      <c r="D667" s="55">
        <f t="shared" si="10"/>
        <v>0</v>
      </c>
    </row>
    <row r="668" spans="1:4" x14ac:dyDescent="0.25">
      <c r="A668" s="15">
        <v>41635</v>
      </c>
      <c r="B668" s="55">
        <v>1.01112234580381E-3</v>
      </c>
      <c r="C668" s="55">
        <v>1.01112234580381E-3</v>
      </c>
      <c r="D668" s="55">
        <f t="shared" si="10"/>
        <v>0</v>
      </c>
    </row>
    <row r="669" spans="1:4" x14ac:dyDescent="0.25">
      <c r="A669" s="15">
        <v>41638</v>
      </c>
      <c r="B669" s="55">
        <v>2.2543535361552199E-4</v>
      </c>
      <c r="C669" s="55">
        <v>-7.0707070707071197E-3</v>
      </c>
      <c r="D669" s="55">
        <f t="shared" si="10"/>
        <v>7.2961424243226415E-3</v>
      </c>
    </row>
    <row r="670" spans="1:4" x14ac:dyDescent="0.25">
      <c r="A670" s="15">
        <v>41639</v>
      </c>
      <c r="B670" s="55">
        <v>0</v>
      </c>
      <c r="C670" s="55">
        <v>0</v>
      </c>
      <c r="D670" s="55">
        <f t="shared" si="10"/>
        <v>0</v>
      </c>
    </row>
    <row r="671" spans="1:4" x14ac:dyDescent="0.25">
      <c r="A671" s="15">
        <v>41641</v>
      </c>
      <c r="B671" s="55">
        <v>1.01729399796535E-3</v>
      </c>
      <c r="C671" s="55">
        <v>1.01729399796535E-3</v>
      </c>
      <c r="D671" s="55">
        <f t="shared" si="10"/>
        <v>0</v>
      </c>
    </row>
    <row r="672" spans="1:4" x14ac:dyDescent="0.25">
      <c r="A672" s="15">
        <v>41642</v>
      </c>
      <c r="B672" s="55">
        <v>0</v>
      </c>
      <c r="C672" s="55">
        <v>0</v>
      </c>
      <c r="D672" s="55">
        <f t="shared" si="10"/>
        <v>0</v>
      </c>
    </row>
    <row r="673" spans="1:4" x14ac:dyDescent="0.25">
      <c r="A673" s="15">
        <v>41645</v>
      </c>
      <c r="B673" s="55">
        <v>1.0162601626015899E-3</v>
      </c>
      <c r="C673" s="55">
        <v>1.0162601626015899E-3</v>
      </c>
      <c r="D673" s="55">
        <f t="shared" si="10"/>
        <v>0</v>
      </c>
    </row>
    <row r="674" spans="1:4" x14ac:dyDescent="0.25">
      <c r="A674" s="15">
        <v>41646</v>
      </c>
      <c r="B674" s="55">
        <v>1.01522842639601E-3</v>
      </c>
      <c r="C674" s="55">
        <v>1.01522842639601E-3</v>
      </c>
      <c r="D674" s="55">
        <f t="shared" si="10"/>
        <v>0</v>
      </c>
    </row>
    <row r="675" spans="1:4" x14ac:dyDescent="0.25">
      <c r="A675" s="15">
        <v>41647</v>
      </c>
      <c r="B675" s="55">
        <v>1.0141987829614999E-3</v>
      </c>
      <c r="C675" s="55">
        <v>1.0141987829614999E-3</v>
      </c>
      <c r="D675" s="55">
        <f t="shared" si="10"/>
        <v>0</v>
      </c>
    </row>
    <row r="676" spans="1:4" x14ac:dyDescent="0.25">
      <c r="A676" s="15">
        <v>41648</v>
      </c>
      <c r="B676" s="55">
        <v>1.01317122593736E-3</v>
      </c>
      <c r="C676" s="55">
        <v>1.01317122593736E-3</v>
      </c>
      <c r="D676" s="55">
        <f t="shared" si="10"/>
        <v>0</v>
      </c>
    </row>
    <row r="677" spans="1:4" x14ac:dyDescent="0.25">
      <c r="A677" s="15">
        <v>41649</v>
      </c>
      <c r="B677" s="55">
        <v>0</v>
      </c>
      <c r="C677" s="55">
        <v>0</v>
      </c>
      <c r="D677" s="55">
        <f t="shared" si="10"/>
        <v>0</v>
      </c>
    </row>
    <row r="678" spans="1:4" x14ac:dyDescent="0.25">
      <c r="A678" s="15">
        <v>41652</v>
      </c>
      <c r="B678" s="55">
        <v>0</v>
      </c>
      <c r="C678" s="55">
        <v>0</v>
      </c>
      <c r="D678" s="55">
        <f t="shared" si="10"/>
        <v>0</v>
      </c>
    </row>
    <row r="679" spans="1:4" x14ac:dyDescent="0.25">
      <c r="A679" s="15">
        <v>41653</v>
      </c>
      <c r="B679" s="55">
        <v>0</v>
      </c>
      <c r="C679" s="55">
        <v>0</v>
      </c>
      <c r="D679" s="55">
        <f t="shared" si="10"/>
        <v>0</v>
      </c>
    </row>
    <row r="680" spans="1:4" x14ac:dyDescent="0.25">
      <c r="A680" s="15">
        <v>41654</v>
      </c>
      <c r="B680" s="55">
        <v>1.0121457489877801E-3</v>
      </c>
      <c r="C680" s="55">
        <v>1.0121457489877801E-3</v>
      </c>
      <c r="D680" s="55">
        <f t="shared" si="10"/>
        <v>0</v>
      </c>
    </row>
    <row r="681" spans="1:4" x14ac:dyDescent="0.25">
      <c r="A681" s="15">
        <v>41655</v>
      </c>
      <c r="B681" s="55">
        <v>0</v>
      </c>
      <c r="C681" s="55">
        <v>0</v>
      </c>
      <c r="D681" s="55">
        <f t="shared" si="10"/>
        <v>0</v>
      </c>
    </row>
    <row r="682" spans="1:4" x14ac:dyDescent="0.25">
      <c r="A682" s="15">
        <v>41656</v>
      </c>
      <c r="B682" s="55">
        <v>0</v>
      </c>
      <c r="C682" s="55">
        <v>0</v>
      </c>
      <c r="D682" s="55">
        <f t="shared" si="10"/>
        <v>0</v>
      </c>
    </row>
    <row r="683" spans="1:4" x14ac:dyDescent="0.25">
      <c r="A683" s="15">
        <v>41660</v>
      </c>
      <c r="B683" s="55">
        <v>1.01112234580381E-3</v>
      </c>
      <c r="C683" s="55">
        <v>1.01112234580381E-3</v>
      </c>
      <c r="D683" s="55">
        <f t="shared" si="10"/>
        <v>0</v>
      </c>
    </row>
    <row r="684" spans="1:4" x14ac:dyDescent="0.25">
      <c r="A684" s="15">
        <v>41661</v>
      </c>
      <c r="B684" s="55">
        <v>1.0101010101009099E-3</v>
      </c>
      <c r="C684" s="55">
        <v>1.0101010101009099E-3</v>
      </c>
      <c r="D684" s="55">
        <f t="shared" si="10"/>
        <v>0</v>
      </c>
    </row>
    <row r="685" spans="1:4" x14ac:dyDescent="0.25">
      <c r="A685" s="15">
        <v>41662</v>
      </c>
      <c r="B685" s="55">
        <v>-1.00908173562053E-3</v>
      </c>
      <c r="C685" s="55">
        <v>-1.00908173562053E-3</v>
      </c>
      <c r="D685" s="55">
        <f t="shared" si="10"/>
        <v>0</v>
      </c>
    </row>
    <row r="686" spans="1:4" x14ac:dyDescent="0.25">
      <c r="A686" s="15">
        <v>41663</v>
      </c>
      <c r="B686" s="55">
        <v>-2.0202020202020302E-3</v>
      </c>
      <c r="C686" s="55">
        <v>-2.02020202020192E-3</v>
      </c>
      <c r="D686" s="55">
        <f t="shared" si="10"/>
        <v>-1.1015494072452725E-16</v>
      </c>
    </row>
    <row r="687" spans="1:4" x14ac:dyDescent="0.25">
      <c r="A687" s="15">
        <v>41666</v>
      </c>
      <c r="B687" s="55">
        <v>-1.012145748988E-3</v>
      </c>
      <c r="C687" s="55">
        <v>-1.012145748988E-3</v>
      </c>
      <c r="D687" s="55">
        <f t="shared" si="10"/>
        <v>0</v>
      </c>
    </row>
    <row r="688" spans="1:4" x14ac:dyDescent="0.25">
      <c r="A688" s="15">
        <v>41667</v>
      </c>
      <c r="B688" s="55">
        <v>-1.0131712259371401E-3</v>
      </c>
      <c r="C688" s="55">
        <v>-1.0131712259371401E-3</v>
      </c>
      <c r="D688" s="55">
        <f t="shared" si="10"/>
        <v>0</v>
      </c>
    </row>
    <row r="689" spans="1:4" x14ac:dyDescent="0.25">
      <c r="A689" s="15">
        <v>41668</v>
      </c>
      <c r="B689" s="55">
        <v>0</v>
      </c>
      <c r="C689" s="55">
        <v>0</v>
      </c>
      <c r="D689" s="55">
        <f t="shared" si="10"/>
        <v>0</v>
      </c>
    </row>
    <row r="690" spans="1:4" x14ac:dyDescent="0.25">
      <c r="A690" s="15">
        <v>41669</v>
      </c>
      <c r="B690" s="55">
        <v>1.0141987829614999E-3</v>
      </c>
      <c r="C690" s="55">
        <v>1.0141987829614999E-3</v>
      </c>
      <c r="D690" s="55">
        <f t="shared" si="10"/>
        <v>0</v>
      </c>
    </row>
    <row r="691" spans="1:4" x14ac:dyDescent="0.25">
      <c r="A691" s="15">
        <v>41670</v>
      </c>
      <c r="B691" s="55">
        <v>-1.0131712259371401E-3</v>
      </c>
      <c r="C691" s="55">
        <v>-1.0131712259371401E-3</v>
      </c>
      <c r="D691" s="55">
        <f t="shared" si="10"/>
        <v>0</v>
      </c>
    </row>
    <row r="692" spans="1:4" x14ac:dyDescent="0.25">
      <c r="A692" s="15">
        <v>41673</v>
      </c>
      <c r="B692" s="55">
        <v>0</v>
      </c>
      <c r="C692" s="55">
        <v>0</v>
      </c>
      <c r="D692" s="55">
        <f t="shared" si="10"/>
        <v>0</v>
      </c>
    </row>
    <row r="693" spans="1:4" x14ac:dyDescent="0.25">
      <c r="A693" s="15">
        <v>41674</v>
      </c>
      <c r="B693" s="55">
        <v>-1.0141987829614999E-3</v>
      </c>
      <c r="C693" s="55">
        <v>-1.01419878296138E-3</v>
      </c>
      <c r="D693" s="55">
        <f t="shared" si="10"/>
        <v>-1.1991276027689679E-16</v>
      </c>
    </row>
    <row r="694" spans="1:4" x14ac:dyDescent="0.25">
      <c r="A694" s="15">
        <v>41675</v>
      </c>
      <c r="B694" s="55">
        <v>0</v>
      </c>
      <c r="C694" s="55">
        <v>0</v>
      </c>
      <c r="D694" s="55">
        <f t="shared" si="10"/>
        <v>0</v>
      </c>
    </row>
    <row r="695" spans="1:4" x14ac:dyDescent="0.25">
      <c r="A695" s="15">
        <v>41676</v>
      </c>
      <c r="B695" s="55">
        <v>1.01522842639601E-3</v>
      </c>
      <c r="C695" s="55">
        <v>1.01522842639601E-3</v>
      </c>
      <c r="D695" s="55">
        <f t="shared" si="10"/>
        <v>0</v>
      </c>
    </row>
    <row r="696" spans="1:4" x14ac:dyDescent="0.25">
      <c r="A696" s="15">
        <v>41677</v>
      </c>
      <c r="B696" s="55">
        <v>1.0141987829614999E-3</v>
      </c>
      <c r="C696" s="55">
        <v>1.0141987829614999E-3</v>
      </c>
      <c r="D696" s="55">
        <f t="shared" si="10"/>
        <v>0</v>
      </c>
    </row>
    <row r="697" spans="1:4" x14ac:dyDescent="0.25">
      <c r="A697" s="15">
        <v>41680</v>
      </c>
      <c r="B697" s="55">
        <v>1.01317122593736E-3</v>
      </c>
      <c r="C697" s="55">
        <v>1.01317122593736E-3</v>
      </c>
      <c r="D697" s="55">
        <f t="shared" si="10"/>
        <v>0</v>
      </c>
    </row>
    <row r="698" spans="1:4" x14ac:dyDescent="0.25">
      <c r="A698" s="15">
        <v>41681</v>
      </c>
      <c r="B698" s="55">
        <v>0</v>
      </c>
      <c r="C698" s="55">
        <v>0</v>
      </c>
      <c r="D698" s="55">
        <f t="shared" si="10"/>
        <v>0</v>
      </c>
    </row>
    <row r="699" spans="1:4" x14ac:dyDescent="0.25">
      <c r="A699" s="15">
        <v>41682</v>
      </c>
      <c r="B699" s="55">
        <v>2.0242914979755602E-3</v>
      </c>
      <c r="C699" s="55">
        <v>2.0242914979755602E-3</v>
      </c>
      <c r="D699" s="55">
        <f t="shared" si="10"/>
        <v>0</v>
      </c>
    </row>
    <row r="700" spans="1:4" x14ac:dyDescent="0.25">
      <c r="A700" s="15">
        <v>41683</v>
      </c>
      <c r="B700" s="55">
        <v>-1.0101010101010201E-3</v>
      </c>
      <c r="C700" s="55">
        <v>-1.0101010101010201E-3</v>
      </c>
      <c r="D700" s="55">
        <f t="shared" si="10"/>
        <v>0</v>
      </c>
    </row>
    <row r="701" spans="1:4" x14ac:dyDescent="0.25">
      <c r="A701" s="15">
        <v>41684</v>
      </c>
      <c r="B701" s="55">
        <v>1.01112234580381E-3</v>
      </c>
      <c r="C701" s="55">
        <v>1.01112234580381E-3</v>
      </c>
      <c r="D701" s="55">
        <f t="shared" si="10"/>
        <v>0</v>
      </c>
    </row>
    <row r="702" spans="1:4" x14ac:dyDescent="0.25">
      <c r="A702" s="15">
        <v>41688</v>
      </c>
      <c r="B702" s="55">
        <v>0</v>
      </c>
      <c r="C702" s="55">
        <v>0</v>
      </c>
      <c r="D702" s="55">
        <f t="shared" si="10"/>
        <v>0</v>
      </c>
    </row>
    <row r="703" spans="1:4" x14ac:dyDescent="0.25">
      <c r="A703" s="15">
        <v>41689</v>
      </c>
      <c r="B703" s="55">
        <v>1.0101010101009099E-3</v>
      </c>
      <c r="C703" s="55">
        <v>1.0101010101009099E-3</v>
      </c>
      <c r="D703" s="55">
        <f t="shared" si="10"/>
        <v>0</v>
      </c>
    </row>
    <row r="704" spans="1:4" x14ac:dyDescent="0.25">
      <c r="A704" s="15">
        <v>41690</v>
      </c>
      <c r="B704" s="55">
        <v>0</v>
      </c>
      <c r="C704" s="55">
        <v>0</v>
      </c>
      <c r="D704" s="55">
        <f t="shared" si="10"/>
        <v>0</v>
      </c>
    </row>
    <row r="705" spans="1:4" x14ac:dyDescent="0.25">
      <c r="A705" s="15">
        <v>41691</v>
      </c>
      <c r="B705" s="55">
        <v>1.00908173562053E-3</v>
      </c>
      <c r="C705" s="55">
        <v>1.00908173562053E-3</v>
      </c>
      <c r="D705" s="55">
        <f t="shared" si="10"/>
        <v>0</v>
      </c>
    </row>
    <row r="706" spans="1:4" x14ac:dyDescent="0.25">
      <c r="A706" s="15">
        <v>41694</v>
      </c>
      <c r="B706" s="55">
        <v>0</v>
      </c>
      <c r="C706" s="55">
        <v>0</v>
      </c>
      <c r="D706" s="55">
        <f t="shared" ref="D706:D769" si="11">B706-C706</f>
        <v>0</v>
      </c>
    </row>
    <row r="707" spans="1:4" x14ac:dyDescent="0.25">
      <c r="A707" s="15">
        <v>41695</v>
      </c>
      <c r="B707" s="55">
        <v>1.0080645161289999E-3</v>
      </c>
      <c r="C707" s="55">
        <v>1.0080645161289999E-3</v>
      </c>
      <c r="D707" s="55">
        <f t="shared" si="11"/>
        <v>0</v>
      </c>
    </row>
    <row r="708" spans="1:4" x14ac:dyDescent="0.25">
      <c r="A708" s="15">
        <v>41696</v>
      </c>
      <c r="B708" s="55">
        <v>0</v>
      </c>
      <c r="C708" s="55">
        <v>0</v>
      </c>
      <c r="D708" s="55">
        <f t="shared" si="11"/>
        <v>0</v>
      </c>
    </row>
    <row r="709" spans="1:4" x14ac:dyDescent="0.25">
      <c r="A709" s="15">
        <v>41697</v>
      </c>
      <c r="B709" s="55">
        <v>1.00704934541795E-3</v>
      </c>
      <c r="C709" s="55">
        <v>1.00704934541795E-3</v>
      </c>
      <c r="D709" s="55">
        <f t="shared" si="11"/>
        <v>0</v>
      </c>
    </row>
    <row r="710" spans="1:4" x14ac:dyDescent="0.25">
      <c r="A710" s="15">
        <v>41698</v>
      </c>
      <c r="B710" s="55">
        <v>2.0120724346077701E-3</v>
      </c>
      <c r="C710" s="55">
        <v>2.0120724346077701E-3</v>
      </c>
      <c r="D710" s="55">
        <f t="shared" si="11"/>
        <v>0</v>
      </c>
    </row>
    <row r="711" spans="1:4" x14ac:dyDescent="0.25">
      <c r="A711" s="15">
        <v>41701</v>
      </c>
      <c r="B711" s="55">
        <v>1.0040160642570399E-3</v>
      </c>
      <c r="C711" s="55">
        <v>1.0040160642570399E-3</v>
      </c>
      <c r="D711" s="55">
        <f t="shared" si="11"/>
        <v>0</v>
      </c>
    </row>
    <row r="712" spans="1:4" x14ac:dyDescent="0.25">
      <c r="A712" s="15">
        <v>41702</v>
      </c>
      <c r="B712" s="55">
        <v>1.00300902708117E-3</v>
      </c>
      <c r="C712" s="55">
        <v>1.00300902708117E-3</v>
      </c>
      <c r="D712" s="55">
        <f t="shared" si="11"/>
        <v>0</v>
      </c>
    </row>
    <row r="713" spans="1:4" x14ac:dyDescent="0.25">
      <c r="A713" s="15">
        <v>41703</v>
      </c>
      <c r="B713" s="55">
        <v>1.0020040080160901E-3</v>
      </c>
      <c r="C713" s="55">
        <v>1.0020040080160901E-3</v>
      </c>
      <c r="D713" s="55">
        <f t="shared" si="11"/>
        <v>0</v>
      </c>
    </row>
    <row r="714" spans="1:4" x14ac:dyDescent="0.25">
      <c r="A714" s="15">
        <v>41704</v>
      </c>
      <c r="B714" s="55">
        <v>0</v>
      </c>
      <c r="C714" s="55">
        <v>0</v>
      </c>
      <c r="D714" s="55">
        <f t="shared" si="11"/>
        <v>0</v>
      </c>
    </row>
    <row r="715" spans="1:4" x14ac:dyDescent="0.25">
      <c r="A715" s="15">
        <v>41705</v>
      </c>
      <c r="B715" s="55">
        <v>0</v>
      </c>
      <c r="C715" s="55">
        <v>0</v>
      </c>
      <c r="D715" s="55">
        <f t="shared" si="11"/>
        <v>0</v>
      </c>
    </row>
    <row r="716" spans="1:4" x14ac:dyDescent="0.25">
      <c r="A716" s="15">
        <v>41708</v>
      </c>
      <c r="B716" s="55">
        <v>0</v>
      </c>
      <c r="C716" s="55">
        <v>0</v>
      </c>
      <c r="D716" s="55">
        <f t="shared" si="11"/>
        <v>0</v>
      </c>
    </row>
    <row r="717" spans="1:4" x14ac:dyDescent="0.25">
      <c r="A717" s="15">
        <v>41709</v>
      </c>
      <c r="B717" s="55">
        <v>-1.00100100100098E-3</v>
      </c>
      <c r="C717" s="55">
        <v>-1.00100100100098E-3</v>
      </c>
      <c r="D717" s="55">
        <f t="shared" si="11"/>
        <v>0</v>
      </c>
    </row>
    <row r="718" spans="1:4" x14ac:dyDescent="0.25">
      <c r="A718" s="15">
        <v>41710</v>
      </c>
      <c r="B718" s="55">
        <v>0</v>
      </c>
      <c r="C718" s="55">
        <v>0</v>
      </c>
      <c r="D718" s="55">
        <f t="shared" si="11"/>
        <v>0</v>
      </c>
    </row>
    <row r="719" spans="1:4" x14ac:dyDescent="0.25">
      <c r="A719" s="15">
        <v>41711</v>
      </c>
      <c r="B719" s="55">
        <v>-1.0020040080159799E-3</v>
      </c>
      <c r="C719" s="55">
        <v>-1.0020040080159799E-3</v>
      </c>
      <c r="D719" s="55">
        <f t="shared" si="11"/>
        <v>0</v>
      </c>
    </row>
    <row r="720" spans="1:4" x14ac:dyDescent="0.25">
      <c r="A720" s="15">
        <v>41712</v>
      </c>
      <c r="B720" s="55">
        <v>0</v>
      </c>
      <c r="C720" s="55">
        <v>0</v>
      </c>
      <c r="D720" s="55">
        <f t="shared" si="11"/>
        <v>0</v>
      </c>
    </row>
    <row r="721" spans="1:4" x14ac:dyDescent="0.25">
      <c r="A721" s="15">
        <v>41715</v>
      </c>
      <c r="B721" s="55">
        <v>0</v>
      </c>
      <c r="C721" s="55">
        <v>0</v>
      </c>
      <c r="D721" s="55">
        <f t="shared" si="11"/>
        <v>0</v>
      </c>
    </row>
    <row r="722" spans="1:4" x14ac:dyDescent="0.25">
      <c r="A722" s="15">
        <v>41716</v>
      </c>
      <c r="B722" s="55">
        <v>1.00300902708117E-3</v>
      </c>
      <c r="C722" s="55">
        <v>1.00300902708117E-3</v>
      </c>
      <c r="D722" s="55">
        <f t="shared" si="11"/>
        <v>0</v>
      </c>
    </row>
    <row r="723" spans="1:4" x14ac:dyDescent="0.25">
      <c r="A723" s="15">
        <v>41717</v>
      </c>
      <c r="B723" s="55">
        <v>1.0020040080160901E-3</v>
      </c>
      <c r="C723" s="55">
        <v>1.0020040080160901E-3</v>
      </c>
      <c r="D723" s="55">
        <f t="shared" si="11"/>
        <v>0</v>
      </c>
    </row>
    <row r="724" spans="1:4" x14ac:dyDescent="0.25">
      <c r="A724" s="15">
        <v>41718</v>
      </c>
      <c r="B724" s="55">
        <v>-1.00100100100098E-3</v>
      </c>
      <c r="C724" s="55">
        <v>-1.00100100100098E-3</v>
      </c>
      <c r="D724" s="55">
        <f t="shared" si="11"/>
        <v>0</v>
      </c>
    </row>
    <row r="725" spans="1:4" x14ac:dyDescent="0.25">
      <c r="A725" s="15">
        <v>41719</v>
      </c>
      <c r="B725" s="55">
        <v>-1.0020040080159799E-3</v>
      </c>
      <c r="C725" s="55">
        <v>-1.0020040080159799E-3</v>
      </c>
      <c r="D725" s="55">
        <f t="shared" si="11"/>
        <v>0</v>
      </c>
    </row>
    <row r="726" spans="1:4" x14ac:dyDescent="0.25">
      <c r="A726" s="15">
        <v>41722</v>
      </c>
      <c r="B726" s="55">
        <v>1.00300902708117E-3</v>
      </c>
      <c r="C726" s="55">
        <v>1.00300902708117E-3</v>
      </c>
      <c r="D726" s="55">
        <f t="shared" si="11"/>
        <v>0</v>
      </c>
    </row>
    <row r="727" spans="1:4" x14ac:dyDescent="0.25">
      <c r="A727" s="15">
        <v>41723</v>
      </c>
      <c r="B727" s="55">
        <v>0</v>
      </c>
      <c r="C727" s="55">
        <v>0</v>
      </c>
      <c r="D727" s="55">
        <f t="shared" si="11"/>
        <v>0</v>
      </c>
    </row>
    <row r="728" spans="1:4" x14ac:dyDescent="0.25">
      <c r="A728" s="15">
        <v>41724</v>
      </c>
      <c r="B728" s="55">
        <v>-1.0020040080159799E-3</v>
      </c>
      <c r="C728" s="55">
        <v>-1.0020040080159799E-3</v>
      </c>
      <c r="D728" s="55">
        <f t="shared" si="11"/>
        <v>0</v>
      </c>
    </row>
    <row r="729" spans="1:4" x14ac:dyDescent="0.25">
      <c r="A729" s="15">
        <v>41725</v>
      </c>
      <c r="B729" s="55">
        <v>0</v>
      </c>
      <c r="C729" s="55">
        <v>0</v>
      </c>
      <c r="D729" s="55">
        <f t="shared" si="11"/>
        <v>0</v>
      </c>
    </row>
    <row r="730" spans="1:4" x14ac:dyDescent="0.25">
      <c r="A730" s="15">
        <v>41726</v>
      </c>
      <c r="B730" s="55">
        <v>-3.56609829477827E-4</v>
      </c>
      <c r="C730" s="55">
        <v>-8.02407221664991E-3</v>
      </c>
      <c r="D730" s="55">
        <f t="shared" si="11"/>
        <v>7.6674623871720833E-3</v>
      </c>
    </row>
    <row r="731" spans="1:4" x14ac:dyDescent="0.25">
      <c r="A731" s="15">
        <v>41729</v>
      </c>
      <c r="B731" s="55">
        <v>0</v>
      </c>
      <c r="C731" s="55">
        <v>0</v>
      </c>
      <c r="D731" s="55">
        <f t="shared" si="11"/>
        <v>0</v>
      </c>
    </row>
    <row r="732" spans="1:4" x14ac:dyDescent="0.25">
      <c r="A732" s="15">
        <v>41730</v>
      </c>
      <c r="B732" s="55">
        <v>1.01112234580381E-3</v>
      </c>
      <c r="C732" s="55">
        <v>1.01112234580381E-3</v>
      </c>
      <c r="D732" s="55">
        <f t="shared" si="11"/>
        <v>0</v>
      </c>
    </row>
    <row r="733" spans="1:4" x14ac:dyDescent="0.25">
      <c r="A733" s="15">
        <v>41731</v>
      </c>
      <c r="B733" s="55">
        <v>1.0101010101009099E-3</v>
      </c>
      <c r="C733" s="55">
        <v>1.0101010101009099E-3</v>
      </c>
      <c r="D733" s="55">
        <f t="shared" si="11"/>
        <v>0</v>
      </c>
    </row>
    <row r="734" spans="1:4" x14ac:dyDescent="0.25">
      <c r="A734" s="15">
        <v>41732</v>
      </c>
      <c r="B734" s="55">
        <v>1.00908173562053E-3</v>
      </c>
      <c r="C734" s="55">
        <v>1.00908173562053E-3</v>
      </c>
      <c r="D734" s="55">
        <f t="shared" si="11"/>
        <v>0</v>
      </c>
    </row>
    <row r="735" spans="1:4" x14ac:dyDescent="0.25">
      <c r="A735" s="15">
        <v>41733</v>
      </c>
      <c r="B735" s="55">
        <v>0</v>
      </c>
      <c r="C735" s="55">
        <v>0</v>
      </c>
      <c r="D735" s="55">
        <f t="shared" si="11"/>
        <v>0</v>
      </c>
    </row>
    <row r="736" spans="1:4" x14ac:dyDescent="0.25">
      <c r="A736" s="15">
        <v>41736</v>
      </c>
      <c r="B736" s="55">
        <v>-1.0080645161289999E-3</v>
      </c>
      <c r="C736" s="55">
        <v>-1.0080645161289999E-3</v>
      </c>
      <c r="D736" s="55">
        <f t="shared" si="11"/>
        <v>0</v>
      </c>
    </row>
    <row r="737" spans="1:4" x14ac:dyDescent="0.25">
      <c r="A737" s="15">
        <v>41737</v>
      </c>
      <c r="B737" s="55">
        <v>0</v>
      </c>
      <c r="C737" s="55">
        <v>0</v>
      </c>
      <c r="D737" s="55">
        <f t="shared" si="11"/>
        <v>0</v>
      </c>
    </row>
    <row r="738" spans="1:4" x14ac:dyDescent="0.25">
      <c r="A738" s="15">
        <v>41738</v>
      </c>
      <c r="B738" s="55">
        <v>0</v>
      </c>
      <c r="C738" s="55">
        <v>0</v>
      </c>
      <c r="D738" s="55">
        <f t="shared" si="11"/>
        <v>0</v>
      </c>
    </row>
    <row r="739" spans="1:4" x14ac:dyDescent="0.25">
      <c r="A739" s="15">
        <v>41739</v>
      </c>
      <c r="B739" s="55">
        <v>1.00908173562053E-3</v>
      </c>
      <c r="C739" s="55">
        <v>1.00908173562053E-3</v>
      </c>
      <c r="D739" s="55">
        <f t="shared" si="11"/>
        <v>0</v>
      </c>
    </row>
    <row r="740" spans="1:4" x14ac:dyDescent="0.25">
      <c r="A740" s="15">
        <v>41740</v>
      </c>
      <c r="B740" s="55">
        <v>0</v>
      </c>
      <c r="C740" s="55">
        <v>0</v>
      </c>
      <c r="D740" s="55">
        <f t="shared" si="11"/>
        <v>0</v>
      </c>
    </row>
    <row r="741" spans="1:4" x14ac:dyDescent="0.25">
      <c r="A741" s="15">
        <v>41743</v>
      </c>
      <c r="B741" s="55">
        <v>1.0080645161289999E-3</v>
      </c>
      <c r="C741" s="55">
        <v>1.0080645161289999E-3</v>
      </c>
      <c r="D741" s="55">
        <f t="shared" si="11"/>
        <v>0</v>
      </c>
    </row>
    <row r="742" spans="1:4" x14ac:dyDescent="0.25">
      <c r="A742" s="15">
        <v>41744</v>
      </c>
      <c r="B742" s="55">
        <v>0</v>
      </c>
      <c r="C742" s="55">
        <v>0</v>
      </c>
      <c r="D742" s="55">
        <f t="shared" si="11"/>
        <v>0</v>
      </c>
    </row>
    <row r="743" spans="1:4" x14ac:dyDescent="0.25">
      <c r="A743" s="15">
        <v>41745</v>
      </c>
      <c r="B743" s="55">
        <v>0</v>
      </c>
      <c r="C743" s="55">
        <v>0</v>
      </c>
      <c r="D743" s="55">
        <f t="shared" si="11"/>
        <v>0</v>
      </c>
    </row>
    <row r="744" spans="1:4" x14ac:dyDescent="0.25">
      <c r="A744" s="15">
        <v>41746</v>
      </c>
      <c r="B744" s="55">
        <v>0</v>
      </c>
      <c r="C744" s="55">
        <v>0</v>
      </c>
      <c r="D744" s="55">
        <f t="shared" si="11"/>
        <v>0</v>
      </c>
    </row>
    <row r="745" spans="1:4" x14ac:dyDescent="0.25">
      <c r="A745" s="15">
        <v>41747</v>
      </c>
      <c r="B745" s="55">
        <v>0</v>
      </c>
      <c r="C745" s="55" t="s">
        <v>77</v>
      </c>
      <c r="D745" s="55" t="e">
        <f t="shared" si="11"/>
        <v>#VALUE!</v>
      </c>
    </row>
    <row r="746" spans="1:4" x14ac:dyDescent="0.25">
      <c r="A746" s="15">
        <v>41750</v>
      </c>
      <c r="B746" s="55">
        <v>0</v>
      </c>
      <c r="C746" s="55">
        <v>0</v>
      </c>
      <c r="D746" s="55">
        <f t="shared" si="11"/>
        <v>0</v>
      </c>
    </row>
    <row r="747" spans="1:4" x14ac:dyDescent="0.25">
      <c r="A747" s="15">
        <v>41751</v>
      </c>
      <c r="B747" s="55">
        <v>0</v>
      </c>
      <c r="C747" s="55">
        <v>0</v>
      </c>
      <c r="D747" s="55">
        <f t="shared" si="11"/>
        <v>0</v>
      </c>
    </row>
    <row r="748" spans="1:4" x14ac:dyDescent="0.25">
      <c r="A748" s="15">
        <v>41752</v>
      </c>
      <c r="B748" s="55">
        <v>0</v>
      </c>
      <c r="C748" s="55">
        <v>0</v>
      </c>
      <c r="D748" s="55">
        <f t="shared" si="11"/>
        <v>0</v>
      </c>
    </row>
    <row r="749" spans="1:4" x14ac:dyDescent="0.25">
      <c r="A749" s="15">
        <v>41753</v>
      </c>
      <c r="B749" s="55">
        <v>1.00704934541795E-3</v>
      </c>
      <c r="C749" s="55">
        <v>1.00704934541795E-3</v>
      </c>
      <c r="D749" s="55">
        <f t="shared" si="11"/>
        <v>0</v>
      </c>
    </row>
    <row r="750" spans="1:4" x14ac:dyDescent="0.25">
      <c r="A750" s="15">
        <v>41754</v>
      </c>
      <c r="B750" s="55">
        <v>0</v>
      </c>
      <c r="C750" s="55">
        <v>0</v>
      </c>
      <c r="D750" s="55">
        <f t="shared" si="11"/>
        <v>0</v>
      </c>
    </row>
    <row r="751" spans="1:4" x14ac:dyDescent="0.25">
      <c r="A751" s="15">
        <v>41757</v>
      </c>
      <c r="B751" s="55">
        <v>0</v>
      </c>
      <c r="C751" s="55">
        <v>0</v>
      </c>
      <c r="D751" s="55">
        <f t="shared" si="11"/>
        <v>0</v>
      </c>
    </row>
    <row r="752" spans="1:4" x14ac:dyDescent="0.25">
      <c r="A752" s="15">
        <v>41758</v>
      </c>
      <c r="B752" s="55">
        <v>0</v>
      </c>
      <c r="C752" s="55">
        <v>0</v>
      </c>
      <c r="D752" s="55">
        <f t="shared" si="11"/>
        <v>0</v>
      </c>
    </row>
    <row r="753" spans="1:4" x14ac:dyDescent="0.25">
      <c r="A753" s="15">
        <v>41759</v>
      </c>
      <c r="B753" s="55">
        <v>0</v>
      </c>
      <c r="C753" s="55">
        <v>0</v>
      </c>
      <c r="D753" s="55">
        <f t="shared" si="11"/>
        <v>0</v>
      </c>
    </row>
    <row r="754" spans="1:4" x14ac:dyDescent="0.25">
      <c r="A754" s="15">
        <v>41760</v>
      </c>
      <c r="B754" s="55">
        <v>1.00603621730389E-3</v>
      </c>
      <c r="C754" s="55">
        <v>1.00603621730389E-3</v>
      </c>
      <c r="D754" s="55">
        <f t="shared" si="11"/>
        <v>0</v>
      </c>
    </row>
    <row r="755" spans="1:4" x14ac:dyDescent="0.25">
      <c r="A755" s="15">
        <v>41761</v>
      </c>
      <c r="B755" s="55">
        <v>0</v>
      </c>
      <c r="C755" s="55">
        <v>0</v>
      </c>
      <c r="D755" s="55">
        <f t="shared" si="11"/>
        <v>0</v>
      </c>
    </row>
    <row r="756" spans="1:4" x14ac:dyDescent="0.25">
      <c r="A756" s="15">
        <v>41764</v>
      </c>
      <c r="B756" s="55">
        <v>1.00502512562839E-3</v>
      </c>
      <c r="C756" s="55">
        <v>1.00502512562839E-3</v>
      </c>
      <c r="D756" s="55">
        <f t="shared" si="11"/>
        <v>0</v>
      </c>
    </row>
    <row r="757" spans="1:4" x14ac:dyDescent="0.25">
      <c r="A757" s="15">
        <v>41765</v>
      </c>
      <c r="B757" s="55">
        <v>-1.0040160642571501E-3</v>
      </c>
      <c r="C757" s="55">
        <v>-1.0040160642571501E-3</v>
      </c>
      <c r="D757" s="55">
        <f t="shared" si="11"/>
        <v>0</v>
      </c>
    </row>
    <row r="758" spans="1:4" x14ac:dyDescent="0.25">
      <c r="A758" s="15">
        <v>41766</v>
      </c>
      <c r="B758" s="55">
        <v>1.00502512562839E-3</v>
      </c>
      <c r="C758" s="55">
        <v>1.00502512562839E-3</v>
      </c>
      <c r="D758" s="55">
        <f t="shared" si="11"/>
        <v>0</v>
      </c>
    </row>
    <row r="759" spans="1:4" x14ac:dyDescent="0.25">
      <c r="A759" s="15">
        <v>41767</v>
      </c>
      <c r="B759" s="55">
        <v>0</v>
      </c>
      <c r="C759" s="55">
        <v>0</v>
      </c>
      <c r="D759" s="55">
        <f t="shared" si="11"/>
        <v>0</v>
      </c>
    </row>
    <row r="760" spans="1:4" x14ac:dyDescent="0.25">
      <c r="A760" s="15">
        <v>41768</v>
      </c>
      <c r="B760" s="55">
        <v>0</v>
      </c>
      <c r="C760" s="55">
        <v>0</v>
      </c>
      <c r="D760" s="55">
        <f t="shared" si="11"/>
        <v>0</v>
      </c>
    </row>
    <row r="761" spans="1:4" x14ac:dyDescent="0.25">
      <c r="A761" s="15">
        <v>41771</v>
      </c>
      <c r="B761" s="55">
        <v>1.0040160642570399E-3</v>
      </c>
      <c r="C761" s="55">
        <v>1.0040160642570399E-3</v>
      </c>
      <c r="D761" s="55">
        <f t="shared" si="11"/>
        <v>0</v>
      </c>
    </row>
    <row r="762" spans="1:4" x14ac:dyDescent="0.25">
      <c r="A762" s="15">
        <v>41772</v>
      </c>
      <c r="B762" s="55">
        <v>0</v>
      </c>
      <c r="C762" s="55">
        <v>0</v>
      </c>
      <c r="D762" s="55">
        <f t="shared" si="11"/>
        <v>0</v>
      </c>
    </row>
    <row r="763" spans="1:4" x14ac:dyDescent="0.25">
      <c r="A763" s="15">
        <v>41773</v>
      </c>
      <c r="B763" s="55">
        <v>1.00300902708117E-3</v>
      </c>
      <c r="C763" s="55">
        <v>1.00300902708117E-3</v>
      </c>
      <c r="D763" s="55">
        <f t="shared" si="11"/>
        <v>0</v>
      </c>
    </row>
    <row r="764" spans="1:4" x14ac:dyDescent="0.25">
      <c r="A764" s="15">
        <v>41774</v>
      </c>
      <c r="B764" s="55">
        <v>-1.0020040080159799E-3</v>
      </c>
      <c r="C764" s="55">
        <v>-1.0020040080159799E-3</v>
      </c>
      <c r="D764" s="55">
        <f t="shared" si="11"/>
        <v>0</v>
      </c>
    </row>
    <row r="765" spans="1:4" x14ac:dyDescent="0.25">
      <c r="A765" s="15">
        <v>41775</v>
      </c>
      <c r="B765" s="55">
        <v>0</v>
      </c>
      <c r="C765" s="55">
        <v>0</v>
      </c>
      <c r="D765" s="55">
        <f t="shared" si="11"/>
        <v>0</v>
      </c>
    </row>
    <row r="766" spans="1:4" x14ac:dyDescent="0.25">
      <c r="A766" s="15">
        <v>41778</v>
      </c>
      <c r="B766" s="55">
        <v>1.00300902708117E-3</v>
      </c>
      <c r="C766" s="55">
        <v>1.00300902708117E-3</v>
      </c>
      <c r="D766" s="55">
        <f t="shared" si="11"/>
        <v>0</v>
      </c>
    </row>
    <row r="767" spans="1:4" x14ac:dyDescent="0.25">
      <c r="A767" s="15">
        <v>41779</v>
      </c>
      <c r="B767" s="55">
        <v>0</v>
      </c>
      <c r="C767" s="55">
        <v>0</v>
      </c>
      <c r="D767" s="55">
        <f t="shared" si="11"/>
        <v>0</v>
      </c>
    </row>
    <row r="768" spans="1:4" x14ac:dyDescent="0.25">
      <c r="A768" s="15">
        <v>41780</v>
      </c>
      <c r="B768" s="55">
        <v>0</v>
      </c>
      <c r="C768" s="55">
        <v>0</v>
      </c>
      <c r="D768" s="55">
        <f t="shared" si="11"/>
        <v>0</v>
      </c>
    </row>
    <row r="769" spans="1:4" x14ac:dyDescent="0.25">
      <c r="A769" s="15">
        <v>41781</v>
      </c>
      <c r="B769" s="55">
        <v>0</v>
      </c>
      <c r="C769" s="55">
        <v>0</v>
      </c>
      <c r="D769" s="55">
        <f t="shared" si="11"/>
        <v>0</v>
      </c>
    </row>
    <row r="770" spans="1:4" x14ac:dyDescent="0.25">
      <c r="A770" s="15">
        <v>41782</v>
      </c>
      <c r="B770" s="55">
        <v>0</v>
      </c>
      <c r="C770" s="55">
        <v>0</v>
      </c>
      <c r="D770" s="55">
        <f t="shared" ref="D770:D833" si="12">B770-C770</f>
        <v>0</v>
      </c>
    </row>
    <row r="771" spans="1:4" x14ac:dyDescent="0.25">
      <c r="A771" s="15">
        <v>41786</v>
      </c>
      <c r="B771" s="55">
        <v>-1.0020040080159799E-3</v>
      </c>
      <c r="C771" s="55">
        <v>-1.0020040080159799E-3</v>
      </c>
      <c r="D771" s="55">
        <f t="shared" si="12"/>
        <v>0</v>
      </c>
    </row>
    <row r="772" spans="1:4" x14ac:dyDescent="0.25">
      <c r="A772" s="15">
        <v>41787</v>
      </c>
      <c r="B772" s="55">
        <v>0</v>
      </c>
      <c r="C772" s="55">
        <v>0</v>
      </c>
      <c r="D772" s="55">
        <f t="shared" si="12"/>
        <v>0</v>
      </c>
    </row>
    <row r="773" spans="1:4" x14ac:dyDescent="0.25">
      <c r="A773" s="15">
        <v>41788</v>
      </c>
      <c r="B773" s="55">
        <v>0</v>
      </c>
      <c r="C773" s="55">
        <v>0</v>
      </c>
      <c r="D773" s="55">
        <f t="shared" si="12"/>
        <v>0</v>
      </c>
    </row>
    <row r="774" spans="1:4" x14ac:dyDescent="0.25">
      <c r="A774" s="15">
        <v>41789</v>
      </c>
      <c r="B774" s="55">
        <v>1.00300902708117E-3</v>
      </c>
      <c r="C774" s="55">
        <v>1.00300902708117E-3</v>
      </c>
      <c r="D774" s="55">
        <f t="shared" si="12"/>
        <v>0</v>
      </c>
    </row>
    <row r="775" spans="1:4" x14ac:dyDescent="0.25">
      <c r="A775" s="15">
        <v>41792</v>
      </c>
      <c r="B775" s="55">
        <v>1.0020040080160901E-3</v>
      </c>
      <c r="C775" s="55">
        <v>1.0020040080160901E-3</v>
      </c>
      <c r="D775" s="55">
        <f t="shared" si="12"/>
        <v>0</v>
      </c>
    </row>
    <row r="776" spans="1:4" x14ac:dyDescent="0.25">
      <c r="A776" s="15">
        <v>41793</v>
      </c>
      <c r="B776" s="55">
        <v>0</v>
      </c>
      <c r="C776" s="55">
        <v>0</v>
      </c>
      <c r="D776" s="55">
        <f t="shared" si="12"/>
        <v>0</v>
      </c>
    </row>
    <row r="777" spans="1:4" x14ac:dyDescent="0.25">
      <c r="A777" s="15">
        <v>41794</v>
      </c>
      <c r="B777" s="55">
        <v>1.0010010010010899E-3</v>
      </c>
      <c r="C777" s="55">
        <v>1.0010010010010899E-3</v>
      </c>
      <c r="D777" s="55">
        <f t="shared" si="12"/>
        <v>0</v>
      </c>
    </row>
    <row r="778" spans="1:4" x14ac:dyDescent="0.25">
      <c r="A778" s="15">
        <v>41795</v>
      </c>
      <c r="B778" s="55">
        <v>0</v>
      </c>
      <c r="C778" s="55">
        <v>0</v>
      </c>
      <c r="D778" s="55">
        <f t="shared" si="12"/>
        <v>0</v>
      </c>
    </row>
    <row r="779" spans="1:4" x14ac:dyDescent="0.25">
      <c r="A779" s="15">
        <v>41796</v>
      </c>
      <c r="B779" s="55">
        <v>0</v>
      </c>
      <c r="C779" s="55">
        <v>0</v>
      </c>
      <c r="D779" s="55">
        <f t="shared" si="12"/>
        <v>0</v>
      </c>
    </row>
    <row r="780" spans="1:4" x14ac:dyDescent="0.25">
      <c r="A780" s="15">
        <v>41799</v>
      </c>
      <c r="B780" s="55">
        <v>2E-3</v>
      </c>
      <c r="C780" s="55">
        <v>2E-3</v>
      </c>
      <c r="D780" s="55">
        <f t="shared" si="12"/>
        <v>0</v>
      </c>
    </row>
    <row r="781" spans="1:4" x14ac:dyDescent="0.25">
      <c r="A781" s="15">
        <v>41800</v>
      </c>
      <c r="B781" s="55">
        <v>0</v>
      </c>
      <c r="C781" s="55">
        <v>0</v>
      </c>
      <c r="D781" s="55">
        <f t="shared" si="12"/>
        <v>0</v>
      </c>
    </row>
    <row r="782" spans="1:4" x14ac:dyDescent="0.25">
      <c r="A782" s="15">
        <v>41801</v>
      </c>
      <c r="B782" s="55">
        <v>9.9800399201588298E-4</v>
      </c>
      <c r="C782" s="55">
        <v>9.9800399201588298E-4</v>
      </c>
      <c r="D782" s="55">
        <f t="shared" si="12"/>
        <v>0</v>
      </c>
    </row>
    <row r="783" spans="1:4" x14ac:dyDescent="0.25">
      <c r="A783" s="15">
        <v>41802</v>
      </c>
      <c r="B783" s="55">
        <v>0</v>
      </c>
      <c r="C783" s="55">
        <v>0</v>
      </c>
      <c r="D783" s="55">
        <f t="shared" si="12"/>
        <v>0</v>
      </c>
    </row>
    <row r="784" spans="1:4" x14ac:dyDescent="0.25">
      <c r="A784" s="15">
        <v>41803</v>
      </c>
      <c r="B784" s="55">
        <v>9.9700897308063795E-4</v>
      </c>
      <c r="C784" s="55">
        <v>9.9700897308063795E-4</v>
      </c>
      <c r="D784" s="55">
        <f t="shared" si="12"/>
        <v>0</v>
      </c>
    </row>
    <row r="785" spans="1:4" x14ac:dyDescent="0.25">
      <c r="A785" s="15">
        <v>41806</v>
      </c>
      <c r="B785" s="55">
        <v>0</v>
      </c>
      <c r="C785" s="55">
        <v>0</v>
      </c>
      <c r="D785" s="55">
        <f t="shared" si="12"/>
        <v>0</v>
      </c>
    </row>
    <row r="786" spans="1:4" x14ac:dyDescent="0.25">
      <c r="A786" s="15">
        <v>41807</v>
      </c>
      <c r="B786" s="55">
        <v>0</v>
      </c>
      <c r="C786" s="55">
        <v>0</v>
      </c>
      <c r="D786" s="55">
        <f t="shared" si="12"/>
        <v>0</v>
      </c>
    </row>
    <row r="787" spans="1:4" x14ac:dyDescent="0.25">
      <c r="A787" s="15">
        <v>41808</v>
      </c>
      <c r="B787" s="55">
        <v>0</v>
      </c>
      <c r="C787" s="55">
        <v>0</v>
      </c>
      <c r="D787" s="55">
        <f t="shared" si="12"/>
        <v>0</v>
      </c>
    </row>
    <row r="788" spans="1:4" x14ac:dyDescent="0.25">
      <c r="A788" s="15">
        <v>41809</v>
      </c>
      <c r="B788" s="55">
        <v>9.9601593625520102E-4</v>
      </c>
      <c r="C788" s="55">
        <v>9.9601593625520102E-4</v>
      </c>
      <c r="D788" s="55">
        <f t="shared" si="12"/>
        <v>0</v>
      </c>
    </row>
    <row r="789" spans="1:4" x14ac:dyDescent="0.25">
      <c r="A789" s="15">
        <v>41810</v>
      </c>
      <c r="B789" s="55">
        <v>0</v>
      </c>
      <c r="C789" s="55">
        <v>0</v>
      </c>
      <c r="D789" s="55">
        <f t="shared" si="12"/>
        <v>0</v>
      </c>
    </row>
    <row r="790" spans="1:4" x14ac:dyDescent="0.25">
      <c r="A790" s="15">
        <v>41813</v>
      </c>
      <c r="B790" s="55">
        <v>9.9502487562186403E-4</v>
      </c>
      <c r="C790" s="55">
        <v>9.9502487562186403E-4</v>
      </c>
      <c r="D790" s="55">
        <f t="shared" si="12"/>
        <v>0</v>
      </c>
    </row>
    <row r="791" spans="1:4" x14ac:dyDescent="0.25">
      <c r="A791" s="15">
        <v>41814</v>
      </c>
      <c r="B791" s="55">
        <v>9.9403578528822799E-4</v>
      </c>
      <c r="C791" s="55">
        <v>9.9403578528822799E-4</v>
      </c>
      <c r="D791" s="55">
        <f t="shared" si="12"/>
        <v>0</v>
      </c>
    </row>
    <row r="792" spans="1:4" x14ac:dyDescent="0.25">
      <c r="A792" s="15">
        <v>41815</v>
      </c>
      <c r="B792" s="55">
        <v>-9.9304865938421006E-4</v>
      </c>
      <c r="C792" s="55">
        <v>-9.9304865938432108E-4</v>
      </c>
      <c r="D792" s="55">
        <f t="shared" si="12"/>
        <v>1.1102230246251565E-16</v>
      </c>
    </row>
    <row r="793" spans="1:4" x14ac:dyDescent="0.25">
      <c r="A793" s="15">
        <v>41816</v>
      </c>
      <c r="B793" s="55">
        <v>9.9403578528822799E-4</v>
      </c>
      <c r="C793" s="55">
        <v>9.9403578528822799E-4</v>
      </c>
      <c r="D793" s="55">
        <f t="shared" si="12"/>
        <v>0</v>
      </c>
    </row>
    <row r="794" spans="1:4" x14ac:dyDescent="0.25">
      <c r="A794" s="15">
        <v>41817</v>
      </c>
      <c r="B794" s="55">
        <v>-1.7900993048802801E-4</v>
      </c>
      <c r="C794" s="55">
        <v>-7.9443892750744594E-3</v>
      </c>
      <c r="D794" s="55">
        <f t="shared" si="12"/>
        <v>7.7653793445864316E-3</v>
      </c>
    </row>
    <row r="795" spans="1:4" x14ac:dyDescent="0.25">
      <c r="A795" s="15">
        <v>41820</v>
      </c>
      <c r="B795" s="55">
        <v>0</v>
      </c>
      <c r="C795" s="55">
        <v>0</v>
      </c>
      <c r="D795" s="55">
        <f t="shared" si="12"/>
        <v>0</v>
      </c>
    </row>
    <row r="796" spans="1:4" x14ac:dyDescent="0.25">
      <c r="A796" s="15">
        <v>41821</v>
      </c>
      <c r="B796" s="55">
        <v>0</v>
      </c>
      <c r="C796" s="55">
        <v>0</v>
      </c>
      <c r="D796" s="55">
        <f t="shared" si="12"/>
        <v>0</v>
      </c>
    </row>
    <row r="797" spans="1:4" x14ac:dyDescent="0.25">
      <c r="A797" s="15">
        <v>41822</v>
      </c>
      <c r="B797" s="55">
        <v>1.0010010010010899E-3</v>
      </c>
      <c r="C797" s="55">
        <v>1.0010010010010899E-3</v>
      </c>
      <c r="D797" s="55">
        <f t="shared" si="12"/>
        <v>0</v>
      </c>
    </row>
    <row r="798" spans="1:4" x14ac:dyDescent="0.25">
      <c r="A798" s="15">
        <v>41823</v>
      </c>
      <c r="B798" s="55">
        <v>0</v>
      </c>
      <c r="C798" s="55">
        <v>0</v>
      </c>
      <c r="D798" s="55">
        <f t="shared" si="12"/>
        <v>0</v>
      </c>
    </row>
    <row r="799" spans="1:4" x14ac:dyDescent="0.25">
      <c r="A799" s="15">
        <v>41827</v>
      </c>
      <c r="B799" s="55">
        <v>0</v>
      </c>
      <c r="C799" s="55">
        <v>0</v>
      </c>
      <c r="D799" s="55">
        <f t="shared" si="12"/>
        <v>0</v>
      </c>
    </row>
    <row r="800" spans="1:4" x14ac:dyDescent="0.25">
      <c r="A800" s="15">
        <v>41828</v>
      </c>
      <c r="B800" s="55">
        <v>0</v>
      </c>
      <c r="C800" s="55">
        <v>0</v>
      </c>
      <c r="D800" s="55">
        <f t="shared" si="12"/>
        <v>0</v>
      </c>
    </row>
    <row r="801" spans="1:4" x14ac:dyDescent="0.25">
      <c r="A801" s="15">
        <v>41829</v>
      </c>
      <c r="B801" s="55">
        <v>0</v>
      </c>
      <c r="C801" s="55">
        <v>0</v>
      </c>
      <c r="D801" s="55">
        <f t="shared" si="12"/>
        <v>0</v>
      </c>
    </row>
    <row r="802" spans="1:4" x14ac:dyDescent="0.25">
      <c r="A802" s="15">
        <v>41830</v>
      </c>
      <c r="B802" s="55">
        <v>-1.00000000000011E-3</v>
      </c>
      <c r="C802" s="55">
        <v>-1E-3</v>
      </c>
      <c r="D802" s="55">
        <f t="shared" si="12"/>
        <v>-1.0993810029003015E-16</v>
      </c>
    </row>
    <row r="803" spans="1:4" x14ac:dyDescent="0.25">
      <c r="A803" s="15">
        <v>41831</v>
      </c>
      <c r="B803" s="55">
        <v>0</v>
      </c>
      <c r="C803" s="55">
        <v>0</v>
      </c>
      <c r="D803" s="55">
        <f t="shared" si="12"/>
        <v>0</v>
      </c>
    </row>
    <row r="804" spans="1:4" x14ac:dyDescent="0.25">
      <c r="A804" s="15">
        <v>41834</v>
      </c>
      <c r="B804" s="55">
        <v>0</v>
      </c>
      <c r="C804" s="55">
        <v>0</v>
      </c>
      <c r="D804" s="55">
        <f t="shared" si="12"/>
        <v>0</v>
      </c>
    </row>
    <row r="805" spans="1:4" x14ac:dyDescent="0.25">
      <c r="A805" s="15">
        <v>41835</v>
      </c>
      <c r="B805" s="55">
        <v>0</v>
      </c>
      <c r="C805" s="55">
        <v>0</v>
      </c>
      <c r="D805" s="55">
        <f t="shared" si="12"/>
        <v>0</v>
      </c>
    </row>
    <row r="806" spans="1:4" x14ac:dyDescent="0.25">
      <c r="A806" s="15">
        <v>41836</v>
      </c>
      <c r="B806" s="55">
        <v>0</v>
      </c>
      <c r="C806" s="55">
        <v>0</v>
      </c>
      <c r="D806" s="55">
        <f t="shared" si="12"/>
        <v>0</v>
      </c>
    </row>
    <row r="807" spans="1:4" x14ac:dyDescent="0.25">
      <c r="A807" s="15">
        <v>41837</v>
      </c>
      <c r="B807" s="55">
        <v>-1.00100100100087E-3</v>
      </c>
      <c r="C807" s="55">
        <v>-1.00100100100098E-3</v>
      </c>
      <c r="D807" s="55">
        <f t="shared" si="12"/>
        <v>1.0993810029003015E-16</v>
      </c>
    </row>
    <row r="808" spans="1:4" x14ac:dyDescent="0.25">
      <c r="A808" s="15">
        <v>41838</v>
      </c>
      <c r="B808" s="55">
        <v>0</v>
      </c>
      <c r="C808" s="55">
        <v>0</v>
      </c>
      <c r="D808" s="55">
        <f t="shared" si="12"/>
        <v>0</v>
      </c>
    </row>
    <row r="809" spans="1:4" x14ac:dyDescent="0.25">
      <c r="A809" s="15">
        <v>41841</v>
      </c>
      <c r="B809" s="55">
        <v>-1.0020040080159799E-3</v>
      </c>
      <c r="C809" s="55">
        <v>-1.0020040080159799E-3</v>
      </c>
      <c r="D809" s="55">
        <f t="shared" si="12"/>
        <v>0</v>
      </c>
    </row>
    <row r="810" spans="1:4" x14ac:dyDescent="0.25">
      <c r="A810" s="15">
        <v>41842</v>
      </c>
      <c r="B810" s="55">
        <v>-1.00300902708117E-3</v>
      </c>
      <c r="C810" s="55">
        <v>-1.00300902708117E-3</v>
      </c>
      <c r="D810" s="55">
        <f t="shared" si="12"/>
        <v>0</v>
      </c>
    </row>
    <row r="811" spans="1:4" x14ac:dyDescent="0.25">
      <c r="A811" s="15">
        <v>41843</v>
      </c>
      <c r="B811" s="55">
        <v>1.0040160642570399E-3</v>
      </c>
      <c r="C811" s="55">
        <v>1.0040160642570399E-3</v>
      </c>
      <c r="D811" s="55">
        <f t="shared" si="12"/>
        <v>0</v>
      </c>
    </row>
    <row r="812" spans="1:4" x14ac:dyDescent="0.25">
      <c r="A812" s="15">
        <v>41844</v>
      </c>
      <c r="B812" s="55">
        <v>0</v>
      </c>
      <c r="C812" s="55">
        <v>0</v>
      </c>
      <c r="D812" s="55">
        <f t="shared" si="12"/>
        <v>0</v>
      </c>
    </row>
    <row r="813" spans="1:4" x14ac:dyDescent="0.25">
      <c r="A813" s="15">
        <v>41845</v>
      </c>
      <c r="B813" s="55">
        <v>0</v>
      </c>
      <c r="C813" s="55">
        <v>0</v>
      </c>
      <c r="D813" s="55">
        <f t="shared" si="12"/>
        <v>0</v>
      </c>
    </row>
    <row r="814" spans="1:4" x14ac:dyDescent="0.25">
      <c r="A814" s="15">
        <v>41848</v>
      </c>
      <c r="B814" s="55">
        <v>0</v>
      </c>
      <c r="C814" s="55">
        <v>0</v>
      </c>
      <c r="D814" s="55">
        <f t="shared" si="12"/>
        <v>0</v>
      </c>
    </row>
    <row r="815" spans="1:4" x14ac:dyDescent="0.25">
      <c r="A815" s="15">
        <v>41849</v>
      </c>
      <c r="B815" s="55">
        <v>-1.00300902708117E-3</v>
      </c>
      <c r="C815" s="55">
        <v>-1.00300902708117E-3</v>
      </c>
      <c r="D815" s="55">
        <f t="shared" si="12"/>
        <v>0</v>
      </c>
    </row>
    <row r="816" spans="1:4" x14ac:dyDescent="0.25">
      <c r="A816" s="15">
        <v>41850</v>
      </c>
      <c r="B816" s="55">
        <v>0</v>
      </c>
      <c r="C816" s="55">
        <v>0</v>
      </c>
      <c r="D816" s="55">
        <f t="shared" si="12"/>
        <v>0</v>
      </c>
    </row>
    <row r="817" spans="1:4" x14ac:dyDescent="0.25">
      <c r="A817" s="15">
        <v>41851</v>
      </c>
      <c r="B817" s="55">
        <v>-1.0040160642571501E-3</v>
      </c>
      <c r="C817" s="55">
        <v>-1.0040160642571501E-3</v>
      </c>
      <c r="D817" s="55">
        <f t="shared" si="12"/>
        <v>0</v>
      </c>
    </row>
    <row r="818" spans="1:4" x14ac:dyDescent="0.25">
      <c r="A818" s="15">
        <v>41852</v>
      </c>
      <c r="B818" s="55">
        <v>-2.01005025125622E-3</v>
      </c>
      <c r="C818" s="55">
        <v>-2.01005025125622E-3</v>
      </c>
      <c r="D818" s="55">
        <f t="shared" si="12"/>
        <v>0</v>
      </c>
    </row>
    <row r="819" spans="1:4" x14ac:dyDescent="0.25">
      <c r="A819" s="15">
        <v>41855</v>
      </c>
      <c r="B819" s="55">
        <v>-2.0140986908358002E-3</v>
      </c>
      <c r="C819" s="55">
        <v>-2.0140986908358002E-3</v>
      </c>
      <c r="D819" s="55">
        <f t="shared" si="12"/>
        <v>0</v>
      </c>
    </row>
    <row r="820" spans="1:4" x14ac:dyDescent="0.25">
      <c r="A820" s="15">
        <v>41856</v>
      </c>
      <c r="B820" s="55">
        <v>1.00908173562053E-3</v>
      </c>
      <c r="C820" s="55">
        <v>1.00908173562053E-3</v>
      </c>
      <c r="D820" s="55">
        <f t="shared" si="12"/>
        <v>0</v>
      </c>
    </row>
    <row r="821" spans="1:4" x14ac:dyDescent="0.25">
      <c r="A821" s="15">
        <v>41857</v>
      </c>
      <c r="B821" s="55">
        <v>-1.0080645161289999E-3</v>
      </c>
      <c r="C821" s="55">
        <v>-1.0080645161289999E-3</v>
      </c>
      <c r="D821" s="55">
        <f t="shared" si="12"/>
        <v>0</v>
      </c>
    </row>
    <row r="822" spans="1:4" x14ac:dyDescent="0.25">
      <c r="A822" s="15">
        <v>41858</v>
      </c>
      <c r="B822" s="55">
        <v>0</v>
      </c>
      <c r="C822" s="55">
        <v>0</v>
      </c>
      <c r="D822" s="55">
        <f t="shared" si="12"/>
        <v>0</v>
      </c>
    </row>
    <row r="823" spans="1:4" x14ac:dyDescent="0.25">
      <c r="A823" s="15">
        <v>41859</v>
      </c>
      <c r="B823" s="55">
        <v>-2.0181634712411701E-3</v>
      </c>
      <c r="C823" s="55">
        <v>-2.0181634712411701E-3</v>
      </c>
      <c r="D823" s="55">
        <f t="shared" si="12"/>
        <v>0</v>
      </c>
    </row>
    <row r="824" spans="1:4" x14ac:dyDescent="0.25">
      <c r="A824" s="15">
        <v>41862</v>
      </c>
      <c r="B824" s="55">
        <v>0</v>
      </c>
      <c r="C824" s="55">
        <v>0</v>
      </c>
      <c r="D824" s="55">
        <f t="shared" si="12"/>
        <v>0</v>
      </c>
    </row>
    <row r="825" spans="1:4" x14ac:dyDescent="0.25">
      <c r="A825" s="15">
        <v>41863</v>
      </c>
      <c r="B825" s="55">
        <v>0</v>
      </c>
      <c r="C825" s="55">
        <v>0</v>
      </c>
      <c r="D825" s="55">
        <f t="shared" si="12"/>
        <v>0</v>
      </c>
    </row>
    <row r="826" spans="1:4" x14ac:dyDescent="0.25">
      <c r="A826" s="15">
        <v>41864</v>
      </c>
      <c r="B826" s="55">
        <v>-1.01112234580381E-3</v>
      </c>
      <c r="C826" s="55">
        <v>-1.01112234580381E-3</v>
      </c>
      <c r="D826" s="55">
        <f t="shared" si="12"/>
        <v>0</v>
      </c>
    </row>
    <row r="827" spans="1:4" x14ac:dyDescent="0.25">
      <c r="A827" s="15">
        <v>41865</v>
      </c>
      <c r="B827" s="55">
        <v>0</v>
      </c>
      <c r="C827" s="55">
        <v>0</v>
      </c>
      <c r="D827" s="55">
        <f t="shared" si="12"/>
        <v>0</v>
      </c>
    </row>
    <row r="828" spans="1:4" x14ac:dyDescent="0.25">
      <c r="A828" s="15">
        <v>41866</v>
      </c>
      <c r="B828" s="55">
        <v>0</v>
      </c>
      <c r="C828" s="55">
        <v>0</v>
      </c>
      <c r="D828" s="55">
        <f t="shared" si="12"/>
        <v>0</v>
      </c>
    </row>
    <row r="829" spans="1:4" x14ac:dyDescent="0.25">
      <c r="A829" s="15">
        <v>41869</v>
      </c>
      <c r="B829" s="55">
        <v>1.0121457489877801E-3</v>
      </c>
      <c r="C829" s="55">
        <v>1.0121457489877801E-3</v>
      </c>
      <c r="D829" s="55">
        <f t="shared" si="12"/>
        <v>0</v>
      </c>
    </row>
    <row r="830" spans="1:4" x14ac:dyDescent="0.25">
      <c r="A830" s="15">
        <v>41870</v>
      </c>
      <c r="B830" s="55">
        <v>-1.01112234580381E-3</v>
      </c>
      <c r="C830" s="55">
        <v>-1.01112234580381E-3</v>
      </c>
      <c r="D830" s="55">
        <f t="shared" si="12"/>
        <v>0</v>
      </c>
    </row>
    <row r="831" spans="1:4" x14ac:dyDescent="0.25">
      <c r="A831" s="15">
        <v>41871</v>
      </c>
      <c r="B831" s="55">
        <v>1.0121457489877801E-3</v>
      </c>
      <c r="C831" s="55">
        <v>1.0121457489877801E-3</v>
      </c>
      <c r="D831" s="55">
        <f t="shared" si="12"/>
        <v>0</v>
      </c>
    </row>
    <row r="832" spans="1:4" x14ac:dyDescent="0.25">
      <c r="A832" s="15">
        <v>41872</v>
      </c>
      <c r="B832" s="55">
        <v>0</v>
      </c>
      <c r="C832" s="55">
        <v>0</v>
      </c>
      <c r="D832" s="55">
        <f t="shared" si="12"/>
        <v>0</v>
      </c>
    </row>
    <row r="833" spans="1:4" x14ac:dyDescent="0.25">
      <c r="A833" s="15">
        <v>41873</v>
      </c>
      <c r="B833" s="55">
        <v>0</v>
      </c>
      <c r="C833" s="55">
        <v>0</v>
      </c>
      <c r="D833" s="55">
        <f t="shared" si="12"/>
        <v>0</v>
      </c>
    </row>
    <row r="834" spans="1:4" x14ac:dyDescent="0.25">
      <c r="A834" s="15">
        <v>41876</v>
      </c>
      <c r="B834" s="55">
        <v>0</v>
      </c>
      <c r="C834" s="55">
        <v>0</v>
      </c>
      <c r="D834" s="55">
        <f t="shared" ref="D834:D897" si="13">B834-C834</f>
        <v>0</v>
      </c>
    </row>
    <row r="835" spans="1:4" x14ac:dyDescent="0.25">
      <c r="A835" s="15">
        <v>41877</v>
      </c>
      <c r="B835" s="55">
        <v>-1.01112234580381E-3</v>
      </c>
      <c r="C835" s="55">
        <v>-1.01112234580381E-3</v>
      </c>
      <c r="D835" s="55">
        <f t="shared" si="13"/>
        <v>0</v>
      </c>
    </row>
    <row r="836" spans="1:4" x14ac:dyDescent="0.25">
      <c r="A836" s="15">
        <v>41878</v>
      </c>
      <c r="B836" s="55">
        <v>0</v>
      </c>
      <c r="C836" s="55">
        <v>0</v>
      </c>
      <c r="D836" s="55">
        <f t="shared" si="13"/>
        <v>0</v>
      </c>
    </row>
    <row r="837" spans="1:4" x14ac:dyDescent="0.25">
      <c r="A837" s="15">
        <v>41879</v>
      </c>
      <c r="B837" s="55">
        <v>0</v>
      </c>
      <c r="C837" s="55">
        <v>0</v>
      </c>
      <c r="D837" s="55">
        <f t="shared" si="13"/>
        <v>0</v>
      </c>
    </row>
    <row r="838" spans="1:4" x14ac:dyDescent="0.25">
      <c r="A838" s="15">
        <v>41880</v>
      </c>
      <c r="B838" s="55">
        <v>0</v>
      </c>
      <c r="C838" s="55">
        <v>0</v>
      </c>
      <c r="D838" s="55">
        <f t="shared" si="13"/>
        <v>0</v>
      </c>
    </row>
    <row r="839" spans="1:4" x14ac:dyDescent="0.25">
      <c r="A839" s="15">
        <v>41884</v>
      </c>
      <c r="B839" s="55">
        <v>1.0121457489877801E-3</v>
      </c>
      <c r="C839" s="55">
        <v>1.0121457489877801E-3</v>
      </c>
      <c r="D839" s="55">
        <f t="shared" si="13"/>
        <v>0</v>
      </c>
    </row>
    <row r="840" spans="1:4" x14ac:dyDescent="0.25">
      <c r="A840" s="15">
        <v>41885</v>
      </c>
      <c r="B840" s="55">
        <v>0</v>
      </c>
      <c r="C840" s="55">
        <v>0</v>
      </c>
      <c r="D840" s="55">
        <f t="shared" si="13"/>
        <v>0</v>
      </c>
    </row>
    <row r="841" spans="1:4" x14ac:dyDescent="0.25">
      <c r="A841" s="15">
        <v>41886</v>
      </c>
      <c r="B841" s="55">
        <v>0</v>
      </c>
      <c r="C841" s="55">
        <v>0</v>
      </c>
      <c r="D841" s="55">
        <f t="shared" si="13"/>
        <v>0</v>
      </c>
    </row>
    <row r="842" spans="1:4" x14ac:dyDescent="0.25">
      <c r="A842" s="15">
        <v>41887</v>
      </c>
      <c r="B842" s="55">
        <v>-1.01112234580381E-3</v>
      </c>
      <c r="C842" s="55">
        <v>-1.01112234580381E-3</v>
      </c>
      <c r="D842" s="55">
        <f t="shared" si="13"/>
        <v>0</v>
      </c>
    </row>
    <row r="843" spans="1:4" x14ac:dyDescent="0.25">
      <c r="A843" s="15">
        <v>41890</v>
      </c>
      <c r="B843" s="55">
        <v>0</v>
      </c>
      <c r="C843" s="55">
        <v>0</v>
      </c>
      <c r="D843" s="55">
        <f t="shared" si="13"/>
        <v>0</v>
      </c>
    </row>
    <row r="844" spans="1:4" x14ac:dyDescent="0.25">
      <c r="A844" s="15">
        <v>41891</v>
      </c>
      <c r="B844" s="55">
        <v>-1.01214574898789E-3</v>
      </c>
      <c r="C844" s="55">
        <v>-1.012145748988E-3</v>
      </c>
      <c r="D844" s="55">
        <f t="shared" si="13"/>
        <v>1.0993810029003015E-16</v>
      </c>
    </row>
    <row r="845" spans="1:4" x14ac:dyDescent="0.25">
      <c r="A845" s="15">
        <v>41892</v>
      </c>
      <c r="B845" s="55">
        <v>-1.0131712259371401E-3</v>
      </c>
      <c r="C845" s="55">
        <v>-1.0131712259371401E-3</v>
      </c>
      <c r="D845" s="55">
        <f t="shared" si="13"/>
        <v>0</v>
      </c>
    </row>
    <row r="846" spans="1:4" x14ac:dyDescent="0.25">
      <c r="A846" s="15">
        <v>41893</v>
      </c>
      <c r="B846" s="55">
        <v>0</v>
      </c>
      <c r="C846" s="55">
        <v>0</v>
      </c>
      <c r="D846" s="55">
        <f t="shared" si="13"/>
        <v>0</v>
      </c>
    </row>
    <row r="847" spans="1:4" x14ac:dyDescent="0.25">
      <c r="A847" s="15">
        <v>41894</v>
      </c>
      <c r="B847" s="55">
        <v>0</v>
      </c>
      <c r="C847" s="55">
        <v>0</v>
      </c>
      <c r="D847" s="55">
        <f t="shared" si="13"/>
        <v>0</v>
      </c>
    </row>
    <row r="848" spans="1:4" x14ac:dyDescent="0.25">
      <c r="A848" s="15">
        <v>41897</v>
      </c>
      <c r="B848" s="55">
        <v>0</v>
      </c>
      <c r="C848" s="55">
        <v>0</v>
      </c>
      <c r="D848" s="55">
        <f t="shared" si="13"/>
        <v>0</v>
      </c>
    </row>
    <row r="849" spans="1:4" x14ac:dyDescent="0.25">
      <c r="A849" s="15">
        <v>41898</v>
      </c>
      <c r="B849" s="55">
        <v>-1.01419878296138E-3</v>
      </c>
      <c r="C849" s="55">
        <v>-1.01419878296138E-3</v>
      </c>
      <c r="D849" s="55">
        <f t="shared" si="13"/>
        <v>0</v>
      </c>
    </row>
    <row r="850" spans="1:4" x14ac:dyDescent="0.25">
      <c r="A850" s="15">
        <v>41899</v>
      </c>
      <c r="B850" s="55">
        <v>0</v>
      </c>
      <c r="C850" s="55">
        <v>0</v>
      </c>
      <c r="D850" s="55">
        <f t="shared" si="13"/>
        <v>0</v>
      </c>
    </row>
    <row r="851" spans="1:4" x14ac:dyDescent="0.25">
      <c r="A851" s="15">
        <v>41900</v>
      </c>
      <c r="B851" s="55">
        <v>0</v>
      </c>
      <c r="C851" s="55">
        <v>0</v>
      </c>
      <c r="D851" s="55">
        <f t="shared" si="13"/>
        <v>0</v>
      </c>
    </row>
    <row r="852" spans="1:4" x14ac:dyDescent="0.25">
      <c r="A852" s="15">
        <v>41901</v>
      </c>
      <c r="B852" s="55">
        <v>0</v>
      </c>
      <c r="C852" s="55">
        <v>0</v>
      </c>
      <c r="D852" s="55">
        <f t="shared" si="13"/>
        <v>0</v>
      </c>
    </row>
    <row r="853" spans="1:4" x14ac:dyDescent="0.25">
      <c r="A853" s="15">
        <v>41904</v>
      </c>
      <c r="B853" s="55">
        <v>-1.0152284263959001E-3</v>
      </c>
      <c r="C853" s="55">
        <v>-1.0152284263959001E-3</v>
      </c>
      <c r="D853" s="55">
        <f t="shared" si="13"/>
        <v>0</v>
      </c>
    </row>
    <row r="854" spans="1:4" x14ac:dyDescent="0.25">
      <c r="A854" s="15">
        <v>41905</v>
      </c>
      <c r="B854" s="55">
        <v>-2.03252032520329E-3</v>
      </c>
      <c r="C854" s="55">
        <v>-2.0325203252031798E-3</v>
      </c>
      <c r="D854" s="55">
        <f t="shared" si="13"/>
        <v>-1.1015494072452725E-16</v>
      </c>
    </row>
    <row r="855" spans="1:4" x14ac:dyDescent="0.25">
      <c r="A855" s="15">
        <v>41906</v>
      </c>
      <c r="B855" s="55">
        <v>-1.01832993890016E-3</v>
      </c>
      <c r="C855" s="55">
        <v>-1.01832993890016E-3</v>
      </c>
      <c r="D855" s="55">
        <f t="shared" si="13"/>
        <v>0</v>
      </c>
    </row>
    <row r="856" spans="1:4" x14ac:dyDescent="0.25">
      <c r="A856" s="15">
        <v>41907</v>
      </c>
      <c r="B856" s="55">
        <v>-1.01936799184499E-3</v>
      </c>
      <c r="C856" s="55">
        <v>-1.01936799184499E-3</v>
      </c>
      <c r="D856" s="55">
        <f t="shared" si="13"/>
        <v>0</v>
      </c>
    </row>
    <row r="857" spans="1:4" x14ac:dyDescent="0.25">
      <c r="A857" s="15">
        <v>41908</v>
      </c>
      <c r="B857" s="55">
        <v>-2.0408163265307499E-3</v>
      </c>
      <c r="C857" s="55">
        <v>-2.0408163265307499E-3</v>
      </c>
      <c r="D857" s="55">
        <f t="shared" si="13"/>
        <v>0</v>
      </c>
    </row>
    <row r="858" spans="1:4" x14ac:dyDescent="0.25">
      <c r="A858" s="15">
        <v>41911</v>
      </c>
      <c r="B858" s="55">
        <v>-1.3567801636283901E-3</v>
      </c>
      <c r="C858" s="55">
        <v>-9.20245398773001E-3</v>
      </c>
      <c r="D858" s="55">
        <f t="shared" si="13"/>
        <v>7.8456738241016195E-3</v>
      </c>
    </row>
    <row r="859" spans="1:4" x14ac:dyDescent="0.25">
      <c r="A859" s="15">
        <v>41912</v>
      </c>
      <c r="B859" s="55">
        <v>0</v>
      </c>
      <c r="C859" s="55">
        <v>0</v>
      </c>
      <c r="D859" s="55">
        <f t="shared" si="13"/>
        <v>0</v>
      </c>
    </row>
    <row r="860" spans="1:4" x14ac:dyDescent="0.25">
      <c r="A860" s="15">
        <v>41913</v>
      </c>
      <c r="B860" s="55">
        <v>-2.0639834881319699E-3</v>
      </c>
      <c r="C860" s="55">
        <v>-2.06398348813208E-3</v>
      </c>
      <c r="D860" s="55">
        <f t="shared" si="13"/>
        <v>1.1015494072452725E-16</v>
      </c>
    </row>
    <row r="861" spans="1:4" x14ac:dyDescent="0.25">
      <c r="A861" s="15">
        <v>41914</v>
      </c>
      <c r="B861" s="55">
        <v>-1.03412616339194E-3</v>
      </c>
      <c r="C861" s="55">
        <v>-1.03412616339194E-3</v>
      </c>
      <c r="D861" s="55">
        <f t="shared" si="13"/>
        <v>0</v>
      </c>
    </row>
    <row r="862" spans="1:4" x14ac:dyDescent="0.25">
      <c r="A862" s="15">
        <v>41915</v>
      </c>
      <c r="B862" s="55">
        <v>0</v>
      </c>
      <c r="C862" s="55">
        <v>0</v>
      </c>
      <c r="D862" s="55">
        <f t="shared" si="13"/>
        <v>0</v>
      </c>
    </row>
    <row r="863" spans="1:4" x14ac:dyDescent="0.25">
      <c r="A863" s="15">
        <v>41918</v>
      </c>
      <c r="B863" s="55">
        <v>1.0351966873705101E-3</v>
      </c>
      <c r="C863" s="55">
        <v>1.0351966873705101E-3</v>
      </c>
      <c r="D863" s="55">
        <f t="shared" si="13"/>
        <v>0</v>
      </c>
    </row>
    <row r="864" spans="1:4" x14ac:dyDescent="0.25">
      <c r="A864" s="15">
        <v>41919</v>
      </c>
      <c r="B864" s="55">
        <v>-1.03412616339194E-3</v>
      </c>
      <c r="C864" s="55">
        <v>-1.03412616339194E-3</v>
      </c>
      <c r="D864" s="55">
        <f t="shared" si="13"/>
        <v>0</v>
      </c>
    </row>
    <row r="865" spans="1:4" x14ac:dyDescent="0.25">
      <c r="A865" s="15">
        <v>41920</v>
      </c>
      <c r="B865" s="55">
        <v>-3.1055900621117499E-3</v>
      </c>
      <c r="C865" s="55">
        <v>-3.1055900621117499E-3</v>
      </c>
      <c r="D865" s="55">
        <f t="shared" si="13"/>
        <v>0</v>
      </c>
    </row>
    <row r="866" spans="1:4" x14ac:dyDescent="0.25">
      <c r="A866" s="15">
        <v>41921</v>
      </c>
      <c r="B866" s="55">
        <v>-1.03842159916945E-3</v>
      </c>
      <c r="C866" s="55">
        <v>-1.03842159916945E-3</v>
      </c>
      <c r="D866" s="55">
        <f t="shared" si="13"/>
        <v>0</v>
      </c>
    </row>
    <row r="867" spans="1:4" x14ac:dyDescent="0.25">
      <c r="A867" s="15">
        <v>41922</v>
      </c>
      <c r="B867" s="55">
        <v>-3.1185031185030402E-3</v>
      </c>
      <c r="C867" s="55">
        <v>-3.1185031185030402E-3</v>
      </c>
      <c r="D867" s="55">
        <f t="shared" si="13"/>
        <v>0</v>
      </c>
    </row>
    <row r="868" spans="1:4" x14ac:dyDescent="0.25">
      <c r="A868" s="15">
        <v>41926</v>
      </c>
      <c r="B868" s="55">
        <v>-4.1710114702814298E-3</v>
      </c>
      <c r="C868" s="55">
        <v>-3.13152400835071E-3</v>
      </c>
      <c r="D868" s="55">
        <f t="shared" si="13"/>
        <v>-1.0394874619307198E-3</v>
      </c>
    </row>
    <row r="869" spans="1:4" x14ac:dyDescent="0.25">
      <c r="A869" s="15">
        <v>41927</v>
      </c>
      <c r="B869" s="55">
        <v>-5.2356020942408996E-3</v>
      </c>
      <c r="C869" s="55">
        <v>-5.2356020942408996E-3</v>
      </c>
      <c r="D869" s="55">
        <f t="shared" si="13"/>
        <v>0</v>
      </c>
    </row>
    <row r="870" spans="1:4" x14ac:dyDescent="0.25">
      <c r="A870" s="15">
        <v>41928</v>
      </c>
      <c r="B870" s="55">
        <v>-2.1052631578946102E-3</v>
      </c>
      <c r="C870" s="55">
        <v>-2.1052631578947199E-3</v>
      </c>
      <c r="D870" s="55">
        <f t="shared" si="13"/>
        <v>1.0972125985553305E-16</v>
      </c>
    </row>
    <row r="871" spans="1:4" x14ac:dyDescent="0.25">
      <c r="A871" s="15">
        <v>41929</v>
      </c>
      <c r="B871" s="55">
        <v>4.2194092827003704E-3</v>
      </c>
      <c r="C871" s="55">
        <v>4.2194092827003704E-3</v>
      </c>
      <c r="D871" s="55">
        <f t="shared" si="13"/>
        <v>0</v>
      </c>
    </row>
    <row r="872" spans="1:4" x14ac:dyDescent="0.25">
      <c r="A872" s="15">
        <v>41932</v>
      </c>
      <c r="B872" s="55">
        <v>0</v>
      </c>
      <c r="C872" s="55">
        <v>0</v>
      </c>
      <c r="D872" s="55">
        <f t="shared" si="13"/>
        <v>0</v>
      </c>
    </row>
    <row r="873" spans="1:4" x14ac:dyDescent="0.25">
      <c r="A873" s="15">
        <v>41933</v>
      </c>
      <c r="B873" s="55">
        <v>1.0504201680672199E-3</v>
      </c>
      <c r="C873" s="55">
        <v>1.0504201680672199E-3</v>
      </c>
      <c r="D873" s="55">
        <f t="shared" si="13"/>
        <v>0</v>
      </c>
    </row>
    <row r="874" spans="1:4" x14ac:dyDescent="0.25">
      <c r="A874" s="15">
        <v>41934</v>
      </c>
      <c r="B874" s="55">
        <v>2.0986358866736899E-3</v>
      </c>
      <c r="C874" s="55">
        <v>2.0986358866736899E-3</v>
      </c>
      <c r="D874" s="55">
        <f t="shared" si="13"/>
        <v>0</v>
      </c>
    </row>
    <row r="875" spans="1:4" x14ac:dyDescent="0.25">
      <c r="A875" s="15">
        <v>41935</v>
      </c>
      <c r="B875" s="55">
        <v>0</v>
      </c>
      <c r="C875" s="55">
        <v>0</v>
      </c>
      <c r="D875" s="55">
        <f t="shared" si="13"/>
        <v>0</v>
      </c>
    </row>
    <row r="876" spans="1:4" x14ac:dyDescent="0.25">
      <c r="A876" s="15">
        <v>41936</v>
      </c>
      <c r="B876" s="55">
        <v>1.04712041884825E-3</v>
      </c>
      <c r="C876" s="55">
        <v>1.04712041884825E-3</v>
      </c>
      <c r="D876" s="55">
        <f t="shared" si="13"/>
        <v>0</v>
      </c>
    </row>
    <row r="877" spans="1:4" x14ac:dyDescent="0.25">
      <c r="A877" s="15">
        <v>41939</v>
      </c>
      <c r="B877" s="55">
        <v>0</v>
      </c>
      <c r="C877" s="55">
        <v>0</v>
      </c>
      <c r="D877" s="55">
        <f t="shared" si="13"/>
        <v>0</v>
      </c>
    </row>
    <row r="878" spans="1:4" x14ac:dyDescent="0.25">
      <c r="A878" s="15">
        <v>41940</v>
      </c>
      <c r="B878" s="55">
        <v>-1.0460251046026099E-3</v>
      </c>
      <c r="C878" s="55">
        <v>-1.0460251046025E-3</v>
      </c>
      <c r="D878" s="55">
        <f t="shared" si="13"/>
        <v>-1.0993810029003015E-16</v>
      </c>
    </row>
    <row r="879" spans="1:4" x14ac:dyDescent="0.25">
      <c r="A879" s="15">
        <v>41941</v>
      </c>
      <c r="B879" s="55">
        <v>1.04712041884825E-3</v>
      </c>
      <c r="C879" s="55">
        <v>1.04712041884825E-3</v>
      </c>
      <c r="D879" s="55">
        <f t="shared" si="13"/>
        <v>0</v>
      </c>
    </row>
    <row r="880" spans="1:4" x14ac:dyDescent="0.25">
      <c r="A880" s="15">
        <v>41942</v>
      </c>
      <c r="B880" s="55">
        <v>-1.0460251046026099E-3</v>
      </c>
      <c r="C880" s="55">
        <v>-1.0460251046025E-3</v>
      </c>
      <c r="D880" s="55">
        <f t="shared" si="13"/>
        <v>-1.0993810029003015E-16</v>
      </c>
    </row>
    <row r="881" spans="1:4" x14ac:dyDescent="0.25">
      <c r="A881" s="15">
        <v>41943</v>
      </c>
      <c r="B881" s="55">
        <v>0</v>
      </c>
      <c r="C881" s="55">
        <v>0</v>
      </c>
      <c r="D881" s="55">
        <f t="shared" si="13"/>
        <v>0</v>
      </c>
    </row>
    <row r="882" spans="1:4" x14ac:dyDescent="0.25">
      <c r="A882" s="15">
        <v>41946</v>
      </c>
      <c r="B882" s="55">
        <v>2.0942408376962698E-3</v>
      </c>
      <c r="C882" s="55">
        <v>2.0942408376962698E-3</v>
      </c>
      <c r="D882" s="55">
        <f t="shared" si="13"/>
        <v>0</v>
      </c>
    </row>
    <row r="883" spans="1:4" x14ac:dyDescent="0.25">
      <c r="A883" s="15">
        <v>41947</v>
      </c>
      <c r="B883" s="55">
        <v>-1.0449320794149201E-3</v>
      </c>
      <c r="C883" s="55">
        <v>-1.04493207941481E-3</v>
      </c>
      <c r="D883" s="55">
        <f t="shared" si="13"/>
        <v>-1.1015494072452725E-16</v>
      </c>
    </row>
    <row r="884" spans="1:4" x14ac:dyDescent="0.25">
      <c r="A884" s="15">
        <v>41948</v>
      </c>
      <c r="B884" s="55">
        <v>0</v>
      </c>
      <c r="C884" s="55">
        <v>0</v>
      </c>
      <c r="D884" s="55">
        <f t="shared" si="13"/>
        <v>0</v>
      </c>
    </row>
    <row r="885" spans="1:4" x14ac:dyDescent="0.25">
      <c r="A885" s="15">
        <v>41949</v>
      </c>
      <c r="B885" s="55">
        <v>0</v>
      </c>
      <c r="C885" s="55">
        <v>0</v>
      </c>
      <c r="D885" s="55">
        <f t="shared" si="13"/>
        <v>0</v>
      </c>
    </row>
    <row r="886" spans="1:4" x14ac:dyDescent="0.25">
      <c r="A886" s="15">
        <v>41950</v>
      </c>
      <c r="B886" s="55">
        <v>-2.0920502092051101E-3</v>
      </c>
      <c r="C886" s="55">
        <v>-2.0920502092051101E-3</v>
      </c>
      <c r="D886" s="55">
        <f t="shared" si="13"/>
        <v>0</v>
      </c>
    </row>
    <row r="887" spans="1:4" x14ac:dyDescent="0.25">
      <c r="A887" s="15">
        <v>41953</v>
      </c>
      <c r="B887" s="55">
        <v>1.0482180293502901E-3</v>
      </c>
      <c r="C887" s="55">
        <v>1.0482180293502901E-3</v>
      </c>
      <c r="D887" s="55">
        <f t="shared" si="13"/>
        <v>0</v>
      </c>
    </row>
    <row r="888" spans="1:4" x14ac:dyDescent="0.25">
      <c r="A888" s="15">
        <v>41955</v>
      </c>
      <c r="B888" s="55">
        <v>0</v>
      </c>
      <c r="C888" s="55">
        <v>-1.0460251046025E-3</v>
      </c>
      <c r="D888" s="55">
        <f t="shared" si="13"/>
        <v>1.0460251046025E-3</v>
      </c>
    </row>
    <row r="889" spans="1:4" x14ac:dyDescent="0.25">
      <c r="A889" s="15">
        <v>41956</v>
      </c>
      <c r="B889" s="55">
        <v>0</v>
      </c>
      <c r="C889" s="55">
        <v>0</v>
      </c>
      <c r="D889" s="55">
        <f t="shared" si="13"/>
        <v>0</v>
      </c>
    </row>
    <row r="890" spans="1:4" x14ac:dyDescent="0.25">
      <c r="A890" s="15">
        <v>41957</v>
      </c>
      <c r="B890" s="55">
        <v>-2.09424083769638E-3</v>
      </c>
      <c r="C890" s="55">
        <v>-2.0942408376964901E-3</v>
      </c>
      <c r="D890" s="55">
        <f t="shared" si="13"/>
        <v>1.1015494072452725E-16</v>
      </c>
    </row>
    <row r="891" spans="1:4" x14ac:dyDescent="0.25">
      <c r="A891" s="15">
        <v>41960</v>
      </c>
      <c r="B891" s="55">
        <v>0</v>
      </c>
      <c r="C891" s="55">
        <v>0</v>
      </c>
      <c r="D891" s="55">
        <f t="shared" si="13"/>
        <v>0</v>
      </c>
    </row>
    <row r="892" spans="1:4" x14ac:dyDescent="0.25">
      <c r="A892" s="15">
        <v>41961</v>
      </c>
      <c r="B892" s="55">
        <v>-3.14795383001043E-3</v>
      </c>
      <c r="C892" s="55">
        <v>-3.14795383001043E-3</v>
      </c>
      <c r="D892" s="55">
        <f t="shared" si="13"/>
        <v>0</v>
      </c>
    </row>
    <row r="893" spans="1:4" x14ac:dyDescent="0.25">
      <c r="A893" s="15">
        <v>41962</v>
      </c>
      <c r="B893" s="55">
        <v>0</v>
      </c>
      <c r="C893" s="55">
        <v>0</v>
      </c>
      <c r="D893" s="55">
        <f t="shared" si="13"/>
        <v>0</v>
      </c>
    </row>
    <row r="894" spans="1:4" x14ac:dyDescent="0.25">
      <c r="A894" s="15">
        <v>41963</v>
      </c>
      <c r="B894" s="55">
        <v>-2.1052631578946102E-3</v>
      </c>
      <c r="C894" s="55">
        <v>-2.1052631578947199E-3</v>
      </c>
      <c r="D894" s="55">
        <f t="shared" si="13"/>
        <v>1.0972125985553305E-16</v>
      </c>
    </row>
    <row r="895" spans="1:4" x14ac:dyDescent="0.25">
      <c r="A895" s="15">
        <v>41964</v>
      </c>
      <c r="B895" s="55">
        <v>1.0548523206750399E-3</v>
      </c>
      <c r="C895" s="55">
        <v>1.0548523206750399E-3</v>
      </c>
      <c r="D895" s="55">
        <f t="shared" si="13"/>
        <v>0</v>
      </c>
    </row>
    <row r="896" spans="1:4" x14ac:dyDescent="0.25">
      <c r="A896" s="15">
        <v>41967</v>
      </c>
      <c r="B896" s="55">
        <v>1.05374077976816E-3</v>
      </c>
      <c r="C896" s="55">
        <v>1.05374077976816E-3</v>
      </c>
      <c r="D896" s="55">
        <f t="shared" si="13"/>
        <v>0</v>
      </c>
    </row>
    <row r="897" spans="1:4" x14ac:dyDescent="0.25">
      <c r="A897" s="15">
        <v>41968</v>
      </c>
      <c r="B897" s="55">
        <v>0</v>
      </c>
      <c r="C897" s="55">
        <v>0</v>
      </c>
      <c r="D897" s="55">
        <f t="shared" si="13"/>
        <v>0</v>
      </c>
    </row>
    <row r="898" spans="1:4" x14ac:dyDescent="0.25">
      <c r="A898" s="15">
        <v>41969</v>
      </c>
      <c r="B898" s="55">
        <v>0</v>
      </c>
      <c r="C898" s="55">
        <v>0</v>
      </c>
      <c r="D898" s="55">
        <f t="shared" ref="D898:D961" si="14">B898-C898</f>
        <v>0</v>
      </c>
    </row>
    <row r="899" spans="1:4" x14ac:dyDescent="0.25">
      <c r="A899" s="15">
        <v>41971</v>
      </c>
      <c r="B899" s="55">
        <v>0</v>
      </c>
      <c r="C899" s="55">
        <v>0</v>
      </c>
      <c r="D899" s="55">
        <f t="shared" si="14"/>
        <v>0</v>
      </c>
    </row>
    <row r="900" spans="1:4" x14ac:dyDescent="0.25">
      <c r="A900" s="15">
        <v>41974</v>
      </c>
      <c r="B900" s="55">
        <v>-3.1578947368420302E-3</v>
      </c>
      <c r="C900" s="55">
        <v>-3.1578947368420302E-3</v>
      </c>
      <c r="D900" s="55">
        <f t="shared" si="14"/>
        <v>0</v>
      </c>
    </row>
    <row r="901" spans="1:4" x14ac:dyDescent="0.25">
      <c r="A901" s="15">
        <v>41975</v>
      </c>
      <c r="B901" s="55">
        <v>-2.11193241816277E-3</v>
      </c>
      <c r="C901" s="55">
        <v>-2.11193241816277E-3</v>
      </c>
      <c r="D901" s="55">
        <f t="shared" si="14"/>
        <v>0</v>
      </c>
    </row>
    <row r="902" spans="1:4" x14ac:dyDescent="0.25">
      <c r="A902" s="15">
        <v>41976</v>
      </c>
      <c r="B902" s="55">
        <v>-1.05820105820098E-3</v>
      </c>
      <c r="C902" s="55">
        <v>-1.05820105820098E-3</v>
      </c>
      <c r="D902" s="55">
        <f t="shared" si="14"/>
        <v>0</v>
      </c>
    </row>
    <row r="903" spans="1:4" x14ac:dyDescent="0.25">
      <c r="A903" s="15">
        <v>41977</v>
      </c>
      <c r="B903" s="55">
        <v>0</v>
      </c>
      <c r="C903" s="55">
        <v>0</v>
      </c>
      <c r="D903" s="55">
        <f t="shared" si="14"/>
        <v>0</v>
      </c>
    </row>
    <row r="904" spans="1:4" x14ac:dyDescent="0.25">
      <c r="A904" s="15">
        <v>41978</v>
      </c>
      <c r="B904" s="55">
        <v>0</v>
      </c>
      <c r="C904" s="55">
        <v>0</v>
      </c>
      <c r="D904" s="55">
        <f t="shared" si="14"/>
        <v>0</v>
      </c>
    </row>
    <row r="905" spans="1:4" x14ac:dyDescent="0.25">
      <c r="A905" s="15">
        <v>41981</v>
      </c>
      <c r="B905" s="55">
        <v>-1.0593220338981401E-3</v>
      </c>
      <c r="C905" s="55">
        <v>-1.05932203389825E-3</v>
      </c>
      <c r="D905" s="55">
        <f t="shared" si="14"/>
        <v>1.0993810029003015E-16</v>
      </c>
    </row>
    <row r="906" spans="1:4" x14ac:dyDescent="0.25">
      <c r="A906" s="15">
        <v>41982</v>
      </c>
      <c r="B906" s="55">
        <v>-4.2417815482501701E-3</v>
      </c>
      <c r="C906" s="55">
        <v>-4.2417815482501701E-3</v>
      </c>
      <c r="D906" s="55">
        <f t="shared" si="14"/>
        <v>0</v>
      </c>
    </row>
    <row r="907" spans="1:4" x14ac:dyDescent="0.25">
      <c r="A907" s="15">
        <v>41983</v>
      </c>
      <c r="B907" s="55">
        <v>-1.0649627263044101E-3</v>
      </c>
      <c r="C907" s="55">
        <v>-1.06496272630452E-3</v>
      </c>
      <c r="D907" s="55">
        <f t="shared" si="14"/>
        <v>1.0993810029003015E-16</v>
      </c>
    </row>
    <row r="908" spans="1:4" x14ac:dyDescent="0.25">
      <c r="A908" s="15">
        <v>41984</v>
      </c>
      <c r="B908" s="55">
        <v>-3.1982942430704999E-3</v>
      </c>
      <c r="C908" s="55">
        <v>-3.1982942430704999E-3</v>
      </c>
      <c r="D908" s="55">
        <f t="shared" si="14"/>
        <v>0</v>
      </c>
    </row>
    <row r="909" spans="1:4" x14ac:dyDescent="0.25">
      <c r="A909" s="15">
        <v>41985</v>
      </c>
      <c r="B909" s="55">
        <v>-2.13903743315502E-3</v>
      </c>
      <c r="C909" s="55">
        <v>-2.13903743315502E-3</v>
      </c>
      <c r="D909" s="55">
        <f t="shared" si="14"/>
        <v>0</v>
      </c>
    </row>
    <row r="910" spans="1:4" x14ac:dyDescent="0.25">
      <c r="A910" s="15">
        <v>41988</v>
      </c>
      <c r="B910" s="55">
        <v>-1.07181136120027E-3</v>
      </c>
      <c r="C910" s="55">
        <v>-1.0718113612003799E-3</v>
      </c>
      <c r="D910" s="55">
        <f t="shared" si="14"/>
        <v>1.0993810029003015E-16</v>
      </c>
    </row>
    <row r="911" spans="1:4" x14ac:dyDescent="0.25">
      <c r="A911" s="15">
        <v>41989</v>
      </c>
      <c r="B911" s="55">
        <v>-5.36480686695284E-3</v>
      </c>
      <c r="C911" s="55">
        <v>-5.36480686695284E-3</v>
      </c>
      <c r="D911" s="55">
        <f t="shared" si="14"/>
        <v>0</v>
      </c>
    </row>
    <row r="912" spans="1:4" x14ac:dyDescent="0.25">
      <c r="A912" s="15">
        <v>41990</v>
      </c>
      <c r="B912" s="55">
        <v>0</v>
      </c>
      <c r="C912" s="55">
        <v>0</v>
      </c>
      <c r="D912" s="55">
        <f t="shared" si="14"/>
        <v>0</v>
      </c>
    </row>
    <row r="913" spans="1:4" x14ac:dyDescent="0.25">
      <c r="A913" s="15">
        <v>41991</v>
      </c>
      <c r="B913" s="55">
        <v>4.3149946062568398E-3</v>
      </c>
      <c r="C913" s="55">
        <v>4.3149946062568398E-3</v>
      </c>
      <c r="D913" s="55">
        <f t="shared" si="14"/>
        <v>0</v>
      </c>
    </row>
    <row r="914" spans="1:4" x14ac:dyDescent="0.25">
      <c r="A914" s="15">
        <v>41992</v>
      </c>
      <c r="B914" s="55">
        <v>0</v>
      </c>
      <c r="C914" s="55">
        <v>0</v>
      </c>
      <c r="D914" s="55">
        <f t="shared" si="14"/>
        <v>0</v>
      </c>
    </row>
    <row r="915" spans="1:4" x14ac:dyDescent="0.25">
      <c r="A915" s="15">
        <v>41995</v>
      </c>
      <c r="B915" s="55">
        <v>1.07411385606881E-3</v>
      </c>
      <c r="C915" s="55">
        <v>1.07411385606881E-3</v>
      </c>
      <c r="D915" s="55">
        <f t="shared" si="14"/>
        <v>0</v>
      </c>
    </row>
    <row r="916" spans="1:4" x14ac:dyDescent="0.25">
      <c r="A916" s="15">
        <v>41996</v>
      </c>
      <c r="B916" s="55">
        <v>2.14592274678105E-3</v>
      </c>
      <c r="C916" s="55">
        <v>2.14592274678105E-3</v>
      </c>
      <c r="D916" s="55">
        <f t="shared" si="14"/>
        <v>0</v>
      </c>
    </row>
    <row r="917" spans="1:4" x14ac:dyDescent="0.25">
      <c r="A917" s="15">
        <v>41997</v>
      </c>
      <c r="B917" s="55">
        <v>1.0706638115631801E-3</v>
      </c>
      <c r="C917" s="55">
        <v>1.0706638115631801E-3</v>
      </c>
      <c r="D917" s="55">
        <f t="shared" si="14"/>
        <v>0</v>
      </c>
    </row>
    <row r="918" spans="1:4" x14ac:dyDescent="0.25">
      <c r="A918" s="15">
        <v>41999</v>
      </c>
      <c r="B918" s="55">
        <v>0</v>
      </c>
      <c r="C918" s="55">
        <v>0</v>
      </c>
      <c r="D918" s="55">
        <f t="shared" si="14"/>
        <v>0</v>
      </c>
    </row>
    <row r="919" spans="1:4" x14ac:dyDescent="0.25">
      <c r="A919" s="15">
        <v>42002</v>
      </c>
      <c r="B919" s="55">
        <v>0</v>
      </c>
      <c r="C919" s="55">
        <v>0</v>
      </c>
      <c r="D919" s="55">
        <f t="shared" si="14"/>
        <v>0</v>
      </c>
    </row>
    <row r="920" spans="1:4" s="59" customFormat="1" x14ac:dyDescent="0.25">
      <c r="A920" s="58">
        <v>42003</v>
      </c>
      <c r="B920" s="57">
        <v>3.7914973257446898E-4</v>
      </c>
      <c r="C920" s="57">
        <v>-7.4866310160428603E-3</v>
      </c>
      <c r="D920" s="57">
        <f t="shared" si="14"/>
        <v>7.8657807486173289E-3</v>
      </c>
    </row>
    <row r="921" spans="1:4" x14ac:dyDescent="0.25">
      <c r="A921" s="15">
        <v>42004</v>
      </c>
      <c r="B921" s="55">
        <v>0</v>
      </c>
      <c r="C921" s="55">
        <v>0</v>
      </c>
      <c r="D921" s="55">
        <f t="shared" si="14"/>
        <v>0</v>
      </c>
    </row>
    <row r="922" spans="1:4" x14ac:dyDescent="0.25">
      <c r="A922" s="15">
        <v>42006</v>
      </c>
      <c r="B922" s="55">
        <v>0</v>
      </c>
      <c r="C922" s="55">
        <v>0</v>
      </c>
      <c r="D922" s="55">
        <f t="shared" si="14"/>
        <v>0</v>
      </c>
    </row>
    <row r="923" spans="1:4" x14ac:dyDescent="0.25">
      <c r="A923" s="15">
        <v>42009</v>
      </c>
      <c r="B923" s="55">
        <v>-1.0775862068965699E-3</v>
      </c>
      <c r="C923" s="55">
        <v>-1.0775862068965699E-3</v>
      </c>
      <c r="D923" s="55">
        <f t="shared" si="14"/>
        <v>0</v>
      </c>
    </row>
    <row r="924" spans="1:4" x14ac:dyDescent="0.25">
      <c r="A924" s="15">
        <v>42010</v>
      </c>
      <c r="B924" s="55">
        <v>-2.1574973031284199E-3</v>
      </c>
      <c r="C924" s="55">
        <v>-2.1574973031283102E-3</v>
      </c>
      <c r="D924" s="55">
        <f t="shared" si="14"/>
        <v>-1.0972125985553305E-16</v>
      </c>
    </row>
    <row r="925" spans="1:4" x14ac:dyDescent="0.25">
      <c r="A925" s="15">
        <v>42011</v>
      </c>
      <c r="B925" s="55">
        <v>-1.08108108108107E-3</v>
      </c>
      <c r="C925" s="55">
        <v>-1.08108108108107E-3</v>
      </c>
      <c r="D925" s="55">
        <f t="shared" si="14"/>
        <v>0</v>
      </c>
    </row>
    <row r="926" spans="1:4" x14ac:dyDescent="0.25">
      <c r="A926" s="15">
        <v>42012</v>
      </c>
      <c r="B926" s="55">
        <v>1.08225108225102E-3</v>
      </c>
      <c r="C926" s="55">
        <v>1.08225108225102E-3</v>
      </c>
      <c r="D926" s="55">
        <f t="shared" si="14"/>
        <v>0</v>
      </c>
    </row>
    <row r="927" spans="1:4" x14ac:dyDescent="0.25">
      <c r="A927" s="15">
        <v>42013</v>
      </c>
      <c r="B927" s="55">
        <v>1.08108108108107E-3</v>
      </c>
      <c r="C927" s="55">
        <v>1.08108108108107E-3</v>
      </c>
      <c r="D927" s="55">
        <f t="shared" si="14"/>
        <v>0</v>
      </c>
    </row>
    <row r="928" spans="1:4" x14ac:dyDescent="0.25">
      <c r="A928" s="15">
        <v>42016</v>
      </c>
      <c r="B928" s="55">
        <v>0</v>
      </c>
      <c r="C928" s="55">
        <v>0</v>
      </c>
      <c r="D928" s="55">
        <f t="shared" si="14"/>
        <v>0</v>
      </c>
    </row>
    <row r="929" spans="1:4" x14ac:dyDescent="0.25">
      <c r="A929" s="15">
        <v>42017</v>
      </c>
      <c r="B929" s="55">
        <v>0</v>
      </c>
      <c r="C929" s="55">
        <v>0</v>
      </c>
      <c r="D929" s="55">
        <f t="shared" si="14"/>
        <v>0</v>
      </c>
    </row>
    <row r="930" spans="1:4" x14ac:dyDescent="0.25">
      <c r="A930" s="15">
        <v>42018</v>
      </c>
      <c r="B930" s="55">
        <v>-1.0799136069114001E-3</v>
      </c>
      <c r="C930" s="55">
        <v>-1.0799136069114001E-3</v>
      </c>
      <c r="D930" s="55">
        <f t="shared" si="14"/>
        <v>0</v>
      </c>
    </row>
    <row r="931" spans="1:4" x14ac:dyDescent="0.25">
      <c r="A931" s="15">
        <v>42019</v>
      </c>
      <c r="B931" s="55">
        <v>0</v>
      </c>
      <c r="C931" s="55">
        <v>0</v>
      </c>
      <c r="D931" s="55">
        <f t="shared" si="14"/>
        <v>0</v>
      </c>
    </row>
    <row r="932" spans="1:4" x14ac:dyDescent="0.25">
      <c r="A932" s="15">
        <v>42020</v>
      </c>
      <c r="B932" s="55">
        <v>-1.08108108108107E-3</v>
      </c>
      <c r="C932" s="55">
        <v>-1.08108108108107E-3</v>
      </c>
      <c r="D932" s="55">
        <f t="shared" si="14"/>
        <v>0</v>
      </c>
    </row>
    <row r="933" spans="1:4" x14ac:dyDescent="0.25">
      <c r="A933" s="15">
        <v>42024</v>
      </c>
      <c r="B933" s="55">
        <v>-1.08225108225113E-3</v>
      </c>
      <c r="C933" s="55">
        <v>-1.08225108225102E-3</v>
      </c>
      <c r="D933" s="55">
        <f t="shared" si="14"/>
        <v>-1.0993810029003015E-16</v>
      </c>
    </row>
    <row r="934" spans="1:4" x14ac:dyDescent="0.25">
      <c r="A934" s="15">
        <v>42025</v>
      </c>
      <c r="B934" s="55">
        <v>-1.0834236186348901E-3</v>
      </c>
      <c r="C934" s="55">
        <v>-1.0834236186348901E-3</v>
      </c>
      <c r="D934" s="55">
        <f t="shared" si="14"/>
        <v>0</v>
      </c>
    </row>
    <row r="935" spans="1:4" x14ac:dyDescent="0.25">
      <c r="A935" s="15">
        <v>42026</v>
      </c>
      <c r="B935" s="55">
        <v>1.08459869848154E-3</v>
      </c>
      <c r="C935" s="55">
        <v>1.08459869848154E-3</v>
      </c>
      <c r="D935" s="55">
        <f t="shared" si="14"/>
        <v>0</v>
      </c>
    </row>
    <row r="936" spans="1:4" x14ac:dyDescent="0.25">
      <c r="A936" s="15">
        <v>42027</v>
      </c>
      <c r="B936" s="55">
        <v>0</v>
      </c>
      <c r="C936" s="55">
        <v>0</v>
      </c>
      <c r="D936" s="55">
        <f t="shared" si="14"/>
        <v>0</v>
      </c>
    </row>
    <row r="937" spans="1:4" x14ac:dyDescent="0.25">
      <c r="A937" s="15">
        <v>42030</v>
      </c>
      <c r="B937" s="55">
        <v>0</v>
      </c>
      <c r="C937" s="55">
        <v>0</v>
      </c>
      <c r="D937" s="55">
        <f t="shared" si="14"/>
        <v>0</v>
      </c>
    </row>
    <row r="938" spans="1:4" x14ac:dyDescent="0.25">
      <c r="A938" s="15">
        <v>42031</v>
      </c>
      <c r="B938" s="55">
        <v>0</v>
      </c>
      <c r="C938" s="55">
        <v>0</v>
      </c>
      <c r="D938" s="55">
        <f t="shared" si="14"/>
        <v>0</v>
      </c>
    </row>
    <row r="939" spans="1:4" x14ac:dyDescent="0.25">
      <c r="A939" s="15">
        <v>42032</v>
      </c>
      <c r="B939" s="55">
        <v>0</v>
      </c>
      <c r="C939" s="55">
        <v>0</v>
      </c>
      <c r="D939" s="55">
        <f t="shared" si="14"/>
        <v>0</v>
      </c>
    </row>
    <row r="940" spans="1:4" x14ac:dyDescent="0.25">
      <c r="A940" s="15">
        <v>42033</v>
      </c>
      <c r="B940" s="55">
        <v>1.0834236186347799E-3</v>
      </c>
      <c r="C940" s="55">
        <v>1.0834236186347799E-3</v>
      </c>
      <c r="D940" s="55">
        <f t="shared" si="14"/>
        <v>0</v>
      </c>
    </row>
    <row r="941" spans="1:4" x14ac:dyDescent="0.25">
      <c r="A941" s="15">
        <v>42034</v>
      </c>
      <c r="B941" s="55">
        <v>-1.08225108225113E-3</v>
      </c>
      <c r="C941" s="55">
        <v>-1.08225108225102E-3</v>
      </c>
      <c r="D941" s="55">
        <f t="shared" si="14"/>
        <v>-1.0993810029003015E-16</v>
      </c>
    </row>
    <row r="942" spans="1:4" x14ac:dyDescent="0.25">
      <c r="A942" s="15">
        <v>42037</v>
      </c>
      <c r="B942" s="55">
        <v>-1.0834236186348901E-3</v>
      </c>
      <c r="C942" s="55">
        <v>-1.0834236186348901E-3</v>
      </c>
      <c r="D942" s="55">
        <f t="shared" si="14"/>
        <v>0</v>
      </c>
    </row>
    <row r="943" spans="1:4" x14ac:dyDescent="0.25">
      <c r="A943" s="15">
        <v>42038</v>
      </c>
      <c r="B943" s="55">
        <v>2.1691973969630899E-3</v>
      </c>
      <c r="C943" s="55">
        <v>2.1691973969630899E-3</v>
      </c>
      <c r="D943" s="55">
        <f t="shared" si="14"/>
        <v>0</v>
      </c>
    </row>
    <row r="944" spans="1:4" x14ac:dyDescent="0.25">
      <c r="A944" s="15">
        <v>42039</v>
      </c>
      <c r="B944" s="55">
        <v>1.08225108225102E-3</v>
      </c>
      <c r="C944" s="55">
        <v>1.08225108225102E-3</v>
      </c>
      <c r="D944" s="55">
        <f t="shared" si="14"/>
        <v>0</v>
      </c>
    </row>
    <row r="945" spans="1:4" x14ac:dyDescent="0.25">
      <c r="A945" s="15">
        <v>42040</v>
      </c>
      <c r="B945" s="55">
        <v>0</v>
      </c>
      <c r="C945" s="55">
        <v>0</v>
      </c>
      <c r="D945" s="55">
        <f t="shared" si="14"/>
        <v>0</v>
      </c>
    </row>
    <row r="946" spans="1:4" x14ac:dyDescent="0.25">
      <c r="A946" s="15">
        <v>42041</v>
      </c>
      <c r="B946" s="55">
        <v>3.2432432432432101E-3</v>
      </c>
      <c r="C946" s="55">
        <v>3.2432432432432101E-3</v>
      </c>
      <c r="D946" s="55">
        <f t="shared" si="14"/>
        <v>0</v>
      </c>
    </row>
    <row r="947" spans="1:4" x14ac:dyDescent="0.25">
      <c r="A947" s="15">
        <v>42044</v>
      </c>
      <c r="B947" s="55">
        <v>0</v>
      </c>
      <c r="C947" s="55">
        <v>0</v>
      </c>
      <c r="D947" s="55">
        <f t="shared" si="14"/>
        <v>0</v>
      </c>
    </row>
    <row r="948" spans="1:4" x14ac:dyDescent="0.25">
      <c r="A948" s="15">
        <v>42045</v>
      </c>
      <c r="B948" s="55">
        <v>0</v>
      </c>
      <c r="C948" s="55">
        <v>0</v>
      </c>
      <c r="D948" s="55">
        <f t="shared" si="14"/>
        <v>0</v>
      </c>
    </row>
    <row r="949" spans="1:4" x14ac:dyDescent="0.25">
      <c r="A949" s="15">
        <v>42046</v>
      </c>
      <c r="B949" s="55">
        <v>0</v>
      </c>
      <c r="C949" s="55">
        <v>0</v>
      </c>
      <c r="D949" s="55">
        <f t="shared" si="14"/>
        <v>0</v>
      </c>
    </row>
    <row r="950" spans="1:4" x14ac:dyDescent="0.25">
      <c r="A950" s="15">
        <v>42047</v>
      </c>
      <c r="B950" s="55">
        <v>1.0775862068965699E-3</v>
      </c>
      <c r="C950" s="55">
        <v>1.0775862068965699E-3</v>
      </c>
      <c r="D950" s="55">
        <f t="shared" si="14"/>
        <v>0</v>
      </c>
    </row>
    <row r="951" spans="1:4" x14ac:dyDescent="0.25">
      <c r="A951" s="15">
        <v>42048</v>
      </c>
      <c r="B951" s="55">
        <v>1.07642626480109E-3</v>
      </c>
      <c r="C951" s="55">
        <v>1.07642626480109E-3</v>
      </c>
      <c r="D951" s="55">
        <f t="shared" si="14"/>
        <v>0</v>
      </c>
    </row>
    <row r="952" spans="1:4" x14ac:dyDescent="0.25">
      <c r="A952" s="15">
        <v>42052</v>
      </c>
      <c r="B952" s="55">
        <v>1.07526881720421E-3</v>
      </c>
      <c r="C952" s="55">
        <v>1.07526881720421E-3</v>
      </c>
      <c r="D952" s="55">
        <f t="shared" si="14"/>
        <v>0</v>
      </c>
    </row>
    <row r="953" spans="1:4" x14ac:dyDescent="0.25">
      <c r="A953" s="15">
        <v>42053</v>
      </c>
      <c r="B953" s="55">
        <v>0</v>
      </c>
      <c r="C953" s="55">
        <v>0</v>
      </c>
      <c r="D953" s="55">
        <f t="shared" si="14"/>
        <v>0</v>
      </c>
    </row>
    <row r="954" spans="1:4" x14ac:dyDescent="0.25">
      <c r="A954" s="15">
        <v>42054</v>
      </c>
      <c r="B954" s="55">
        <v>0</v>
      </c>
      <c r="C954" s="55">
        <v>0</v>
      </c>
      <c r="D954" s="55">
        <f t="shared" si="14"/>
        <v>0</v>
      </c>
    </row>
    <row r="955" spans="1:4" x14ac:dyDescent="0.25">
      <c r="A955" s="15">
        <v>42055</v>
      </c>
      <c r="B955" s="55">
        <v>1.07411385606881E-3</v>
      </c>
      <c r="C955" s="55">
        <v>1.07411385606881E-3</v>
      </c>
      <c r="D955" s="55">
        <f t="shared" si="14"/>
        <v>0</v>
      </c>
    </row>
    <row r="956" spans="1:4" x14ac:dyDescent="0.25">
      <c r="A956" s="15">
        <v>42058</v>
      </c>
      <c r="B956" s="55">
        <v>0</v>
      </c>
      <c r="C956" s="55">
        <v>0</v>
      </c>
      <c r="D956" s="55">
        <f t="shared" si="14"/>
        <v>0</v>
      </c>
    </row>
    <row r="957" spans="1:4" x14ac:dyDescent="0.25">
      <c r="A957" s="15">
        <v>42059</v>
      </c>
      <c r="B957" s="55">
        <v>2.14592274678105E-3</v>
      </c>
      <c r="C957" s="55">
        <v>2.14592274678105E-3</v>
      </c>
      <c r="D957" s="55">
        <f t="shared" si="14"/>
        <v>0</v>
      </c>
    </row>
    <row r="958" spans="1:4" x14ac:dyDescent="0.25">
      <c r="A958" s="15">
        <v>42060</v>
      </c>
      <c r="B958" s="55">
        <v>1.0706638115631801E-3</v>
      </c>
      <c r="C958" s="55">
        <v>1.0706638115631801E-3</v>
      </c>
      <c r="D958" s="55">
        <f t="shared" si="14"/>
        <v>0</v>
      </c>
    </row>
    <row r="959" spans="1:4" x14ac:dyDescent="0.25">
      <c r="A959" s="15">
        <v>42061</v>
      </c>
      <c r="B959" s="55">
        <v>2.1390374331551301E-3</v>
      </c>
      <c r="C959" s="55">
        <v>2.1390374331551301E-3</v>
      </c>
      <c r="D959" s="55">
        <f t="shared" si="14"/>
        <v>0</v>
      </c>
    </row>
    <row r="960" spans="1:4" x14ac:dyDescent="0.25">
      <c r="A960" s="15">
        <v>42062</v>
      </c>
      <c r="B960" s="55">
        <v>0</v>
      </c>
      <c r="C960" s="55">
        <v>0</v>
      </c>
      <c r="D960" s="55">
        <f t="shared" si="14"/>
        <v>0</v>
      </c>
    </row>
    <row r="961" spans="1:4" x14ac:dyDescent="0.25">
      <c r="A961" s="15">
        <v>42065</v>
      </c>
      <c r="B961" s="55">
        <v>1.0672358591250499E-3</v>
      </c>
      <c r="C961" s="55">
        <v>1.0672358591250499E-3</v>
      </c>
      <c r="D961" s="55">
        <f t="shared" si="14"/>
        <v>0</v>
      </c>
    </row>
    <row r="962" spans="1:4" x14ac:dyDescent="0.25">
      <c r="A962" s="15">
        <v>42066</v>
      </c>
      <c r="B962" s="55">
        <v>1.06609808102354E-3</v>
      </c>
      <c r="C962" s="55">
        <v>1.06609808102354E-3</v>
      </c>
      <c r="D962" s="55">
        <f t="shared" ref="D962:D1025" si="15">B962-C962</f>
        <v>0</v>
      </c>
    </row>
    <row r="963" spans="1:4" x14ac:dyDescent="0.25">
      <c r="A963" s="15">
        <v>42067</v>
      </c>
      <c r="B963" s="55">
        <v>0</v>
      </c>
      <c r="C963" s="55">
        <v>0</v>
      </c>
      <c r="D963" s="55">
        <f t="shared" si="15"/>
        <v>0</v>
      </c>
    </row>
    <row r="964" spans="1:4" x14ac:dyDescent="0.25">
      <c r="A964" s="15">
        <v>42068</v>
      </c>
      <c r="B964" s="55">
        <v>0</v>
      </c>
      <c r="C964" s="55">
        <v>0</v>
      </c>
      <c r="D964" s="55">
        <f t="shared" si="15"/>
        <v>0</v>
      </c>
    </row>
    <row r="965" spans="1:4" x14ac:dyDescent="0.25">
      <c r="A965" s="15">
        <v>42069</v>
      </c>
      <c r="B965" s="55">
        <v>1.06496272630463E-3</v>
      </c>
      <c r="C965" s="55">
        <v>1.06496272630463E-3</v>
      </c>
      <c r="D965" s="55">
        <f t="shared" si="15"/>
        <v>0</v>
      </c>
    </row>
    <row r="966" spans="1:4" x14ac:dyDescent="0.25">
      <c r="A966" s="15">
        <v>42072</v>
      </c>
      <c r="B966" s="55">
        <v>0</v>
      </c>
      <c r="C966" s="55">
        <v>0</v>
      </c>
      <c r="D966" s="55">
        <f t="shared" si="15"/>
        <v>0</v>
      </c>
    </row>
    <row r="967" spans="1:4" x14ac:dyDescent="0.25">
      <c r="A967" s="15">
        <v>42073</v>
      </c>
      <c r="B967" s="55">
        <v>0</v>
      </c>
      <c r="C967" s="55">
        <v>0</v>
      </c>
      <c r="D967" s="55">
        <f t="shared" si="15"/>
        <v>0</v>
      </c>
    </row>
    <row r="968" spans="1:4" x14ac:dyDescent="0.25">
      <c r="A968" s="15">
        <v>42074</v>
      </c>
      <c r="B968" s="55">
        <v>1.0638297872340699E-3</v>
      </c>
      <c r="C968" s="55">
        <v>1.0638297872340699E-3</v>
      </c>
      <c r="D968" s="55">
        <f t="shared" si="15"/>
        <v>0</v>
      </c>
    </row>
    <row r="969" spans="1:4" x14ac:dyDescent="0.25">
      <c r="A969" s="15">
        <v>42075</v>
      </c>
      <c r="B969" s="55">
        <v>2.1253985122209299E-3</v>
      </c>
      <c r="C969" s="55">
        <v>2.1253985122209299E-3</v>
      </c>
      <c r="D969" s="55">
        <f t="shared" si="15"/>
        <v>0</v>
      </c>
    </row>
    <row r="970" spans="1:4" x14ac:dyDescent="0.25">
      <c r="A970" s="15">
        <v>42076</v>
      </c>
      <c r="B970" s="55">
        <v>-1.0604453870626299E-3</v>
      </c>
      <c r="C970" s="55">
        <v>-1.06044538706251E-3</v>
      </c>
      <c r="D970" s="55">
        <f t="shared" si="15"/>
        <v>-1.1991276027689679E-16</v>
      </c>
    </row>
    <row r="971" spans="1:4" x14ac:dyDescent="0.25">
      <c r="A971" s="15">
        <v>42079</v>
      </c>
      <c r="B971" s="55">
        <v>0</v>
      </c>
      <c r="C971" s="55">
        <v>0</v>
      </c>
      <c r="D971" s="55">
        <f t="shared" si="15"/>
        <v>0</v>
      </c>
    </row>
    <row r="972" spans="1:4" x14ac:dyDescent="0.25">
      <c r="A972" s="15">
        <v>42080</v>
      </c>
      <c r="B972" s="55">
        <v>-1.0615711252653899E-3</v>
      </c>
      <c r="C972" s="55">
        <v>-1.0615711252653899E-3</v>
      </c>
      <c r="D972" s="55">
        <f t="shared" si="15"/>
        <v>0</v>
      </c>
    </row>
    <row r="973" spans="1:4" x14ac:dyDescent="0.25">
      <c r="A973" s="15">
        <v>42081</v>
      </c>
      <c r="B973" s="55">
        <v>-1.0626992561105801E-3</v>
      </c>
      <c r="C973" s="55">
        <v>-1.0626992561104699E-3</v>
      </c>
      <c r="D973" s="55">
        <f t="shared" si="15"/>
        <v>-1.1015494072452725E-16</v>
      </c>
    </row>
    <row r="974" spans="1:4" x14ac:dyDescent="0.25">
      <c r="A974" s="15">
        <v>42082</v>
      </c>
      <c r="B974" s="55">
        <v>0</v>
      </c>
      <c r="C974" s="55">
        <v>0</v>
      </c>
      <c r="D974" s="55">
        <f t="shared" si="15"/>
        <v>0</v>
      </c>
    </row>
    <row r="975" spans="1:4" x14ac:dyDescent="0.25">
      <c r="A975" s="15">
        <v>42083</v>
      </c>
      <c r="B975" s="55">
        <v>0</v>
      </c>
      <c r="C975" s="55">
        <v>0</v>
      </c>
      <c r="D975" s="55">
        <f t="shared" si="15"/>
        <v>0</v>
      </c>
    </row>
    <row r="976" spans="1:4" x14ac:dyDescent="0.25">
      <c r="A976" s="15">
        <v>42086</v>
      </c>
      <c r="B976" s="55">
        <v>0</v>
      </c>
      <c r="C976" s="55">
        <v>0</v>
      </c>
      <c r="D976" s="55">
        <f t="shared" si="15"/>
        <v>0</v>
      </c>
    </row>
    <row r="977" spans="1:4" x14ac:dyDescent="0.25">
      <c r="A977" s="15">
        <v>42087</v>
      </c>
      <c r="B977" s="55">
        <v>0</v>
      </c>
      <c r="C977" s="55">
        <v>0</v>
      </c>
      <c r="D977" s="55">
        <f t="shared" si="15"/>
        <v>0</v>
      </c>
    </row>
    <row r="978" spans="1:4" x14ac:dyDescent="0.25">
      <c r="A978" s="15">
        <v>42088</v>
      </c>
      <c r="B978" s="55">
        <v>1.0638297872340699E-3</v>
      </c>
      <c r="C978" s="55">
        <v>1.0638297872340699E-3</v>
      </c>
      <c r="D978" s="55">
        <f t="shared" si="15"/>
        <v>0</v>
      </c>
    </row>
    <row r="979" spans="1:4" x14ac:dyDescent="0.25">
      <c r="A979" s="15">
        <v>42089</v>
      </c>
      <c r="B979" s="55">
        <v>0</v>
      </c>
      <c r="C979" s="55">
        <v>0</v>
      </c>
      <c r="D979" s="55">
        <f t="shared" si="15"/>
        <v>0</v>
      </c>
    </row>
    <row r="980" spans="1:4" x14ac:dyDescent="0.25">
      <c r="A980" s="15">
        <v>42090</v>
      </c>
      <c r="B980" s="55">
        <v>0</v>
      </c>
      <c r="C980" s="55">
        <v>0</v>
      </c>
      <c r="D980" s="55">
        <f t="shared" si="15"/>
        <v>0</v>
      </c>
    </row>
    <row r="981" spans="1:4" s="59" customFormat="1" x14ac:dyDescent="0.25">
      <c r="A981" s="58">
        <v>42093</v>
      </c>
      <c r="B981" s="57">
        <v>-5.9744633368674605E-4</v>
      </c>
      <c r="C981" s="57">
        <v>-8.5015940488841792E-3</v>
      </c>
      <c r="D981" s="57">
        <f t="shared" si="15"/>
        <v>7.9041477151974328E-3</v>
      </c>
    </row>
    <row r="982" spans="1:4" x14ac:dyDescent="0.25">
      <c r="A982" s="15">
        <v>42094</v>
      </c>
      <c r="B982" s="55">
        <v>0</v>
      </c>
      <c r="C982" s="55">
        <v>0</v>
      </c>
      <c r="D982" s="55">
        <f t="shared" si="15"/>
        <v>0</v>
      </c>
    </row>
    <row r="983" spans="1:4" x14ac:dyDescent="0.25">
      <c r="A983" s="15">
        <v>42095</v>
      </c>
      <c r="B983" s="55">
        <v>0</v>
      </c>
      <c r="C983" s="55">
        <v>0</v>
      </c>
      <c r="D983" s="55">
        <f t="shared" si="15"/>
        <v>0</v>
      </c>
    </row>
    <row r="984" spans="1:4" x14ac:dyDescent="0.25">
      <c r="A984" s="15">
        <v>42096</v>
      </c>
      <c r="B984" s="55">
        <v>0</v>
      </c>
      <c r="C984" s="55">
        <v>0</v>
      </c>
      <c r="D984" s="55">
        <f t="shared" si="15"/>
        <v>0</v>
      </c>
    </row>
    <row r="985" spans="1:4" x14ac:dyDescent="0.25">
      <c r="A985" s="15">
        <v>42097</v>
      </c>
      <c r="B985" s="55">
        <v>0</v>
      </c>
      <c r="C985" s="55" t="s">
        <v>77</v>
      </c>
      <c r="D985" s="55" t="e">
        <f t="shared" si="15"/>
        <v>#VALUE!</v>
      </c>
    </row>
    <row r="986" spans="1:4" x14ac:dyDescent="0.25">
      <c r="A986" s="15">
        <v>42100</v>
      </c>
      <c r="B986" s="55">
        <v>0</v>
      </c>
      <c r="C986" s="55">
        <v>0</v>
      </c>
      <c r="D986" s="55">
        <f t="shared" si="15"/>
        <v>0</v>
      </c>
    </row>
    <row r="987" spans="1:4" x14ac:dyDescent="0.25">
      <c r="A987" s="15">
        <v>42101</v>
      </c>
      <c r="B987" s="55">
        <v>0</v>
      </c>
      <c r="C987" s="55">
        <v>0</v>
      </c>
      <c r="D987" s="55">
        <f t="shared" si="15"/>
        <v>0</v>
      </c>
    </row>
    <row r="988" spans="1:4" x14ac:dyDescent="0.25">
      <c r="A988" s="15">
        <v>42102</v>
      </c>
      <c r="B988" s="55">
        <v>1.0718113612004901E-3</v>
      </c>
      <c r="C988" s="55">
        <v>1.0718113612004901E-3</v>
      </c>
      <c r="D988" s="55">
        <f t="shared" si="15"/>
        <v>0</v>
      </c>
    </row>
    <row r="989" spans="1:4" x14ac:dyDescent="0.25">
      <c r="A989" s="15">
        <v>42103</v>
      </c>
      <c r="B989" s="55">
        <v>0</v>
      </c>
      <c r="C989" s="55">
        <v>0</v>
      </c>
      <c r="D989" s="55">
        <f t="shared" si="15"/>
        <v>0</v>
      </c>
    </row>
    <row r="990" spans="1:4" x14ac:dyDescent="0.25">
      <c r="A990" s="15">
        <v>42104</v>
      </c>
      <c r="B990" s="55">
        <v>1.0706638115631801E-3</v>
      </c>
      <c r="C990" s="55">
        <v>1.0706638115631801E-3</v>
      </c>
      <c r="D990" s="55">
        <f t="shared" si="15"/>
        <v>0</v>
      </c>
    </row>
    <row r="991" spans="1:4" x14ac:dyDescent="0.25">
      <c r="A991" s="15">
        <v>42107</v>
      </c>
      <c r="B991" s="55">
        <v>0</v>
      </c>
      <c r="C991" s="55">
        <v>0</v>
      </c>
      <c r="D991" s="55">
        <f t="shared" si="15"/>
        <v>0</v>
      </c>
    </row>
    <row r="992" spans="1:4" x14ac:dyDescent="0.25">
      <c r="A992" s="15">
        <v>42108</v>
      </c>
      <c r="B992" s="55">
        <v>0</v>
      </c>
      <c r="C992" s="55">
        <v>0</v>
      </c>
      <c r="D992" s="55">
        <f t="shared" si="15"/>
        <v>0</v>
      </c>
    </row>
    <row r="993" spans="1:4" x14ac:dyDescent="0.25">
      <c r="A993" s="15">
        <v>42109</v>
      </c>
      <c r="B993" s="55">
        <v>2.1390374331551301E-3</v>
      </c>
      <c r="C993" s="55">
        <v>2.1390374331551301E-3</v>
      </c>
      <c r="D993" s="55">
        <f t="shared" si="15"/>
        <v>0</v>
      </c>
    </row>
    <row r="994" spans="1:4" x14ac:dyDescent="0.25">
      <c r="A994" s="15">
        <v>42110</v>
      </c>
      <c r="B994" s="55">
        <v>-1.06723585912483E-3</v>
      </c>
      <c r="C994" s="55">
        <v>-1.06723585912483E-3</v>
      </c>
      <c r="D994" s="55">
        <f t="shared" si="15"/>
        <v>0</v>
      </c>
    </row>
    <row r="995" spans="1:4" x14ac:dyDescent="0.25">
      <c r="A995" s="15">
        <v>42111</v>
      </c>
      <c r="B995" s="55">
        <v>1.06837606837606E-3</v>
      </c>
      <c r="C995" s="55">
        <v>1.06837606837606E-3</v>
      </c>
      <c r="D995" s="55">
        <f t="shared" si="15"/>
        <v>0</v>
      </c>
    </row>
    <row r="996" spans="1:4" x14ac:dyDescent="0.25">
      <c r="A996" s="15">
        <v>42114</v>
      </c>
      <c r="B996" s="55">
        <v>0</v>
      </c>
      <c r="C996" s="55">
        <v>0</v>
      </c>
      <c r="D996" s="55">
        <f t="shared" si="15"/>
        <v>0</v>
      </c>
    </row>
    <row r="997" spans="1:4" x14ac:dyDescent="0.25">
      <c r="A997" s="15">
        <v>42115</v>
      </c>
      <c r="B997" s="55">
        <v>0</v>
      </c>
      <c r="C997" s="55">
        <v>0</v>
      </c>
      <c r="D997" s="55">
        <f t="shared" si="15"/>
        <v>0</v>
      </c>
    </row>
    <row r="998" spans="1:4" x14ac:dyDescent="0.25">
      <c r="A998" s="15">
        <v>42116</v>
      </c>
      <c r="B998" s="55">
        <v>0</v>
      </c>
      <c r="C998" s="55">
        <v>0</v>
      </c>
      <c r="D998" s="55">
        <f t="shared" si="15"/>
        <v>0</v>
      </c>
    </row>
    <row r="999" spans="1:4" x14ac:dyDescent="0.25">
      <c r="A999" s="15">
        <v>42117</v>
      </c>
      <c r="B999" s="55">
        <v>0</v>
      </c>
      <c r="C999" s="55">
        <v>0</v>
      </c>
      <c r="D999" s="55">
        <f t="shared" si="15"/>
        <v>0</v>
      </c>
    </row>
    <row r="1000" spans="1:4" x14ac:dyDescent="0.25">
      <c r="A1000" s="15">
        <v>42118</v>
      </c>
      <c r="B1000" s="55">
        <v>1.0672358591250499E-3</v>
      </c>
      <c r="C1000" s="55">
        <v>1.0672358591250499E-3</v>
      </c>
      <c r="D1000" s="55">
        <f t="shared" si="15"/>
        <v>0</v>
      </c>
    </row>
    <row r="1001" spans="1:4" x14ac:dyDescent="0.25">
      <c r="A1001" s="15">
        <v>42121</v>
      </c>
      <c r="B1001" s="55">
        <v>0</v>
      </c>
      <c r="C1001" s="55">
        <v>0</v>
      </c>
      <c r="D1001" s="55">
        <f t="shared" si="15"/>
        <v>0</v>
      </c>
    </row>
    <row r="1002" spans="1:4" x14ac:dyDescent="0.25">
      <c r="A1002" s="15">
        <v>42122</v>
      </c>
      <c r="B1002" s="55">
        <v>-1.0660980810237601E-3</v>
      </c>
      <c r="C1002" s="55">
        <v>-1.0660980810236499E-3</v>
      </c>
      <c r="D1002" s="55">
        <f t="shared" si="15"/>
        <v>-1.1015494072452725E-16</v>
      </c>
    </row>
    <row r="1003" spans="1:4" x14ac:dyDescent="0.25">
      <c r="A1003" s="15">
        <v>42123</v>
      </c>
      <c r="B1003" s="55">
        <v>0</v>
      </c>
      <c r="C1003" s="55">
        <v>0</v>
      </c>
      <c r="D1003" s="55">
        <f t="shared" si="15"/>
        <v>0</v>
      </c>
    </row>
    <row r="1004" spans="1:4" x14ac:dyDescent="0.25">
      <c r="A1004" s="15">
        <v>42124</v>
      </c>
      <c r="B1004" s="55">
        <v>2.1344717182498799E-3</v>
      </c>
      <c r="C1004" s="55">
        <v>2.1344717182498799E-3</v>
      </c>
      <c r="D1004" s="55">
        <f t="shared" si="15"/>
        <v>0</v>
      </c>
    </row>
    <row r="1005" spans="1:4" x14ac:dyDescent="0.25">
      <c r="A1005" s="15">
        <v>42125</v>
      </c>
      <c r="B1005" s="55">
        <v>-1.06496272630452E-3</v>
      </c>
      <c r="C1005" s="55">
        <v>-1.06496272630452E-3</v>
      </c>
      <c r="D1005" s="55">
        <f t="shared" si="15"/>
        <v>0</v>
      </c>
    </row>
    <row r="1006" spans="1:4" x14ac:dyDescent="0.25">
      <c r="A1006" s="15">
        <v>42128</v>
      </c>
      <c r="B1006" s="55">
        <v>1.06609808102354E-3</v>
      </c>
      <c r="C1006" s="55">
        <v>1.06609808102354E-3</v>
      </c>
      <c r="D1006" s="55">
        <f t="shared" si="15"/>
        <v>0</v>
      </c>
    </row>
    <row r="1007" spans="1:4" x14ac:dyDescent="0.25">
      <c r="A1007" s="15">
        <v>42129</v>
      </c>
      <c r="B1007" s="55">
        <v>2.1299254526090401E-3</v>
      </c>
      <c r="C1007" s="55">
        <v>2.1299254526090401E-3</v>
      </c>
      <c r="D1007" s="55">
        <f t="shared" si="15"/>
        <v>0</v>
      </c>
    </row>
    <row r="1008" spans="1:4" x14ac:dyDescent="0.25">
      <c r="A1008" s="15">
        <v>42130</v>
      </c>
      <c r="B1008" s="55">
        <v>-1.0626992561104699E-3</v>
      </c>
      <c r="C1008" s="55">
        <v>-1.0626992561104699E-3</v>
      </c>
      <c r="D1008" s="55">
        <f t="shared" si="15"/>
        <v>0</v>
      </c>
    </row>
    <row r="1009" spans="1:4" x14ac:dyDescent="0.25">
      <c r="A1009" s="15">
        <v>42131</v>
      </c>
      <c r="B1009" s="55">
        <v>0</v>
      </c>
      <c r="C1009" s="55">
        <v>0</v>
      </c>
      <c r="D1009" s="55">
        <f t="shared" si="15"/>
        <v>0</v>
      </c>
    </row>
    <row r="1010" spans="1:4" x14ac:dyDescent="0.25">
      <c r="A1010" s="15">
        <v>42132</v>
      </c>
      <c r="B1010" s="55">
        <v>-1.06382978723418E-3</v>
      </c>
      <c r="C1010" s="55">
        <v>-1.0638297872340699E-3</v>
      </c>
      <c r="D1010" s="55">
        <f t="shared" si="15"/>
        <v>-1.1015494072452725E-16</v>
      </c>
    </row>
    <row r="1011" spans="1:4" x14ac:dyDescent="0.25">
      <c r="A1011" s="15">
        <v>42135</v>
      </c>
      <c r="B1011" s="55">
        <v>1.06496272630463E-3</v>
      </c>
      <c r="C1011" s="55">
        <v>1.06496272630463E-3</v>
      </c>
      <c r="D1011" s="55">
        <f t="shared" si="15"/>
        <v>0</v>
      </c>
    </row>
    <row r="1012" spans="1:4" x14ac:dyDescent="0.25">
      <c r="A1012" s="15">
        <v>42136</v>
      </c>
      <c r="B1012" s="55">
        <v>-1.06382978723418E-3</v>
      </c>
      <c r="C1012" s="55">
        <v>-1.0638297872340699E-3</v>
      </c>
      <c r="D1012" s="55">
        <f t="shared" si="15"/>
        <v>-1.1015494072452725E-16</v>
      </c>
    </row>
    <row r="1013" spans="1:4" x14ac:dyDescent="0.25">
      <c r="A1013" s="15">
        <v>42137</v>
      </c>
      <c r="B1013" s="55">
        <v>0</v>
      </c>
      <c r="C1013" s="55">
        <v>0</v>
      </c>
      <c r="D1013" s="55">
        <f t="shared" si="15"/>
        <v>0</v>
      </c>
    </row>
    <row r="1014" spans="1:4" x14ac:dyDescent="0.25">
      <c r="A1014" s="15">
        <v>42138</v>
      </c>
      <c r="B1014" s="55">
        <v>0</v>
      </c>
      <c r="C1014" s="55">
        <v>0</v>
      </c>
      <c r="D1014" s="55">
        <f t="shared" si="15"/>
        <v>0</v>
      </c>
    </row>
    <row r="1015" spans="1:4" x14ac:dyDescent="0.25">
      <c r="A1015" s="15">
        <v>42139</v>
      </c>
      <c r="B1015" s="55">
        <v>0</v>
      </c>
      <c r="C1015" s="55">
        <v>0</v>
      </c>
      <c r="D1015" s="55">
        <f t="shared" si="15"/>
        <v>0</v>
      </c>
    </row>
    <row r="1016" spans="1:4" x14ac:dyDescent="0.25">
      <c r="A1016" s="15">
        <v>42142</v>
      </c>
      <c r="B1016" s="55">
        <v>0</v>
      </c>
      <c r="C1016" s="55">
        <v>0</v>
      </c>
      <c r="D1016" s="55">
        <f t="shared" si="15"/>
        <v>0</v>
      </c>
    </row>
    <row r="1017" spans="1:4" x14ac:dyDescent="0.25">
      <c r="A1017" s="15">
        <v>42143</v>
      </c>
      <c r="B1017" s="55">
        <v>-1.06496272630452E-3</v>
      </c>
      <c r="C1017" s="55">
        <v>-1.06496272630452E-3</v>
      </c>
      <c r="D1017" s="55">
        <f t="shared" si="15"/>
        <v>0</v>
      </c>
    </row>
    <row r="1018" spans="1:4" x14ac:dyDescent="0.25">
      <c r="A1018" s="15">
        <v>42144</v>
      </c>
      <c r="B1018" s="55">
        <v>0</v>
      </c>
      <c r="C1018" s="55">
        <v>0</v>
      </c>
      <c r="D1018" s="55">
        <f t="shared" si="15"/>
        <v>0</v>
      </c>
    </row>
    <row r="1019" spans="1:4" x14ac:dyDescent="0.25">
      <c r="A1019" s="15">
        <v>42145</v>
      </c>
      <c r="B1019" s="55">
        <v>-1.0660980810237601E-3</v>
      </c>
      <c r="C1019" s="55">
        <v>-1.0660980810236499E-3</v>
      </c>
      <c r="D1019" s="55">
        <f t="shared" si="15"/>
        <v>-1.1015494072452725E-16</v>
      </c>
    </row>
    <row r="1020" spans="1:4" x14ac:dyDescent="0.25">
      <c r="A1020" s="15">
        <v>42146</v>
      </c>
      <c r="B1020" s="55">
        <v>1.0672358591250499E-3</v>
      </c>
      <c r="C1020" s="55">
        <v>1.0672358591250499E-3</v>
      </c>
      <c r="D1020" s="55">
        <f t="shared" si="15"/>
        <v>0</v>
      </c>
    </row>
    <row r="1021" spans="1:4" x14ac:dyDescent="0.25">
      <c r="A1021" s="15">
        <v>42150</v>
      </c>
      <c r="B1021" s="55">
        <v>1.06609808102354E-3</v>
      </c>
      <c r="C1021" s="55">
        <v>1.06609808102354E-3</v>
      </c>
      <c r="D1021" s="55">
        <f t="shared" si="15"/>
        <v>0</v>
      </c>
    </row>
    <row r="1022" spans="1:4" x14ac:dyDescent="0.25">
      <c r="A1022" s="15">
        <v>42151</v>
      </c>
      <c r="B1022" s="55">
        <v>-1.06496272630452E-3</v>
      </c>
      <c r="C1022" s="55">
        <v>-1.06496272630452E-3</v>
      </c>
      <c r="D1022" s="55">
        <f t="shared" si="15"/>
        <v>0</v>
      </c>
    </row>
    <row r="1023" spans="1:4" x14ac:dyDescent="0.25">
      <c r="A1023" s="15">
        <v>42152</v>
      </c>
      <c r="B1023" s="55">
        <v>0</v>
      </c>
      <c r="C1023" s="55">
        <v>0</v>
      </c>
      <c r="D1023" s="55">
        <f t="shared" si="15"/>
        <v>0</v>
      </c>
    </row>
    <row r="1024" spans="1:4" x14ac:dyDescent="0.25">
      <c r="A1024" s="15">
        <v>42153</v>
      </c>
      <c r="B1024" s="55">
        <v>0</v>
      </c>
      <c r="C1024" s="55">
        <v>0</v>
      </c>
      <c r="D1024" s="55">
        <f t="shared" si="15"/>
        <v>0</v>
      </c>
    </row>
    <row r="1025" spans="1:4" x14ac:dyDescent="0.25">
      <c r="A1025" s="15">
        <v>42156</v>
      </c>
      <c r="B1025" s="55">
        <v>1.06609808102354E-3</v>
      </c>
      <c r="C1025" s="55">
        <v>1.06609808102354E-3</v>
      </c>
      <c r="D1025" s="55">
        <f t="shared" si="15"/>
        <v>0</v>
      </c>
    </row>
    <row r="1026" spans="1:4" x14ac:dyDescent="0.25">
      <c r="A1026" s="15">
        <v>42157</v>
      </c>
      <c r="B1026" s="55">
        <v>-1.06496272630452E-3</v>
      </c>
      <c r="C1026" s="55">
        <v>-1.06496272630452E-3</v>
      </c>
      <c r="D1026" s="55">
        <f t="shared" ref="D1026:D1089" si="16">B1026-C1026</f>
        <v>0</v>
      </c>
    </row>
    <row r="1027" spans="1:4" x14ac:dyDescent="0.25">
      <c r="A1027" s="15">
        <v>42158</v>
      </c>
      <c r="B1027" s="55">
        <v>0</v>
      </c>
      <c r="C1027" s="55">
        <v>0</v>
      </c>
      <c r="D1027" s="55">
        <f t="shared" si="16"/>
        <v>0</v>
      </c>
    </row>
    <row r="1028" spans="1:4" x14ac:dyDescent="0.25">
      <c r="A1028" s="15">
        <v>42159</v>
      </c>
      <c r="B1028" s="55">
        <v>-1.0660980810237601E-3</v>
      </c>
      <c r="C1028" s="55">
        <v>-1.0660980810236499E-3</v>
      </c>
      <c r="D1028" s="55">
        <f t="shared" si="16"/>
        <v>-1.1015494072452725E-16</v>
      </c>
    </row>
    <row r="1029" spans="1:4" x14ac:dyDescent="0.25">
      <c r="A1029" s="15">
        <v>42160</v>
      </c>
      <c r="B1029" s="55">
        <v>-1.06723585912483E-3</v>
      </c>
      <c r="C1029" s="55">
        <v>-1.06723585912483E-3</v>
      </c>
      <c r="D1029" s="55">
        <f t="shared" si="16"/>
        <v>0</v>
      </c>
    </row>
    <row r="1030" spans="1:4" x14ac:dyDescent="0.25">
      <c r="A1030" s="15">
        <v>42163</v>
      </c>
      <c r="B1030" s="55">
        <v>-1.06837606837606E-3</v>
      </c>
      <c r="C1030" s="55">
        <v>-1.06837606837606E-3</v>
      </c>
      <c r="D1030" s="55">
        <f t="shared" si="16"/>
        <v>0</v>
      </c>
    </row>
    <row r="1031" spans="1:4" x14ac:dyDescent="0.25">
      <c r="A1031" s="15">
        <v>42164</v>
      </c>
      <c r="B1031" s="55">
        <v>0</v>
      </c>
      <c r="C1031" s="55">
        <v>0</v>
      </c>
      <c r="D1031" s="55">
        <f t="shared" si="16"/>
        <v>0</v>
      </c>
    </row>
    <row r="1032" spans="1:4" x14ac:dyDescent="0.25">
      <c r="A1032" s="15">
        <v>42165</v>
      </c>
      <c r="B1032" s="55">
        <v>-1.0695187165774599E-3</v>
      </c>
      <c r="C1032" s="55">
        <v>-1.0695187165775701E-3</v>
      </c>
      <c r="D1032" s="55">
        <f t="shared" si="16"/>
        <v>1.1015494072452725E-16</v>
      </c>
    </row>
    <row r="1033" spans="1:4" x14ac:dyDescent="0.25">
      <c r="A1033" s="15">
        <v>42166</v>
      </c>
      <c r="B1033" s="55">
        <v>0</v>
      </c>
      <c r="C1033" s="55">
        <v>0</v>
      </c>
      <c r="D1033" s="55">
        <f t="shared" si="16"/>
        <v>0</v>
      </c>
    </row>
    <row r="1034" spans="1:4" x14ac:dyDescent="0.25">
      <c r="A1034" s="15">
        <v>42167</v>
      </c>
      <c r="B1034" s="55">
        <v>0</v>
      </c>
      <c r="C1034" s="55">
        <v>0</v>
      </c>
      <c r="D1034" s="55">
        <f t="shared" si="16"/>
        <v>0</v>
      </c>
    </row>
    <row r="1035" spans="1:4" x14ac:dyDescent="0.25">
      <c r="A1035" s="15">
        <v>42170</v>
      </c>
      <c r="B1035" s="55">
        <v>0</v>
      </c>
      <c r="C1035" s="55">
        <v>0</v>
      </c>
      <c r="D1035" s="55">
        <f t="shared" si="16"/>
        <v>0</v>
      </c>
    </row>
    <row r="1036" spans="1:4" x14ac:dyDescent="0.25">
      <c r="A1036" s="15">
        <v>42171</v>
      </c>
      <c r="B1036" s="55">
        <v>-2.14132762312624E-3</v>
      </c>
      <c r="C1036" s="55">
        <v>-2.14132762312624E-3</v>
      </c>
      <c r="D1036" s="55">
        <f t="shared" si="16"/>
        <v>0</v>
      </c>
    </row>
    <row r="1037" spans="1:4" x14ac:dyDescent="0.25">
      <c r="A1037" s="15">
        <v>42172</v>
      </c>
      <c r="B1037" s="55">
        <v>0</v>
      </c>
      <c r="C1037" s="55">
        <v>0</v>
      </c>
      <c r="D1037" s="55">
        <f t="shared" si="16"/>
        <v>0</v>
      </c>
    </row>
    <row r="1038" spans="1:4" x14ac:dyDescent="0.25">
      <c r="A1038" s="15">
        <v>42173</v>
      </c>
      <c r="B1038" s="55">
        <v>-1.07296137339052E-3</v>
      </c>
      <c r="C1038" s="55">
        <v>-1.07296137339052E-3</v>
      </c>
      <c r="D1038" s="55">
        <f t="shared" si="16"/>
        <v>0</v>
      </c>
    </row>
    <row r="1039" spans="1:4" x14ac:dyDescent="0.25">
      <c r="A1039" s="15">
        <v>42174</v>
      </c>
      <c r="B1039" s="55">
        <v>0</v>
      </c>
      <c r="C1039" s="55">
        <v>0</v>
      </c>
      <c r="D1039" s="55">
        <f t="shared" si="16"/>
        <v>0</v>
      </c>
    </row>
    <row r="1040" spans="1:4" x14ac:dyDescent="0.25">
      <c r="A1040" s="15">
        <v>42177</v>
      </c>
      <c r="B1040" s="55">
        <v>0</v>
      </c>
      <c r="C1040" s="55">
        <v>0</v>
      </c>
      <c r="D1040" s="55">
        <f t="shared" si="16"/>
        <v>0</v>
      </c>
    </row>
    <row r="1041" spans="1:4" x14ac:dyDescent="0.25">
      <c r="A1041" s="15">
        <v>42178</v>
      </c>
      <c r="B1041" s="55">
        <v>0</v>
      </c>
      <c r="C1041" s="55">
        <v>0</v>
      </c>
      <c r="D1041" s="55">
        <f t="shared" si="16"/>
        <v>0</v>
      </c>
    </row>
    <row r="1042" spans="1:4" x14ac:dyDescent="0.25">
      <c r="A1042" s="15">
        <v>42179</v>
      </c>
      <c r="B1042" s="55">
        <v>-1.0741138560687001E-3</v>
      </c>
      <c r="C1042" s="55">
        <v>-1.0741138560687001E-3</v>
      </c>
      <c r="D1042" s="55">
        <f t="shared" si="16"/>
        <v>0</v>
      </c>
    </row>
    <row r="1043" spans="1:4" x14ac:dyDescent="0.25">
      <c r="A1043" s="15">
        <v>42180</v>
      </c>
      <c r="B1043" s="55">
        <v>0</v>
      </c>
      <c r="C1043" s="55">
        <v>0</v>
      </c>
      <c r="D1043" s="55">
        <f t="shared" si="16"/>
        <v>0</v>
      </c>
    </row>
    <row r="1044" spans="1:4" x14ac:dyDescent="0.25">
      <c r="A1044" s="15">
        <v>42181</v>
      </c>
      <c r="B1044" s="55">
        <v>0</v>
      </c>
      <c r="C1044" s="55">
        <v>0</v>
      </c>
      <c r="D1044" s="55">
        <f t="shared" si="16"/>
        <v>0</v>
      </c>
    </row>
    <row r="1045" spans="1:4" s="59" customFormat="1" x14ac:dyDescent="0.25">
      <c r="A1045" s="58">
        <v>42184</v>
      </c>
      <c r="B1045" s="57">
        <v>-8.8337957377103704E-3</v>
      </c>
      <c r="C1045" s="57">
        <v>-1.18279569892474E-2</v>
      </c>
      <c r="D1045" s="57">
        <f t="shared" si="16"/>
        <v>2.9941612515370294E-3</v>
      </c>
    </row>
    <row r="1046" spans="1:4" x14ac:dyDescent="0.25">
      <c r="A1046" s="15">
        <v>42185</v>
      </c>
      <c r="B1046" s="55">
        <v>-1.0881392818281601E-3</v>
      </c>
      <c r="C1046" s="55">
        <v>-1.0881392818280499E-3</v>
      </c>
      <c r="D1046" s="55">
        <f t="shared" si="16"/>
        <v>-1.1015494072452725E-16</v>
      </c>
    </row>
    <row r="1047" spans="1:4" x14ac:dyDescent="0.25">
      <c r="A1047" s="15">
        <v>42186</v>
      </c>
      <c r="B1047" s="55">
        <v>1.0893246187364499E-3</v>
      </c>
      <c r="C1047" s="55">
        <v>1.0893246187364499E-3</v>
      </c>
      <c r="D1047" s="55">
        <f t="shared" si="16"/>
        <v>0</v>
      </c>
    </row>
    <row r="1048" spans="1:4" x14ac:dyDescent="0.25">
      <c r="A1048" s="15">
        <v>42187</v>
      </c>
      <c r="B1048" s="55">
        <v>0</v>
      </c>
      <c r="C1048" s="55">
        <v>0</v>
      </c>
      <c r="D1048" s="55">
        <f t="shared" si="16"/>
        <v>0</v>
      </c>
    </row>
    <row r="1049" spans="1:4" x14ac:dyDescent="0.25">
      <c r="A1049" s="15">
        <v>42191</v>
      </c>
      <c r="B1049" s="55">
        <v>-2.1762785636560999E-3</v>
      </c>
      <c r="C1049" s="55">
        <v>-2.1762785636560999E-3</v>
      </c>
      <c r="D1049" s="55">
        <f t="shared" si="16"/>
        <v>0</v>
      </c>
    </row>
    <row r="1050" spans="1:4" x14ac:dyDescent="0.25">
      <c r="A1050" s="15">
        <v>42192</v>
      </c>
      <c r="B1050" s="55">
        <v>-2.1810250817884099E-3</v>
      </c>
      <c r="C1050" s="55">
        <v>-2.1810250817884099E-3</v>
      </c>
      <c r="D1050" s="55">
        <f t="shared" si="16"/>
        <v>0</v>
      </c>
    </row>
    <row r="1051" spans="1:4" x14ac:dyDescent="0.25">
      <c r="A1051" s="15">
        <v>42193</v>
      </c>
      <c r="B1051" s="55">
        <v>-2.18579234972671E-3</v>
      </c>
      <c r="C1051" s="55">
        <v>-2.18579234972671E-3</v>
      </c>
      <c r="D1051" s="55">
        <f t="shared" si="16"/>
        <v>0</v>
      </c>
    </row>
    <row r="1052" spans="1:4" x14ac:dyDescent="0.25">
      <c r="A1052" s="15">
        <v>42194</v>
      </c>
      <c r="B1052" s="55">
        <v>1.09529025191679E-3</v>
      </c>
      <c r="C1052" s="55">
        <v>1.09529025191679E-3</v>
      </c>
      <c r="D1052" s="55">
        <f t="shared" si="16"/>
        <v>0</v>
      </c>
    </row>
    <row r="1053" spans="1:4" x14ac:dyDescent="0.25">
      <c r="A1053" s="15">
        <v>42195</v>
      </c>
      <c r="B1053" s="55">
        <v>1.0940919037199001E-3</v>
      </c>
      <c r="C1053" s="55">
        <v>1.0940919037199001E-3</v>
      </c>
      <c r="D1053" s="55">
        <f t="shared" si="16"/>
        <v>0</v>
      </c>
    </row>
    <row r="1054" spans="1:4" x14ac:dyDescent="0.25">
      <c r="A1054" s="15">
        <v>42198</v>
      </c>
      <c r="B1054" s="55">
        <v>0</v>
      </c>
      <c r="C1054" s="55">
        <v>0</v>
      </c>
      <c r="D1054" s="55">
        <f t="shared" si="16"/>
        <v>0</v>
      </c>
    </row>
    <row r="1055" spans="1:4" x14ac:dyDescent="0.25">
      <c r="A1055" s="15">
        <v>42199</v>
      </c>
      <c r="B1055" s="55">
        <v>-1.0928961748634101E-3</v>
      </c>
      <c r="C1055" s="55">
        <v>-1.0928961748634101E-3</v>
      </c>
      <c r="D1055" s="55">
        <f t="shared" si="16"/>
        <v>0</v>
      </c>
    </row>
    <row r="1056" spans="1:4" x14ac:dyDescent="0.25">
      <c r="A1056" s="15">
        <v>42200</v>
      </c>
      <c r="B1056" s="55">
        <v>1.0940919037199001E-3</v>
      </c>
      <c r="C1056" s="55">
        <v>1.0940919037199001E-3</v>
      </c>
      <c r="D1056" s="55">
        <f t="shared" si="16"/>
        <v>0</v>
      </c>
    </row>
    <row r="1057" spans="1:4" x14ac:dyDescent="0.25">
      <c r="A1057" s="15">
        <v>42201</v>
      </c>
      <c r="B1057" s="55">
        <v>0</v>
      </c>
      <c r="C1057" s="55">
        <v>0</v>
      </c>
      <c r="D1057" s="55">
        <f t="shared" si="16"/>
        <v>0</v>
      </c>
    </row>
    <row r="1058" spans="1:4" x14ac:dyDescent="0.25">
      <c r="A1058" s="15">
        <v>42202</v>
      </c>
      <c r="B1058" s="55">
        <v>0</v>
      </c>
      <c r="C1058" s="55">
        <v>0</v>
      </c>
      <c r="D1058" s="55">
        <f t="shared" si="16"/>
        <v>0</v>
      </c>
    </row>
    <row r="1059" spans="1:4" x14ac:dyDescent="0.25">
      <c r="A1059" s="15">
        <v>42205</v>
      </c>
      <c r="B1059" s="55">
        <v>0</v>
      </c>
      <c r="C1059" s="55">
        <v>0</v>
      </c>
      <c r="D1059" s="55">
        <f t="shared" si="16"/>
        <v>0</v>
      </c>
    </row>
    <row r="1060" spans="1:4" x14ac:dyDescent="0.25">
      <c r="A1060" s="15">
        <v>42206</v>
      </c>
      <c r="B1060" s="55">
        <v>0</v>
      </c>
      <c r="C1060" s="55">
        <v>0</v>
      </c>
      <c r="D1060" s="55">
        <f t="shared" si="16"/>
        <v>0</v>
      </c>
    </row>
    <row r="1061" spans="1:4" x14ac:dyDescent="0.25">
      <c r="A1061" s="15">
        <v>42207</v>
      </c>
      <c r="B1061" s="55">
        <v>-1.0928961748634101E-3</v>
      </c>
      <c r="C1061" s="55">
        <v>-1.0928961748634101E-3</v>
      </c>
      <c r="D1061" s="55">
        <f t="shared" si="16"/>
        <v>0</v>
      </c>
    </row>
    <row r="1062" spans="1:4" x14ac:dyDescent="0.25">
      <c r="A1062" s="15">
        <v>42208</v>
      </c>
      <c r="B1062" s="55">
        <v>-2.1881838074398999E-3</v>
      </c>
      <c r="C1062" s="55">
        <v>-2.18818380744001E-3</v>
      </c>
      <c r="D1062" s="55">
        <f t="shared" si="16"/>
        <v>1.1015494072452725E-16</v>
      </c>
    </row>
    <row r="1063" spans="1:4" x14ac:dyDescent="0.25">
      <c r="A1063" s="15">
        <v>42209</v>
      </c>
      <c r="B1063" s="55">
        <v>-1.0964912280702101E-3</v>
      </c>
      <c r="C1063" s="55">
        <v>-1.0964912280702101E-3</v>
      </c>
      <c r="D1063" s="55">
        <f t="shared" si="16"/>
        <v>0</v>
      </c>
    </row>
    <row r="1064" spans="1:4" x14ac:dyDescent="0.25">
      <c r="A1064" s="15">
        <v>42212</v>
      </c>
      <c r="B1064" s="55">
        <v>-2.1953896816684399E-3</v>
      </c>
      <c r="C1064" s="55">
        <v>-2.1953896816684399E-3</v>
      </c>
      <c r="D1064" s="55">
        <f t="shared" si="16"/>
        <v>0</v>
      </c>
    </row>
    <row r="1065" spans="1:4" x14ac:dyDescent="0.25">
      <c r="A1065" s="15">
        <v>42213</v>
      </c>
      <c r="B1065" s="55">
        <v>-1.10011001100119E-3</v>
      </c>
      <c r="C1065" s="55">
        <v>-1.1001100110010801E-3</v>
      </c>
      <c r="D1065" s="55">
        <f t="shared" si="16"/>
        <v>-1.0993810029003015E-16</v>
      </c>
    </row>
    <row r="1066" spans="1:4" x14ac:dyDescent="0.25">
      <c r="A1066" s="15">
        <v>42214</v>
      </c>
      <c r="B1066" s="55">
        <v>0</v>
      </c>
      <c r="C1066" s="55">
        <v>0</v>
      </c>
      <c r="D1066" s="55">
        <f t="shared" si="16"/>
        <v>0</v>
      </c>
    </row>
    <row r="1067" spans="1:4" x14ac:dyDescent="0.25">
      <c r="A1067" s="15">
        <v>42215</v>
      </c>
      <c r="B1067" s="55">
        <v>2.20264317180607E-3</v>
      </c>
      <c r="C1067" s="55">
        <v>2.20264317180607E-3</v>
      </c>
      <c r="D1067" s="55">
        <f t="shared" si="16"/>
        <v>0</v>
      </c>
    </row>
    <row r="1068" spans="1:4" x14ac:dyDescent="0.25">
      <c r="A1068" s="15">
        <v>42216</v>
      </c>
      <c r="B1068" s="55">
        <v>0</v>
      </c>
      <c r="C1068" s="55">
        <v>0</v>
      </c>
      <c r="D1068" s="55">
        <f t="shared" si="16"/>
        <v>0</v>
      </c>
    </row>
    <row r="1069" spans="1:4" x14ac:dyDescent="0.25">
      <c r="A1069" s="15">
        <v>42219</v>
      </c>
      <c r="B1069" s="55">
        <v>0</v>
      </c>
      <c r="C1069" s="55">
        <v>0</v>
      </c>
      <c r="D1069" s="55">
        <f t="shared" si="16"/>
        <v>0</v>
      </c>
    </row>
    <row r="1070" spans="1:4" x14ac:dyDescent="0.25">
      <c r="A1070" s="15">
        <v>42220</v>
      </c>
      <c r="B1070" s="55">
        <v>-1.0989010989012099E-3</v>
      </c>
      <c r="C1070" s="55">
        <v>-1.0989010989011E-3</v>
      </c>
      <c r="D1070" s="55">
        <f t="shared" si="16"/>
        <v>-1.0993810029003015E-16</v>
      </c>
    </row>
    <row r="1071" spans="1:4" x14ac:dyDescent="0.25">
      <c r="A1071" s="15">
        <v>42221</v>
      </c>
      <c r="B1071" s="55">
        <v>0</v>
      </c>
      <c r="C1071" s="55">
        <v>0</v>
      </c>
      <c r="D1071" s="55">
        <f t="shared" si="16"/>
        <v>0</v>
      </c>
    </row>
    <row r="1072" spans="1:4" x14ac:dyDescent="0.25">
      <c r="A1072" s="15">
        <v>42222</v>
      </c>
      <c r="B1072" s="55">
        <v>-2.2002200220021498E-3</v>
      </c>
      <c r="C1072" s="55">
        <v>-2.2002200220021498E-3</v>
      </c>
      <c r="D1072" s="55">
        <f t="shared" si="16"/>
        <v>0</v>
      </c>
    </row>
    <row r="1073" spans="1:4" x14ac:dyDescent="0.25">
      <c r="A1073" s="15">
        <v>42223</v>
      </c>
      <c r="B1073" s="55">
        <v>0</v>
      </c>
      <c r="C1073" s="55">
        <v>0</v>
      </c>
      <c r="D1073" s="55">
        <f t="shared" si="16"/>
        <v>0</v>
      </c>
    </row>
    <row r="1074" spans="1:4" x14ac:dyDescent="0.25">
      <c r="A1074" s="15">
        <v>42226</v>
      </c>
      <c r="B1074" s="55">
        <v>-3.3076074972437901E-3</v>
      </c>
      <c r="C1074" s="55">
        <v>-3.3076074972437901E-3</v>
      </c>
      <c r="D1074" s="55">
        <f t="shared" si="16"/>
        <v>0</v>
      </c>
    </row>
    <row r="1075" spans="1:4" x14ac:dyDescent="0.25">
      <c r="A1075" s="15">
        <v>42227</v>
      </c>
      <c r="B1075" s="55">
        <v>-2.2123893805309201E-3</v>
      </c>
      <c r="C1075" s="55">
        <v>-2.2123893805309201E-3</v>
      </c>
      <c r="D1075" s="55">
        <f t="shared" si="16"/>
        <v>0</v>
      </c>
    </row>
    <row r="1076" spans="1:4" x14ac:dyDescent="0.25">
      <c r="A1076" s="15">
        <v>42228</v>
      </c>
      <c r="B1076" s="55">
        <v>-3.3259423503325699E-3</v>
      </c>
      <c r="C1076" s="55">
        <v>-3.3259423503325699E-3</v>
      </c>
      <c r="D1076" s="55">
        <f t="shared" si="16"/>
        <v>0</v>
      </c>
    </row>
    <row r="1077" spans="1:4" x14ac:dyDescent="0.25">
      <c r="A1077" s="15">
        <v>42229</v>
      </c>
      <c r="B1077" s="55">
        <v>0</v>
      </c>
      <c r="C1077" s="55">
        <v>0</v>
      </c>
      <c r="D1077" s="55">
        <f t="shared" si="16"/>
        <v>0</v>
      </c>
    </row>
    <row r="1078" spans="1:4" x14ac:dyDescent="0.25">
      <c r="A1078" s="15">
        <v>42230</v>
      </c>
      <c r="B1078" s="55">
        <v>0</v>
      </c>
      <c r="C1078" s="55">
        <v>0</v>
      </c>
      <c r="D1078" s="55">
        <f t="shared" si="16"/>
        <v>0</v>
      </c>
    </row>
    <row r="1079" spans="1:4" x14ac:dyDescent="0.25">
      <c r="A1079" s="15">
        <v>42233</v>
      </c>
      <c r="B1079" s="55">
        <v>0</v>
      </c>
      <c r="C1079" s="55">
        <v>0</v>
      </c>
      <c r="D1079" s="55">
        <f t="shared" si="16"/>
        <v>0</v>
      </c>
    </row>
    <row r="1080" spans="1:4" x14ac:dyDescent="0.25">
      <c r="A1080" s="15">
        <v>42234</v>
      </c>
      <c r="B1080" s="55">
        <v>0</v>
      </c>
      <c r="C1080" s="55">
        <v>0</v>
      </c>
      <c r="D1080" s="55">
        <f t="shared" si="16"/>
        <v>0</v>
      </c>
    </row>
    <row r="1081" spans="1:4" x14ac:dyDescent="0.25">
      <c r="A1081" s="15">
        <v>42235</v>
      </c>
      <c r="B1081" s="55">
        <v>-1.1123470522802501E-3</v>
      </c>
      <c r="C1081" s="55">
        <v>-1.1123470522802501E-3</v>
      </c>
      <c r="D1081" s="55">
        <f t="shared" si="16"/>
        <v>0</v>
      </c>
    </row>
    <row r="1082" spans="1:4" x14ac:dyDescent="0.25">
      <c r="A1082" s="15">
        <v>42236</v>
      </c>
      <c r="B1082" s="55">
        <v>-1.11358574610254E-3</v>
      </c>
      <c r="C1082" s="55">
        <v>-1.1135857461024301E-3</v>
      </c>
      <c r="D1082" s="55">
        <f t="shared" si="16"/>
        <v>-1.0993810029003015E-16</v>
      </c>
    </row>
    <row r="1083" spans="1:4" x14ac:dyDescent="0.25">
      <c r="A1083" s="15">
        <v>42237</v>
      </c>
      <c r="B1083" s="55">
        <v>-1.11482720178357E-3</v>
      </c>
      <c r="C1083" s="55">
        <v>-1.1148272017836899E-3</v>
      </c>
      <c r="D1083" s="55">
        <f t="shared" si="16"/>
        <v>1.1991276027689679E-16</v>
      </c>
    </row>
    <row r="1084" spans="1:4" x14ac:dyDescent="0.25">
      <c r="A1084" s="15">
        <v>42240</v>
      </c>
      <c r="B1084" s="55">
        <v>-3.34821428571441E-3</v>
      </c>
      <c r="C1084" s="55">
        <v>-3.34821428571441E-3</v>
      </c>
      <c r="D1084" s="55">
        <f t="shared" si="16"/>
        <v>0</v>
      </c>
    </row>
    <row r="1085" spans="1:4" x14ac:dyDescent="0.25">
      <c r="A1085" s="15">
        <v>42241</v>
      </c>
      <c r="B1085" s="55">
        <v>1.1198208286673499E-3</v>
      </c>
      <c r="C1085" s="55">
        <v>1.1198208286673499E-3</v>
      </c>
      <c r="D1085" s="55">
        <f t="shared" si="16"/>
        <v>0</v>
      </c>
    </row>
    <row r="1086" spans="1:4" x14ac:dyDescent="0.25">
      <c r="A1086" s="15">
        <v>42242</v>
      </c>
      <c r="B1086" s="55">
        <v>-1.1185682326622099E-3</v>
      </c>
      <c r="C1086" s="55">
        <v>-1.1185682326622099E-3</v>
      </c>
      <c r="D1086" s="55">
        <f t="shared" si="16"/>
        <v>0</v>
      </c>
    </row>
    <row r="1087" spans="1:4" x14ac:dyDescent="0.25">
      <c r="A1087" s="15">
        <v>42243</v>
      </c>
      <c r="B1087" s="55">
        <v>0</v>
      </c>
      <c r="C1087" s="55">
        <v>0</v>
      </c>
      <c r="D1087" s="55">
        <f t="shared" si="16"/>
        <v>0</v>
      </c>
    </row>
    <row r="1088" spans="1:4" x14ac:dyDescent="0.25">
      <c r="A1088" s="15">
        <v>42244</v>
      </c>
      <c r="B1088" s="55">
        <v>1.1198208286673499E-3</v>
      </c>
      <c r="C1088" s="55">
        <v>1.1198208286673499E-3</v>
      </c>
      <c r="D1088" s="55">
        <f t="shared" si="16"/>
        <v>0</v>
      </c>
    </row>
    <row r="1089" spans="1:4" x14ac:dyDescent="0.25">
      <c r="A1089" s="15">
        <v>42247</v>
      </c>
      <c r="B1089" s="55">
        <v>1.1185682326622099E-3</v>
      </c>
      <c r="C1089" s="55">
        <v>1.1185682326622099E-3</v>
      </c>
      <c r="D1089" s="55">
        <f t="shared" si="16"/>
        <v>0</v>
      </c>
    </row>
    <row r="1090" spans="1:4" x14ac:dyDescent="0.25">
      <c r="A1090" s="15">
        <v>42248</v>
      </c>
      <c r="B1090" s="55">
        <v>0</v>
      </c>
      <c r="C1090" s="55">
        <v>0</v>
      </c>
      <c r="D1090" s="55">
        <f t="shared" ref="D1090:D1153" si="17">B1090-C1090</f>
        <v>0</v>
      </c>
    </row>
    <row r="1091" spans="1:4" x14ac:dyDescent="0.25">
      <c r="A1091" s="15">
        <v>42249</v>
      </c>
      <c r="B1091" s="55">
        <v>-1.1173184357540201E-3</v>
      </c>
      <c r="C1091" s="55">
        <v>-1.11731843575413E-3</v>
      </c>
      <c r="D1091" s="55">
        <f t="shared" si="17"/>
        <v>1.0993810029003015E-16</v>
      </c>
    </row>
    <row r="1092" spans="1:4" x14ac:dyDescent="0.25">
      <c r="A1092" s="15">
        <v>42250</v>
      </c>
      <c r="B1092" s="55">
        <v>-1.1185682326622099E-3</v>
      </c>
      <c r="C1092" s="55">
        <v>-1.1185682326622099E-3</v>
      </c>
      <c r="D1092" s="55">
        <f t="shared" si="17"/>
        <v>0</v>
      </c>
    </row>
    <row r="1093" spans="1:4" x14ac:dyDescent="0.25">
      <c r="A1093" s="15">
        <v>42251</v>
      </c>
      <c r="B1093" s="55">
        <v>0</v>
      </c>
      <c r="C1093" s="55">
        <v>0</v>
      </c>
      <c r="D1093" s="55">
        <f t="shared" si="17"/>
        <v>0</v>
      </c>
    </row>
    <row r="1094" spans="1:4" x14ac:dyDescent="0.25">
      <c r="A1094" s="15">
        <v>42255</v>
      </c>
      <c r="B1094" s="55">
        <v>-1.1198208286673499E-3</v>
      </c>
      <c r="C1094" s="55">
        <v>-1.1198208286673499E-3</v>
      </c>
      <c r="D1094" s="55">
        <f t="shared" si="17"/>
        <v>0</v>
      </c>
    </row>
    <row r="1095" spans="1:4" x14ac:dyDescent="0.25">
      <c r="A1095" s="15">
        <v>42256</v>
      </c>
      <c r="B1095" s="55">
        <v>0</v>
      </c>
      <c r="C1095" s="55">
        <v>0</v>
      </c>
      <c r="D1095" s="55">
        <f t="shared" si="17"/>
        <v>0</v>
      </c>
    </row>
    <row r="1096" spans="1:4" x14ac:dyDescent="0.25">
      <c r="A1096" s="15">
        <v>42257</v>
      </c>
      <c r="B1096" s="55">
        <v>0</v>
      </c>
      <c r="C1096" s="55">
        <v>0</v>
      </c>
      <c r="D1096" s="55">
        <f t="shared" si="17"/>
        <v>0</v>
      </c>
    </row>
    <row r="1097" spans="1:4" x14ac:dyDescent="0.25">
      <c r="A1097" s="15">
        <v>42258</v>
      </c>
      <c r="B1097" s="55">
        <v>-1.12107623318369E-3</v>
      </c>
      <c r="C1097" s="55">
        <v>-1.1210762331838001E-3</v>
      </c>
      <c r="D1097" s="55">
        <f t="shared" si="17"/>
        <v>1.1015494072452725E-16</v>
      </c>
    </row>
    <row r="1098" spans="1:4" x14ac:dyDescent="0.25">
      <c r="A1098" s="15">
        <v>42261</v>
      </c>
      <c r="B1098" s="55">
        <v>0</v>
      </c>
      <c r="C1098" s="55">
        <v>0</v>
      </c>
      <c r="D1098" s="55">
        <f t="shared" si="17"/>
        <v>0</v>
      </c>
    </row>
    <row r="1099" spans="1:4" x14ac:dyDescent="0.25">
      <c r="A1099" s="15">
        <v>42262</v>
      </c>
      <c r="B1099" s="55">
        <v>1.1223344556676701E-3</v>
      </c>
      <c r="C1099" s="55">
        <v>1.1223344556676701E-3</v>
      </c>
      <c r="D1099" s="55">
        <f t="shared" si="17"/>
        <v>0</v>
      </c>
    </row>
    <row r="1100" spans="1:4" x14ac:dyDescent="0.25">
      <c r="A1100" s="15">
        <v>42263</v>
      </c>
      <c r="B1100" s="55">
        <v>-2.2421524663676102E-3</v>
      </c>
      <c r="C1100" s="55">
        <v>-2.2421524663677199E-3</v>
      </c>
      <c r="D1100" s="55">
        <f t="shared" si="17"/>
        <v>1.0972125985553305E-16</v>
      </c>
    </row>
    <row r="1101" spans="1:4" x14ac:dyDescent="0.25">
      <c r="A1101" s="15">
        <v>42264</v>
      </c>
      <c r="B1101" s="55">
        <v>0</v>
      </c>
      <c r="C1101" s="55">
        <v>0</v>
      </c>
      <c r="D1101" s="55">
        <f t="shared" si="17"/>
        <v>0</v>
      </c>
    </row>
    <row r="1102" spans="1:4" x14ac:dyDescent="0.25">
      <c r="A1102" s="15">
        <v>42265</v>
      </c>
      <c r="B1102" s="55">
        <v>1.12359550561791E-3</v>
      </c>
      <c r="C1102" s="55">
        <v>1.12359550561791E-3</v>
      </c>
      <c r="D1102" s="55">
        <f t="shared" si="17"/>
        <v>0</v>
      </c>
    </row>
    <row r="1103" spans="1:4" x14ac:dyDescent="0.25">
      <c r="A1103" s="15">
        <v>42268</v>
      </c>
      <c r="B1103" s="55">
        <v>-1.1223344556678899E-3</v>
      </c>
      <c r="C1103" s="55">
        <v>-1.12233445566778E-3</v>
      </c>
      <c r="D1103" s="55">
        <f t="shared" si="17"/>
        <v>-1.0993810029003015E-16</v>
      </c>
    </row>
    <row r="1104" spans="1:4" x14ac:dyDescent="0.25">
      <c r="A1104" s="15">
        <v>42269</v>
      </c>
      <c r="B1104" s="55">
        <v>-1.12359550561791E-3</v>
      </c>
      <c r="C1104" s="55">
        <v>-1.12359550561791E-3</v>
      </c>
      <c r="D1104" s="55">
        <f t="shared" si="17"/>
        <v>0</v>
      </c>
    </row>
    <row r="1105" spans="1:4" x14ac:dyDescent="0.25">
      <c r="A1105" s="15">
        <v>42270</v>
      </c>
      <c r="B1105" s="55">
        <v>-2.2497187851520102E-3</v>
      </c>
      <c r="C1105" s="55">
        <v>-2.2497187851520102E-3</v>
      </c>
      <c r="D1105" s="55">
        <f t="shared" si="17"/>
        <v>0</v>
      </c>
    </row>
    <row r="1106" spans="1:4" x14ac:dyDescent="0.25">
      <c r="A1106" s="15">
        <v>42271</v>
      </c>
      <c r="B1106" s="55">
        <v>-2.2547914317925201E-3</v>
      </c>
      <c r="C1106" s="55">
        <v>-2.2547914317925201E-3</v>
      </c>
      <c r="D1106" s="55">
        <f t="shared" si="17"/>
        <v>0</v>
      </c>
    </row>
    <row r="1107" spans="1:4" x14ac:dyDescent="0.25">
      <c r="A1107" s="15">
        <v>42272</v>
      </c>
      <c r="B1107" s="55">
        <v>-1.1299435028246901E-3</v>
      </c>
      <c r="C1107" s="55">
        <v>-1.1299435028248E-3</v>
      </c>
      <c r="D1107" s="55">
        <f t="shared" si="17"/>
        <v>1.0993810029003015E-16</v>
      </c>
    </row>
    <row r="1108" spans="1:4" x14ac:dyDescent="0.25">
      <c r="A1108" s="15">
        <v>42275</v>
      </c>
      <c r="B1108" s="55">
        <v>-2.26244343891402E-3</v>
      </c>
      <c r="C1108" s="55">
        <v>-2.26244343891402E-3</v>
      </c>
      <c r="D1108" s="55">
        <f t="shared" si="17"/>
        <v>0</v>
      </c>
    </row>
    <row r="1109" spans="1:4" s="59" customFormat="1" x14ac:dyDescent="0.25">
      <c r="A1109" s="58">
        <v>42276</v>
      </c>
      <c r="B1109" s="57">
        <v>-9.4025662687533505E-3</v>
      </c>
      <c r="C1109" s="57">
        <v>-1.24716553287981E-2</v>
      </c>
      <c r="D1109" s="57">
        <f t="shared" si="17"/>
        <v>3.0690890600447492E-3</v>
      </c>
    </row>
    <row r="1110" spans="1:4" x14ac:dyDescent="0.25">
      <c r="A1110" s="15">
        <v>42277</v>
      </c>
      <c r="B1110" s="55">
        <v>0</v>
      </c>
      <c r="C1110" s="55">
        <v>0</v>
      </c>
      <c r="D1110" s="55">
        <f t="shared" si="17"/>
        <v>0</v>
      </c>
    </row>
    <row r="1111" spans="1:4" x14ac:dyDescent="0.25">
      <c r="A1111" s="15">
        <v>42278</v>
      </c>
      <c r="B1111" s="55">
        <v>-1.1481056257177701E-3</v>
      </c>
      <c r="C1111" s="55">
        <v>-1.1481056257177701E-3</v>
      </c>
      <c r="D1111" s="55">
        <f t="shared" si="17"/>
        <v>0</v>
      </c>
    </row>
    <row r="1112" spans="1:4" x14ac:dyDescent="0.25">
      <c r="A1112" s="15">
        <v>42279</v>
      </c>
      <c r="B1112" s="55">
        <v>-2.2988505747126901E-3</v>
      </c>
      <c r="C1112" s="55">
        <v>-2.2988505747125699E-3</v>
      </c>
      <c r="D1112" s="55">
        <f t="shared" si="17"/>
        <v>-1.2012960071139389E-16</v>
      </c>
    </row>
    <row r="1113" spans="1:4" x14ac:dyDescent="0.25">
      <c r="A1113" s="15">
        <v>42282</v>
      </c>
      <c r="B1113" s="55">
        <v>0</v>
      </c>
      <c r="C1113" s="55">
        <v>0</v>
      </c>
      <c r="D1113" s="55">
        <f t="shared" si="17"/>
        <v>0</v>
      </c>
    </row>
    <row r="1114" spans="1:4" x14ac:dyDescent="0.25">
      <c r="A1114" s="15">
        <v>42283</v>
      </c>
      <c r="B1114" s="55">
        <v>0</v>
      </c>
      <c r="C1114" s="55">
        <v>0</v>
      </c>
      <c r="D1114" s="55">
        <f t="shared" si="17"/>
        <v>0</v>
      </c>
    </row>
    <row r="1115" spans="1:4" x14ac:dyDescent="0.25">
      <c r="A1115" s="15">
        <v>42284</v>
      </c>
      <c r="B1115" s="55">
        <v>1.15207373271886E-3</v>
      </c>
      <c r="C1115" s="55">
        <v>1.15207373271886E-3</v>
      </c>
      <c r="D1115" s="55">
        <f t="shared" si="17"/>
        <v>0</v>
      </c>
    </row>
    <row r="1116" spans="1:4" x14ac:dyDescent="0.25">
      <c r="A1116" s="15">
        <v>42285</v>
      </c>
      <c r="B1116" s="55">
        <v>0</v>
      </c>
      <c r="C1116" s="55">
        <v>0</v>
      </c>
      <c r="D1116" s="55">
        <f t="shared" si="17"/>
        <v>0</v>
      </c>
    </row>
    <row r="1117" spans="1:4" x14ac:dyDescent="0.25">
      <c r="A1117" s="15">
        <v>42286</v>
      </c>
      <c r="B1117" s="55">
        <v>0</v>
      </c>
      <c r="C1117" s="55">
        <v>0</v>
      </c>
      <c r="D1117" s="55">
        <f t="shared" si="17"/>
        <v>0</v>
      </c>
    </row>
    <row r="1118" spans="1:4" x14ac:dyDescent="0.25">
      <c r="A1118" s="15">
        <v>42289</v>
      </c>
      <c r="B1118" s="55">
        <v>1.15074798619097E-3</v>
      </c>
      <c r="C1118" s="55">
        <v>1.15074798619097E-3</v>
      </c>
      <c r="D1118" s="55">
        <f t="shared" si="17"/>
        <v>0</v>
      </c>
    </row>
    <row r="1119" spans="1:4" x14ac:dyDescent="0.25">
      <c r="A1119" s="15">
        <v>42290</v>
      </c>
      <c r="B1119" s="55">
        <v>-1.1494252873562899E-3</v>
      </c>
      <c r="C1119" s="55">
        <v>-1.1494252873562899E-3</v>
      </c>
      <c r="D1119" s="55">
        <f t="shared" si="17"/>
        <v>0</v>
      </c>
    </row>
    <row r="1120" spans="1:4" x14ac:dyDescent="0.25">
      <c r="A1120" s="15">
        <v>42291</v>
      </c>
      <c r="B1120" s="55">
        <v>-1.15074798619097E-3</v>
      </c>
      <c r="C1120" s="55">
        <v>-1.15074798619097E-3</v>
      </c>
      <c r="D1120" s="55">
        <f t="shared" si="17"/>
        <v>0</v>
      </c>
    </row>
    <row r="1121" spans="1:4" x14ac:dyDescent="0.25">
      <c r="A1121" s="15">
        <v>42292</v>
      </c>
      <c r="B1121" s="55">
        <v>-2.3041474654378301E-3</v>
      </c>
      <c r="C1121" s="55">
        <v>-2.3041474654377199E-3</v>
      </c>
      <c r="D1121" s="55">
        <f t="shared" si="17"/>
        <v>-1.1015494072452725E-16</v>
      </c>
    </row>
    <row r="1122" spans="1:4" x14ac:dyDescent="0.25">
      <c r="A1122" s="15">
        <v>42293</v>
      </c>
      <c r="B1122" s="55">
        <v>-1.15473441108549E-3</v>
      </c>
      <c r="C1122" s="55">
        <v>-1.1547344110853801E-3</v>
      </c>
      <c r="D1122" s="55">
        <f t="shared" si="17"/>
        <v>-1.0993810029003015E-16</v>
      </c>
    </row>
    <row r="1123" spans="1:4" x14ac:dyDescent="0.25">
      <c r="A1123" s="15">
        <v>42296</v>
      </c>
      <c r="B1123" s="55">
        <v>0</v>
      </c>
      <c r="C1123" s="55">
        <v>0</v>
      </c>
      <c r="D1123" s="55">
        <f t="shared" si="17"/>
        <v>0</v>
      </c>
    </row>
    <row r="1124" spans="1:4" x14ac:dyDescent="0.25">
      <c r="A1124" s="15">
        <v>42297</v>
      </c>
      <c r="B1124" s="55">
        <v>-1.1560693641617899E-3</v>
      </c>
      <c r="C1124" s="55">
        <v>-1.1560693641617899E-3</v>
      </c>
      <c r="D1124" s="55">
        <f t="shared" si="17"/>
        <v>0</v>
      </c>
    </row>
    <row r="1125" spans="1:4" x14ac:dyDescent="0.25">
      <c r="A1125" s="15">
        <v>42298</v>
      </c>
      <c r="B1125" s="55">
        <v>0</v>
      </c>
      <c r="C1125" s="55">
        <v>0</v>
      </c>
      <c r="D1125" s="55">
        <f t="shared" si="17"/>
        <v>0</v>
      </c>
    </row>
    <row r="1126" spans="1:4" x14ac:dyDescent="0.25">
      <c r="A1126" s="15">
        <v>42299</v>
      </c>
      <c r="B1126" s="55">
        <v>0</v>
      </c>
      <c r="C1126" s="55">
        <v>0</v>
      </c>
      <c r="D1126" s="55">
        <f t="shared" si="17"/>
        <v>0</v>
      </c>
    </row>
    <row r="1127" spans="1:4" x14ac:dyDescent="0.25">
      <c r="A1127" s="15">
        <v>42300</v>
      </c>
      <c r="B1127" s="55">
        <v>1.1574074074074401E-3</v>
      </c>
      <c r="C1127" s="55">
        <v>1.1574074074074401E-3</v>
      </c>
      <c r="D1127" s="55">
        <f t="shared" si="17"/>
        <v>0</v>
      </c>
    </row>
    <row r="1128" spans="1:4" x14ac:dyDescent="0.25">
      <c r="A1128" s="15">
        <v>42303</v>
      </c>
      <c r="B1128" s="55">
        <v>1.1560693641619001E-3</v>
      </c>
      <c r="C1128" s="55">
        <v>1.1560693641619001E-3</v>
      </c>
      <c r="D1128" s="55">
        <f t="shared" si="17"/>
        <v>0</v>
      </c>
    </row>
    <row r="1129" spans="1:4" x14ac:dyDescent="0.25">
      <c r="A1129" s="15">
        <v>42304</v>
      </c>
      <c r="B1129" s="55">
        <v>-1.15473441108549E-3</v>
      </c>
      <c r="C1129" s="55">
        <v>-1.1547344110853801E-3</v>
      </c>
      <c r="D1129" s="55">
        <f t="shared" si="17"/>
        <v>-1.0993810029003015E-16</v>
      </c>
    </row>
    <row r="1130" spans="1:4" x14ac:dyDescent="0.25">
      <c r="A1130" s="15">
        <v>42305</v>
      </c>
      <c r="B1130" s="55">
        <v>0</v>
      </c>
      <c r="C1130" s="55">
        <v>0</v>
      </c>
      <c r="D1130" s="55">
        <f t="shared" si="17"/>
        <v>0</v>
      </c>
    </row>
    <row r="1131" spans="1:4" x14ac:dyDescent="0.25">
      <c r="A1131" s="15">
        <v>42306</v>
      </c>
      <c r="B1131" s="55">
        <v>0</v>
      </c>
      <c r="C1131" s="55">
        <v>0</v>
      </c>
      <c r="D1131" s="55">
        <f t="shared" si="17"/>
        <v>0</v>
      </c>
    </row>
    <row r="1132" spans="1:4" x14ac:dyDescent="0.25">
      <c r="A1132" s="15">
        <v>42307</v>
      </c>
      <c r="B1132" s="55">
        <v>1.1560693641619001E-3</v>
      </c>
      <c r="C1132" s="55">
        <v>1.1560693641619001E-3</v>
      </c>
      <c r="D1132" s="55">
        <f t="shared" si="17"/>
        <v>0</v>
      </c>
    </row>
    <row r="1133" spans="1:4" x14ac:dyDescent="0.25">
      <c r="A1133" s="15">
        <v>42310</v>
      </c>
      <c r="B1133" s="55">
        <v>-1.15473441108549E-3</v>
      </c>
      <c r="C1133" s="55">
        <v>-1.1547344110853801E-3</v>
      </c>
      <c r="D1133" s="55">
        <f t="shared" si="17"/>
        <v>-1.0993810029003015E-16</v>
      </c>
    </row>
    <row r="1134" spans="1:4" s="59" customFormat="1" x14ac:dyDescent="0.25">
      <c r="A1134" s="58">
        <v>42311</v>
      </c>
      <c r="B1134" s="57">
        <v>0</v>
      </c>
      <c r="C1134" s="57">
        <v>-3.46820809248571E-3</v>
      </c>
      <c r="D1134" s="57">
        <f t="shared" si="17"/>
        <v>3.46820809248571E-3</v>
      </c>
    </row>
    <row r="1135" spans="1:4" s="59" customFormat="1" x14ac:dyDescent="0.25">
      <c r="A1135" s="58">
        <v>42312</v>
      </c>
      <c r="B1135" s="57">
        <v>-1.1560693641617899E-3</v>
      </c>
      <c r="C1135" s="57">
        <v>2.32018561484937E-3</v>
      </c>
      <c r="D1135" s="57">
        <f t="shared" si="17"/>
        <v>-3.4762549790111601E-3</v>
      </c>
    </row>
    <row r="1136" spans="1:4" x14ac:dyDescent="0.25">
      <c r="A1136" s="15">
        <v>42313</v>
      </c>
      <c r="B1136" s="55">
        <v>0</v>
      </c>
      <c r="C1136" s="55">
        <v>0</v>
      </c>
      <c r="D1136" s="55">
        <f t="shared" si="17"/>
        <v>0</v>
      </c>
    </row>
    <row r="1137" spans="1:4" x14ac:dyDescent="0.25">
      <c r="A1137" s="15">
        <v>42314</v>
      </c>
      <c r="B1137" s="55">
        <v>-1.1574074074074401E-3</v>
      </c>
      <c r="C1137" s="55">
        <v>-1.1574074074073299E-3</v>
      </c>
      <c r="D1137" s="55">
        <f t="shared" si="17"/>
        <v>-1.1015494072452725E-16</v>
      </c>
    </row>
    <row r="1138" spans="1:4" x14ac:dyDescent="0.25">
      <c r="A1138" s="15">
        <v>42317</v>
      </c>
      <c r="B1138" s="55">
        <v>0</v>
      </c>
      <c r="C1138" s="55">
        <v>0</v>
      </c>
      <c r="D1138" s="55">
        <f t="shared" si="17"/>
        <v>0</v>
      </c>
    </row>
    <row r="1139" spans="1:4" x14ac:dyDescent="0.25">
      <c r="A1139" s="15">
        <v>42318</v>
      </c>
      <c r="B1139" s="55">
        <v>-1.1587485515645E-3</v>
      </c>
      <c r="C1139" s="55">
        <v>-1.1587485515645E-3</v>
      </c>
      <c r="D1139" s="55">
        <f t="shared" si="17"/>
        <v>0</v>
      </c>
    </row>
    <row r="1140" spans="1:4" x14ac:dyDescent="0.25">
      <c r="A1140" s="15">
        <v>42319</v>
      </c>
      <c r="B1140" s="55">
        <v>1.16009280742468E-3</v>
      </c>
      <c r="C1140" s="55">
        <v>1.16009280742468E-3</v>
      </c>
      <c r="D1140" s="55">
        <f t="shared" si="17"/>
        <v>0</v>
      </c>
    </row>
    <row r="1141" spans="1:4" x14ac:dyDescent="0.25">
      <c r="A1141" s="15">
        <v>42320</v>
      </c>
      <c r="B1141" s="55">
        <v>-1.1587485515645E-3</v>
      </c>
      <c r="C1141" s="55">
        <v>-1.1587485515645E-3</v>
      </c>
      <c r="D1141" s="55">
        <f t="shared" si="17"/>
        <v>0</v>
      </c>
    </row>
    <row r="1142" spans="1:4" x14ac:dyDescent="0.25">
      <c r="A1142" s="15">
        <v>42321</v>
      </c>
      <c r="B1142" s="55">
        <v>1.16009280742468E-3</v>
      </c>
      <c r="C1142" s="55">
        <v>1.16009280742468E-3</v>
      </c>
      <c r="D1142" s="55">
        <f t="shared" si="17"/>
        <v>0</v>
      </c>
    </row>
    <row r="1143" spans="1:4" x14ac:dyDescent="0.25">
      <c r="A1143" s="15">
        <v>42324</v>
      </c>
      <c r="B1143" s="55">
        <v>-1.1587485515645E-3</v>
      </c>
      <c r="C1143" s="55">
        <v>-1.1587485515645E-3</v>
      </c>
      <c r="D1143" s="55">
        <f t="shared" si="17"/>
        <v>0</v>
      </c>
    </row>
    <row r="1144" spans="1:4" x14ac:dyDescent="0.25">
      <c r="A1144" s="15">
        <v>42325</v>
      </c>
      <c r="B1144" s="55">
        <v>-1.1600928074245701E-3</v>
      </c>
      <c r="C1144" s="55">
        <v>-1.1600928074245701E-3</v>
      </c>
      <c r="D1144" s="55">
        <f t="shared" si="17"/>
        <v>0</v>
      </c>
    </row>
    <row r="1145" spans="1:4" x14ac:dyDescent="0.25">
      <c r="A1145" s="15">
        <v>42326</v>
      </c>
      <c r="B1145" s="55">
        <v>-1.16144018583042E-3</v>
      </c>
      <c r="C1145" s="55">
        <v>-1.16144018583042E-3</v>
      </c>
      <c r="D1145" s="55">
        <f t="shared" si="17"/>
        <v>0</v>
      </c>
    </row>
    <row r="1146" spans="1:4" x14ac:dyDescent="0.25">
      <c r="A1146" s="15">
        <v>42327</v>
      </c>
      <c r="B1146" s="55">
        <v>-1.1627906976744401E-3</v>
      </c>
      <c r="C1146" s="55">
        <v>-1.1627906976744401E-3</v>
      </c>
      <c r="D1146" s="55">
        <f t="shared" si="17"/>
        <v>0</v>
      </c>
    </row>
    <row r="1147" spans="1:4" x14ac:dyDescent="0.25">
      <c r="A1147" s="15">
        <v>42328</v>
      </c>
      <c r="B1147" s="55">
        <v>-1.1641443538998901E-3</v>
      </c>
      <c r="C1147" s="55">
        <v>-1.1641443538998901E-3</v>
      </c>
      <c r="D1147" s="55">
        <f t="shared" si="17"/>
        <v>0</v>
      </c>
    </row>
    <row r="1148" spans="1:4" x14ac:dyDescent="0.25">
      <c r="A1148" s="15">
        <v>42331</v>
      </c>
      <c r="B1148" s="55">
        <v>-2.3310023310023601E-3</v>
      </c>
      <c r="C1148" s="55">
        <v>-2.3310023310022499E-3</v>
      </c>
      <c r="D1148" s="55">
        <f t="shared" si="17"/>
        <v>-1.1015494072452725E-16</v>
      </c>
    </row>
    <row r="1149" spans="1:4" x14ac:dyDescent="0.25">
      <c r="A1149" s="15">
        <v>42332</v>
      </c>
      <c r="B1149" s="55">
        <v>-1.1682242990653799E-3</v>
      </c>
      <c r="C1149" s="55">
        <v>-1.1682242990653799E-3</v>
      </c>
      <c r="D1149" s="55">
        <f t="shared" si="17"/>
        <v>0</v>
      </c>
    </row>
    <row r="1150" spans="1:4" x14ac:dyDescent="0.25">
      <c r="A1150" s="15">
        <v>42333</v>
      </c>
      <c r="B1150" s="55">
        <v>-2.3391812865498599E-3</v>
      </c>
      <c r="C1150" s="55">
        <v>-2.3391812865498599E-3</v>
      </c>
      <c r="D1150" s="55">
        <f t="shared" si="17"/>
        <v>0</v>
      </c>
    </row>
    <row r="1151" spans="1:4" x14ac:dyDescent="0.25">
      <c r="A1151" s="15">
        <v>42335</v>
      </c>
      <c r="B1151" s="55">
        <v>0</v>
      </c>
      <c r="C1151" s="55">
        <v>0</v>
      </c>
      <c r="D1151" s="55">
        <f t="shared" si="17"/>
        <v>0</v>
      </c>
    </row>
    <row r="1152" spans="1:4" x14ac:dyDescent="0.25">
      <c r="A1152" s="15">
        <v>42338</v>
      </c>
      <c r="B1152" s="55">
        <v>-1.1723329425557E-3</v>
      </c>
      <c r="C1152" s="55">
        <v>-1.1723329425557E-3</v>
      </c>
      <c r="D1152" s="55">
        <f t="shared" si="17"/>
        <v>0</v>
      </c>
    </row>
    <row r="1153" spans="1:4" x14ac:dyDescent="0.25">
      <c r="A1153" s="15">
        <v>42339</v>
      </c>
      <c r="B1153" s="55">
        <v>-1.1737089201877501E-3</v>
      </c>
      <c r="C1153" s="55">
        <v>-1.1737089201877501E-3</v>
      </c>
      <c r="D1153" s="55">
        <f t="shared" si="17"/>
        <v>0</v>
      </c>
    </row>
    <row r="1154" spans="1:4" x14ac:dyDescent="0.25">
      <c r="A1154" s="15">
        <v>42340</v>
      </c>
      <c r="B1154" s="55">
        <v>-1.17508813160982E-3</v>
      </c>
      <c r="C1154" s="55">
        <v>-1.17508813160982E-3</v>
      </c>
      <c r="D1154" s="55">
        <f t="shared" ref="D1154:D1217" si="18">B1154-C1154</f>
        <v>0</v>
      </c>
    </row>
    <row r="1155" spans="1:4" x14ac:dyDescent="0.25">
      <c r="A1155" s="15">
        <v>42341</v>
      </c>
      <c r="B1155" s="55">
        <v>-1.17647058823533E-3</v>
      </c>
      <c r="C1155" s="55">
        <v>-1.1764705882352201E-3</v>
      </c>
      <c r="D1155" s="55">
        <f t="shared" si="18"/>
        <v>-1.0993810029003015E-16</v>
      </c>
    </row>
    <row r="1156" spans="1:4" x14ac:dyDescent="0.25">
      <c r="A1156" s="15">
        <v>42342</v>
      </c>
      <c r="B1156" s="55">
        <v>-1.17785630153122E-3</v>
      </c>
      <c r="C1156" s="55">
        <v>-1.17785630153122E-3</v>
      </c>
      <c r="D1156" s="55">
        <f t="shared" si="18"/>
        <v>0</v>
      </c>
    </row>
    <row r="1157" spans="1:4" x14ac:dyDescent="0.25">
      <c r="A1157" s="15">
        <v>42345</v>
      </c>
      <c r="B1157" s="55">
        <v>-1.1792452830188299E-3</v>
      </c>
      <c r="C1157" s="55">
        <v>-1.1792452830188299E-3</v>
      </c>
      <c r="D1157" s="55">
        <f t="shared" si="18"/>
        <v>0</v>
      </c>
    </row>
    <row r="1158" spans="1:4" x14ac:dyDescent="0.25">
      <c r="A1158" s="15">
        <v>42346</v>
      </c>
      <c r="B1158" s="55">
        <v>-3.5419126328218899E-3</v>
      </c>
      <c r="C1158" s="55">
        <v>-3.5419126328218899E-3</v>
      </c>
      <c r="D1158" s="55">
        <f t="shared" si="18"/>
        <v>0</v>
      </c>
    </row>
    <row r="1159" spans="1:4" x14ac:dyDescent="0.25">
      <c r="A1159" s="15">
        <v>42347</v>
      </c>
      <c r="B1159" s="55">
        <v>1.1848341232227901E-3</v>
      </c>
      <c r="C1159" s="55">
        <v>1.1848341232227901E-3</v>
      </c>
      <c r="D1159" s="55">
        <f t="shared" si="18"/>
        <v>0</v>
      </c>
    </row>
    <row r="1160" spans="1:4" x14ac:dyDescent="0.25">
      <c r="A1160" s="15">
        <v>42348</v>
      </c>
      <c r="B1160" s="55">
        <v>-3.55029585798794E-3</v>
      </c>
      <c r="C1160" s="55">
        <v>-3.5502958579880502E-3</v>
      </c>
      <c r="D1160" s="55">
        <f t="shared" si="18"/>
        <v>1.1015494072452725E-16</v>
      </c>
    </row>
    <row r="1161" spans="1:4" x14ac:dyDescent="0.25">
      <c r="A1161" s="15">
        <v>42349</v>
      </c>
      <c r="B1161" s="55">
        <v>-1.18764845605701E-3</v>
      </c>
      <c r="C1161" s="55">
        <v>-1.18764845605701E-3</v>
      </c>
      <c r="D1161" s="55">
        <f t="shared" si="18"/>
        <v>0</v>
      </c>
    </row>
    <row r="1162" spans="1:4" x14ac:dyDescent="0.25">
      <c r="A1162" s="15">
        <v>42352</v>
      </c>
      <c r="B1162" s="55">
        <v>-2.3781212841854599E-3</v>
      </c>
      <c r="C1162" s="55">
        <v>-2.3781212841854599E-3</v>
      </c>
      <c r="D1162" s="55">
        <f t="shared" si="18"/>
        <v>0</v>
      </c>
    </row>
    <row r="1163" spans="1:4" x14ac:dyDescent="0.25">
      <c r="A1163" s="15">
        <v>42353</v>
      </c>
      <c r="B1163" s="55">
        <v>-2.38379022646029E-3</v>
      </c>
      <c r="C1163" s="55">
        <v>-2.3837902264601798E-3</v>
      </c>
      <c r="D1163" s="55">
        <f t="shared" si="18"/>
        <v>-1.1015494072452725E-16</v>
      </c>
    </row>
    <row r="1164" spans="1:4" x14ac:dyDescent="0.25">
      <c r="A1164" s="15">
        <v>42354</v>
      </c>
      <c r="B1164" s="55">
        <v>-1.1947431302270499E-3</v>
      </c>
      <c r="C1164" s="55">
        <v>-1.19474313022694E-3</v>
      </c>
      <c r="D1164" s="55">
        <f t="shared" si="18"/>
        <v>-1.0993810029003015E-16</v>
      </c>
    </row>
    <row r="1165" spans="1:4" x14ac:dyDescent="0.25">
      <c r="A1165" s="15">
        <v>42355</v>
      </c>
      <c r="B1165" s="55">
        <v>-1.19617224880386E-3</v>
      </c>
      <c r="C1165" s="55">
        <v>-1.1961722488037501E-3</v>
      </c>
      <c r="D1165" s="55">
        <f t="shared" si="18"/>
        <v>-1.0993810029003015E-16</v>
      </c>
    </row>
    <row r="1166" spans="1:4" x14ac:dyDescent="0.25">
      <c r="A1166" s="15">
        <v>42356</v>
      </c>
      <c r="B1166" s="55">
        <v>-1.1976047904191901E-3</v>
      </c>
      <c r="C1166" s="55">
        <v>-1.1976047904190799E-3</v>
      </c>
      <c r="D1166" s="55">
        <f t="shared" si="18"/>
        <v>-1.1015494072452725E-16</v>
      </c>
    </row>
    <row r="1167" spans="1:4" x14ac:dyDescent="0.25">
      <c r="A1167" s="15">
        <v>42359</v>
      </c>
      <c r="B1167" s="55">
        <v>0</v>
      </c>
      <c r="C1167" s="55">
        <v>0</v>
      </c>
      <c r="D1167" s="55">
        <f t="shared" si="18"/>
        <v>0</v>
      </c>
    </row>
    <row r="1168" spans="1:4" x14ac:dyDescent="0.25">
      <c r="A1168" s="15">
        <v>42360</v>
      </c>
      <c r="B1168" s="55">
        <v>0</v>
      </c>
      <c r="C1168" s="55">
        <v>0</v>
      </c>
      <c r="D1168" s="55">
        <f t="shared" si="18"/>
        <v>0</v>
      </c>
    </row>
    <row r="1169" spans="1:4" x14ac:dyDescent="0.25">
      <c r="A1169" s="15">
        <v>42361</v>
      </c>
      <c r="B1169" s="55">
        <v>-1.19904076738608E-3</v>
      </c>
      <c r="C1169" s="55">
        <v>-1.19904076738608E-3</v>
      </c>
      <c r="D1169" s="55">
        <f t="shared" si="18"/>
        <v>0</v>
      </c>
    </row>
    <row r="1170" spans="1:4" x14ac:dyDescent="0.25">
      <c r="A1170" s="15">
        <v>42362</v>
      </c>
      <c r="B1170" s="55">
        <v>0</v>
      </c>
      <c r="C1170" s="55">
        <v>0</v>
      </c>
      <c r="D1170" s="55">
        <f t="shared" si="18"/>
        <v>0</v>
      </c>
    </row>
    <row r="1171" spans="1:4" x14ac:dyDescent="0.25">
      <c r="A1171" s="15">
        <v>42366</v>
      </c>
      <c r="B1171" s="55">
        <v>0</v>
      </c>
      <c r="C1171" s="55">
        <v>0</v>
      </c>
      <c r="D1171" s="55">
        <f t="shared" si="18"/>
        <v>0</v>
      </c>
    </row>
    <row r="1172" spans="1:4" x14ac:dyDescent="0.25">
      <c r="A1172" s="15">
        <v>42367</v>
      </c>
      <c r="B1172" s="55">
        <v>1.2004801920768599E-3</v>
      </c>
      <c r="C1172" s="55">
        <v>1.2004801920768599E-3</v>
      </c>
      <c r="D1172" s="55">
        <f t="shared" si="18"/>
        <v>0</v>
      </c>
    </row>
    <row r="1173" spans="1:4" s="59" customFormat="1" x14ac:dyDescent="0.25">
      <c r="A1173" s="58">
        <v>42368</v>
      </c>
      <c r="B1173" s="57">
        <v>-3.4986762300648301E-4</v>
      </c>
      <c r="C1173" s="57">
        <v>-8.3932853717027002E-3</v>
      </c>
      <c r="D1173" s="57">
        <f t="shared" si="18"/>
        <v>8.0434177486962168E-3</v>
      </c>
    </row>
    <row r="1174" spans="1:4" x14ac:dyDescent="0.25">
      <c r="A1174" s="15">
        <v>42369</v>
      </c>
      <c r="B1174" s="55">
        <v>-1.2091899444873801E-3</v>
      </c>
      <c r="C1174" s="55">
        <v>-1.2091898428052701E-3</v>
      </c>
      <c r="D1174" s="55">
        <f t="shared" si="18"/>
        <v>-1.0168210999757232E-10</v>
      </c>
    </row>
    <row r="1175" spans="1:4" x14ac:dyDescent="0.25">
      <c r="A1175" s="15">
        <v>42373</v>
      </c>
      <c r="B1175" s="55">
        <v>-2.42130750605318E-3</v>
      </c>
      <c r="C1175" s="55">
        <v>-2.42130750605318E-3</v>
      </c>
      <c r="D1175" s="55">
        <f t="shared" si="18"/>
        <v>0</v>
      </c>
    </row>
    <row r="1176" spans="1:4" x14ac:dyDescent="0.25">
      <c r="A1176" s="15">
        <v>42374</v>
      </c>
      <c r="B1176" s="55">
        <v>-3.64077669902907E-3</v>
      </c>
      <c r="C1176" s="55">
        <v>-3.64077669902907E-3</v>
      </c>
      <c r="D1176" s="55">
        <f t="shared" si="18"/>
        <v>0</v>
      </c>
    </row>
    <row r="1177" spans="1:4" x14ac:dyDescent="0.25">
      <c r="A1177" s="15">
        <v>42375</v>
      </c>
      <c r="B1177" s="55">
        <v>0</v>
      </c>
      <c r="C1177" s="55">
        <v>0</v>
      </c>
      <c r="D1177" s="55">
        <f t="shared" si="18"/>
        <v>0</v>
      </c>
    </row>
    <row r="1178" spans="1:4" x14ac:dyDescent="0.25">
      <c r="A1178" s="15">
        <v>42376</v>
      </c>
      <c r="B1178" s="55">
        <v>-2.4360535931791101E-3</v>
      </c>
      <c r="C1178" s="55">
        <v>-2.4360535931792198E-3</v>
      </c>
      <c r="D1178" s="55">
        <f t="shared" si="18"/>
        <v>1.0972125985553305E-16</v>
      </c>
    </row>
    <row r="1179" spans="1:4" x14ac:dyDescent="0.25">
      <c r="A1179" s="15">
        <v>42377</v>
      </c>
      <c r="B1179" s="55">
        <v>0</v>
      </c>
      <c r="C1179" s="55">
        <v>0</v>
      </c>
      <c r="D1179" s="55">
        <f t="shared" si="18"/>
        <v>0</v>
      </c>
    </row>
    <row r="1180" spans="1:4" x14ac:dyDescent="0.25">
      <c r="A1180" s="15">
        <v>42380</v>
      </c>
      <c r="B1180" s="55">
        <v>-1.2210012210012199E-3</v>
      </c>
      <c r="C1180" s="55">
        <v>-1.2210012210012199E-3</v>
      </c>
      <c r="D1180" s="55">
        <f t="shared" si="18"/>
        <v>0</v>
      </c>
    </row>
    <row r="1181" spans="1:4" x14ac:dyDescent="0.25">
      <c r="A1181" s="15">
        <v>42381</v>
      </c>
      <c r="B1181" s="55">
        <v>0</v>
      </c>
      <c r="C1181" s="55">
        <v>0</v>
      </c>
      <c r="D1181" s="55">
        <f t="shared" si="18"/>
        <v>0</v>
      </c>
    </row>
    <row r="1182" spans="1:4" x14ac:dyDescent="0.25">
      <c r="A1182" s="15">
        <v>42382</v>
      </c>
      <c r="B1182" s="55">
        <v>-1.22249388753037E-3</v>
      </c>
      <c r="C1182" s="55">
        <v>-1.2224938875304799E-3</v>
      </c>
      <c r="D1182" s="55">
        <f t="shared" si="18"/>
        <v>1.0993810029003015E-16</v>
      </c>
    </row>
    <row r="1183" spans="1:4" x14ac:dyDescent="0.25">
      <c r="A1183" s="15">
        <v>42383</v>
      </c>
      <c r="B1183" s="55">
        <v>-2.4479804161565699E-3</v>
      </c>
      <c r="C1183" s="55">
        <v>-2.4479804161565699E-3</v>
      </c>
      <c r="D1183" s="55">
        <f t="shared" si="18"/>
        <v>0</v>
      </c>
    </row>
    <row r="1184" spans="1:4" x14ac:dyDescent="0.25">
      <c r="A1184" s="15">
        <v>42384</v>
      </c>
      <c r="B1184" s="55">
        <v>-3.68098159509211E-3</v>
      </c>
      <c r="C1184" s="55">
        <v>-3.68098159509211E-3</v>
      </c>
      <c r="D1184" s="55">
        <f t="shared" si="18"/>
        <v>0</v>
      </c>
    </row>
    <row r="1185" spans="1:4" x14ac:dyDescent="0.25">
      <c r="A1185" s="15">
        <v>42388</v>
      </c>
      <c r="B1185" s="55">
        <v>-4.9261083743842296E-3</v>
      </c>
      <c r="C1185" s="55">
        <v>-4.9261083743841203E-3</v>
      </c>
      <c r="D1185" s="55">
        <f t="shared" si="18"/>
        <v>-1.0928757898653885E-16</v>
      </c>
    </row>
    <row r="1186" spans="1:4" x14ac:dyDescent="0.25">
      <c r="A1186" s="15">
        <v>42389</v>
      </c>
      <c r="B1186" s="55">
        <v>-3.7128712871286099E-3</v>
      </c>
      <c r="C1186" s="55">
        <v>-3.7128712871286099E-3</v>
      </c>
      <c r="D1186" s="55">
        <f t="shared" si="18"/>
        <v>0</v>
      </c>
    </row>
    <row r="1187" spans="1:4" x14ac:dyDescent="0.25">
      <c r="A1187" s="15">
        <v>42390</v>
      </c>
      <c r="B1187" s="55">
        <v>-1.2422360248449699E-3</v>
      </c>
      <c r="C1187" s="55">
        <v>-1.2422360248449699E-3</v>
      </c>
      <c r="D1187" s="55">
        <f t="shared" si="18"/>
        <v>0</v>
      </c>
    </row>
    <row r="1188" spans="1:4" x14ac:dyDescent="0.25">
      <c r="A1188" s="15">
        <v>42391</v>
      </c>
      <c r="B1188" s="55">
        <v>-1.24378109452739E-3</v>
      </c>
      <c r="C1188" s="55">
        <v>-1.24378109452739E-3</v>
      </c>
      <c r="D1188" s="55">
        <f t="shared" si="18"/>
        <v>0</v>
      </c>
    </row>
    <row r="1189" spans="1:4" x14ac:dyDescent="0.25">
      <c r="A1189" s="15">
        <v>42394</v>
      </c>
      <c r="B1189" s="55">
        <v>1.2453300124533101E-3</v>
      </c>
      <c r="C1189" s="55">
        <v>1.2453300124533101E-3</v>
      </c>
      <c r="D1189" s="55">
        <f t="shared" si="18"/>
        <v>0</v>
      </c>
    </row>
    <row r="1190" spans="1:4" x14ac:dyDescent="0.25">
      <c r="A1190" s="15">
        <v>42395</v>
      </c>
      <c r="B1190" s="55">
        <v>0</v>
      </c>
      <c r="C1190" s="55">
        <v>0</v>
      </c>
      <c r="D1190" s="55">
        <f t="shared" si="18"/>
        <v>0</v>
      </c>
    </row>
    <row r="1191" spans="1:4" x14ac:dyDescent="0.25">
      <c r="A1191" s="15">
        <v>42396</v>
      </c>
      <c r="B1191" s="55">
        <v>0</v>
      </c>
      <c r="C1191" s="55">
        <v>0</v>
      </c>
      <c r="D1191" s="55">
        <f t="shared" si="18"/>
        <v>0</v>
      </c>
    </row>
    <row r="1192" spans="1:4" x14ac:dyDescent="0.25">
      <c r="A1192" s="15">
        <v>42397</v>
      </c>
      <c r="B1192" s="55">
        <v>-6.2189054726365899E-3</v>
      </c>
      <c r="C1192" s="55">
        <v>-6.2189054726367E-3</v>
      </c>
      <c r="D1192" s="55">
        <f t="shared" si="18"/>
        <v>1.1015494072452725E-16</v>
      </c>
    </row>
    <row r="1193" spans="1:4" x14ac:dyDescent="0.25">
      <c r="A1193" s="15">
        <v>42398</v>
      </c>
      <c r="B1193" s="55">
        <v>1.25156445556951E-3</v>
      </c>
      <c r="C1193" s="55">
        <v>1.25156445556951E-3</v>
      </c>
      <c r="D1193" s="55">
        <f t="shared" si="18"/>
        <v>0</v>
      </c>
    </row>
    <row r="1194" spans="1:4" x14ac:dyDescent="0.25">
      <c r="A1194" s="15">
        <v>42401</v>
      </c>
      <c r="B1194" s="55">
        <v>-1.25000000000008E-3</v>
      </c>
      <c r="C1194" s="55">
        <v>-1.2499999999999701E-3</v>
      </c>
      <c r="D1194" s="55">
        <f t="shared" si="18"/>
        <v>-1.0993810029003015E-16</v>
      </c>
    </row>
    <row r="1195" spans="1:4" x14ac:dyDescent="0.25">
      <c r="A1195" s="15">
        <v>42402</v>
      </c>
      <c r="B1195" s="55">
        <v>-3.7546933667085302E-3</v>
      </c>
      <c r="C1195" s="55">
        <v>-3.7546933667084201E-3</v>
      </c>
      <c r="D1195" s="55">
        <f t="shared" si="18"/>
        <v>-1.1015494072452725E-16</v>
      </c>
    </row>
    <row r="1196" spans="1:4" x14ac:dyDescent="0.25">
      <c r="A1196" s="15">
        <v>42403</v>
      </c>
      <c r="B1196" s="55">
        <v>1.2562814070351501E-3</v>
      </c>
      <c r="C1196" s="55">
        <v>1.2562814070351501E-3</v>
      </c>
      <c r="D1196" s="55">
        <f t="shared" si="18"/>
        <v>0</v>
      </c>
    </row>
    <row r="1197" spans="1:4" x14ac:dyDescent="0.25">
      <c r="A1197" s="15">
        <v>42404</v>
      </c>
      <c r="B1197" s="55">
        <v>-1.25470514429116E-3</v>
      </c>
      <c r="C1197" s="55">
        <v>-1.2547051442910501E-3</v>
      </c>
      <c r="D1197" s="55">
        <f t="shared" si="18"/>
        <v>-1.0993810029003015E-16</v>
      </c>
    </row>
    <row r="1198" spans="1:4" x14ac:dyDescent="0.25">
      <c r="A1198" s="15">
        <v>42405</v>
      </c>
      <c r="B1198" s="55">
        <v>-1.25628140703526E-3</v>
      </c>
      <c r="C1198" s="55">
        <v>-1.2562814070351501E-3</v>
      </c>
      <c r="D1198" s="55">
        <f t="shared" si="18"/>
        <v>-1.0993810029003015E-16</v>
      </c>
    </row>
    <row r="1199" spans="1:4" x14ac:dyDescent="0.25">
      <c r="A1199" s="15">
        <v>42408</v>
      </c>
      <c r="B1199" s="55">
        <v>-5.0314465408805003E-3</v>
      </c>
      <c r="C1199" s="55">
        <v>-5.0314465408805003E-3</v>
      </c>
      <c r="D1199" s="55">
        <f t="shared" si="18"/>
        <v>0</v>
      </c>
    </row>
    <row r="1200" spans="1:4" x14ac:dyDescent="0.25">
      <c r="A1200" s="15">
        <v>42409</v>
      </c>
      <c r="B1200" s="55">
        <v>-5.0568900126422003E-3</v>
      </c>
      <c r="C1200" s="55">
        <v>-5.0568900126422003E-3</v>
      </c>
      <c r="D1200" s="55">
        <f t="shared" si="18"/>
        <v>0</v>
      </c>
    </row>
    <row r="1201" spans="1:4" x14ac:dyDescent="0.25">
      <c r="A1201" s="15">
        <v>42410</v>
      </c>
      <c r="B1201" s="55">
        <v>-1.27064803049537E-3</v>
      </c>
      <c r="C1201" s="55">
        <v>-1.2706480304954799E-3</v>
      </c>
      <c r="D1201" s="55">
        <f t="shared" si="18"/>
        <v>1.0993810029003015E-16</v>
      </c>
    </row>
    <row r="1202" spans="1:4" x14ac:dyDescent="0.25">
      <c r="A1202" s="15">
        <v>42411</v>
      </c>
      <c r="B1202" s="55">
        <v>-6.3613231552165396E-3</v>
      </c>
      <c r="C1202" s="55">
        <v>-6.3613231552164303E-3</v>
      </c>
      <c r="D1202" s="55">
        <f t="shared" si="18"/>
        <v>-1.0928757898653885E-16</v>
      </c>
    </row>
    <row r="1203" spans="1:4" x14ac:dyDescent="0.25">
      <c r="A1203" s="15">
        <v>42412</v>
      </c>
      <c r="B1203" s="55">
        <v>2.5608194622279701E-3</v>
      </c>
      <c r="C1203" s="55">
        <v>2.5608194622279701E-3</v>
      </c>
      <c r="D1203" s="55">
        <f t="shared" si="18"/>
        <v>0</v>
      </c>
    </row>
    <row r="1204" spans="1:4" x14ac:dyDescent="0.25">
      <c r="A1204" s="15">
        <v>42416</v>
      </c>
      <c r="B1204" s="55">
        <v>0</v>
      </c>
      <c r="C1204" s="55">
        <v>0</v>
      </c>
      <c r="D1204" s="55">
        <f t="shared" si="18"/>
        <v>0</v>
      </c>
    </row>
    <row r="1205" spans="1:4" x14ac:dyDescent="0.25">
      <c r="A1205" s="15">
        <v>42417</v>
      </c>
      <c r="B1205" s="55">
        <v>0</v>
      </c>
      <c r="C1205" s="55">
        <v>0</v>
      </c>
      <c r="D1205" s="55">
        <f t="shared" si="18"/>
        <v>0</v>
      </c>
    </row>
    <row r="1206" spans="1:4" x14ac:dyDescent="0.25">
      <c r="A1206" s="15">
        <v>42418</v>
      </c>
      <c r="B1206" s="55">
        <v>-1.2771392081735199E-3</v>
      </c>
      <c r="C1206" s="55">
        <v>-1.2771392081736301E-3</v>
      </c>
      <c r="D1206" s="55">
        <f t="shared" si="18"/>
        <v>1.1015494072452725E-16</v>
      </c>
    </row>
    <row r="1207" spans="1:4" x14ac:dyDescent="0.25">
      <c r="A1207" s="15">
        <v>42419</v>
      </c>
      <c r="B1207" s="55">
        <v>-1.2787723785167E-3</v>
      </c>
      <c r="C1207" s="55">
        <v>-1.2787723785167E-3</v>
      </c>
      <c r="D1207" s="55">
        <f t="shared" si="18"/>
        <v>0</v>
      </c>
    </row>
    <row r="1208" spans="1:4" x14ac:dyDescent="0.25">
      <c r="A1208" s="15">
        <v>42422</v>
      </c>
      <c r="B1208" s="55">
        <v>-1.28040973111376E-3</v>
      </c>
      <c r="C1208" s="55">
        <v>-1.2804097311138699E-3</v>
      </c>
      <c r="D1208" s="55">
        <f t="shared" si="18"/>
        <v>1.0993810029003015E-16</v>
      </c>
    </row>
    <row r="1209" spans="1:4" x14ac:dyDescent="0.25">
      <c r="A1209" s="15">
        <v>42423</v>
      </c>
      <c r="B1209" s="55">
        <v>-1.2820512820512801E-3</v>
      </c>
      <c r="C1209" s="55">
        <v>-1.2820512820512801E-3</v>
      </c>
      <c r="D1209" s="55">
        <f t="shared" si="18"/>
        <v>0</v>
      </c>
    </row>
    <row r="1210" spans="1:4" x14ac:dyDescent="0.25">
      <c r="A1210" s="15">
        <v>42424</v>
      </c>
      <c r="B1210" s="55">
        <v>-3.8510911424902701E-3</v>
      </c>
      <c r="C1210" s="55">
        <v>-3.8510911424903798E-3</v>
      </c>
      <c r="D1210" s="55">
        <f t="shared" si="18"/>
        <v>1.0972125985553305E-16</v>
      </c>
    </row>
    <row r="1211" spans="1:4" x14ac:dyDescent="0.25">
      <c r="A1211" s="15">
        <v>42425</v>
      </c>
      <c r="B1211" s="55">
        <v>2.5773195876288599E-3</v>
      </c>
      <c r="C1211" s="55">
        <v>2.5773195876288599E-3</v>
      </c>
      <c r="D1211" s="55">
        <f t="shared" si="18"/>
        <v>0</v>
      </c>
    </row>
    <row r="1212" spans="1:4" x14ac:dyDescent="0.25">
      <c r="A1212" s="15">
        <v>42426</v>
      </c>
      <c r="B1212" s="55">
        <v>-1.2853470437018701E-3</v>
      </c>
      <c r="C1212" s="55">
        <v>-1.2853470437018701E-3</v>
      </c>
      <c r="D1212" s="55">
        <f t="shared" si="18"/>
        <v>0</v>
      </c>
    </row>
    <row r="1213" spans="1:4" x14ac:dyDescent="0.25">
      <c r="A1213" s="15">
        <v>42429</v>
      </c>
      <c r="B1213" s="55">
        <v>1.2870012870014301E-3</v>
      </c>
      <c r="C1213" s="55">
        <v>1.2870012870014301E-3</v>
      </c>
      <c r="D1213" s="55">
        <f t="shared" si="18"/>
        <v>0</v>
      </c>
    </row>
    <row r="1214" spans="1:4" x14ac:dyDescent="0.25">
      <c r="A1214" s="15">
        <v>42430</v>
      </c>
      <c r="B1214" s="55">
        <v>3.85604113110527E-3</v>
      </c>
      <c r="C1214" s="55">
        <v>3.85604113110527E-3</v>
      </c>
      <c r="D1214" s="55">
        <f t="shared" si="18"/>
        <v>0</v>
      </c>
    </row>
    <row r="1215" spans="1:4" x14ac:dyDescent="0.25">
      <c r="A1215" s="15">
        <v>42431</v>
      </c>
      <c r="B1215" s="55">
        <v>0</v>
      </c>
      <c r="C1215" s="55">
        <v>0</v>
      </c>
      <c r="D1215" s="55">
        <f t="shared" si="18"/>
        <v>0</v>
      </c>
    </row>
    <row r="1216" spans="1:4" x14ac:dyDescent="0.25">
      <c r="A1216" s="15">
        <v>42432</v>
      </c>
      <c r="B1216" s="55">
        <v>-1.28040973111376E-3</v>
      </c>
      <c r="C1216" s="55">
        <v>-1.2804097311138699E-3</v>
      </c>
      <c r="D1216" s="55">
        <f t="shared" si="18"/>
        <v>1.0993810029003015E-16</v>
      </c>
    </row>
    <row r="1217" spans="1:4" x14ac:dyDescent="0.25">
      <c r="A1217" s="15">
        <v>42433</v>
      </c>
      <c r="B1217" s="55">
        <v>1.2820512820512801E-3</v>
      </c>
      <c r="C1217" s="55">
        <v>1.2820512820512801E-3</v>
      </c>
      <c r="D1217" s="55">
        <f t="shared" si="18"/>
        <v>0</v>
      </c>
    </row>
    <row r="1218" spans="1:4" x14ac:dyDescent="0.25">
      <c r="A1218" s="15">
        <v>42436</v>
      </c>
      <c r="B1218" s="55">
        <v>5.1216389244559402E-3</v>
      </c>
      <c r="C1218" s="55">
        <v>5.1216389244559402E-3</v>
      </c>
      <c r="D1218" s="55">
        <f t="shared" ref="D1218:D1251" si="19">B1218-C1218</f>
        <v>0</v>
      </c>
    </row>
    <row r="1219" spans="1:4" x14ac:dyDescent="0.25">
      <c r="A1219" s="15">
        <v>42437</v>
      </c>
      <c r="B1219" s="55">
        <v>-3.8216560509553E-3</v>
      </c>
      <c r="C1219" s="55">
        <v>-3.8216560509553E-3</v>
      </c>
      <c r="D1219" s="55">
        <f t="shared" si="19"/>
        <v>0</v>
      </c>
    </row>
    <row r="1220" spans="1:4" x14ac:dyDescent="0.25">
      <c r="A1220" s="15">
        <v>42438</v>
      </c>
      <c r="B1220" s="55">
        <v>-5.1150895140664697E-3</v>
      </c>
      <c r="C1220" s="55">
        <v>-5.1150895140664697E-3</v>
      </c>
      <c r="D1220" s="55">
        <f t="shared" si="19"/>
        <v>0</v>
      </c>
    </row>
    <row r="1221" spans="1:4" x14ac:dyDescent="0.25">
      <c r="A1221" s="15">
        <v>42439</v>
      </c>
      <c r="B1221" s="55">
        <v>-2.5706940874037402E-3</v>
      </c>
      <c r="C1221" s="55">
        <v>-2.57069408740362E-3</v>
      </c>
      <c r="D1221" s="55">
        <f t="shared" si="19"/>
        <v>-1.2012960071139389E-16</v>
      </c>
    </row>
    <row r="1222" spans="1:4" x14ac:dyDescent="0.25">
      <c r="A1222" s="15">
        <v>42440</v>
      </c>
      <c r="B1222" s="55">
        <v>2.5773195876288599E-3</v>
      </c>
      <c r="C1222" s="55">
        <v>2.5773195876288599E-3</v>
      </c>
      <c r="D1222" s="55">
        <f t="shared" si="19"/>
        <v>0</v>
      </c>
    </row>
    <row r="1223" spans="1:4" x14ac:dyDescent="0.25">
      <c r="A1223" s="15">
        <v>42443</v>
      </c>
      <c r="B1223" s="55">
        <v>0</v>
      </c>
      <c r="C1223" s="55">
        <v>0</v>
      </c>
      <c r="D1223" s="55">
        <f t="shared" si="19"/>
        <v>0</v>
      </c>
    </row>
    <row r="1224" spans="1:4" x14ac:dyDescent="0.25">
      <c r="A1224" s="15">
        <v>42444</v>
      </c>
      <c r="B1224" s="55">
        <v>0</v>
      </c>
      <c r="C1224" s="55">
        <v>0</v>
      </c>
      <c r="D1224" s="55">
        <f t="shared" si="19"/>
        <v>0</v>
      </c>
    </row>
    <row r="1225" spans="1:4" x14ac:dyDescent="0.25">
      <c r="A1225" s="15">
        <v>42445</v>
      </c>
      <c r="B1225" s="55">
        <v>0</v>
      </c>
      <c r="C1225" s="55">
        <v>0</v>
      </c>
      <c r="D1225" s="55">
        <f t="shared" si="19"/>
        <v>0</v>
      </c>
    </row>
    <row r="1226" spans="1:4" x14ac:dyDescent="0.25">
      <c r="A1226" s="15">
        <v>42446</v>
      </c>
      <c r="B1226" s="55">
        <v>-1.2853470437018701E-3</v>
      </c>
      <c r="C1226" s="55">
        <v>-1.2853470437018701E-3</v>
      </c>
      <c r="D1226" s="55">
        <f t="shared" si="19"/>
        <v>0</v>
      </c>
    </row>
    <row r="1227" spans="1:4" x14ac:dyDescent="0.25">
      <c r="A1227" s="15">
        <v>42447</v>
      </c>
      <c r="B1227" s="55">
        <v>1.2870012870014301E-3</v>
      </c>
      <c r="C1227" s="55">
        <v>1.2870012870014301E-3</v>
      </c>
      <c r="D1227" s="55">
        <f t="shared" si="19"/>
        <v>0</v>
      </c>
    </row>
    <row r="1228" spans="1:4" x14ac:dyDescent="0.25">
      <c r="A1228" s="15">
        <v>42450</v>
      </c>
      <c r="B1228" s="55">
        <v>-3.85604113110527E-3</v>
      </c>
      <c r="C1228" s="55">
        <v>-3.8560411311053802E-3</v>
      </c>
      <c r="D1228" s="55">
        <f t="shared" si="19"/>
        <v>1.1015494072452725E-16</v>
      </c>
    </row>
    <row r="1229" spans="1:4" x14ac:dyDescent="0.25">
      <c r="A1229" s="15">
        <v>42451</v>
      </c>
      <c r="B1229" s="55">
        <v>-1.29032258064499E-3</v>
      </c>
      <c r="C1229" s="55">
        <v>-1.2903225806450999E-3</v>
      </c>
      <c r="D1229" s="55">
        <f t="shared" si="19"/>
        <v>1.0993810029003015E-16</v>
      </c>
    </row>
    <row r="1230" spans="1:4" x14ac:dyDescent="0.25">
      <c r="A1230" s="15">
        <v>42452</v>
      </c>
      <c r="B1230" s="55">
        <v>-1.2919896640825E-3</v>
      </c>
      <c r="C1230" s="55">
        <v>-1.29198966408262E-3</v>
      </c>
      <c r="D1230" s="55">
        <f t="shared" si="19"/>
        <v>1.1991276027689679E-16</v>
      </c>
    </row>
    <row r="1231" spans="1:4" x14ac:dyDescent="0.25">
      <c r="A1231" s="15">
        <v>42453</v>
      </c>
      <c r="B1231" s="55">
        <v>-1.2936610608020899E-3</v>
      </c>
      <c r="C1231" s="55">
        <v>-1.2936610608022001E-3</v>
      </c>
      <c r="D1231" s="55">
        <f t="shared" si="19"/>
        <v>1.1015494072452725E-16</v>
      </c>
    </row>
    <row r="1232" spans="1:4" x14ac:dyDescent="0.25">
      <c r="A1232" s="15">
        <v>42457</v>
      </c>
      <c r="B1232" s="55">
        <v>0</v>
      </c>
      <c r="C1232" s="55">
        <v>0</v>
      </c>
      <c r="D1232" s="55">
        <f t="shared" si="19"/>
        <v>0</v>
      </c>
    </row>
    <row r="1233" spans="1:4" x14ac:dyDescent="0.25">
      <c r="A1233" s="15">
        <v>42458</v>
      </c>
      <c r="B1233" s="55">
        <v>0</v>
      </c>
      <c r="C1233" s="55">
        <v>0</v>
      </c>
      <c r="D1233" s="55">
        <f t="shared" si="19"/>
        <v>0</v>
      </c>
    </row>
    <row r="1234" spans="1:4" s="59" customFormat="1" x14ac:dyDescent="0.25">
      <c r="A1234" s="58">
        <v>42459</v>
      </c>
      <c r="B1234" s="57">
        <v>5.3300376113307702E-4</v>
      </c>
      <c r="C1234" s="57">
        <v>-7.7720207253885202E-3</v>
      </c>
      <c r="D1234" s="57">
        <f t="shared" si="19"/>
        <v>8.3050244865215967E-3</v>
      </c>
    </row>
    <row r="1235" spans="1:4" x14ac:dyDescent="0.25">
      <c r="A1235" s="15">
        <v>42460</v>
      </c>
      <c r="B1235" s="55">
        <v>0</v>
      </c>
      <c r="C1235" s="55">
        <v>0</v>
      </c>
      <c r="D1235" s="55">
        <f t="shared" si="19"/>
        <v>0</v>
      </c>
    </row>
    <row r="1236" spans="1:4" x14ac:dyDescent="0.25">
      <c r="A1236" s="15">
        <v>42461</v>
      </c>
      <c r="B1236" s="55">
        <v>-1.3054830287204701E-3</v>
      </c>
      <c r="C1236" s="55">
        <v>-1.30548302872058E-3</v>
      </c>
      <c r="D1236" s="55">
        <f t="shared" si="19"/>
        <v>1.0993810029003015E-16</v>
      </c>
    </row>
    <row r="1237" spans="1:4" x14ac:dyDescent="0.25">
      <c r="A1237" s="15">
        <v>42464</v>
      </c>
      <c r="B1237" s="55">
        <v>0</v>
      </c>
      <c r="C1237" s="55">
        <v>0</v>
      </c>
      <c r="D1237" s="55">
        <f t="shared" si="19"/>
        <v>0</v>
      </c>
    </row>
    <row r="1238" spans="1:4" x14ac:dyDescent="0.25">
      <c r="A1238" s="15">
        <v>42465</v>
      </c>
      <c r="B1238" s="55">
        <v>0</v>
      </c>
      <c r="C1238" s="55">
        <v>0</v>
      </c>
      <c r="D1238" s="55">
        <f t="shared" si="19"/>
        <v>0</v>
      </c>
    </row>
    <row r="1239" spans="1:4" x14ac:dyDescent="0.25">
      <c r="A1239" s="15">
        <v>42466</v>
      </c>
      <c r="B1239" s="55">
        <v>0</v>
      </c>
      <c r="C1239" s="55">
        <v>0</v>
      </c>
      <c r="D1239" s="55">
        <f t="shared" si="19"/>
        <v>0</v>
      </c>
    </row>
    <row r="1240" spans="1:4" x14ac:dyDescent="0.25">
      <c r="A1240" s="15">
        <v>42467</v>
      </c>
      <c r="B1240" s="55">
        <v>2.6143790849673101E-3</v>
      </c>
      <c r="C1240" s="55">
        <v>2.6143790849673101E-3</v>
      </c>
      <c r="D1240" s="55">
        <f t="shared" si="19"/>
        <v>0</v>
      </c>
    </row>
    <row r="1241" spans="1:4" x14ac:dyDescent="0.25">
      <c r="A1241" s="15">
        <v>42468</v>
      </c>
      <c r="B1241" s="55">
        <v>-1.3037809647977699E-3</v>
      </c>
      <c r="C1241" s="55">
        <v>-1.3037809647978801E-3</v>
      </c>
      <c r="D1241" s="55">
        <f t="shared" si="19"/>
        <v>1.1015494072452725E-16</v>
      </c>
    </row>
    <row r="1242" spans="1:4" x14ac:dyDescent="0.25">
      <c r="A1242" s="15">
        <v>42471</v>
      </c>
      <c r="B1242" s="55">
        <v>-1.30548302872063E-2</v>
      </c>
      <c r="C1242" s="55">
        <v>-1.30548302872063E-2</v>
      </c>
      <c r="D1242" s="55">
        <f t="shared" si="19"/>
        <v>0</v>
      </c>
    </row>
    <row r="1243" spans="1:4" x14ac:dyDescent="0.25">
      <c r="A1243" s="15">
        <v>42472</v>
      </c>
      <c r="B1243" s="55">
        <v>0</v>
      </c>
      <c r="C1243" s="55">
        <v>0</v>
      </c>
      <c r="D1243" s="55">
        <f t="shared" si="19"/>
        <v>0</v>
      </c>
    </row>
    <row r="1244" spans="1:4" x14ac:dyDescent="0.25">
      <c r="A1244" s="15">
        <v>42473</v>
      </c>
      <c r="B1244" s="55">
        <v>0</v>
      </c>
      <c r="C1244" s="55">
        <v>0</v>
      </c>
      <c r="D1244" s="55">
        <f t="shared" si="19"/>
        <v>0</v>
      </c>
    </row>
    <row r="1245" spans="1:4" x14ac:dyDescent="0.25">
      <c r="A1245" s="15">
        <v>42474</v>
      </c>
      <c r="B1245" s="55">
        <v>2.6455026455027798E-3</v>
      </c>
      <c r="C1245" s="55">
        <v>2.6455026455027798E-3</v>
      </c>
      <c r="D1245" s="55">
        <f t="shared" si="19"/>
        <v>0</v>
      </c>
    </row>
    <row r="1246" spans="1:4" x14ac:dyDescent="0.25">
      <c r="A1246" s="15">
        <v>42475</v>
      </c>
      <c r="B1246" s="55">
        <v>0</v>
      </c>
      <c r="C1246" s="55">
        <v>0</v>
      </c>
      <c r="D1246" s="55">
        <f t="shared" si="19"/>
        <v>0</v>
      </c>
    </row>
    <row r="1247" spans="1:4" x14ac:dyDescent="0.25">
      <c r="A1247" s="15">
        <v>42478</v>
      </c>
      <c r="B1247" s="55">
        <v>2.6385224274405599E-3</v>
      </c>
      <c r="C1247" s="55">
        <v>2.6385224274405599E-3</v>
      </c>
      <c r="D1247" s="55">
        <f t="shared" si="19"/>
        <v>0</v>
      </c>
    </row>
    <row r="1248" spans="1:4" x14ac:dyDescent="0.25">
      <c r="A1248" s="15">
        <v>42479</v>
      </c>
      <c r="B1248" s="55">
        <v>1.3157894736843801E-3</v>
      </c>
      <c r="C1248" s="55">
        <v>1.3157894736843801E-3</v>
      </c>
      <c r="D1248" s="55">
        <f t="shared" si="19"/>
        <v>0</v>
      </c>
    </row>
    <row r="1249" spans="1:4" x14ac:dyDescent="0.25">
      <c r="A1249" s="15">
        <v>42480</v>
      </c>
      <c r="B1249" s="55">
        <v>0</v>
      </c>
      <c r="C1249" s="55">
        <v>0</v>
      </c>
      <c r="D1249" s="55">
        <f t="shared" si="19"/>
        <v>0</v>
      </c>
    </row>
    <row r="1250" spans="1:4" x14ac:dyDescent="0.25">
      <c r="A1250" s="15">
        <v>42481</v>
      </c>
      <c r="B1250" s="55">
        <v>2.6281208935610102E-3</v>
      </c>
      <c r="C1250" s="55">
        <v>2.6281208935610102E-3</v>
      </c>
      <c r="D1250" s="55">
        <f t="shared" si="19"/>
        <v>0</v>
      </c>
    </row>
    <row r="1251" spans="1:4" x14ac:dyDescent="0.25">
      <c r="A1251" s="15">
        <v>42482</v>
      </c>
      <c r="B1251" s="55">
        <v>1.3106159895151001E-3</v>
      </c>
      <c r="C1251" s="55">
        <v>1.3106159895151001E-3</v>
      </c>
      <c r="D1251" s="55">
        <f t="shared" si="19"/>
        <v>0</v>
      </c>
    </row>
  </sheetData>
  <conditionalFormatting sqref="D2:D1251">
    <cfRule type="cellIs" dxfId="1" priority="1" operator="lessThanOrEqual">
      <formula>-0.0001</formula>
    </cfRule>
    <cfRule type="cellIs" dxfId="0" priority="2" operator="greaterThanOrEqual">
      <formula>0.0001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230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customWidth="true" width="15.7109375" collapsed="true"/>
    <col min="21" max="21" customWidth="true" width="9.140625" collapsed="true"/>
  </cols>
  <sheetData>
    <row r="1" spans="2:2" s="6" customFormat="1" ht="30" customHeight="1" x14ac:dyDescent="0.5">
      <c r="B1" s="6" t="s">
        <v>2</v>
      </c>
    </row>
    <row r="2" spans="2:2" s="6" customFormat="1" ht="30" customHeight="1" x14ac:dyDescent="0.5">
      <c r="B2" s="6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D155"/>
  <sheetViews>
    <sheetView view="pageBreakPreview" zoomScale="50" zoomScaleNormal="100" zoomScaleSheetLayoutView="50" workbookViewId="0">
      <selection activeCell="W47" sqref="W47"/>
    </sheetView>
  </sheetViews>
  <sheetFormatPr defaultRowHeight="15" x14ac:dyDescent="0.25"/>
  <cols>
    <col min="1" max="1" bestFit="true" customWidth="true" style="8" width="4.42578125" collapsed="true"/>
    <col min="2" max="2" customWidth="true" style="8" width="10.7109375" collapsed="true"/>
    <col min="3" max="19" customWidth="true" style="8" width="17.28515625" collapsed="true"/>
    <col min="20" max="20" customWidth="true" style="8" width="10.7109375" collapsed="true"/>
    <col min="21" max="16384" style="8" width="9.140625" collapsed="true"/>
  </cols>
  <sheetData>
    <row r="1" spans="3:4" ht="39" customHeight="1" x14ac:dyDescent="0.25">
      <c r="C1" s="7" t="s">
        <v>3</v>
      </c>
    </row>
    <row r="2" spans="3:4" ht="39" customHeight="1" x14ac:dyDescent="0.25">
      <c r="C2" s="7" t="s">
        <v>4</v>
      </c>
    </row>
    <row r="3" spans="3:4" ht="39" customHeight="1" x14ac:dyDescent="0.25">
      <c r="C3" s="9">
        <v>42461</v>
      </c>
      <c r="D3" s="9"/>
    </row>
    <row r="4" spans="3:4" ht="30" customHeight="1" x14ac:dyDescent="0.25"/>
    <row r="5" spans="3:4" ht="30" customHeight="1" x14ac:dyDescent="0.25"/>
    <row r="6" spans="3:4" ht="30" customHeight="1" x14ac:dyDescent="0.25"/>
    <row r="7" spans="3:4" ht="30" customHeight="1" x14ac:dyDescent="0.25"/>
    <row r="8" spans="3:4" ht="30" customHeight="1" x14ac:dyDescent="0.25"/>
    <row r="9" spans="3:4" ht="30" customHeight="1" x14ac:dyDescent="0.25"/>
    <row r="10" spans="3:4" ht="30" customHeight="1" x14ac:dyDescent="0.25"/>
    <row r="11" spans="3:4" ht="30" customHeight="1" x14ac:dyDescent="0.25"/>
    <row r="12" spans="3:4" ht="30" customHeight="1" x14ac:dyDescent="0.25"/>
    <row r="13" spans="3:4" ht="30" customHeight="1" x14ac:dyDescent="0.25"/>
    <row r="14" spans="3:4" ht="30" customHeight="1" x14ac:dyDescent="0.25"/>
    <row r="15" spans="3:4" ht="30" customHeight="1" x14ac:dyDescent="0.25"/>
    <row r="16" spans="3:4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BOXPLOTS</vt:lpstr>
      <vt:lpstr>EWMA</vt:lpstr>
      <vt:lpstr>COMPONENT_RISK</vt:lpstr>
      <vt:lpstr>RISKSTATS</vt:lpstr>
      <vt:lpstr>Sheet1</vt:lpstr>
      <vt:lpstr>MANDATES</vt:lpstr>
      <vt:lpstr>DASHBOARD</vt:lpstr>
      <vt:lpstr>EWMA CORRELATIONS</vt:lpstr>
      <vt:lpstr>Sheet3</vt:lpstr>
      <vt:lpstr>CAPM</vt:lpstr>
      <vt:lpstr>DASHBOARD2</vt:lpstr>
      <vt:lpstr>BOX_RANGE_252</vt:lpstr>
      <vt:lpstr>BOX_RANGE_63</vt:lpstr>
      <vt:lpstr>BOX_RANGE_INCEPTION</vt:lpstr>
      <vt:lpstr>DATA_RANGE</vt:lpstr>
      <vt:lpstr>CAPM!Print_Area</vt:lpstr>
      <vt:lpstr>DASHBOARD!Print_Area</vt:lpstr>
      <vt:lpstr>'EWMA CORRELATIONS'!Print_Area</vt:lpstr>
      <vt:lpstr>MANDATES!Print_Area</vt:lpstr>
      <vt:lpstr>REPORT_NAME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2016-04-12T19:12:01Z</dcterms:created>
  <dc:creator>Apache POI</dc:creator>
  <cp:lastModifiedBy>Windows User</cp:lastModifiedBy>
  <cp:lastPrinted>2016-05-11T14:26:59Z</cp:lastPrinted>
  <dcterms:modified xsi:type="dcterms:W3CDTF">2016-05-12T15:08:13Z</dcterms:modified>
</cp:coreProperties>
</file>